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k111/Documents/all_4_28_2021/MHPA publication 9-9-2021/JCI MHPA revision 2-9-2021/final JCI revision files_2-12-2022/"/>
    </mc:Choice>
  </mc:AlternateContent>
  <xr:revisionPtr revIDLastSave="0" documentId="13_ncr:1_{D080BA70-F060-6D45-9402-82B72BD1F369}" xr6:coauthVersionLast="45" xr6:coauthVersionMax="45" xr10:uidLastSave="{00000000-0000-0000-0000-000000000000}"/>
  <bookViews>
    <workbookView xWindow="0" yWindow="460" windowWidth="28800" windowHeight="16540" xr2:uid="{92FD5830-2C52-CA47-AED4-720222A56C2D}"/>
  </bookViews>
  <sheets>
    <sheet name="Supplemental Table 3" sheetId="1" r:id="rId1"/>
  </sheets>
  <definedNames>
    <definedName name="_xlnm._FilterDatabase" localSheetId="0" hidden="1">'Supplemental Table 3'!$A$3:$P$93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L56" i="1"/>
  <c r="I57" i="1"/>
  <c r="I58" i="1"/>
  <c r="L58" i="1"/>
  <c r="I59" i="1"/>
  <c r="I60" i="1"/>
  <c r="L60" i="1"/>
  <c r="I61" i="1"/>
  <c r="I62" i="1"/>
  <c r="I63" i="1"/>
  <c r="I64" i="1"/>
  <c r="L64" i="1"/>
  <c r="I65" i="1"/>
  <c r="I66" i="1"/>
  <c r="I67" i="1"/>
  <c r="I68" i="1"/>
  <c r="L68" i="1"/>
  <c r="I69" i="1"/>
  <c r="I12" i="1"/>
  <c r="I86" i="1" l="1"/>
  <c r="I87" i="1"/>
  <c r="I92" i="1"/>
  <c r="I93" i="1"/>
  <c r="I89" i="1"/>
  <c r="I88" i="1"/>
  <c r="L90" i="1"/>
  <c r="I90" i="1"/>
  <c r="I91" i="1"/>
  <c r="I80" i="1" l="1"/>
  <c r="I81" i="1"/>
  <c r="I78" i="1"/>
  <c r="I79" i="1"/>
  <c r="I76" i="1"/>
  <c r="I77" i="1"/>
  <c r="I74" i="1"/>
  <c r="I75" i="1"/>
  <c r="I85" i="1"/>
  <c r="I84" i="1"/>
  <c r="I83" i="1"/>
  <c r="I82" i="1"/>
  <c r="I71" i="1" l="1"/>
  <c r="I70" i="1"/>
  <c r="I73" i="1"/>
  <c r="I72" i="1"/>
  <c r="I6" i="1"/>
  <c r="I7" i="1"/>
  <c r="I41" i="1"/>
  <c r="I40" i="1"/>
  <c r="L40" i="1"/>
  <c r="L26" i="1"/>
  <c r="I9" i="1" l="1"/>
  <c r="I8" i="1"/>
  <c r="I5" i="1"/>
  <c r="I4" i="1"/>
  <c r="I11" i="1"/>
  <c r="I10" i="1"/>
  <c r="I53" i="1"/>
  <c r="I52" i="1"/>
  <c r="L52" i="1"/>
  <c r="I49" i="1"/>
  <c r="I48" i="1"/>
  <c r="L48" i="1"/>
  <c r="I55" i="1"/>
  <c r="I54" i="1"/>
  <c r="L54" i="1"/>
  <c r="I47" i="1"/>
  <c r="I46" i="1"/>
  <c r="L46" i="1"/>
  <c r="I45" i="1"/>
  <c r="I44" i="1"/>
  <c r="L44" i="1"/>
  <c r="I43" i="1"/>
  <c r="I42" i="1"/>
  <c r="L42" i="1"/>
  <c r="I39" i="1"/>
  <c r="I38" i="1"/>
  <c r="L38" i="1"/>
  <c r="I51" i="1"/>
  <c r="I50" i="1"/>
  <c r="L50" i="1"/>
  <c r="I34" i="1"/>
  <c r="I29" i="1"/>
  <c r="I28" i="1"/>
  <c r="I27" i="1"/>
  <c r="I26" i="1"/>
  <c r="I37" i="1"/>
  <c r="I36" i="1"/>
  <c r="I33" i="1"/>
  <c r="I32" i="1"/>
  <c r="I31" i="1"/>
  <c r="I30" i="1"/>
  <c r="I24" i="1"/>
  <c r="I25" i="1"/>
  <c r="I18" i="1"/>
  <c r="I19" i="1"/>
  <c r="I21" i="1"/>
  <c r="I20" i="1"/>
  <c r="I23" i="1"/>
  <c r="I22" i="1"/>
  <c r="I13" i="1"/>
  <c r="I17" i="1" l="1"/>
  <c r="I16" i="1"/>
  <c r="I15" i="1"/>
  <c r="I14" i="1"/>
</calcChain>
</file>

<file path=xl/sharedStrings.xml><?xml version="1.0" encoding="utf-8"?>
<sst xmlns="http://schemas.openxmlformats.org/spreadsheetml/2006/main" count="359" uniqueCount="107">
  <si>
    <t>sample id</t>
  </si>
  <si>
    <t>mutation</t>
  </si>
  <si>
    <t>coordinates</t>
  </si>
  <si>
    <t>c.2407C&gt;T (p.Gln803*)</t>
  </si>
  <si>
    <t>16:2124252</t>
  </si>
  <si>
    <t>16:2129160</t>
  </si>
  <si>
    <t>c.3094C&gt;T (p.Arg1032*)</t>
  </si>
  <si>
    <t>16:2138297</t>
  </si>
  <si>
    <t>c.1831C&gt;T (p.Arg611Trp)</t>
  </si>
  <si>
    <t>16:2120571</t>
  </si>
  <si>
    <t>16:2131666</t>
  </si>
  <si>
    <t xml:space="preserve">c.4183C&gt;T (p.Gln1395*) </t>
  </si>
  <si>
    <t xml:space="preserve">c.5227C&gt;T (p.Arg1743Trp) </t>
  </si>
  <si>
    <t>16:2134406</t>
  </si>
  <si>
    <t>16:2138294</t>
  </si>
  <si>
    <t>16:2112022</t>
  </si>
  <si>
    <t>16:2121872</t>
  </si>
  <si>
    <t>16:2137916</t>
  </si>
  <si>
    <t>c.3574C&gt;T (p.Q1192*)</t>
  </si>
  <si>
    <t>16:2130342</t>
  </si>
  <si>
    <t>16:2136843</t>
  </si>
  <si>
    <t>somatic/germline</t>
  </si>
  <si>
    <t>germline</t>
  </si>
  <si>
    <t>NA</t>
  </si>
  <si>
    <t>somatic</t>
  </si>
  <si>
    <t>replicate I</t>
  </si>
  <si>
    <t>replicate II</t>
  </si>
  <si>
    <t>16:2110811-2110812</t>
  </si>
  <si>
    <t>16:2135267-2135269</t>
  </si>
  <si>
    <t>16:2136314-2136315</t>
  </si>
  <si>
    <t>c.5230C&gt;T (p.Leu1744Phe)</t>
  </si>
  <si>
    <t>c.3681C&gt;T (p.=)</t>
  </si>
  <si>
    <t>c.5153A&gt;T (p.His1718Leu)</t>
  </si>
  <si>
    <t>16:2138133</t>
  </si>
  <si>
    <t>16:2136340</t>
  </si>
  <si>
    <t>c.4809C&gt;A (p.Asp1603Glu)</t>
  </si>
  <si>
    <t>c.4917C&gt;A (p.=)</t>
  </si>
  <si>
    <t>16:2136800</t>
  </si>
  <si>
    <t>16:2108769-210870</t>
  </si>
  <si>
    <t>16:2126141-2126142</t>
  </si>
  <si>
    <t>MHPA replicate</t>
  </si>
  <si>
    <t>16:2112548-2112549</t>
  </si>
  <si>
    <t>16:2126143-2126144</t>
  </si>
  <si>
    <t>16:2129135-2129136</t>
  </si>
  <si>
    <t>16:2135320-2135321</t>
  </si>
  <si>
    <t>c.1257+13C&gt;T</t>
  </si>
  <si>
    <t>c.2034C&gt;T (p.=)</t>
  </si>
  <si>
    <t>16:2130190-2130191</t>
  </si>
  <si>
    <t>16:2134597-2134598</t>
  </si>
  <si>
    <t>16:2136798</t>
  </si>
  <si>
    <t>c.4915C&gt;T (p.Arg1639Cys)</t>
  </si>
  <si>
    <t>16:2138295</t>
  </si>
  <si>
    <t>16:2106696</t>
  </si>
  <si>
    <t>c.700G&gt;T (p.Glu234*)</t>
  </si>
  <si>
    <t>c.3284+1G&gt;A </t>
  </si>
  <si>
    <t>16:2129430</t>
  </si>
  <si>
    <t>16:2136816-2136817</t>
  </si>
  <si>
    <t>16:2122864</t>
  </si>
  <si>
    <t>16:2122885</t>
  </si>
  <si>
    <t>16:2122953</t>
  </si>
  <si>
    <t>16:2124277</t>
  </si>
  <si>
    <t>c.2235G&gt;T (p.Lys745Asn)</t>
  </si>
  <si>
    <t>c.2256C&gt;A (p.=)</t>
  </si>
  <si>
    <t>c.2324C&gt;T (p.Ser775Phe)</t>
  </si>
  <si>
    <t>c.2432G&gt;T (p.Cys811Phe)</t>
  </si>
  <si>
    <t>c.4240_4241ins (p.Val1414Glyfs*2)</t>
  </si>
  <si>
    <t>16:2134461-2134462</t>
  </si>
  <si>
    <t>16:2121553</t>
  </si>
  <si>
    <t>16:2136365</t>
  </si>
  <si>
    <t>16:2124401-2124402</t>
  </si>
  <si>
    <t>P5_FAF2</t>
  </si>
  <si>
    <t>P11_FAF1</t>
  </si>
  <si>
    <t>P8_FAF1</t>
  </si>
  <si>
    <t>P8_FAF2</t>
  </si>
  <si>
    <t>P3_FAF</t>
  </si>
  <si>
    <t>P11_UF</t>
  </si>
  <si>
    <t>P19_buccal</t>
  </si>
  <si>
    <t>P6_blood</t>
  </si>
  <si>
    <t>c.1116_1117delinsTT (p.Gln373*)</t>
  </si>
  <si>
    <t>c.4783_4784delinsAA (p.Gly1595Lys)</t>
  </si>
  <si>
    <t>VAF MHPA</t>
  </si>
  <si>
    <t># all reads MHPA</t>
  </si>
  <si>
    <t># mutant reads MHPA</t>
  </si>
  <si>
    <t># mutant reads hybrid capture/amplicon MPS</t>
  </si>
  <si>
    <t>VAF hybrid capture/amplicon MPS</t>
  </si>
  <si>
    <t>c.4676_4689del (p.Leu1559Glnfs*2)</t>
  </si>
  <si>
    <t>c.4960_4961delinsAA (p.Gly1654Asn)</t>
  </si>
  <si>
    <t>c.5228G&gt;A (p.Arg1743Gln)</t>
  </si>
  <si>
    <t>16:2136206-2136219</t>
  </si>
  <si>
    <t>c.4606_4608del (p.Gln1536del)</t>
  </si>
  <si>
    <t>c.1308_1309delinsAA (p.Ala437Ser)</t>
  </si>
  <si>
    <t>c.2714_2715delinsAA (p.Arg905Gln)</t>
  </si>
  <si>
    <t>c.3069_3070delinsAA (p.Glu1024Lys)</t>
  </si>
  <si>
    <t>c.4659_4660delinsTT (p.Gln1554*)</t>
  </si>
  <si>
    <t>c.2712_2713delinsTT (p.Arg905Trp)</t>
  </si>
  <si>
    <t>c.3422_3423delinsTT (p.Ala1141Val)</t>
  </si>
  <si>
    <t xml:space="preserve">c.4374_4375delinsTT (p.Arg1459*) </t>
  </si>
  <si>
    <t>c.870_871delinsTT (p.=)</t>
  </si>
  <si>
    <t>c.5232_5233delinsTT (p.Arg1745Cys)</t>
  </si>
  <si>
    <t>c.4933_4934del (p.Phe1645Cysfs*7)</t>
  </si>
  <si>
    <t>16:2138299-2138300</t>
  </si>
  <si>
    <t>c.2545+11_12GC&gt;AA</t>
  </si>
  <si>
    <r>
      <t xml:space="preserve">Supplemental Table 3. Summary of </t>
    </r>
    <r>
      <rPr>
        <b/>
        <i/>
        <sz val="12"/>
        <color rgb="FF000000"/>
        <rFont val="Calibri"/>
        <family val="2"/>
        <scheme val="minor"/>
      </rPr>
      <t>TSC2</t>
    </r>
    <r>
      <rPr>
        <b/>
        <sz val="12"/>
        <color rgb="FF000000"/>
        <rFont val="Calibri"/>
        <family val="2"/>
        <scheme val="minor"/>
      </rPr>
      <t xml:space="preserve"> mutations in MHPA replicates.</t>
    </r>
  </si>
  <si>
    <t>c.1882C&gt;T (p.Arg628Cys)</t>
  </si>
  <si>
    <t>c.4834G&gt;A (p.Asp1612Asn)</t>
  </si>
  <si>
    <t>c.5042A&gt;G (p.Asn1681Ser)</t>
  </si>
  <si>
    <t># all reads hybrid capture/amplicon 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</si>
</sst>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64" fontId="0" fillId="0" borderId="0" xfId="1" applyNumberFormat="1" applyFont="1"/>
    <xf numFmtId="1" fontId="0" fillId="0" borderId="0" xfId="1" applyNumberFormat="1" applyFont="1"/>
    <xf numFmtId="1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0" fontId="0" fillId="2" borderId="17" xfId="0" applyFill="1" applyBorder="1"/>
    <xf numFmtId="0" fontId="0" fillId="0" borderId="17" xfId="0" applyFill="1" applyBorder="1"/>
    <xf numFmtId="0" fontId="0" fillId="0" borderId="1" xfId="0" applyFill="1" applyBorder="1"/>
    <xf numFmtId="1" fontId="0" fillId="2" borderId="17" xfId="0" applyNumberFormat="1" applyFill="1" applyBorder="1"/>
    <xf numFmtId="1" fontId="0" fillId="0" borderId="17" xfId="0" applyNumberFormat="1" applyFill="1" applyBorder="1"/>
    <xf numFmtId="0" fontId="0" fillId="0" borderId="0" xfId="0" applyAlignment="1">
      <alignment vertical="center"/>
    </xf>
    <xf numFmtId="1" fontId="0" fillId="0" borderId="17" xfId="1" applyNumberFormat="1" applyFont="1" applyFill="1" applyBorder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" fontId="2" fillId="0" borderId="23" xfId="1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64" fontId="2" fillId="0" borderId="24" xfId="1" applyNumberFormat="1" applyFont="1" applyBorder="1" applyAlignment="1">
      <alignment horizontal="center" vertical="center" wrapText="1"/>
    </xf>
    <xf numFmtId="164" fontId="2" fillId="0" borderId="23" xfId="1" applyNumberFormat="1" applyFont="1" applyBorder="1" applyAlignment="1">
      <alignment horizontal="center" vertical="center" wrapText="1"/>
    </xf>
    <xf numFmtId="1" fontId="0" fillId="0" borderId="1" xfId="0" applyNumberFormat="1" applyFill="1" applyBorder="1"/>
    <xf numFmtId="0" fontId="0" fillId="0" borderId="0" xfId="0" applyFill="1" applyAlignment="1">
      <alignment vertical="center"/>
    </xf>
    <xf numFmtId="0" fontId="0" fillId="2" borderId="6" xfId="0" applyFill="1" applyBorder="1"/>
    <xf numFmtId="1" fontId="0" fillId="2" borderId="6" xfId="0" applyNumberFormat="1" applyFill="1" applyBorder="1"/>
    <xf numFmtId="1" fontId="0" fillId="2" borderId="17" xfId="1" applyNumberFormat="1" applyFont="1" applyFill="1" applyBorder="1"/>
    <xf numFmtId="0" fontId="0" fillId="2" borderId="2" xfId="0" applyFill="1" applyBorder="1"/>
    <xf numFmtId="0" fontId="0" fillId="2" borderId="9" xfId="0" applyFill="1" applyBorder="1"/>
    <xf numFmtId="164" fontId="0" fillId="2" borderId="7" xfId="1" applyNumberFormat="1" applyFont="1" applyFill="1" applyBorder="1"/>
    <xf numFmtId="164" fontId="0" fillId="2" borderId="19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9" xfId="0" applyFill="1" applyBorder="1"/>
    <xf numFmtId="0" fontId="4" fillId="0" borderId="0" xfId="0" applyFont="1"/>
    <xf numFmtId="0" fontId="0" fillId="0" borderId="6" xfId="0" applyFill="1" applyBorder="1"/>
    <xf numFmtId="1" fontId="0" fillId="0" borderId="6" xfId="0" applyNumberFormat="1" applyFill="1" applyBorder="1"/>
    <xf numFmtId="164" fontId="0" fillId="0" borderId="19" xfId="1" applyNumberFormat="1" applyFont="1" applyFill="1" applyBorder="1"/>
    <xf numFmtId="1" fontId="0" fillId="0" borderId="9" xfId="0" applyNumberFormat="1" applyFill="1" applyBorder="1"/>
    <xf numFmtId="0" fontId="0" fillId="0" borderId="2" xfId="0" applyFill="1" applyBorder="1"/>
    <xf numFmtId="1" fontId="0" fillId="0" borderId="2" xfId="1" applyNumberFormat="1" applyFont="1" applyFill="1" applyBorder="1"/>
    <xf numFmtId="1" fontId="0" fillId="0" borderId="2" xfId="0" applyNumberFormat="1" applyFill="1" applyBorder="1"/>
    <xf numFmtId="1" fontId="0" fillId="0" borderId="6" xfId="1" applyNumberFormat="1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1" fontId="0" fillId="2" borderId="1" xfId="1" applyNumberFormat="1" applyFont="1" applyFill="1" applyBorder="1"/>
    <xf numFmtId="1" fontId="0" fillId="2" borderId="9" xfId="1" applyNumberFormat="1" applyFont="1" applyFill="1" applyBorder="1"/>
    <xf numFmtId="10" fontId="0" fillId="2" borderId="6" xfId="1" applyNumberFormat="1" applyFont="1" applyFill="1" applyBorder="1"/>
    <xf numFmtId="10" fontId="0" fillId="2" borderId="17" xfId="1" applyNumberFormat="1" applyFont="1" applyFill="1" applyBorder="1"/>
    <xf numFmtId="10" fontId="0" fillId="0" borderId="17" xfId="1" applyNumberFormat="1" applyFont="1" applyFill="1" applyBorder="1"/>
    <xf numFmtId="10" fontId="0" fillId="0" borderId="9" xfId="1" applyNumberFormat="1" applyFont="1" applyFill="1" applyBorder="1"/>
    <xf numFmtId="10" fontId="0" fillId="2" borderId="2" xfId="1" applyNumberFormat="1" applyFont="1" applyFill="1" applyBorder="1"/>
    <xf numFmtId="10" fontId="0" fillId="2" borderId="9" xfId="1" applyNumberFormat="1" applyFont="1" applyFill="1" applyBorder="1"/>
    <xf numFmtId="10" fontId="0" fillId="0" borderId="2" xfId="1" applyNumberFormat="1" applyFont="1" applyFill="1" applyBorder="1"/>
    <xf numFmtId="10" fontId="0" fillId="2" borderId="1" xfId="1" applyNumberFormat="1" applyFont="1" applyFill="1" applyBorder="1"/>
    <xf numFmtId="10" fontId="0" fillId="0" borderId="6" xfId="1" applyNumberFormat="1" applyFont="1" applyFill="1" applyBorder="1"/>
    <xf numFmtId="10" fontId="0" fillId="0" borderId="1" xfId="1" applyNumberFormat="1" applyFont="1" applyFill="1" applyBorder="1"/>
    <xf numFmtId="10" fontId="0" fillId="0" borderId="7" xfId="1" applyNumberFormat="1" applyFont="1" applyFill="1" applyBorder="1"/>
    <xf numFmtId="10" fontId="0" fillId="0" borderId="19" xfId="1" applyNumberFormat="1" applyFont="1" applyFill="1" applyBorder="1"/>
    <xf numFmtId="10" fontId="0" fillId="2" borderId="19" xfId="1" applyNumberFormat="1" applyFont="1" applyFill="1" applyBorder="1"/>
    <xf numFmtId="10" fontId="0" fillId="2" borderId="14" xfId="1" applyNumberFormat="1" applyFont="1" applyFill="1" applyBorder="1"/>
    <xf numFmtId="10" fontId="0" fillId="0" borderId="7" xfId="0" applyNumberFormat="1" applyFill="1" applyBorder="1"/>
    <xf numFmtId="10" fontId="0" fillId="0" borderId="19" xfId="0" applyNumberFormat="1" applyFill="1" applyBorder="1"/>
    <xf numFmtId="10" fontId="0" fillId="2" borderId="19" xfId="0" applyNumberFormat="1" applyFill="1" applyBorder="1"/>
    <xf numFmtId="10" fontId="0" fillId="2" borderId="10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0" fontId="0" fillId="0" borderId="14" xfId="1" applyNumberFormat="1" applyFont="1" applyFill="1" applyBorder="1" applyAlignment="1">
      <alignment horizontal="center" vertical="center"/>
    </xf>
    <xf numFmtId="10" fontId="0" fillId="0" borderId="12" xfId="1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10" fontId="0" fillId="2" borderId="19" xfId="1" applyNumberFormat="1" applyFont="1" applyFill="1" applyBorder="1" applyAlignment="1">
      <alignment horizontal="center" vertical="center"/>
    </xf>
    <xf numFmtId="10" fontId="0" fillId="2" borderId="14" xfId="1" applyNumberFormat="1" applyFont="1" applyFill="1" applyBorder="1" applyAlignment="1">
      <alignment horizontal="center" vertical="center"/>
    </xf>
    <xf numFmtId="10" fontId="0" fillId="2" borderId="7" xfId="1" applyNumberFormat="1" applyFont="1" applyFill="1" applyBorder="1" applyAlignment="1">
      <alignment horizontal="center" vertical="center"/>
    </xf>
    <xf numFmtId="10" fontId="0" fillId="0" borderId="19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10" fontId="0" fillId="0" borderId="16" xfId="1" applyNumberFormat="1" applyFont="1" applyFill="1" applyBorder="1" applyAlignment="1">
      <alignment horizontal="center" vertical="center"/>
    </xf>
    <xf numFmtId="10" fontId="0" fillId="2" borderId="12" xfId="1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10" fontId="0" fillId="0" borderId="27" xfId="1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10" fontId="0" fillId="0" borderId="21" xfId="1" applyNumberFormat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 vertical="center"/>
    </xf>
    <xf numFmtId="10" fontId="0" fillId="2" borderId="1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left"/>
    </xf>
    <xf numFmtId="10" fontId="0" fillId="2" borderId="19" xfId="1" applyNumberFormat="1" applyFont="1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10" fontId="0" fillId="0" borderId="19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10" fontId="0" fillId="2" borderId="10" xfId="1" applyNumberFormat="1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10" fontId="0" fillId="2" borderId="12" xfId="1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A3601-FB3F-0E41-AB6F-7F34D35C4FB0}">
  <dimension ref="A1:P105"/>
  <sheetViews>
    <sheetView tabSelected="1" zoomScaleNormal="100" workbookViewId="0">
      <pane ySplit="3" topLeftCell="A4" activePane="bottomLeft" state="frozen"/>
      <selection pane="bottomLeft" activeCell="O18" sqref="O18"/>
    </sheetView>
  </sheetViews>
  <sheetFormatPr baseColWidth="10" defaultRowHeight="16" x14ac:dyDescent="0.2"/>
  <cols>
    <col min="1" max="1" width="13.1640625" style="4" bestFit="1" customWidth="1"/>
    <col min="2" max="2" width="11" bestFit="1" customWidth="1"/>
    <col min="3" max="3" width="34" style="5" bestFit="1" customWidth="1"/>
    <col min="4" max="4" width="15.83203125" style="28" bestFit="1" customWidth="1"/>
    <col min="5" max="5" width="21.33203125" customWidth="1"/>
    <col min="6" max="6" width="14.6640625" bestFit="1" customWidth="1"/>
    <col min="7" max="7" width="15.5" style="2" bestFit="1" customWidth="1"/>
    <col min="8" max="8" width="14" style="3" bestFit="1" customWidth="1"/>
    <col min="9" max="9" width="10.33203125" style="1" bestFit="1" customWidth="1"/>
    <col min="10" max="10" width="16.33203125" bestFit="1" customWidth="1"/>
    <col min="11" max="11" width="20" bestFit="1" customWidth="1"/>
    <col min="12" max="12" width="16.33203125" style="1" bestFit="1" customWidth="1"/>
    <col min="13" max="13" width="10.83203125" style="4"/>
  </cols>
  <sheetData>
    <row r="1" spans="1:16" x14ac:dyDescent="0.2">
      <c r="A1" s="31" t="s">
        <v>102</v>
      </c>
    </row>
    <row r="2" spans="1:16" ht="9" customHeight="1" thickBot="1" x14ac:dyDescent="0.25"/>
    <row r="3" spans="1:16" s="11" customFormat="1" ht="65" customHeight="1" thickBot="1" x14ac:dyDescent="0.25">
      <c r="A3" s="20"/>
      <c r="B3" s="13" t="s">
        <v>0</v>
      </c>
      <c r="C3" s="14" t="s">
        <v>1</v>
      </c>
      <c r="D3" s="14" t="s">
        <v>21</v>
      </c>
      <c r="E3" s="14" t="s">
        <v>2</v>
      </c>
      <c r="F3" s="14" t="s">
        <v>40</v>
      </c>
      <c r="G3" s="15" t="s">
        <v>81</v>
      </c>
      <c r="H3" s="16" t="s">
        <v>82</v>
      </c>
      <c r="I3" s="18" t="s">
        <v>80</v>
      </c>
      <c r="J3" s="14" t="s">
        <v>106</v>
      </c>
      <c r="K3" s="14" t="s">
        <v>83</v>
      </c>
      <c r="L3" s="17" t="s">
        <v>84</v>
      </c>
      <c r="M3" s="20"/>
    </row>
    <row r="4" spans="1:16" s="11" customFormat="1" ht="16" customHeight="1" x14ac:dyDescent="0.2">
      <c r="A4" s="20"/>
      <c r="B4" s="107" t="s">
        <v>74</v>
      </c>
      <c r="C4" s="84" t="s">
        <v>85</v>
      </c>
      <c r="D4" s="108" t="s">
        <v>24</v>
      </c>
      <c r="E4" s="85" t="s">
        <v>88</v>
      </c>
      <c r="F4" s="21" t="s">
        <v>25</v>
      </c>
      <c r="G4" s="21">
        <v>63754</v>
      </c>
      <c r="H4" s="22">
        <v>5112</v>
      </c>
      <c r="I4" s="45">
        <f t="shared" ref="I4:I11" si="0">H4/G4</f>
        <v>8.0183204191109581E-2</v>
      </c>
      <c r="J4" s="21" t="s">
        <v>23</v>
      </c>
      <c r="K4" s="21" t="s">
        <v>23</v>
      </c>
      <c r="L4" s="26" t="s">
        <v>23</v>
      </c>
      <c r="M4" s="20"/>
    </row>
    <row r="5" spans="1:16" s="11" customFormat="1" ht="16" customHeight="1" x14ac:dyDescent="0.2">
      <c r="A5" s="20"/>
      <c r="B5" s="103"/>
      <c r="C5" s="75"/>
      <c r="D5" s="77"/>
      <c r="E5" s="83"/>
      <c r="F5" s="6" t="s">
        <v>26</v>
      </c>
      <c r="G5" s="6">
        <v>53454</v>
      </c>
      <c r="H5" s="9">
        <v>4003</v>
      </c>
      <c r="I5" s="46">
        <f t="shared" si="0"/>
        <v>7.4886818572978631E-2</v>
      </c>
      <c r="J5" s="6" t="s">
        <v>23</v>
      </c>
      <c r="K5" s="6" t="s">
        <v>23</v>
      </c>
      <c r="L5" s="27" t="s">
        <v>23</v>
      </c>
      <c r="M5" s="20"/>
    </row>
    <row r="6" spans="1:16" s="11" customFormat="1" ht="16" customHeight="1" x14ac:dyDescent="0.2">
      <c r="A6" s="20"/>
      <c r="B6" s="103"/>
      <c r="C6" s="81" t="s">
        <v>50</v>
      </c>
      <c r="D6" s="63" t="s">
        <v>24</v>
      </c>
      <c r="E6" s="63" t="s">
        <v>49</v>
      </c>
      <c r="F6" s="7" t="s">
        <v>25</v>
      </c>
      <c r="G6" s="12">
        <v>35117</v>
      </c>
      <c r="H6" s="10">
        <v>6</v>
      </c>
      <c r="I6" s="47">
        <f t="shared" si="0"/>
        <v>1.7085741948344107E-4</v>
      </c>
      <c r="J6" s="7" t="s">
        <v>23</v>
      </c>
      <c r="K6" s="7" t="s">
        <v>23</v>
      </c>
      <c r="L6" s="34" t="s">
        <v>23</v>
      </c>
      <c r="M6" s="20"/>
    </row>
    <row r="7" spans="1:16" s="11" customFormat="1" ht="16" customHeight="1" x14ac:dyDescent="0.2">
      <c r="A7" s="20"/>
      <c r="B7" s="103"/>
      <c r="C7" s="82"/>
      <c r="D7" s="64"/>
      <c r="E7" s="64"/>
      <c r="F7" s="7" t="s">
        <v>26</v>
      </c>
      <c r="G7" s="12">
        <v>27864</v>
      </c>
      <c r="H7" s="10">
        <v>16</v>
      </c>
      <c r="I7" s="47">
        <f t="shared" si="0"/>
        <v>5.7421762848119441E-4</v>
      </c>
      <c r="J7" s="7" t="s">
        <v>23</v>
      </c>
      <c r="K7" s="7" t="s">
        <v>23</v>
      </c>
      <c r="L7" s="34" t="s">
        <v>23</v>
      </c>
      <c r="M7" s="20"/>
    </row>
    <row r="8" spans="1:16" s="11" customFormat="1" ht="16" customHeight="1" x14ac:dyDescent="0.2">
      <c r="A8" s="20"/>
      <c r="B8" s="103"/>
      <c r="C8" s="74" t="s">
        <v>86</v>
      </c>
      <c r="D8" s="76" t="s">
        <v>24</v>
      </c>
      <c r="E8" s="76" t="s">
        <v>20</v>
      </c>
      <c r="F8" s="6" t="s">
        <v>25</v>
      </c>
      <c r="G8" s="23">
        <v>35117</v>
      </c>
      <c r="H8" s="9">
        <v>6</v>
      </c>
      <c r="I8" s="46">
        <f t="shared" si="0"/>
        <v>1.7085741948344107E-4</v>
      </c>
      <c r="J8" s="6" t="s">
        <v>23</v>
      </c>
      <c r="K8" s="6" t="s">
        <v>23</v>
      </c>
      <c r="L8" s="27" t="s">
        <v>23</v>
      </c>
      <c r="M8" s="20"/>
    </row>
    <row r="9" spans="1:16" s="11" customFormat="1" ht="16" customHeight="1" x14ac:dyDescent="0.2">
      <c r="A9" s="20"/>
      <c r="B9" s="103"/>
      <c r="C9" s="75"/>
      <c r="D9" s="77"/>
      <c r="E9" s="77"/>
      <c r="F9" s="6" t="s">
        <v>26</v>
      </c>
      <c r="G9" s="23">
        <v>27783</v>
      </c>
      <c r="H9" s="9">
        <v>0</v>
      </c>
      <c r="I9" s="46">
        <f t="shared" si="0"/>
        <v>0</v>
      </c>
      <c r="J9" s="6" t="s">
        <v>23</v>
      </c>
      <c r="K9" s="6" t="s">
        <v>23</v>
      </c>
      <c r="L9" s="27" t="s">
        <v>23</v>
      </c>
      <c r="M9" s="20"/>
    </row>
    <row r="10" spans="1:16" s="11" customFormat="1" ht="16" customHeight="1" x14ac:dyDescent="0.2">
      <c r="A10" s="20"/>
      <c r="B10" s="103"/>
      <c r="C10" s="81" t="s">
        <v>87</v>
      </c>
      <c r="D10" s="63" t="s">
        <v>22</v>
      </c>
      <c r="E10" s="63" t="s">
        <v>51</v>
      </c>
      <c r="F10" s="7" t="s">
        <v>25</v>
      </c>
      <c r="G10" s="7">
        <v>82269</v>
      </c>
      <c r="H10" s="10">
        <v>8634</v>
      </c>
      <c r="I10" s="47">
        <f t="shared" si="0"/>
        <v>0.10494840097728185</v>
      </c>
      <c r="J10" s="63">
        <v>87413</v>
      </c>
      <c r="K10" s="63">
        <v>11514</v>
      </c>
      <c r="L10" s="65">
        <v>0.1317195382837793</v>
      </c>
      <c r="M10" s="20"/>
    </row>
    <row r="11" spans="1:16" s="11" customFormat="1" ht="16" customHeight="1" thickBot="1" x14ac:dyDescent="0.25">
      <c r="A11" s="20"/>
      <c r="B11" s="104"/>
      <c r="C11" s="91"/>
      <c r="D11" s="92"/>
      <c r="E11" s="92"/>
      <c r="F11" s="30" t="s">
        <v>26</v>
      </c>
      <c r="G11" s="30">
        <v>56074</v>
      </c>
      <c r="H11" s="35">
        <v>5160</v>
      </c>
      <c r="I11" s="48">
        <f t="shared" si="0"/>
        <v>9.20212576238542E-2</v>
      </c>
      <c r="J11" s="92"/>
      <c r="K11" s="92"/>
      <c r="L11" s="109"/>
      <c r="M11" s="20"/>
    </row>
    <row r="12" spans="1:16" ht="16" customHeight="1" x14ac:dyDescent="0.2">
      <c r="B12" s="103" t="s">
        <v>70</v>
      </c>
      <c r="C12" s="90" t="s">
        <v>78</v>
      </c>
      <c r="D12" s="102" t="s">
        <v>24</v>
      </c>
      <c r="E12" s="99" t="s">
        <v>27</v>
      </c>
      <c r="F12" s="24" t="s">
        <v>25</v>
      </c>
      <c r="G12" s="24">
        <v>35087</v>
      </c>
      <c r="H12" s="24">
        <v>11</v>
      </c>
      <c r="I12" s="49">
        <f t="shared" ref="I12:I19" si="1">H12/G12</f>
        <v>3.135064268817511E-4</v>
      </c>
      <c r="J12" s="123" t="s">
        <v>23</v>
      </c>
      <c r="K12" s="123" t="s">
        <v>23</v>
      </c>
      <c r="L12" s="124" t="s">
        <v>23</v>
      </c>
    </row>
    <row r="13" spans="1:16" x14ac:dyDescent="0.2">
      <c r="B13" s="103"/>
      <c r="C13" s="75"/>
      <c r="D13" s="77"/>
      <c r="E13" s="100"/>
      <c r="F13" s="6" t="s">
        <v>26</v>
      </c>
      <c r="G13" s="6">
        <v>24456</v>
      </c>
      <c r="H13" s="6">
        <v>21</v>
      </c>
      <c r="I13" s="46">
        <f t="shared" si="1"/>
        <v>8.5868498527968593E-4</v>
      </c>
      <c r="J13" s="117" t="s">
        <v>23</v>
      </c>
      <c r="K13" s="117" t="s">
        <v>23</v>
      </c>
      <c r="L13" s="118" t="s">
        <v>23</v>
      </c>
    </row>
    <row r="14" spans="1:16" x14ac:dyDescent="0.2">
      <c r="B14" s="103"/>
      <c r="C14" s="81" t="s">
        <v>3</v>
      </c>
      <c r="D14" s="63" t="s">
        <v>22</v>
      </c>
      <c r="E14" s="63" t="s">
        <v>4</v>
      </c>
      <c r="F14" s="7" t="s">
        <v>25</v>
      </c>
      <c r="G14" s="12">
        <v>39273</v>
      </c>
      <c r="H14" s="10">
        <v>455</v>
      </c>
      <c r="I14" s="47">
        <f t="shared" si="1"/>
        <v>1.1585567692816948E-2</v>
      </c>
      <c r="J14" s="63">
        <v>10678</v>
      </c>
      <c r="K14" s="63">
        <v>291</v>
      </c>
      <c r="L14" s="65">
        <v>2.7300000000000001E-2</v>
      </c>
    </row>
    <row r="15" spans="1:16" x14ac:dyDescent="0.2">
      <c r="B15" s="103"/>
      <c r="C15" s="82"/>
      <c r="D15" s="64"/>
      <c r="E15" s="64"/>
      <c r="F15" s="7" t="s">
        <v>26</v>
      </c>
      <c r="G15" s="7">
        <v>35990</v>
      </c>
      <c r="H15" s="10">
        <v>634</v>
      </c>
      <c r="I15" s="47">
        <f t="shared" si="1"/>
        <v>1.7616004445679356E-2</v>
      </c>
      <c r="J15" s="64"/>
      <c r="K15" s="64"/>
      <c r="L15" s="66"/>
      <c r="O15" s="4"/>
      <c r="P15" s="4"/>
    </row>
    <row r="16" spans="1:16" x14ac:dyDescent="0.2">
      <c r="B16" s="103"/>
      <c r="C16" s="74" t="s">
        <v>6</v>
      </c>
      <c r="D16" s="76" t="s">
        <v>24</v>
      </c>
      <c r="E16" s="76" t="s">
        <v>5</v>
      </c>
      <c r="F16" s="6" t="s">
        <v>25</v>
      </c>
      <c r="G16" s="23">
        <v>20785</v>
      </c>
      <c r="H16" s="9">
        <v>37</v>
      </c>
      <c r="I16" s="46">
        <f t="shared" si="1"/>
        <v>1.7801299013711811E-3</v>
      </c>
      <c r="J16" s="117" t="s">
        <v>23</v>
      </c>
      <c r="K16" s="117" t="s">
        <v>23</v>
      </c>
      <c r="L16" s="118" t="s">
        <v>23</v>
      </c>
      <c r="O16" s="4"/>
      <c r="P16" s="4"/>
    </row>
    <row r="17" spans="2:16" x14ac:dyDescent="0.2">
      <c r="B17" s="103"/>
      <c r="C17" s="75"/>
      <c r="D17" s="77"/>
      <c r="E17" s="77"/>
      <c r="F17" s="6" t="s">
        <v>26</v>
      </c>
      <c r="G17" s="23">
        <v>20438</v>
      </c>
      <c r="H17" s="9">
        <v>16</v>
      </c>
      <c r="I17" s="46">
        <f t="shared" si="1"/>
        <v>7.8285546530971724E-4</v>
      </c>
      <c r="J17" s="117" t="s">
        <v>23</v>
      </c>
      <c r="K17" s="117" t="s">
        <v>23</v>
      </c>
      <c r="L17" s="118" t="s">
        <v>23</v>
      </c>
      <c r="O17" s="4"/>
      <c r="P17" s="4"/>
    </row>
    <row r="18" spans="2:16" x14ac:dyDescent="0.2">
      <c r="B18" s="103"/>
      <c r="C18" s="81" t="s">
        <v>31</v>
      </c>
      <c r="D18" s="63" t="s">
        <v>24</v>
      </c>
      <c r="E18" s="63" t="s">
        <v>10</v>
      </c>
      <c r="F18" s="7" t="s">
        <v>25</v>
      </c>
      <c r="G18" s="7">
        <v>18792</v>
      </c>
      <c r="H18" s="7">
        <v>11</v>
      </c>
      <c r="I18" s="47">
        <f t="shared" si="1"/>
        <v>5.8535547041294164E-4</v>
      </c>
      <c r="J18" s="119" t="s">
        <v>23</v>
      </c>
      <c r="K18" s="119" t="s">
        <v>23</v>
      </c>
      <c r="L18" s="120" t="s">
        <v>23</v>
      </c>
      <c r="O18" s="4"/>
      <c r="P18" s="4"/>
    </row>
    <row r="19" spans="2:16" x14ac:dyDescent="0.2">
      <c r="B19" s="103"/>
      <c r="C19" s="82"/>
      <c r="D19" s="64"/>
      <c r="E19" s="64"/>
      <c r="F19" s="7" t="s">
        <v>26</v>
      </c>
      <c r="G19" s="7">
        <v>23759</v>
      </c>
      <c r="H19" s="7">
        <v>18</v>
      </c>
      <c r="I19" s="47">
        <f t="shared" si="1"/>
        <v>7.5760764341933581E-4</v>
      </c>
      <c r="J19" s="119" t="s">
        <v>23</v>
      </c>
      <c r="K19" s="119" t="s">
        <v>23</v>
      </c>
      <c r="L19" s="120" t="s">
        <v>23</v>
      </c>
      <c r="O19" s="4"/>
      <c r="P19" s="4"/>
    </row>
    <row r="20" spans="2:16" x14ac:dyDescent="0.2">
      <c r="B20" s="103"/>
      <c r="C20" s="74" t="s">
        <v>89</v>
      </c>
      <c r="D20" s="76" t="s">
        <v>24</v>
      </c>
      <c r="E20" s="76" t="s">
        <v>28</v>
      </c>
      <c r="F20" s="6" t="s">
        <v>25</v>
      </c>
      <c r="G20" s="6">
        <v>25845</v>
      </c>
      <c r="H20" s="6">
        <v>6</v>
      </c>
      <c r="I20" s="46">
        <f t="shared" ref="I20" si="2">H20/G20</f>
        <v>2.3215322112594313E-4</v>
      </c>
      <c r="J20" s="117" t="s">
        <v>23</v>
      </c>
      <c r="K20" s="117" t="s">
        <v>23</v>
      </c>
      <c r="L20" s="118" t="s">
        <v>23</v>
      </c>
      <c r="O20" s="4"/>
      <c r="P20" s="4"/>
    </row>
    <row r="21" spans="2:16" x14ac:dyDescent="0.2">
      <c r="B21" s="103"/>
      <c r="C21" s="75"/>
      <c r="D21" s="77"/>
      <c r="E21" s="77"/>
      <c r="F21" s="6" t="s">
        <v>26</v>
      </c>
      <c r="G21" s="6">
        <v>18717</v>
      </c>
      <c r="H21" s="6">
        <v>12</v>
      </c>
      <c r="I21" s="46">
        <f t="shared" ref="I21" si="3">H21/G21</f>
        <v>6.4112838595928832E-4</v>
      </c>
      <c r="J21" s="117" t="s">
        <v>23</v>
      </c>
      <c r="K21" s="117" t="s">
        <v>23</v>
      </c>
      <c r="L21" s="118" t="s">
        <v>23</v>
      </c>
    </row>
    <row r="22" spans="2:16" s="4" customFormat="1" x14ac:dyDescent="0.2">
      <c r="B22" s="103"/>
      <c r="C22" s="81" t="s">
        <v>79</v>
      </c>
      <c r="D22" s="63" t="s">
        <v>24</v>
      </c>
      <c r="E22" s="63" t="s">
        <v>29</v>
      </c>
      <c r="F22" s="7" t="s">
        <v>25</v>
      </c>
      <c r="G22" s="7">
        <v>14711</v>
      </c>
      <c r="H22" s="7">
        <v>4</v>
      </c>
      <c r="I22" s="47">
        <f t="shared" ref="I22:I34" si="4">H22/G22</f>
        <v>2.7190537692882877E-4</v>
      </c>
      <c r="J22" s="119" t="s">
        <v>23</v>
      </c>
      <c r="K22" s="119" t="s">
        <v>23</v>
      </c>
      <c r="L22" s="120" t="s">
        <v>23</v>
      </c>
    </row>
    <row r="23" spans="2:16" s="4" customFormat="1" x14ac:dyDescent="0.2">
      <c r="B23" s="103"/>
      <c r="C23" s="82"/>
      <c r="D23" s="64"/>
      <c r="E23" s="64"/>
      <c r="F23" s="7" t="s">
        <v>26</v>
      </c>
      <c r="G23" s="7">
        <v>17709</v>
      </c>
      <c r="H23" s="7">
        <v>2</v>
      </c>
      <c r="I23" s="47">
        <f t="shared" si="4"/>
        <v>1.1293692472753966E-4</v>
      </c>
      <c r="J23" s="119" t="s">
        <v>23</v>
      </c>
      <c r="K23" s="119" t="s">
        <v>23</v>
      </c>
      <c r="L23" s="120" t="s">
        <v>23</v>
      </c>
    </row>
    <row r="24" spans="2:16" s="4" customFormat="1" x14ac:dyDescent="0.2">
      <c r="B24" s="103"/>
      <c r="C24" s="74" t="s">
        <v>30</v>
      </c>
      <c r="D24" s="76" t="s">
        <v>24</v>
      </c>
      <c r="E24" s="76" t="s">
        <v>7</v>
      </c>
      <c r="F24" s="6" t="s">
        <v>25</v>
      </c>
      <c r="G24" s="6">
        <v>34084</v>
      </c>
      <c r="H24" s="6">
        <v>7</v>
      </c>
      <c r="I24" s="46">
        <f t="shared" si="4"/>
        <v>2.0537495599108087E-4</v>
      </c>
      <c r="J24" s="117" t="s">
        <v>23</v>
      </c>
      <c r="K24" s="117" t="s">
        <v>23</v>
      </c>
      <c r="L24" s="118" t="s">
        <v>23</v>
      </c>
    </row>
    <row r="25" spans="2:16" s="4" customFormat="1" ht="17" thickBot="1" x14ac:dyDescent="0.25">
      <c r="B25" s="104"/>
      <c r="C25" s="97"/>
      <c r="D25" s="101"/>
      <c r="E25" s="101"/>
      <c r="F25" s="25" t="s">
        <v>26</v>
      </c>
      <c r="G25" s="25">
        <v>39284</v>
      </c>
      <c r="H25" s="25">
        <v>39</v>
      </c>
      <c r="I25" s="50">
        <f t="shared" si="4"/>
        <v>9.9277059362590367E-4</v>
      </c>
      <c r="J25" s="121" t="s">
        <v>23</v>
      </c>
      <c r="K25" s="121" t="s">
        <v>23</v>
      </c>
      <c r="L25" s="122" t="s">
        <v>23</v>
      </c>
    </row>
    <row r="26" spans="2:16" ht="16" customHeight="1" x14ac:dyDescent="0.2">
      <c r="B26" s="96" t="s">
        <v>72</v>
      </c>
      <c r="C26" s="98" t="s">
        <v>90</v>
      </c>
      <c r="D26" s="64" t="s">
        <v>24</v>
      </c>
      <c r="E26" s="64" t="s">
        <v>41</v>
      </c>
      <c r="F26" s="36" t="s">
        <v>25</v>
      </c>
      <c r="G26" s="37">
        <v>20831</v>
      </c>
      <c r="H26" s="38">
        <v>26</v>
      </c>
      <c r="I26" s="51">
        <f t="shared" si="4"/>
        <v>1.2481397916566655E-3</v>
      </c>
      <c r="J26" s="64">
        <v>406</v>
      </c>
      <c r="K26" s="64">
        <v>0</v>
      </c>
      <c r="L26" s="66">
        <f t="shared" ref="L26" si="5">K26/J26</f>
        <v>0</v>
      </c>
    </row>
    <row r="27" spans="2:16" x14ac:dyDescent="0.2">
      <c r="B27" s="79"/>
      <c r="C27" s="82"/>
      <c r="D27" s="73"/>
      <c r="E27" s="73"/>
      <c r="F27" s="7" t="s">
        <v>26</v>
      </c>
      <c r="G27" s="7">
        <v>26798</v>
      </c>
      <c r="H27" s="10">
        <v>46</v>
      </c>
      <c r="I27" s="47">
        <f t="shared" si="4"/>
        <v>1.7165460108963355E-3</v>
      </c>
      <c r="J27" s="73"/>
      <c r="K27" s="73"/>
      <c r="L27" s="89"/>
    </row>
    <row r="28" spans="2:16" x14ac:dyDescent="0.2">
      <c r="B28" s="79"/>
      <c r="C28" s="74" t="s">
        <v>91</v>
      </c>
      <c r="D28" s="83" t="s">
        <v>24</v>
      </c>
      <c r="E28" s="83" t="s">
        <v>42</v>
      </c>
      <c r="F28" s="6" t="s">
        <v>25</v>
      </c>
      <c r="G28" s="23">
        <v>21377</v>
      </c>
      <c r="H28" s="9">
        <v>6</v>
      </c>
      <c r="I28" s="46">
        <f t="shared" si="4"/>
        <v>2.8067549235159285E-4</v>
      </c>
      <c r="J28" s="83">
        <v>522</v>
      </c>
      <c r="K28" s="83">
        <v>0</v>
      </c>
      <c r="L28" s="86">
        <v>0</v>
      </c>
    </row>
    <row r="29" spans="2:16" x14ac:dyDescent="0.2">
      <c r="B29" s="79"/>
      <c r="C29" s="75"/>
      <c r="D29" s="83"/>
      <c r="E29" s="83"/>
      <c r="F29" s="6" t="s">
        <v>26</v>
      </c>
      <c r="G29" s="6">
        <v>29826</v>
      </c>
      <c r="H29" s="9">
        <v>0</v>
      </c>
      <c r="I29" s="46">
        <f t="shared" si="4"/>
        <v>0</v>
      </c>
      <c r="J29" s="83"/>
      <c r="K29" s="83"/>
      <c r="L29" s="86"/>
    </row>
    <row r="30" spans="2:16" x14ac:dyDescent="0.2">
      <c r="B30" s="79"/>
      <c r="C30" s="81" t="s">
        <v>92</v>
      </c>
      <c r="D30" s="73" t="s">
        <v>24</v>
      </c>
      <c r="E30" s="73" t="s">
        <v>43</v>
      </c>
      <c r="F30" s="7" t="s">
        <v>25</v>
      </c>
      <c r="G30" s="7">
        <v>18656</v>
      </c>
      <c r="H30" s="7">
        <v>12</v>
      </c>
      <c r="I30" s="47">
        <f t="shared" si="4"/>
        <v>6.4322469982847346E-4</v>
      </c>
      <c r="J30" s="73">
        <v>549</v>
      </c>
      <c r="K30" s="73">
        <v>0</v>
      </c>
      <c r="L30" s="89">
        <v>0</v>
      </c>
    </row>
    <row r="31" spans="2:16" x14ac:dyDescent="0.2">
      <c r="B31" s="79"/>
      <c r="C31" s="82"/>
      <c r="D31" s="73"/>
      <c r="E31" s="73"/>
      <c r="F31" s="7" t="s">
        <v>26</v>
      </c>
      <c r="G31" s="7">
        <v>23843</v>
      </c>
      <c r="H31" s="7">
        <v>2</v>
      </c>
      <c r="I31" s="47">
        <f t="shared" si="4"/>
        <v>8.3882061821079567E-5</v>
      </c>
      <c r="J31" s="73"/>
      <c r="K31" s="73"/>
      <c r="L31" s="89"/>
    </row>
    <row r="32" spans="2:16" x14ac:dyDescent="0.2">
      <c r="B32" s="79"/>
      <c r="C32" s="74" t="s">
        <v>11</v>
      </c>
      <c r="D32" s="83" t="s">
        <v>22</v>
      </c>
      <c r="E32" s="83" t="s">
        <v>13</v>
      </c>
      <c r="F32" s="6" t="s">
        <v>25</v>
      </c>
      <c r="G32" s="6">
        <v>37133</v>
      </c>
      <c r="H32" s="6">
        <v>453</v>
      </c>
      <c r="I32" s="46">
        <f t="shared" si="4"/>
        <v>1.2199391376942342E-2</v>
      </c>
      <c r="J32" s="83">
        <v>441</v>
      </c>
      <c r="K32" s="83">
        <v>3</v>
      </c>
      <c r="L32" s="86">
        <v>6.8027210884353739E-3</v>
      </c>
    </row>
    <row r="33" spans="2:12" x14ac:dyDescent="0.2">
      <c r="B33" s="79"/>
      <c r="C33" s="75"/>
      <c r="D33" s="83"/>
      <c r="E33" s="83"/>
      <c r="F33" s="6" t="s">
        <v>26</v>
      </c>
      <c r="G33" s="6">
        <v>70092</v>
      </c>
      <c r="H33" s="6">
        <v>836</v>
      </c>
      <c r="I33" s="46">
        <f t="shared" si="4"/>
        <v>1.1927181418706842E-2</v>
      </c>
      <c r="J33" s="83"/>
      <c r="K33" s="83"/>
      <c r="L33" s="86"/>
    </row>
    <row r="34" spans="2:12" x14ac:dyDescent="0.2">
      <c r="B34" s="79"/>
      <c r="C34" s="81" t="s">
        <v>93</v>
      </c>
      <c r="D34" s="73" t="s">
        <v>24</v>
      </c>
      <c r="E34" s="73" t="s">
        <v>44</v>
      </c>
      <c r="F34" s="7" t="s">
        <v>25</v>
      </c>
      <c r="G34" s="12">
        <v>16372</v>
      </c>
      <c r="H34" s="10">
        <v>6</v>
      </c>
      <c r="I34" s="47">
        <f t="shared" si="4"/>
        <v>3.6647935499633518E-4</v>
      </c>
      <c r="J34" s="73">
        <v>387</v>
      </c>
      <c r="K34" s="73">
        <v>0</v>
      </c>
      <c r="L34" s="89">
        <v>0</v>
      </c>
    </row>
    <row r="35" spans="2:12" x14ac:dyDescent="0.2">
      <c r="B35" s="79"/>
      <c r="C35" s="82"/>
      <c r="D35" s="73"/>
      <c r="E35" s="73"/>
      <c r="F35" s="7" t="s">
        <v>26</v>
      </c>
      <c r="G35" s="12">
        <v>22266</v>
      </c>
      <c r="H35" s="10">
        <v>0</v>
      </c>
      <c r="I35" s="47">
        <v>0</v>
      </c>
      <c r="J35" s="73"/>
      <c r="K35" s="73"/>
      <c r="L35" s="89"/>
    </row>
    <row r="36" spans="2:12" x14ac:dyDescent="0.2">
      <c r="B36" s="79"/>
      <c r="C36" s="74" t="s">
        <v>12</v>
      </c>
      <c r="D36" s="83" t="s">
        <v>24</v>
      </c>
      <c r="E36" s="83" t="s">
        <v>14</v>
      </c>
      <c r="F36" s="6" t="s">
        <v>25</v>
      </c>
      <c r="G36" s="6">
        <v>35962</v>
      </c>
      <c r="H36" s="9">
        <v>33</v>
      </c>
      <c r="I36" s="46">
        <f t="shared" ref="I36:I55" si="6">H36/G36</f>
        <v>9.1763528168622435E-4</v>
      </c>
      <c r="J36" s="83">
        <v>471</v>
      </c>
      <c r="K36" s="83">
        <v>1</v>
      </c>
      <c r="L36" s="86">
        <v>2.1231422505307855E-3</v>
      </c>
    </row>
    <row r="37" spans="2:12" ht="17" thickBot="1" x14ac:dyDescent="0.25">
      <c r="B37" s="80"/>
      <c r="C37" s="97"/>
      <c r="D37" s="76"/>
      <c r="E37" s="76"/>
      <c r="F37" s="40" t="s">
        <v>26</v>
      </c>
      <c r="G37" s="40">
        <v>45159</v>
      </c>
      <c r="H37" s="41">
        <v>31</v>
      </c>
      <c r="I37" s="52">
        <f t="shared" si="6"/>
        <v>6.8646338492880715E-4</v>
      </c>
      <c r="J37" s="76"/>
      <c r="K37" s="76"/>
      <c r="L37" s="87"/>
    </row>
    <row r="38" spans="2:12" ht="16" customHeight="1" x14ac:dyDescent="0.2">
      <c r="B38" s="78" t="s">
        <v>73</v>
      </c>
      <c r="C38" s="98" t="s">
        <v>45</v>
      </c>
      <c r="D38" s="95" t="s">
        <v>24</v>
      </c>
      <c r="E38" s="72" t="s">
        <v>15</v>
      </c>
      <c r="F38" s="32" t="s">
        <v>25</v>
      </c>
      <c r="G38" s="32">
        <v>18895</v>
      </c>
      <c r="H38" s="33">
        <v>56</v>
      </c>
      <c r="I38" s="53">
        <f t="shared" si="6"/>
        <v>2.9637470230219633E-3</v>
      </c>
      <c r="J38" s="95">
        <v>593</v>
      </c>
      <c r="K38" s="95">
        <v>2</v>
      </c>
      <c r="L38" s="105">
        <f>K38/J38</f>
        <v>3.3726812816188868E-3</v>
      </c>
    </row>
    <row r="39" spans="2:12" x14ac:dyDescent="0.2">
      <c r="B39" s="79"/>
      <c r="C39" s="82"/>
      <c r="D39" s="64"/>
      <c r="E39" s="73"/>
      <c r="F39" s="7" t="s">
        <v>26</v>
      </c>
      <c r="G39" s="7">
        <v>24709</v>
      </c>
      <c r="H39" s="10">
        <v>69</v>
      </c>
      <c r="I39" s="47">
        <f t="shared" si="6"/>
        <v>2.7925047553523006E-3</v>
      </c>
      <c r="J39" s="64"/>
      <c r="K39" s="64"/>
      <c r="L39" s="66"/>
    </row>
    <row r="40" spans="2:12" x14ac:dyDescent="0.2">
      <c r="B40" s="79"/>
      <c r="C40" s="74" t="s">
        <v>8</v>
      </c>
      <c r="D40" s="76" t="s">
        <v>24</v>
      </c>
      <c r="E40" s="76" t="s">
        <v>9</v>
      </c>
      <c r="F40" s="6" t="s">
        <v>25</v>
      </c>
      <c r="G40" s="23">
        <v>16524</v>
      </c>
      <c r="H40" s="9">
        <v>38</v>
      </c>
      <c r="I40" s="46">
        <f t="shared" si="6"/>
        <v>2.2996853062212537E-3</v>
      </c>
      <c r="J40" s="76">
        <v>618</v>
      </c>
      <c r="K40" s="76">
        <v>0</v>
      </c>
      <c r="L40" s="87">
        <f>K40/J40</f>
        <v>0</v>
      </c>
    </row>
    <row r="41" spans="2:12" x14ac:dyDescent="0.2">
      <c r="B41" s="79"/>
      <c r="C41" s="75"/>
      <c r="D41" s="77"/>
      <c r="E41" s="77"/>
      <c r="F41" s="6" t="s">
        <v>26</v>
      </c>
      <c r="G41" s="23">
        <v>22034</v>
      </c>
      <c r="H41" s="9">
        <v>4</v>
      </c>
      <c r="I41" s="46">
        <f t="shared" si="6"/>
        <v>1.8153762367250612E-4</v>
      </c>
      <c r="J41" s="77"/>
      <c r="K41" s="77"/>
      <c r="L41" s="106"/>
    </row>
    <row r="42" spans="2:12" x14ac:dyDescent="0.2">
      <c r="B42" s="79"/>
      <c r="C42" s="81" t="s">
        <v>46</v>
      </c>
      <c r="D42" s="63" t="s">
        <v>24</v>
      </c>
      <c r="E42" s="63" t="s">
        <v>16</v>
      </c>
      <c r="F42" s="7" t="s">
        <v>25</v>
      </c>
      <c r="G42" s="7">
        <v>58341</v>
      </c>
      <c r="H42" s="10">
        <v>103</v>
      </c>
      <c r="I42" s="47">
        <f t="shared" si="6"/>
        <v>1.7654822509041669E-3</v>
      </c>
      <c r="J42" s="63">
        <v>461</v>
      </c>
      <c r="K42" s="63">
        <v>0</v>
      </c>
      <c r="L42" s="65">
        <f>K42/J42</f>
        <v>0</v>
      </c>
    </row>
    <row r="43" spans="2:12" x14ac:dyDescent="0.2">
      <c r="B43" s="79"/>
      <c r="C43" s="82"/>
      <c r="D43" s="64"/>
      <c r="E43" s="64"/>
      <c r="F43" s="7" t="s">
        <v>26</v>
      </c>
      <c r="G43" s="7">
        <v>58505</v>
      </c>
      <c r="H43" s="10">
        <v>93</v>
      </c>
      <c r="I43" s="47">
        <f t="shared" si="6"/>
        <v>1.5896077258353988E-3</v>
      </c>
      <c r="J43" s="64"/>
      <c r="K43" s="64"/>
      <c r="L43" s="66"/>
    </row>
    <row r="44" spans="2:12" x14ac:dyDescent="0.2">
      <c r="B44" s="79"/>
      <c r="C44" s="74" t="s">
        <v>94</v>
      </c>
      <c r="D44" s="76" t="s">
        <v>24</v>
      </c>
      <c r="E44" s="76" t="s">
        <v>39</v>
      </c>
      <c r="F44" s="6" t="s">
        <v>25</v>
      </c>
      <c r="G44" s="6">
        <v>28394</v>
      </c>
      <c r="H44" s="9">
        <v>28</v>
      </c>
      <c r="I44" s="46">
        <f t="shared" si="6"/>
        <v>9.8612382897795311E-4</v>
      </c>
      <c r="J44" s="76">
        <v>559</v>
      </c>
      <c r="K44" s="76">
        <v>0</v>
      </c>
      <c r="L44" s="87">
        <f>K44/J44</f>
        <v>0</v>
      </c>
    </row>
    <row r="45" spans="2:12" x14ac:dyDescent="0.2">
      <c r="B45" s="79"/>
      <c r="C45" s="75"/>
      <c r="D45" s="77"/>
      <c r="E45" s="77"/>
      <c r="F45" s="6" t="s">
        <v>26</v>
      </c>
      <c r="G45" s="6">
        <v>47541</v>
      </c>
      <c r="H45" s="9">
        <v>17</v>
      </c>
      <c r="I45" s="46">
        <f t="shared" si="6"/>
        <v>3.5758608359100566E-4</v>
      </c>
      <c r="J45" s="77"/>
      <c r="K45" s="77"/>
      <c r="L45" s="106"/>
    </row>
    <row r="46" spans="2:12" x14ac:dyDescent="0.2">
      <c r="B46" s="79"/>
      <c r="C46" s="81" t="s">
        <v>95</v>
      </c>
      <c r="D46" s="63" t="s">
        <v>24</v>
      </c>
      <c r="E46" s="63" t="s">
        <v>47</v>
      </c>
      <c r="F46" s="7" t="s">
        <v>25</v>
      </c>
      <c r="G46" s="7">
        <v>43446</v>
      </c>
      <c r="H46" s="10">
        <v>0</v>
      </c>
      <c r="I46" s="47">
        <f t="shared" si="6"/>
        <v>0</v>
      </c>
      <c r="J46" s="63">
        <v>502</v>
      </c>
      <c r="K46" s="63">
        <v>0</v>
      </c>
      <c r="L46" s="65">
        <f>K46/J46</f>
        <v>0</v>
      </c>
    </row>
    <row r="47" spans="2:12" x14ac:dyDescent="0.2">
      <c r="B47" s="79"/>
      <c r="C47" s="82"/>
      <c r="D47" s="64"/>
      <c r="E47" s="64"/>
      <c r="F47" s="7" t="s">
        <v>26</v>
      </c>
      <c r="G47" s="7">
        <v>28696</v>
      </c>
      <c r="H47" s="10">
        <v>6</v>
      </c>
      <c r="I47" s="47">
        <f t="shared" si="6"/>
        <v>2.0908837468636745E-4</v>
      </c>
      <c r="J47" s="64"/>
      <c r="K47" s="64"/>
      <c r="L47" s="66"/>
    </row>
    <row r="48" spans="2:12" x14ac:dyDescent="0.2">
      <c r="B48" s="79"/>
      <c r="C48" s="74" t="s">
        <v>18</v>
      </c>
      <c r="D48" s="76" t="s">
        <v>24</v>
      </c>
      <c r="E48" s="76" t="s">
        <v>19</v>
      </c>
      <c r="F48" s="6" t="s">
        <v>25</v>
      </c>
      <c r="G48" s="23">
        <v>41843</v>
      </c>
      <c r="H48" s="9">
        <v>88</v>
      </c>
      <c r="I48" s="46">
        <f t="shared" si="6"/>
        <v>2.1030996821451617E-3</v>
      </c>
      <c r="J48" s="76">
        <v>551</v>
      </c>
      <c r="K48" s="76">
        <v>1</v>
      </c>
      <c r="L48" s="87">
        <f>K48/J48</f>
        <v>1.8148820326678765E-3</v>
      </c>
    </row>
    <row r="49" spans="2:12" x14ac:dyDescent="0.2">
      <c r="B49" s="79"/>
      <c r="C49" s="75"/>
      <c r="D49" s="77"/>
      <c r="E49" s="77"/>
      <c r="F49" s="6" t="s">
        <v>26</v>
      </c>
      <c r="G49" s="23">
        <v>40780</v>
      </c>
      <c r="H49" s="9">
        <v>35</v>
      </c>
      <c r="I49" s="46">
        <f t="shared" si="6"/>
        <v>8.5826385483079941E-4</v>
      </c>
      <c r="J49" s="77"/>
      <c r="K49" s="77"/>
      <c r="L49" s="106"/>
    </row>
    <row r="50" spans="2:12" x14ac:dyDescent="0.2">
      <c r="B50" s="79"/>
      <c r="C50" s="81" t="s">
        <v>11</v>
      </c>
      <c r="D50" s="63" t="s">
        <v>22</v>
      </c>
      <c r="E50" s="73" t="s">
        <v>13</v>
      </c>
      <c r="F50" s="7" t="s">
        <v>25</v>
      </c>
      <c r="G50" s="7">
        <v>71974</v>
      </c>
      <c r="H50" s="10">
        <v>2049</v>
      </c>
      <c r="I50" s="47">
        <f t="shared" si="6"/>
        <v>2.8468613666046073E-2</v>
      </c>
      <c r="J50" s="63">
        <v>515</v>
      </c>
      <c r="K50" s="63">
        <v>19</v>
      </c>
      <c r="L50" s="65">
        <f>K50/J50</f>
        <v>3.6893203883495145E-2</v>
      </c>
    </row>
    <row r="51" spans="2:12" x14ac:dyDescent="0.2">
      <c r="B51" s="79"/>
      <c r="C51" s="82"/>
      <c r="D51" s="64"/>
      <c r="E51" s="73"/>
      <c r="F51" s="7" t="s">
        <v>26</v>
      </c>
      <c r="G51" s="7">
        <v>94320</v>
      </c>
      <c r="H51" s="10">
        <v>2354</v>
      </c>
      <c r="I51" s="47">
        <f t="shared" si="6"/>
        <v>2.4957591178965226E-2</v>
      </c>
      <c r="J51" s="64"/>
      <c r="K51" s="64"/>
      <c r="L51" s="66"/>
    </row>
    <row r="52" spans="2:12" x14ac:dyDescent="0.2">
      <c r="B52" s="79"/>
      <c r="C52" s="74" t="s">
        <v>96</v>
      </c>
      <c r="D52" s="76" t="s">
        <v>24</v>
      </c>
      <c r="E52" s="76" t="s">
        <v>48</v>
      </c>
      <c r="F52" s="6" t="s">
        <v>25</v>
      </c>
      <c r="G52" s="23">
        <v>22831</v>
      </c>
      <c r="H52" s="9">
        <v>4</v>
      </c>
      <c r="I52" s="46">
        <f t="shared" si="6"/>
        <v>1.7520038544084797E-4</v>
      </c>
      <c r="J52" s="76">
        <v>526</v>
      </c>
      <c r="K52" s="76">
        <v>0</v>
      </c>
      <c r="L52" s="87">
        <f>K52/J52</f>
        <v>0</v>
      </c>
    </row>
    <row r="53" spans="2:12" x14ac:dyDescent="0.2">
      <c r="B53" s="79"/>
      <c r="C53" s="75"/>
      <c r="D53" s="77"/>
      <c r="E53" s="77"/>
      <c r="F53" s="6" t="s">
        <v>26</v>
      </c>
      <c r="G53" s="23">
        <v>29894</v>
      </c>
      <c r="H53" s="9">
        <v>6</v>
      </c>
      <c r="I53" s="46">
        <f t="shared" si="6"/>
        <v>2.0070917240917909E-4</v>
      </c>
      <c r="J53" s="77"/>
      <c r="K53" s="77"/>
      <c r="L53" s="106"/>
    </row>
    <row r="54" spans="2:12" x14ac:dyDescent="0.2">
      <c r="B54" s="79"/>
      <c r="C54" s="81" t="s">
        <v>105</v>
      </c>
      <c r="D54" s="63" t="s">
        <v>24</v>
      </c>
      <c r="E54" s="63" t="s">
        <v>17</v>
      </c>
      <c r="F54" s="7" t="s">
        <v>25</v>
      </c>
      <c r="G54" s="7">
        <v>48436</v>
      </c>
      <c r="H54" s="10">
        <v>48</v>
      </c>
      <c r="I54" s="47">
        <f t="shared" si="6"/>
        <v>9.9099843091915115E-4</v>
      </c>
      <c r="J54" s="63">
        <v>554</v>
      </c>
      <c r="K54" s="63">
        <v>0</v>
      </c>
      <c r="L54" s="65">
        <f>K54/J54</f>
        <v>0</v>
      </c>
    </row>
    <row r="55" spans="2:12" ht="17" thickBot="1" x14ac:dyDescent="0.25">
      <c r="B55" s="80"/>
      <c r="C55" s="93"/>
      <c r="D55" s="94"/>
      <c r="E55" s="94"/>
      <c r="F55" s="8" t="s">
        <v>26</v>
      </c>
      <c r="G55" s="8">
        <v>95668</v>
      </c>
      <c r="H55" s="19">
        <v>64</v>
      </c>
      <c r="I55" s="54">
        <f t="shared" si="6"/>
        <v>6.6898022327214948E-4</v>
      </c>
      <c r="J55" s="94"/>
      <c r="K55" s="94"/>
      <c r="L55" s="111"/>
    </row>
    <row r="56" spans="2:12" ht="16" customHeight="1" x14ac:dyDescent="0.2">
      <c r="B56" s="78" t="s">
        <v>71</v>
      </c>
      <c r="C56" s="84" t="s">
        <v>97</v>
      </c>
      <c r="D56" s="85" t="s">
        <v>24</v>
      </c>
      <c r="E56" s="85" t="s">
        <v>38</v>
      </c>
      <c r="F56" s="21" t="s">
        <v>25</v>
      </c>
      <c r="G56" s="21">
        <v>16337</v>
      </c>
      <c r="H56" s="21">
        <v>16</v>
      </c>
      <c r="I56" s="45">
        <f t="shared" ref="I56:I93" si="7">H56/G56</f>
        <v>9.7937197771928741E-4</v>
      </c>
      <c r="J56" s="85">
        <v>450</v>
      </c>
      <c r="K56" s="85">
        <v>3</v>
      </c>
      <c r="L56" s="88">
        <f>K56/J56</f>
        <v>6.6666666666666671E-3</v>
      </c>
    </row>
    <row r="57" spans="2:12" x14ac:dyDescent="0.2">
      <c r="B57" s="79"/>
      <c r="C57" s="75"/>
      <c r="D57" s="83"/>
      <c r="E57" s="83"/>
      <c r="F57" s="6" t="s">
        <v>26</v>
      </c>
      <c r="G57" s="6">
        <v>13997</v>
      </c>
      <c r="H57" s="9">
        <v>93</v>
      </c>
      <c r="I57" s="46">
        <f t="shared" si="7"/>
        <v>6.6442809173394299E-3</v>
      </c>
      <c r="J57" s="83"/>
      <c r="K57" s="83"/>
      <c r="L57" s="86"/>
    </row>
    <row r="58" spans="2:12" x14ac:dyDescent="0.2">
      <c r="B58" s="79"/>
      <c r="C58" s="81" t="s">
        <v>8</v>
      </c>
      <c r="D58" s="73" t="s">
        <v>22</v>
      </c>
      <c r="E58" s="73" t="s">
        <v>9</v>
      </c>
      <c r="F58" s="7" t="s">
        <v>25</v>
      </c>
      <c r="G58" s="7">
        <v>17656</v>
      </c>
      <c r="H58" s="10">
        <v>751</v>
      </c>
      <c r="I58" s="47">
        <f t="shared" si="7"/>
        <v>4.2535115541458994E-2</v>
      </c>
      <c r="J58" s="73">
        <v>544</v>
      </c>
      <c r="K58" s="73">
        <v>33</v>
      </c>
      <c r="L58" s="89">
        <f>K58/J58</f>
        <v>6.0661764705882353E-2</v>
      </c>
    </row>
    <row r="59" spans="2:12" x14ac:dyDescent="0.2">
      <c r="B59" s="79"/>
      <c r="C59" s="82"/>
      <c r="D59" s="73"/>
      <c r="E59" s="73"/>
      <c r="F59" s="7" t="s">
        <v>26</v>
      </c>
      <c r="G59" s="12">
        <v>6739</v>
      </c>
      <c r="H59" s="10">
        <v>310</v>
      </c>
      <c r="I59" s="47">
        <f t="shared" si="7"/>
        <v>4.6000890339813028E-2</v>
      </c>
      <c r="J59" s="73"/>
      <c r="K59" s="73"/>
      <c r="L59" s="89"/>
    </row>
    <row r="60" spans="2:12" x14ac:dyDescent="0.2">
      <c r="B60" s="79"/>
      <c r="C60" s="74" t="s">
        <v>94</v>
      </c>
      <c r="D60" s="83" t="s">
        <v>24</v>
      </c>
      <c r="E60" s="83" t="s">
        <v>39</v>
      </c>
      <c r="F60" s="6" t="s">
        <v>25</v>
      </c>
      <c r="G60" s="6">
        <v>40777</v>
      </c>
      <c r="H60" s="9">
        <v>42</v>
      </c>
      <c r="I60" s="46">
        <f t="shared" si="7"/>
        <v>1.0299923976751599E-3</v>
      </c>
      <c r="J60" s="83">
        <v>504</v>
      </c>
      <c r="K60" s="83">
        <v>2</v>
      </c>
      <c r="L60" s="86">
        <f>K60/J60</f>
        <v>3.968253968253968E-3</v>
      </c>
    </row>
    <row r="61" spans="2:12" x14ac:dyDescent="0.2">
      <c r="B61" s="79"/>
      <c r="C61" s="75"/>
      <c r="D61" s="83"/>
      <c r="E61" s="83"/>
      <c r="F61" s="6" t="s">
        <v>26</v>
      </c>
      <c r="G61" s="6">
        <v>12789</v>
      </c>
      <c r="H61" s="9">
        <v>28</v>
      </c>
      <c r="I61" s="46">
        <f t="shared" si="7"/>
        <v>2.1893814997263274E-3</v>
      </c>
      <c r="J61" s="83"/>
      <c r="K61" s="83"/>
      <c r="L61" s="86"/>
    </row>
    <row r="62" spans="2:12" x14ac:dyDescent="0.2">
      <c r="B62" s="79"/>
      <c r="C62" s="81" t="s">
        <v>35</v>
      </c>
      <c r="D62" s="73" t="s">
        <v>24</v>
      </c>
      <c r="E62" s="73" t="s">
        <v>34</v>
      </c>
      <c r="F62" s="7" t="s">
        <v>25</v>
      </c>
      <c r="G62" s="7">
        <v>10915</v>
      </c>
      <c r="H62" s="10">
        <v>0</v>
      </c>
      <c r="I62" s="47">
        <f t="shared" si="7"/>
        <v>0</v>
      </c>
      <c r="J62" s="73">
        <v>513</v>
      </c>
      <c r="K62" s="73">
        <v>0</v>
      </c>
      <c r="L62" s="89">
        <v>0</v>
      </c>
    </row>
    <row r="63" spans="2:12" x14ac:dyDescent="0.2">
      <c r="B63" s="79"/>
      <c r="C63" s="82"/>
      <c r="D63" s="73"/>
      <c r="E63" s="73"/>
      <c r="F63" s="7" t="s">
        <v>26</v>
      </c>
      <c r="G63" s="7">
        <v>7096</v>
      </c>
      <c r="H63" s="10">
        <v>4</v>
      </c>
      <c r="I63" s="47">
        <f t="shared" si="7"/>
        <v>5.6369785794813977E-4</v>
      </c>
      <c r="J63" s="73"/>
      <c r="K63" s="73"/>
      <c r="L63" s="89"/>
    </row>
    <row r="64" spans="2:12" x14ac:dyDescent="0.2">
      <c r="B64" s="79"/>
      <c r="C64" s="74" t="s">
        <v>36</v>
      </c>
      <c r="D64" s="83" t="s">
        <v>24</v>
      </c>
      <c r="E64" s="83" t="s">
        <v>37</v>
      </c>
      <c r="F64" s="6" t="s">
        <v>25</v>
      </c>
      <c r="G64" s="6">
        <v>11328</v>
      </c>
      <c r="H64" s="9">
        <v>0</v>
      </c>
      <c r="I64" s="46">
        <f t="shared" si="7"/>
        <v>0</v>
      </c>
      <c r="J64" s="83">
        <v>505</v>
      </c>
      <c r="K64" s="83">
        <v>0</v>
      </c>
      <c r="L64" s="86">
        <f>K64/J64</f>
        <v>0</v>
      </c>
    </row>
    <row r="65" spans="1:12" x14ac:dyDescent="0.2">
      <c r="B65" s="79"/>
      <c r="C65" s="75"/>
      <c r="D65" s="83"/>
      <c r="E65" s="83"/>
      <c r="F65" s="6" t="s">
        <v>26</v>
      </c>
      <c r="G65" s="6">
        <v>5280</v>
      </c>
      <c r="H65" s="9">
        <v>4</v>
      </c>
      <c r="I65" s="46">
        <f t="shared" si="7"/>
        <v>7.5757575757575758E-4</v>
      </c>
      <c r="J65" s="83"/>
      <c r="K65" s="83"/>
      <c r="L65" s="86"/>
    </row>
    <row r="66" spans="1:12" x14ac:dyDescent="0.2">
      <c r="B66" s="79"/>
      <c r="C66" s="81" t="s">
        <v>32</v>
      </c>
      <c r="D66" s="73" t="s">
        <v>24</v>
      </c>
      <c r="E66" s="73" t="s">
        <v>33</v>
      </c>
      <c r="F66" s="7" t="s">
        <v>25</v>
      </c>
      <c r="G66" s="12">
        <v>20381</v>
      </c>
      <c r="H66" s="10">
        <v>57</v>
      </c>
      <c r="I66" s="47">
        <f t="shared" si="7"/>
        <v>2.7967224375643981E-3</v>
      </c>
      <c r="J66" s="73">
        <v>452</v>
      </c>
      <c r="K66" s="73">
        <v>0</v>
      </c>
      <c r="L66" s="89">
        <v>0</v>
      </c>
    </row>
    <row r="67" spans="1:12" x14ac:dyDescent="0.2">
      <c r="B67" s="79"/>
      <c r="C67" s="82"/>
      <c r="D67" s="73"/>
      <c r="E67" s="73"/>
      <c r="F67" s="7" t="s">
        <v>26</v>
      </c>
      <c r="G67" s="12">
        <v>12611</v>
      </c>
      <c r="H67" s="10">
        <v>22</v>
      </c>
      <c r="I67" s="47">
        <f t="shared" si="7"/>
        <v>1.7445087621917373E-3</v>
      </c>
      <c r="J67" s="73"/>
      <c r="K67" s="73"/>
      <c r="L67" s="89"/>
    </row>
    <row r="68" spans="1:12" x14ac:dyDescent="0.2">
      <c r="B68" s="79"/>
      <c r="C68" s="74" t="s">
        <v>98</v>
      </c>
      <c r="D68" s="83" t="s">
        <v>24</v>
      </c>
      <c r="E68" s="83" t="s">
        <v>100</v>
      </c>
      <c r="F68" s="6" t="s">
        <v>25</v>
      </c>
      <c r="G68" s="6">
        <v>24255</v>
      </c>
      <c r="H68" s="6">
        <v>0</v>
      </c>
      <c r="I68" s="46">
        <f t="shared" si="7"/>
        <v>0</v>
      </c>
      <c r="J68" s="83">
        <v>433</v>
      </c>
      <c r="K68" s="83">
        <v>0</v>
      </c>
      <c r="L68" s="86">
        <f>K68/J68</f>
        <v>0</v>
      </c>
    </row>
    <row r="69" spans="1:12" ht="17" thickBot="1" x14ac:dyDescent="0.25">
      <c r="B69" s="80"/>
      <c r="C69" s="90"/>
      <c r="D69" s="76"/>
      <c r="E69" s="76"/>
      <c r="F69" s="40" t="s">
        <v>26</v>
      </c>
      <c r="G69" s="40">
        <v>17253</v>
      </c>
      <c r="H69" s="41">
        <v>12</v>
      </c>
      <c r="I69" s="52">
        <f t="shared" si="7"/>
        <v>6.9553121196313681E-4</v>
      </c>
      <c r="J69" s="76"/>
      <c r="K69" s="76"/>
      <c r="L69" s="87"/>
    </row>
    <row r="70" spans="1:12" x14ac:dyDescent="0.2">
      <c r="A70"/>
      <c r="B70" s="67" t="s">
        <v>75</v>
      </c>
      <c r="C70" s="70" t="s">
        <v>53</v>
      </c>
      <c r="D70" s="72" t="s">
        <v>24</v>
      </c>
      <c r="E70" s="72" t="s">
        <v>52</v>
      </c>
      <c r="F70" s="32" t="s">
        <v>25</v>
      </c>
      <c r="G70" s="39">
        <v>5797</v>
      </c>
      <c r="H70" s="33">
        <v>4</v>
      </c>
      <c r="I70" s="53">
        <f t="shared" si="7"/>
        <v>6.9001207521131617E-4</v>
      </c>
      <c r="J70" s="32" t="s">
        <v>23</v>
      </c>
      <c r="K70" s="32" t="s">
        <v>23</v>
      </c>
      <c r="L70" s="55" t="s">
        <v>23</v>
      </c>
    </row>
    <row r="71" spans="1:12" x14ac:dyDescent="0.2">
      <c r="A71"/>
      <c r="B71" s="68"/>
      <c r="C71" s="71"/>
      <c r="D71" s="73"/>
      <c r="E71" s="73"/>
      <c r="F71" s="7" t="s">
        <v>26</v>
      </c>
      <c r="G71" s="12">
        <v>12087</v>
      </c>
      <c r="H71" s="10">
        <v>0</v>
      </c>
      <c r="I71" s="47">
        <f t="shared" si="7"/>
        <v>0</v>
      </c>
      <c r="J71" s="7" t="s">
        <v>23</v>
      </c>
      <c r="K71" s="7" t="s">
        <v>23</v>
      </c>
      <c r="L71" s="56" t="s">
        <v>23</v>
      </c>
    </row>
    <row r="72" spans="1:12" x14ac:dyDescent="0.2">
      <c r="A72"/>
      <c r="B72" s="68"/>
      <c r="C72" s="110" t="s">
        <v>8</v>
      </c>
      <c r="D72" s="83" t="s">
        <v>22</v>
      </c>
      <c r="E72" s="83" t="s">
        <v>9</v>
      </c>
      <c r="F72" s="6" t="s">
        <v>25</v>
      </c>
      <c r="G72" s="23">
        <v>4093</v>
      </c>
      <c r="H72" s="9">
        <v>58</v>
      </c>
      <c r="I72" s="46">
        <f t="shared" si="7"/>
        <v>1.4170535059858295E-2</v>
      </c>
      <c r="J72" s="83">
        <v>34095</v>
      </c>
      <c r="K72" s="83">
        <v>582</v>
      </c>
      <c r="L72" s="112">
        <v>1.7100000000000001E-2</v>
      </c>
    </row>
    <row r="73" spans="1:12" ht="17" thickBot="1" x14ac:dyDescent="0.25">
      <c r="A73"/>
      <c r="B73" s="69"/>
      <c r="C73" s="74"/>
      <c r="D73" s="76"/>
      <c r="E73" s="76"/>
      <c r="F73" s="40" t="s">
        <v>26</v>
      </c>
      <c r="G73" s="43">
        <v>7015</v>
      </c>
      <c r="H73" s="41">
        <v>92</v>
      </c>
      <c r="I73" s="52">
        <f t="shared" si="7"/>
        <v>1.3114754098360656E-2</v>
      </c>
      <c r="J73" s="76"/>
      <c r="K73" s="76"/>
      <c r="L73" s="113"/>
    </row>
    <row r="74" spans="1:12" x14ac:dyDescent="0.2">
      <c r="B74" s="67" t="s">
        <v>76</v>
      </c>
      <c r="C74" s="70" t="s">
        <v>61</v>
      </c>
      <c r="D74" s="72" t="s">
        <v>24</v>
      </c>
      <c r="E74" s="72" t="s">
        <v>57</v>
      </c>
      <c r="F74" s="32" t="s">
        <v>25</v>
      </c>
      <c r="G74" s="39">
        <v>19793</v>
      </c>
      <c r="H74" s="33">
        <v>0</v>
      </c>
      <c r="I74" s="53">
        <f t="shared" si="7"/>
        <v>0</v>
      </c>
      <c r="J74" s="32" t="s">
        <v>23</v>
      </c>
      <c r="K74" s="32" t="s">
        <v>23</v>
      </c>
      <c r="L74" s="55" t="s">
        <v>23</v>
      </c>
    </row>
    <row r="75" spans="1:12" x14ac:dyDescent="0.2">
      <c r="B75" s="68"/>
      <c r="C75" s="71"/>
      <c r="D75" s="73"/>
      <c r="E75" s="73"/>
      <c r="F75" s="7" t="s">
        <v>26</v>
      </c>
      <c r="G75" s="12">
        <v>7361</v>
      </c>
      <c r="H75" s="10">
        <v>4</v>
      </c>
      <c r="I75" s="47">
        <f t="shared" si="7"/>
        <v>5.4340442874609423E-4</v>
      </c>
      <c r="J75" s="7" t="s">
        <v>23</v>
      </c>
      <c r="K75" s="7" t="s">
        <v>23</v>
      </c>
      <c r="L75" s="56" t="s">
        <v>23</v>
      </c>
    </row>
    <row r="76" spans="1:12" x14ac:dyDescent="0.2">
      <c r="B76" s="68"/>
      <c r="C76" s="74" t="s">
        <v>62</v>
      </c>
      <c r="D76" s="76" t="s">
        <v>24</v>
      </c>
      <c r="E76" s="76" t="s">
        <v>58</v>
      </c>
      <c r="F76" s="6" t="s">
        <v>25</v>
      </c>
      <c r="G76" s="23">
        <v>19793</v>
      </c>
      <c r="H76" s="9">
        <v>0</v>
      </c>
      <c r="I76" s="46">
        <f t="shared" si="7"/>
        <v>0</v>
      </c>
      <c r="J76" s="6" t="s">
        <v>23</v>
      </c>
      <c r="K76" s="6" t="s">
        <v>23</v>
      </c>
      <c r="L76" s="57" t="s">
        <v>23</v>
      </c>
    </row>
    <row r="77" spans="1:12" x14ac:dyDescent="0.2">
      <c r="B77" s="68"/>
      <c r="C77" s="75"/>
      <c r="D77" s="77"/>
      <c r="E77" s="77"/>
      <c r="F77" s="6" t="s">
        <v>26</v>
      </c>
      <c r="G77" s="23">
        <v>7361</v>
      </c>
      <c r="H77" s="9">
        <v>4</v>
      </c>
      <c r="I77" s="46">
        <f t="shared" si="7"/>
        <v>5.4340442874609423E-4</v>
      </c>
      <c r="J77" s="6" t="s">
        <v>23</v>
      </c>
      <c r="K77" s="6" t="s">
        <v>23</v>
      </c>
      <c r="L77" s="57" t="s">
        <v>23</v>
      </c>
    </row>
    <row r="78" spans="1:12" x14ac:dyDescent="0.2">
      <c r="B78" s="68"/>
      <c r="C78" s="71" t="s">
        <v>63</v>
      </c>
      <c r="D78" s="73" t="s">
        <v>24</v>
      </c>
      <c r="E78" s="73" t="s">
        <v>59</v>
      </c>
      <c r="F78" s="7" t="s">
        <v>25</v>
      </c>
      <c r="G78" s="12">
        <v>20178</v>
      </c>
      <c r="H78" s="10">
        <v>0</v>
      </c>
      <c r="I78" s="47">
        <f t="shared" si="7"/>
        <v>0</v>
      </c>
      <c r="J78" s="7" t="s">
        <v>23</v>
      </c>
      <c r="K78" s="7" t="s">
        <v>23</v>
      </c>
      <c r="L78" s="56" t="s">
        <v>23</v>
      </c>
    </row>
    <row r="79" spans="1:12" x14ac:dyDescent="0.2">
      <c r="B79" s="68"/>
      <c r="C79" s="71"/>
      <c r="D79" s="73"/>
      <c r="E79" s="73"/>
      <c r="F79" s="7" t="s">
        <v>26</v>
      </c>
      <c r="G79" s="12">
        <v>7340</v>
      </c>
      <c r="H79" s="10">
        <v>6</v>
      </c>
      <c r="I79" s="47">
        <f t="shared" si="7"/>
        <v>8.1743869209809268E-4</v>
      </c>
      <c r="J79" s="7" t="s">
        <v>23</v>
      </c>
      <c r="K79" s="7" t="s">
        <v>23</v>
      </c>
      <c r="L79" s="56" t="s">
        <v>23</v>
      </c>
    </row>
    <row r="80" spans="1:12" x14ac:dyDescent="0.2">
      <c r="B80" s="68"/>
      <c r="C80" s="110" t="s">
        <v>64</v>
      </c>
      <c r="D80" s="83" t="s">
        <v>24</v>
      </c>
      <c r="E80" s="83" t="s">
        <v>60</v>
      </c>
      <c r="F80" s="6" t="s">
        <v>25</v>
      </c>
      <c r="G80" s="23">
        <v>34517</v>
      </c>
      <c r="H80" s="9">
        <v>0</v>
      </c>
      <c r="I80" s="46">
        <f t="shared" si="7"/>
        <v>0</v>
      </c>
      <c r="J80" s="6" t="s">
        <v>23</v>
      </c>
      <c r="K80" s="6" t="s">
        <v>23</v>
      </c>
      <c r="L80" s="57" t="s">
        <v>23</v>
      </c>
    </row>
    <row r="81" spans="2:12" x14ac:dyDescent="0.2">
      <c r="B81" s="68"/>
      <c r="C81" s="110"/>
      <c r="D81" s="83"/>
      <c r="E81" s="83"/>
      <c r="F81" s="6" t="s">
        <v>26</v>
      </c>
      <c r="G81" s="23">
        <v>11097</v>
      </c>
      <c r="H81" s="9">
        <v>8</v>
      </c>
      <c r="I81" s="46">
        <f t="shared" si="7"/>
        <v>7.2091556276471117E-4</v>
      </c>
      <c r="J81" s="6" t="s">
        <v>23</v>
      </c>
      <c r="K81" s="6" t="s">
        <v>23</v>
      </c>
      <c r="L81" s="57" t="s">
        <v>23</v>
      </c>
    </row>
    <row r="82" spans="2:12" x14ac:dyDescent="0.2">
      <c r="B82" s="68"/>
      <c r="C82" s="71" t="s">
        <v>54</v>
      </c>
      <c r="D82" s="73" t="s">
        <v>22</v>
      </c>
      <c r="E82" s="73" t="s">
        <v>55</v>
      </c>
      <c r="F82" s="7" t="s">
        <v>25</v>
      </c>
      <c r="G82" s="12">
        <v>25838</v>
      </c>
      <c r="H82" s="10">
        <v>514</v>
      </c>
      <c r="I82" s="47">
        <f t="shared" si="7"/>
        <v>1.9893180586732718E-2</v>
      </c>
      <c r="J82" s="7" t="s">
        <v>23</v>
      </c>
      <c r="K82" s="7" t="s">
        <v>23</v>
      </c>
      <c r="L82" s="56" t="s">
        <v>23</v>
      </c>
    </row>
    <row r="83" spans="2:12" x14ac:dyDescent="0.2">
      <c r="B83" s="68"/>
      <c r="C83" s="71"/>
      <c r="D83" s="73"/>
      <c r="E83" s="73"/>
      <c r="F83" s="7" t="s">
        <v>26</v>
      </c>
      <c r="G83" s="12">
        <v>9288</v>
      </c>
      <c r="H83" s="10">
        <v>188</v>
      </c>
      <c r="I83" s="47">
        <f t="shared" si="7"/>
        <v>2.0241171403962102E-2</v>
      </c>
      <c r="J83" s="7" t="s">
        <v>23</v>
      </c>
      <c r="K83" s="7" t="s">
        <v>23</v>
      </c>
      <c r="L83" s="56" t="s">
        <v>23</v>
      </c>
    </row>
    <row r="84" spans="2:12" x14ac:dyDescent="0.2">
      <c r="B84" s="68"/>
      <c r="C84" s="110" t="s">
        <v>99</v>
      </c>
      <c r="D84" s="83" t="s">
        <v>24</v>
      </c>
      <c r="E84" s="83" t="s">
        <v>56</v>
      </c>
      <c r="F84" s="6" t="s">
        <v>25</v>
      </c>
      <c r="G84" s="23">
        <v>18304</v>
      </c>
      <c r="H84" s="9">
        <v>4</v>
      </c>
      <c r="I84" s="46">
        <f t="shared" si="7"/>
        <v>2.1853146853146853E-4</v>
      </c>
      <c r="J84" s="6" t="s">
        <v>23</v>
      </c>
      <c r="K84" s="6" t="s">
        <v>23</v>
      </c>
      <c r="L84" s="57" t="s">
        <v>23</v>
      </c>
    </row>
    <row r="85" spans="2:12" ht="17" thickBot="1" x14ac:dyDescent="0.25">
      <c r="B85" s="69"/>
      <c r="C85" s="74"/>
      <c r="D85" s="76"/>
      <c r="E85" s="76"/>
      <c r="F85" s="40" t="s">
        <v>26</v>
      </c>
      <c r="G85" s="43">
        <v>6788</v>
      </c>
      <c r="H85" s="41">
        <v>0</v>
      </c>
      <c r="I85" s="52">
        <f t="shared" si="7"/>
        <v>0</v>
      </c>
      <c r="J85" s="40" t="s">
        <v>23</v>
      </c>
      <c r="K85" s="40" t="s">
        <v>23</v>
      </c>
      <c r="L85" s="58" t="s">
        <v>23</v>
      </c>
    </row>
    <row r="86" spans="2:12" x14ac:dyDescent="0.2">
      <c r="B86" s="67" t="s">
        <v>77</v>
      </c>
      <c r="C86" s="70" t="s">
        <v>103</v>
      </c>
      <c r="D86" s="72" t="s">
        <v>24</v>
      </c>
      <c r="E86" s="72" t="s">
        <v>67</v>
      </c>
      <c r="F86" s="32" t="s">
        <v>25</v>
      </c>
      <c r="G86" s="39">
        <v>25693</v>
      </c>
      <c r="H86" s="33">
        <v>0</v>
      </c>
      <c r="I86" s="53">
        <f t="shared" si="7"/>
        <v>0</v>
      </c>
      <c r="J86" s="32" t="s">
        <v>23</v>
      </c>
      <c r="K86" s="32" t="s">
        <v>23</v>
      </c>
      <c r="L86" s="59" t="s">
        <v>23</v>
      </c>
    </row>
    <row r="87" spans="2:12" x14ac:dyDescent="0.2">
      <c r="B87" s="68"/>
      <c r="C87" s="71"/>
      <c r="D87" s="73"/>
      <c r="E87" s="73"/>
      <c r="F87" s="7" t="s">
        <v>26</v>
      </c>
      <c r="G87" s="12">
        <v>11553</v>
      </c>
      <c r="H87" s="10">
        <v>8</v>
      </c>
      <c r="I87" s="47">
        <f t="shared" si="7"/>
        <v>6.9246083268415133E-4</v>
      </c>
      <c r="J87" s="7" t="s">
        <v>23</v>
      </c>
      <c r="K87" s="7" t="s">
        <v>23</v>
      </c>
      <c r="L87" s="60" t="s">
        <v>23</v>
      </c>
    </row>
    <row r="88" spans="2:12" x14ac:dyDescent="0.2">
      <c r="B88" s="68"/>
      <c r="C88" s="110" t="s">
        <v>101</v>
      </c>
      <c r="D88" s="83" t="s">
        <v>24</v>
      </c>
      <c r="E88" s="83" t="s">
        <v>69</v>
      </c>
      <c r="F88" s="6" t="s">
        <v>25</v>
      </c>
      <c r="G88" s="23">
        <v>35501</v>
      </c>
      <c r="H88" s="9">
        <v>4</v>
      </c>
      <c r="I88" s="46">
        <f t="shared" si="7"/>
        <v>1.1267288245401539E-4</v>
      </c>
      <c r="J88" s="6" t="s">
        <v>23</v>
      </c>
      <c r="K88" s="6" t="s">
        <v>23</v>
      </c>
      <c r="L88" s="61" t="s">
        <v>23</v>
      </c>
    </row>
    <row r="89" spans="2:12" x14ac:dyDescent="0.2">
      <c r="B89" s="68"/>
      <c r="C89" s="110"/>
      <c r="D89" s="83"/>
      <c r="E89" s="83"/>
      <c r="F89" s="6" t="s">
        <v>26</v>
      </c>
      <c r="G89" s="23">
        <v>15207</v>
      </c>
      <c r="H89" s="9">
        <v>0</v>
      </c>
      <c r="I89" s="46">
        <f t="shared" si="7"/>
        <v>0</v>
      </c>
      <c r="J89" s="6" t="s">
        <v>23</v>
      </c>
      <c r="K89" s="6" t="s">
        <v>23</v>
      </c>
      <c r="L89" s="61" t="s">
        <v>23</v>
      </c>
    </row>
    <row r="90" spans="2:12" x14ac:dyDescent="0.2">
      <c r="B90" s="68"/>
      <c r="C90" s="71" t="s">
        <v>65</v>
      </c>
      <c r="D90" s="73" t="s">
        <v>22</v>
      </c>
      <c r="E90" s="73" t="s">
        <v>66</v>
      </c>
      <c r="F90" s="7" t="s">
        <v>25</v>
      </c>
      <c r="G90" s="12">
        <v>44330</v>
      </c>
      <c r="H90" s="10">
        <v>520</v>
      </c>
      <c r="I90" s="47">
        <f t="shared" si="7"/>
        <v>1.1730205278592375E-2</v>
      </c>
      <c r="J90" s="73">
        <v>1240</v>
      </c>
      <c r="K90" s="73">
        <v>31</v>
      </c>
      <c r="L90" s="89">
        <f>K90/J90</f>
        <v>2.5000000000000001E-2</v>
      </c>
    </row>
    <row r="91" spans="2:12" x14ac:dyDescent="0.2">
      <c r="B91" s="68"/>
      <c r="C91" s="71"/>
      <c r="D91" s="73"/>
      <c r="E91" s="73"/>
      <c r="F91" s="7" t="s">
        <v>26</v>
      </c>
      <c r="G91" s="12">
        <v>42930</v>
      </c>
      <c r="H91" s="10">
        <v>651</v>
      </c>
      <c r="I91" s="47">
        <f t="shared" si="7"/>
        <v>1.5164220824598182E-2</v>
      </c>
      <c r="J91" s="73"/>
      <c r="K91" s="73"/>
      <c r="L91" s="89"/>
    </row>
    <row r="92" spans="2:12" x14ac:dyDescent="0.2">
      <c r="B92" s="68"/>
      <c r="C92" s="110" t="s">
        <v>104</v>
      </c>
      <c r="D92" s="83" t="s">
        <v>24</v>
      </c>
      <c r="E92" s="83" t="s">
        <v>68</v>
      </c>
      <c r="F92" s="6" t="s">
        <v>25</v>
      </c>
      <c r="G92" s="23">
        <v>10046</v>
      </c>
      <c r="H92" s="9">
        <v>1</v>
      </c>
      <c r="I92" s="46">
        <f t="shared" si="7"/>
        <v>9.9542106310969539E-5</v>
      </c>
      <c r="J92" s="6" t="s">
        <v>23</v>
      </c>
      <c r="K92" s="6" t="s">
        <v>23</v>
      </c>
      <c r="L92" s="61" t="s">
        <v>23</v>
      </c>
    </row>
    <row r="93" spans="2:12" ht="17" thickBot="1" x14ac:dyDescent="0.25">
      <c r="B93" s="116"/>
      <c r="C93" s="114"/>
      <c r="D93" s="115"/>
      <c r="E93" s="115"/>
      <c r="F93" s="25" t="s">
        <v>26</v>
      </c>
      <c r="G93" s="44">
        <v>11207</v>
      </c>
      <c r="H93" s="42">
        <v>9</v>
      </c>
      <c r="I93" s="50">
        <f t="shared" si="7"/>
        <v>8.0306951012759881E-4</v>
      </c>
      <c r="J93" s="25" t="s">
        <v>23</v>
      </c>
      <c r="K93" s="25" t="s">
        <v>23</v>
      </c>
      <c r="L93" s="62" t="s">
        <v>23</v>
      </c>
    </row>
    <row r="99" spans="1:3" x14ac:dyDescent="0.2">
      <c r="A99"/>
    </row>
    <row r="100" spans="1:3" x14ac:dyDescent="0.2">
      <c r="A100"/>
    </row>
    <row r="105" spans="1:3" x14ac:dyDescent="0.2">
      <c r="C105" s="29"/>
    </row>
  </sheetData>
  <mergeCells count="221">
    <mergeCell ref="C86:C87"/>
    <mergeCell ref="C92:C93"/>
    <mergeCell ref="E86:E87"/>
    <mergeCell ref="E92:E93"/>
    <mergeCell ref="B86:B93"/>
    <mergeCell ref="E88:E89"/>
    <mergeCell ref="C88:C89"/>
    <mergeCell ref="J72:J73"/>
    <mergeCell ref="K72:K73"/>
    <mergeCell ref="J90:J91"/>
    <mergeCell ref="K90:K91"/>
    <mergeCell ref="D86:D87"/>
    <mergeCell ref="D92:D93"/>
    <mergeCell ref="D88:D89"/>
    <mergeCell ref="L72:L73"/>
    <mergeCell ref="B74:B85"/>
    <mergeCell ref="C80:C81"/>
    <mergeCell ref="C78:C79"/>
    <mergeCell ref="C84:C85"/>
    <mergeCell ref="C82:C83"/>
    <mergeCell ref="E80:E81"/>
    <mergeCell ref="D80:D81"/>
    <mergeCell ref="E78:E79"/>
    <mergeCell ref="E84:E85"/>
    <mergeCell ref="E82:E83"/>
    <mergeCell ref="D78:D79"/>
    <mergeCell ref="D84:D85"/>
    <mergeCell ref="D82:D83"/>
    <mergeCell ref="L90:L91"/>
    <mergeCell ref="D90:D91"/>
    <mergeCell ref="C90:C91"/>
    <mergeCell ref="E90:E91"/>
    <mergeCell ref="L10:L11"/>
    <mergeCell ref="B38:B55"/>
    <mergeCell ref="C38:C39"/>
    <mergeCell ref="C44:C45"/>
    <mergeCell ref="E44:E45"/>
    <mergeCell ref="C50:C51"/>
    <mergeCell ref="E50:E51"/>
    <mergeCell ref="C42:C43"/>
    <mergeCell ref="E38:E39"/>
    <mergeCell ref="K44:K45"/>
    <mergeCell ref="L46:L47"/>
    <mergeCell ref="L48:L49"/>
    <mergeCell ref="D72:D73"/>
    <mergeCell ref="E72:E73"/>
    <mergeCell ref="K66:K67"/>
    <mergeCell ref="C72:C73"/>
    <mergeCell ref="L50:L51"/>
    <mergeCell ref="L54:L55"/>
    <mergeCell ref="L52:L53"/>
    <mergeCell ref="K54:K55"/>
    <mergeCell ref="C6:C7"/>
    <mergeCell ref="B4:B11"/>
    <mergeCell ref="D4:D5"/>
    <mergeCell ref="D6:D7"/>
    <mergeCell ref="D8:D9"/>
    <mergeCell ref="D10:D11"/>
    <mergeCell ref="E6:E7"/>
    <mergeCell ref="J10:J11"/>
    <mergeCell ref="K10:K11"/>
    <mergeCell ref="J54:J55"/>
    <mergeCell ref="J52:J53"/>
    <mergeCell ref="K52:K53"/>
    <mergeCell ref="K50:K51"/>
    <mergeCell ref="J50:J51"/>
    <mergeCell ref="K48:K49"/>
    <mergeCell ref="J48:J49"/>
    <mergeCell ref="K46:K47"/>
    <mergeCell ref="J46:J47"/>
    <mergeCell ref="J28:J29"/>
    <mergeCell ref="L26:L27"/>
    <mergeCell ref="J44:J45"/>
    <mergeCell ref="K42:K43"/>
    <mergeCell ref="J42:J43"/>
    <mergeCell ref="K40:K41"/>
    <mergeCell ref="J40:J41"/>
    <mergeCell ref="L40:L41"/>
    <mergeCell ref="L42:L43"/>
    <mergeCell ref="L44:L45"/>
    <mergeCell ref="B12:B25"/>
    <mergeCell ref="D16:D17"/>
    <mergeCell ref="C12:C13"/>
    <mergeCell ref="C16:C17"/>
    <mergeCell ref="C14:C15"/>
    <mergeCell ref="J38:J39"/>
    <mergeCell ref="K38:K39"/>
    <mergeCell ref="L38:L39"/>
    <mergeCell ref="J26:J27"/>
    <mergeCell ref="K26:K27"/>
    <mergeCell ref="L36:L37"/>
    <mergeCell ref="K36:K37"/>
    <mergeCell ref="J36:J37"/>
    <mergeCell ref="J34:J35"/>
    <mergeCell ref="K34:K35"/>
    <mergeCell ref="L34:L35"/>
    <mergeCell ref="L32:L33"/>
    <mergeCell ref="K32:K33"/>
    <mergeCell ref="J32:J33"/>
    <mergeCell ref="L30:L31"/>
    <mergeCell ref="K30:K31"/>
    <mergeCell ref="J30:J31"/>
    <mergeCell ref="L28:L29"/>
    <mergeCell ref="K28:K29"/>
    <mergeCell ref="E26:E27"/>
    <mergeCell ref="E12:E13"/>
    <mergeCell ref="E16:E17"/>
    <mergeCell ref="C22:C23"/>
    <mergeCell ref="C20:C21"/>
    <mergeCell ref="C18:C19"/>
    <mergeCell ref="C32:C33"/>
    <mergeCell ref="E18:E19"/>
    <mergeCell ref="C24:C25"/>
    <mergeCell ref="E24:E25"/>
    <mergeCell ref="E20:E21"/>
    <mergeCell ref="E22:E23"/>
    <mergeCell ref="D12:D13"/>
    <mergeCell ref="E14:E15"/>
    <mergeCell ref="D22:D23"/>
    <mergeCell ref="D20:D21"/>
    <mergeCell ref="D18:D19"/>
    <mergeCell ref="D24:D25"/>
    <mergeCell ref="D14:D15"/>
    <mergeCell ref="E46:E47"/>
    <mergeCell ref="C48:C49"/>
    <mergeCell ref="E48:E49"/>
    <mergeCell ref="D52:D53"/>
    <mergeCell ref="C40:C41"/>
    <mergeCell ref="D50:D51"/>
    <mergeCell ref="D48:D49"/>
    <mergeCell ref="B26:B37"/>
    <mergeCell ref="E30:E31"/>
    <mergeCell ref="E36:E37"/>
    <mergeCell ref="D32:D33"/>
    <mergeCell ref="D34:D35"/>
    <mergeCell ref="D36:D37"/>
    <mergeCell ref="D30:D31"/>
    <mergeCell ref="D28:D29"/>
    <mergeCell ref="D26:D27"/>
    <mergeCell ref="C30:C31"/>
    <mergeCell ref="C36:C37"/>
    <mergeCell ref="C28:C29"/>
    <mergeCell ref="E28:E29"/>
    <mergeCell ref="C34:C35"/>
    <mergeCell ref="E34:E35"/>
    <mergeCell ref="E32:E33"/>
    <mergeCell ref="C26:C27"/>
    <mergeCell ref="C68:C69"/>
    <mergeCell ref="C58:C59"/>
    <mergeCell ref="C70:C71"/>
    <mergeCell ref="D70:D71"/>
    <mergeCell ref="E70:E71"/>
    <mergeCell ref="C10:C11"/>
    <mergeCell ref="E10:E11"/>
    <mergeCell ref="E4:E5"/>
    <mergeCell ref="C4:C5"/>
    <mergeCell ref="C8:C9"/>
    <mergeCell ref="E8:E9"/>
    <mergeCell ref="C54:C55"/>
    <mergeCell ref="E54:E55"/>
    <mergeCell ref="D54:D55"/>
    <mergeCell ref="D46:D47"/>
    <mergeCell ref="D44:D45"/>
    <mergeCell ref="D42:D43"/>
    <mergeCell ref="D40:D41"/>
    <mergeCell ref="D38:D39"/>
    <mergeCell ref="E40:E41"/>
    <mergeCell ref="E42:E43"/>
    <mergeCell ref="C52:C53"/>
    <mergeCell ref="E52:E53"/>
    <mergeCell ref="C46:C47"/>
    <mergeCell ref="D68:D69"/>
    <mergeCell ref="E68:E69"/>
    <mergeCell ref="E58:E59"/>
    <mergeCell ref="L66:L67"/>
    <mergeCell ref="J62:J63"/>
    <mergeCell ref="K62:K63"/>
    <mergeCell ref="L62:L63"/>
    <mergeCell ref="D64:D65"/>
    <mergeCell ref="E64:E65"/>
    <mergeCell ref="J64:J65"/>
    <mergeCell ref="K64:K65"/>
    <mergeCell ref="L64:L65"/>
    <mergeCell ref="D58:D59"/>
    <mergeCell ref="D60:D61"/>
    <mergeCell ref="D62:D63"/>
    <mergeCell ref="D66:D67"/>
    <mergeCell ref="J66:J67"/>
    <mergeCell ref="K56:K57"/>
    <mergeCell ref="L56:L57"/>
    <mergeCell ref="J58:J59"/>
    <mergeCell ref="K58:K59"/>
    <mergeCell ref="L58:L59"/>
    <mergeCell ref="J60:J61"/>
    <mergeCell ref="K60:K61"/>
    <mergeCell ref="L60:L61"/>
    <mergeCell ref="J56:J57"/>
    <mergeCell ref="J14:J15"/>
    <mergeCell ref="K14:K15"/>
    <mergeCell ref="L14:L15"/>
    <mergeCell ref="B70:B73"/>
    <mergeCell ref="C74:C75"/>
    <mergeCell ref="D74:D75"/>
    <mergeCell ref="E74:E75"/>
    <mergeCell ref="C76:C77"/>
    <mergeCell ref="D76:D77"/>
    <mergeCell ref="E76:E77"/>
    <mergeCell ref="B56:B69"/>
    <mergeCell ref="C62:C63"/>
    <mergeCell ref="C64:C65"/>
    <mergeCell ref="C66:C67"/>
    <mergeCell ref="E66:E67"/>
    <mergeCell ref="E62:E63"/>
    <mergeCell ref="C60:C61"/>
    <mergeCell ref="E60:E61"/>
    <mergeCell ref="C56:C57"/>
    <mergeCell ref="E56:E57"/>
    <mergeCell ref="J68:J69"/>
    <mergeCell ref="K68:K69"/>
    <mergeCell ref="L68:L69"/>
    <mergeCell ref="D56:D57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revision</cp:lastModifiedBy>
  <dcterms:created xsi:type="dcterms:W3CDTF">2019-10-11T14:10:14Z</dcterms:created>
  <dcterms:modified xsi:type="dcterms:W3CDTF">2022-02-12T23:04:57Z</dcterms:modified>
</cp:coreProperties>
</file>