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kk111/Documents/all_4_28_2021/MHPA publication 9-9-2021/JCI MHPA revision II 3-13-2022/JCI MHPA revision II final upload/"/>
    </mc:Choice>
  </mc:AlternateContent>
  <xr:revisionPtr revIDLastSave="0" documentId="13_ncr:1_{9B0A0EEC-8889-354E-9395-B5FE0E1FCE6C}" xr6:coauthVersionLast="45" xr6:coauthVersionMax="45" xr10:uidLastSave="{00000000-0000-0000-0000-000000000000}"/>
  <bookViews>
    <workbookView xWindow="35680" yWindow="5660" windowWidth="28800" windowHeight="16520" xr2:uid="{1F4279EF-F564-A54A-B447-0091FC64D633}"/>
  </bookViews>
  <sheets>
    <sheet name="Supplemental Table 4" sheetId="2" r:id="rId1"/>
  </sheets>
  <definedNames>
    <definedName name="_xlnm._FilterDatabase" localSheetId="0" hidden="1">'Supplemental Table 4'!$C$4:$K$70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0" i="2" l="1"/>
  <c r="E59" i="2"/>
  <c r="E58" i="2"/>
  <c r="E57" i="2"/>
  <c r="E56" i="2"/>
  <c r="E55" i="2"/>
  <c r="E54" i="2"/>
  <c r="E53" i="2"/>
</calcChain>
</file>

<file path=xl/sharedStrings.xml><?xml version="1.0" encoding="utf-8"?>
<sst xmlns="http://schemas.openxmlformats.org/spreadsheetml/2006/main" count="573" uniqueCount="181">
  <si>
    <t>sample id</t>
  </si>
  <si>
    <t>age at biopsy</t>
  </si>
  <si>
    <t>biopsy location</t>
  </si>
  <si>
    <t>P1_FAF1</t>
  </si>
  <si>
    <t>FAF</t>
  </si>
  <si>
    <t>L ala of the nose</t>
  </si>
  <si>
    <t>III</t>
  </si>
  <si>
    <t>white</t>
  </si>
  <si>
    <t>NA</t>
  </si>
  <si>
    <t>P1_FAF2</t>
  </si>
  <si>
    <t>R lower forehead</t>
  </si>
  <si>
    <t>P2_FAF</t>
  </si>
  <si>
    <t>nose</t>
  </si>
  <si>
    <t>II</t>
  </si>
  <si>
    <t>P2_NS</t>
  </si>
  <si>
    <t>TSC NS</t>
  </si>
  <si>
    <t>R buttock</t>
  </si>
  <si>
    <t>P3_FAF</t>
  </si>
  <si>
    <t>L alar crease of the nose</t>
  </si>
  <si>
    <t>P4_FAF1</t>
  </si>
  <si>
    <t>R nasal lesion</t>
  </si>
  <si>
    <t>P4_FAF2</t>
  </si>
  <si>
    <t>P4_NS</t>
  </si>
  <si>
    <t>posterior upper arm</t>
  </si>
  <si>
    <t>P5_FAF1</t>
  </si>
  <si>
    <t>L cheek</t>
  </si>
  <si>
    <t>P5_FAF2</t>
  </si>
  <si>
    <t>P5_FAF3</t>
  </si>
  <si>
    <t>P5_NS</t>
  </si>
  <si>
    <t>L inner arm bicep</t>
  </si>
  <si>
    <t>P6_FAF1</t>
  </si>
  <si>
    <t>L medial cheek</t>
  </si>
  <si>
    <t>P6_FAF2</t>
  </si>
  <si>
    <t>P7_FAF</t>
  </si>
  <si>
    <t>face</t>
  </si>
  <si>
    <t>P7_NS</t>
  </si>
  <si>
    <t>P8_FAF1</t>
  </si>
  <si>
    <t>R cheek</t>
  </si>
  <si>
    <t>P8_FAF2</t>
  </si>
  <si>
    <t>P9_FAF</t>
  </si>
  <si>
    <t xml:space="preserve">face </t>
  </si>
  <si>
    <t>31 N</t>
  </si>
  <si>
    <t>P9_NS</t>
  </si>
  <si>
    <t>P10_FAF1</t>
  </si>
  <si>
    <t>P10_FAF2</t>
  </si>
  <si>
    <t>P11_FAF1</t>
  </si>
  <si>
    <t>P11_FAF2</t>
  </si>
  <si>
    <t>P11_NS</t>
  </si>
  <si>
    <t>L upper arm</t>
  </si>
  <si>
    <t>P11_UF</t>
  </si>
  <si>
    <t>UF</t>
  </si>
  <si>
    <t>finger</t>
  </si>
  <si>
    <t>P12_FAF1</t>
  </si>
  <si>
    <t>43 N</t>
  </si>
  <si>
    <t>P12_FAF2</t>
  </si>
  <si>
    <t>P12_FAF3</t>
  </si>
  <si>
    <t>P12_FAF4</t>
  </si>
  <si>
    <t>P12_FAF5</t>
  </si>
  <si>
    <t>P17_NS</t>
  </si>
  <si>
    <t>R arm</t>
  </si>
  <si>
    <t>P20_NS</t>
  </si>
  <si>
    <t>arm</t>
  </si>
  <si>
    <t>P21_NS</t>
  </si>
  <si>
    <t>Behind ear</t>
  </si>
  <si>
    <t>P22_NS</t>
  </si>
  <si>
    <t xml:space="preserve">L upper arm </t>
  </si>
  <si>
    <t>nonTSC_P1_BCCadj_NS1</t>
  </si>
  <si>
    <t>nonTSC BCCadj NS</t>
  </si>
  <si>
    <t>L anterior lower thigh</t>
  </si>
  <si>
    <t>nonTSC_P1_BCCadj_NS2</t>
  </si>
  <si>
    <t>nonTSC_P2_BCCadj_NS1</t>
  </si>
  <si>
    <t>R upper back</t>
  </si>
  <si>
    <t>nonTSC_P2_BCCadj_NS2</t>
  </si>
  <si>
    <t>nonTSC_P3_BCCadj_NS1</t>
  </si>
  <si>
    <t>R arm deltoid</t>
  </si>
  <si>
    <t>I</t>
  </si>
  <si>
    <t>nonTSC_P3_BCCadj_NS2</t>
  </si>
  <si>
    <t>nonTSC_P4_BCCadj_NS1</t>
  </si>
  <si>
    <t>L dorsal forearm</t>
  </si>
  <si>
    <t>nonTSC_P4_BCCadj_NS2</t>
  </si>
  <si>
    <t>P13_nippleAF_1</t>
  </si>
  <si>
    <t>nipple AF</t>
  </si>
  <si>
    <t>nipple/areolar area</t>
  </si>
  <si>
    <t>P13_nippleAF_2</t>
  </si>
  <si>
    <t>P13_nippleAF_3</t>
  </si>
  <si>
    <t>nonTSC_P1_NS</t>
  </si>
  <si>
    <t>nonTSC NS</t>
  </si>
  <si>
    <t>R inner upper lateral arm</t>
  </si>
  <si>
    <t>43N</t>
  </si>
  <si>
    <t>nonTSC_P2_NS</t>
  </si>
  <si>
    <t>42N</t>
  </si>
  <si>
    <t>nonTSC_P3_NS</t>
  </si>
  <si>
    <t>34N</t>
  </si>
  <si>
    <t>nonTSC_P4_NS</t>
  </si>
  <si>
    <t>L inner upper lateral arm</t>
  </si>
  <si>
    <t>52N</t>
  </si>
  <si>
    <t>nonTSC_P5_NS</t>
  </si>
  <si>
    <t>nonTSC_P6_NS</t>
  </si>
  <si>
    <t>nonTSC_P7_NS</t>
  </si>
  <si>
    <t>nonTSC_P8_NS</t>
  </si>
  <si>
    <t>nonTSC_P9_NS</t>
  </si>
  <si>
    <t>nonTSC_P10_NS</t>
  </si>
  <si>
    <t>VI</t>
  </si>
  <si>
    <t>black</t>
  </si>
  <si>
    <t>patient id</t>
  </si>
  <si>
    <t>35 N</t>
  </si>
  <si>
    <t>32 S</t>
  </si>
  <si>
    <t>50 N</t>
  </si>
  <si>
    <t>41 N</t>
  </si>
  <si>
    <t>52 N</t>
  </si>
  <si>
    <t xml:space="preserve">  </t>
  </si>
  <si>
    <t xml:space="preserve">52 N </t>
  </si>
  <si>
    <t>45 N</t>
  </si>
  <si>
    <t>P1</t>
  </si>
  <si>
    <t>P2</t>
  </si>
  <si>
    <t>P3</t>
  </si>
  <si>
    <t>P4</t>
  </si>
  <si>
    <t>P5</t>
  </si>
  <si>
    <t>P6</t>
  </si>
  <si>
    <t>P7</t>
  </si>
  <si>
    <t>P8</t>
  </si>
  <si>
    <t>P9</t>
  </si>
  <si>
    <t>P10</t>
  </si>
  <si>
    <t>P11</t>
  </si>
  <si>
    <t>P12</t>
  </si>
  <si>
    <t>P17</t>
  </si>
  <si>
    <t>P20</t>
  </si>
  <si>
    <t>P21</t>
  </si>
  <si>
    <t>P22</t>
  </si>
  <si>
    <t>nonTSC_P1</t>
  </si>
  <si>
    <t>nonTSC_P2</t>
  </si>
  <si>
    <t>nonTSC_P3</t>
  </si>
  <si>
    <t>nonTSC_P4</t>
  </si>
  <si>
    <t>P13</t>
  </si>
  <si>
    <t>nonTSC_P1_BCCadj</t>
  </si>
  <si>
    <t>nonTSC_P2_BCCadj</t>
  </si>
  <si>
    <t>nonTSC_P3_BCCadj</t>
  </si>
  <si>
    <t>nonTSC_P4_BCCadj</t>
  </si>
  <si>
    <t>nonTSC_P5</t>
  </si>
  <si>
    <t>nonTSC_P6</t>
  </si>
  <si>
    <t>nonTSC_P7</t>
  </si>
  <si>
    <t>nonTSC_P8</t>
  </si>
  <si>
    <t>nonTSC_P9</t>
  </si>
  <si>
    <t>nonTSC_P10</t>
  </si>
  <si>
    <t>42 N</t>
  </si>
  <si>
    <t>44 N</t>
  </si>
  <si>
    <t>39N</t>
  </si>
  <si>
    <t>47N</t>
  </si>
  <si>
    <t>38N</t>
  </si>
  <si>
    <t>10 N</t>
  </si>
  <si>
    <t>mild: 3=0+1+2</t>
  </si>
  <si>
    <t>mild: 5=1+2+2</t>
  </si>
  <si>
    <t>mild: 4=1+1+2</t>
  </si>
  <si>
    <t>moderate: 6=1+2+3</t>
  </si>
  <si>
    <t>nonTSC_P1_foreskin</t>
  </si>
  <si>
    <t>nonTSC_P2_foreskin</t>
  </si>
  <si>
    <t>nonTSC_P3_foreskin</t>
  </si>
  <si>
    <t>nonTSC_P4_foreskin</t>
  </si>
  <si>
    <t>nonTSC_P5_foreskin</t>
  </si>
  <si>
    <t>nonTSC_P6_foreskin</t>
  </si>
  <si>
    <t>nonTSC_P7_foreskin</t>
  </si>
  <si>
    <t>nonTSC_P8_foreskin</t>
  </si>
  <si>
    <t>nonTSC_P9_foreskin</t>
  </si>
  <si>
    <t>nonTSC_P10_foreskin</t>
  </si>
  <si>
    <t>nonTSC foreskin</t>
  </si>
  <si>
    <t>newborn; 2-5 days</t>
  </si>
  <si>
    <t>I/II</t>
  </si>
  <si>
    <t>foreskin</t>
  </si>
  <si>
    <t>sample type*</t>
  </si>
  <si>
    <t>FAF grade**</t>
  </si>
  <si>
    <t>pigmentation - Fitzpatrick skin type***</t>
  </si>
  <si>
    <t>latitude^</t>
  </si>
  <si>
    <t>*sample type: FAF - TSC facial angiofibroma; TSC NS - TSC normal skin; UF - TSC ungual fibroma; nipple AF - TSC nipple angiofibroma; nonTSC BCCadj NS - normal skin adjacent to basal cell carcinoma lesion from subject without TSC; nonTSC NS - normal skin from subject without TSC; nonTSC foreskin - foreskin sample from subject without TSC</t>
  </si>
  <si>
    <t>*** Fitzpatrick skin type: I: pale white skin - always burns, does not tan; II: fair skin - burns easily, tans poorly; III: darker white skin - tans, sometimes has initial burn; IV: light brown skin - burns minimally, tans easily; V: brown skin - rarely burns, tans darkly easily; VI: dark brown or black skin - never burns, always tans darkly.</t>
  </si>
  <si>
    <t>** FAF grade was defined using FASI score (Salido-Vallejo, ClinDerm, 2014); FASI score = Erythema(0-3) + Size (1-3) + Extension (2-3); ≦5 - mild; 6-7 - moderate; ≧8 - severe</t>
  </si>
  <si>
    <t>Supplemental Table 4 . Clinical and demographic characteristics of skin biopsies and their donors.</t>
  </si>
  <si>
    <t>^ Latitute of town/country in which donors had lived for most of their lives</t>
  </si>
  <si>
    <t>race^^</t>
  </si>
  <si>
    <t>sun-exposure^^^</t>
  </si>
  <si>
    <t>^^^ Sun exposure grade: 1: not sunburned; 2: a little sunburned; 3: some extent of sunburn; 4: sunburned a lot</t>
  </si>
  <si>
    <t>^^ We have collected information on race asking the subjects for their ethnic background. We allowed subjects to make the classifications using their own concept of race. Race classification is not available for P9, P12, and nonTSC_P4_BCCadj since it was not provided by these subjects. Race classification is also not provided for any foreskin samples included in this study (nonTSC_P1_foreskin- nonTSC_P10_foreskin) since these are anonymized neonatal samples and we do not have contact with either donors or their parents.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</si>
</sst>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Calibri"/>
      <family val="2"/>
      <scheme val="minor"/>
    </font>
    <font>
      <b/>
      <sz val="12"/>
      <color theme="1"/>
      <name val="Calibri"/>
      <family val="2"/>
      <scheme val="minor"/>
    </font>
    <font>
      <sz val="12"/>
      <color rgb="FF000000"/>
      <name val="Calibri"/>
      <family val="2"/>
      <scheme val="minor"/>
    </font>
    <font>
      <sz val="8"/>
      <name val="Calibri"/>
      <family val="2"/>
      <scheme val="minor"/>
    </font>
  </fonts>
  <fills count="2">
    <fill>
      <patternFill patternType="none"/>
    </fill>
    <fill>
      <patternFill patternType="gray125"/>
    </fill>
  </fills>
  <borders count="1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s>
  <cellStyleXfs count="1">
    <xf numFmtId="0" fontId="0" fillId="0" borderId="0"/>
  </cellStyleXfs>
  <cellXfs count="40">
    <xf numFmtId="0" fontId="0" fillId="0" borderId="0" xfId="0"/>
    <xf numFmtId="0" fontId="0" fillId="0" borderId="0" xfId="0" applyAlignment="1">
      <alignment vertical="center"/>
    </xf>
    <xf numFmtId="0" fontId="0" fillId="0" borderId="0" xfId="0" applyFill="1"/>
    <xf numFmtId="0" fontId="0" fillId="0" borderId="0" xfId="0" applyFill="1" applyAlignment="1">
      <alignment horizontal="center"/>
    </xf>
    <xf numFmtId="0" fontId="0" fillId="0" borderId="0" xfId="0" applyFill="1" applyAlignment="1">
      <alignment vertical="center"/>
    </xf>
    <xf numFmtId="0" fontId="1" fillId="0" borderId="6" xfId="0" applyFont="1" applyFill="1" applyBorder="1" applyAlignment="1">
      <alignment horizontal="center" vertical="center" wrapText="1"/>
    </xf>
    <xf numFmtId="0" fontId="0" fillId="0" borderId="0" xfId="0" applyFont="1" applyFill="1" applyAlignment="1">
      <alignment horizontal="center"/>
    </xf>
    <xf numFmtId="0" fontId="0" fillId="0" borderId="2"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5" xfId="0" quotePrefix="1"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xf>
    <xf numFmtId="0" fontId="0" fillId="0" borderId="8" xfId="0" quotePrefix="1" applyFont="1" applyFill="1" applyBorder="1" applyAlignment="1">
      <alignment horizontal="center" vertical="center"/>
    </xf>
    <xf numFmtId="0" fontId="0" fillId="0" borderId="9"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3"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4" xfId="0" applyFont="1" applyFill="1" applyBorder="1" applyAlignment="1">
      <alignment horizontal="center" vertical="center"/>
    </xf>
    <xf numFmtId="0" fontId="0" fillId="0" borderId="10" xfId="0" applyFill="1" applyBorder="1" applyAlignment="1">
      <alignment horizontal="center" vertical="center"/>
    </xf>
    <xf numFmtId="0" fontId="0" fillId="0" borderId="14" xfId="0" applyFill="1" applyBorder="1" applyAlignment="1">
      <alignment horizontal="center" vertical="center"/>
    </xf>
    <xf numFmtId="0" fontId="2" fillId="0" borderId="5" xfId="0" applyFont="1" applyFill="1" applyBorder="1" applyAlignment="1">
      <alignment horizontal="center" vertical="center"/>
    </xf>
    <xf numFmtId="0" fontId="0" fillId="0" borderId="4" xfId="0" applyFill="1" applyBorder="1" applyAlignment="1">
      <alignment horizontal="center" vertical="center"/>
    </xf>
    <xf numFmtId="0" fontId="0" fillId="0" borderId="11"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0" xfId="0" applyFill="1" applyAlignment="1">
      <alignment horizontal="left"/>
    </xf>
    <xf numFmtId="0" fontId="0" fillId="0" borderId="1" xfId="0" applyFill="1" applyBorder="1" applyAlignment="1">
      <alignment horizontal="center"/>
    </xf>
    <xf numFmtId="0" fontId="0" fillId="0" borderId="2" xfId="0" applyFont="1" applyFill="1" applyBorder="1" applyAlignment="1">
      <alignment horizontal="center"/>
    </xf>
    <xf numFmtId="0" fontId="0" fillId="0" borderId="3" xfId="0" applyFont="1" applyFill="1" applyBorder="1" applyAlignment="1">
      <alignment horizontal="center"/>
    </xf>
    <xf numFmtId="0" fontId="0" fillId="0" borderId="1" xfId="0" applyFont="1" applyFill="1" applyBorder="1" applyAlignment="1">
      <alignment horizontal="center"/>
    </xf>
    <xf numFmtId="0" fontId="0" fillId="0" borderId="15" xfId="0" applyFont="1" applyFill="1" applyBorder="1" applyAlignment="1">
      <alignment horizontal="center" vertical="center" wrapText="1"/>
    </xf>
    <xf numFmtId="0" fontId="1" fillId="0"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CD38D-28DF-9A4B-BD55-C51DD5E056B1}">
  <dimension ref="A2:P77"/>
  <sheetViews>
    <sheetView tabSelected="1" zoomScaleNormal="100" workbookViewId="0">
      <pane ySplit="4" topLeftCell="A5" activePane="bottomLeft" state="frozen"/>
      <selection pane="bottomLeft" activeCell="F80" sqref="F80"/>
    </sheetView>
  </sheetViews>
  <sheetFormatPr baseColWidth="10" defaultRowHeight="16" x14ac:dyDescent="0.2"/>
  <cols>
    <col min="1" max="1" width="10.83203125" style="2"/>
    <col min="2" max="2" width="19.1640625" style="3" customWidth="1"/>
    <col min="3" max="3" width="21.5" style="6" bestFit="1" customWidth="1"/>
    <col min="4" max="4" width="17.6640625" style="6" bestFit="1" customWidth="1"/>
    <col min="5" max="5" width="17.33203125" style="6" customWidth="1"/>
    <col min="6" max="6" width="22.1640625" style="6" bestFit="1" customWidth="1"/>
    <col min="7" max="7" width="17.33203125" style="6" bestFit="1" customWidth="1"/>
    <col min="8" max="8" width="15.33203125" style="6" customWidth="1"/>
    <col min="9" max="9" width="14.33203125" style="6" bestFit="1" customWidth="1"/>
    <col min="10" max="10" width="10.33203125" style="6" bestFit="1" customWidth="1"/>
    <col min="11" max="11" width="16" style="6" customWidth="1"/>
    <col min="12" max="12" width="10.83203125" style="2"/>
  </cols>
  <sheetData>
    <row r="2" spans="1:12" ht="23" customHeight="1" x14ac:dyDescent="0.2">
      <c r="B2" s="39" t="s">
        <v>175</v>
      </c>
    </row>
    <row r="3" spans="1:12" ht="10" customHeight="1" thickBot="1" x14ac:dyDescent="0.25"/>
    <row r="4" spans="1:12" ht="80" customHeight="1" thickBot="1" x14ac:dyDescent="0.25">
      <c r="B4" s="25" t="s">
        <v>104</v>
      </c>
      <c r="C4" s="5" t="s">
        <v>0</v>
      </c>
      <c r="D4" s="5" t="s">
        <v>168</v>
      </c>
      <c r="E4" s="5" t="s">
        <v>1</v>
      </c>
      <c r="F4" s="5" t="s">
        <v>2</v>
      </c>
      <c r="G4" s="5" t="s">
        <v>169</v>
      </c>
      <c r="H4" s="5" t="s">
        <v>170</v>
      </c>
      <c r="I4" s="5" t="s">
        <v>171</v>
      </c>
      <c r="J4" s="5" t="s">
        <v>177</v>
      </c>
      <c r="K4" s="24" t="s">
        <v>178</v>
      </c>
    </row>
    <row r="5" spans="1:12" s="1" customFormat="1" ht="16" customHeight="1" x14ac:dyDescent="0.2">
      <c r="A5" s="4"/>
      <c r="B5" s="26" t="s">
        <v>113</v>
      </c>
      <c r="C5" s="8" t="s">
        <v>3</v>
      </c>
      <c r="D5" s="8" t="s">
        <v>4</v>
      </c>
      <c r="E5" s="8">
        <v>28</v>
      </c>
      <c r="F5" s="8" t="s">
        <v>5</v>
      </c>
      <c r="G5" s="9" t="s">
        <v>150</v>
      </c>
      <c r="H5" s="8" t="s">
        <v>6</v>
      </c>
      <c r="I5" s="8" t="s">
        <v>105</v>
      </c>
      <c r="J5" s="10" t="s">
        <v>7</v>
      </c>
      <c r="K5" s="17">
        <v>2</v>
      </c>
      <c r="L5" s="4"/>
    </row>
    <row r="6" spans="1:12" s="1" customFormat="1" ht="18" thickBot="1" x14ac:dyDescent="0.25">
      <c r="A6" s="4"/>
      <c r="B6" s="27" t="s">
        <v>113</v>
      </c>
      <c r="C6" s="11" t="s">
        <v>9</v>
      </c>
      <c r="D6" s="11" t="s">
        <v>4</v>
      </c>
      <c r="E6" s="11">
        <v>28</v>
      </c>
      <c r="F6" s="11" t="s">
        <v>10</v>
      </c>
      <c r="G6" s="11" t="s">
        <v>150</v>
      </c>
      <c r="H6" s="11" t="s">
        <v>6</v>
      </c>
      <c r="I6" s="11" t="s">
        <v>105</v>
      </c>
      <c r="J6" s="12" t="s">
        <v>7</v>
      </c>
      <c r="K6" s="19">
        <v>2</v>
      </c>
      <c r="L6" s="4"/>
    </row>
    <row r="7" spans="1:12" s="1" customFormat="1" ht="16" customHeight="1" x14ac:dyDescent="0.2">
      <c r="A7" s="4"/>
      <c r="B7" s="26" t="s">
        <v>114</v>
      </c>
      <c r="C7" s="8" t="s">
        <v>11</v>
      </c>
      <c r="D7" s="8" t="s">
        <v>4</v>
      </c>
      <c r="E7" s="8">
        <v>25</v>
      </c>
      <c r="F7" s="28" t="s">
        <v>12</v>
      </c>
      <c r="G7" s="9" t="s">
        <v>151</v>
      </c>
      <c r="H7" s="8" t="s">
        <v>13</v>
      </c>
      <c r="I7" s="8" t="s">
        <v>106</v>
      </c>
      <c r="J7" s="10" t="s">
        <v>7</v>
      </c>
      <c r="K7" s="17">
        <v>3</v>
      </c>
      <c r="L7" s="4"/>
    </row>
    <row r="8" spans="1:12" s="1" customFormat="1" ht="18" thickBot="1" x14ac:dyDescent="0.25">
      <c r="A8" s="4"/>
      <c r="B8" s="27" t="s">
        <v>114</v>
      </c>
      <c r="C8" s="11" t="s">
        <v>14</v>
      </c>
      <c r="D8" s="11" t="s">
        <v>15</v>
      </c>
      <c r="E8" s="11">
        <v>25</v>
      </c>
      <c r="F8" s="11" t="s">
        <v>16</v>
      </c>
      <c r="G8" s="18" t="s">
        <v>151</v>
      </c>
      <c r="H8" s="11" t="s">
        <v>13</v>
      </c>
      <c r="I8" s="11" t="s">
        <v>106</v>
      </c>
      <c r="J8" s="12" t="s">
        <v>7</v>
      </c>
      <c r="K8" s="19">
        <v>1</v>
      </c>
      <c r="L8" s="4"/>
    </row>
    <row r="9" spans="1:12" s="1" customFormat="1" ht="18" thickBot="1" x14ac:dyDescent="0.25">
      <c r="A9" s="4"/>
      <c r="B9" s="29" t="s">
        <v>115</v>
      </c>
      <c r="C9" s="13" t="s">
        <v>17</v>
      </c>
      <c r="D9" s="13" t="s">
        <v>4</v>
      </c>
      <c r="E9" s="13">
        <v>34</v>
      </c>
      <c r="F9" s="13" t="s">
        <v>18</v>
      </c>
      <c r="G9" s="13" t="s">
        <v>150</v>
      </c>
      <c r="H9" s="13" t="s">
        <v>13</v>
      </c>
      <c r="I9" s="13" t="s">
        <v>107</v>
      </c>
      <c r="J9" s="16" t="s">
        <v>7</v>
      </c>
      <c r="K9" s="38">
        <v>3</v>
      </c>
      <c r="L9" s="4"/>
    </row>
    <row r="10" spans="1:12" s="1" customFormat="1" ht="16" customHeight="1" x14ac:dyDescent="0.2">
      <c r="A10" s="4"/>
      <c r="B10" s="26" t="s">
        <v>116</v>
      </c>
      <c r="C10" s="8" t="s">
        <v>19</v>
      </c>
      <c r="D10" s="8" t="s">
        <v>4</v>
      </c>
      <c r="E10" s="8">
        <v>30</v>
      </c>
      <c r="F10" s="8" t="s">
        <v>20</v>
      </c>
      <c r="G10" s="8" t="s">
        <v>152</v>
      </c>
      <c r="H10" s="8" t="s">
        <v>13</v>
      </c>
      <c r="I10" s="8" t="s">
        <v>108</v>
      </c>
      <c r="J10" s="10" t="s">
        <v>7</v>
      </c>
      <c r="K10" s="17">
        <v>3</v>
      </c>
      <c r="L10" s="4"/>
    </row>
    <row r="11" spans="1:12" s="1" customFormat="1" ht="17" x14ac:dyDescent="0.2">
      <c r="A11" s="4"/>
      <c r="B11" s="30" t="s">
        <v>116</v>
      </c>
      <c r="C11" s="14" t="s">
        <v>21</v>
      </c>
      <c r="D11" s="14" t="s">
        <v>4</v>
      </c>
      <c r="E11" s="14">
        <v>30</v>
      </c>
      <c r="F11" s="14" t="s">
        <v>20</v>
      </c>
      <c r="G11" s="14" t="s">
        <v>152</v>
      </c>
      <c r="H11" s="14" t="s">
        <v>13</v>
      </c>
      <c r="I11" s="14" t="s">
        <v>108</v>
      </c>
      <c r="J11" s="15" t="s">
        <v>7</v>
      </c>
      <c r="K11" s="23">
        <v>3</v>
      </c>
      <c r="L11" s="4"/>
    </row>
    <row r="12" spans="1:12" s="1" customFormat="1" ht="18" thickBot="1" x14ac:dyDescent="0.25">
      <c r="A12" s="4"/>
      <c r="B12" s="27" t="s">
        <v>116</v>
      </c>
      <c r="C12" s="11" t="s">
        <v>22</v>
      </c>
      <c r="D12" s="11" t="s">
        <v>15</v>
      </c>
      <c r="E12" s="11">
        <v>30</v>
      </c>
      <c r="F12" s="11" t="s">
        <v>23</v>
      </c>
      <c r="G12" s="11" t="s">
        <v>152</v>
      </c>
      <c r="H12" s="11" t="s">
        <v>13</v>
      </c>
      <c r="I12" s="11" t="s">
        <v>108</v>
      </c>
      <c r="J12" s="12" t="s">
        <v>7</v>
      </c>
      <c r="K12" s="19">
        <v>1</v>
      </c>
      <c r="L12" s="4"/>
    </row>
    <row r="13" spans="1:12" s="1" customFormat="1" ht="16" customHeight="1" x14ac:dyDescent="0.2">
      <c r="A13" s="4"/>
      <c r="B13" s="26" t="s">
        <v>117</v>
      </c>
      <c r="C13" s="8" t="s">
        <v>24</v>
      </c>
      <c r="D13" s="8" t="s">
        <v>4</v>
      </c>
      <c r="E13" s="8">
        <v>29</v>
      </c>
      <c r="F13" s="8" t="s">
        <v>25</v>
      </c>
      <c r="G13" s="8" t="s">
        <v>150</v>
      </c>
      <c r="H13" s="8" t="s">
        <v>6</v>
      </c>
      <c r="I13" s="8" t="s">
        <v>109</v>
      </c>
      <c r="J13" s="10" t="s">
        <v>7</v>
      </c>
      <c r="K13" s="17">
        <v>4</v>
      </c>
      <c r="L13" s="4"/>
    </row>
    <row r="14" spans="1:12" s="1" customFormat="1" ht="17" x14ac:dyDescent="0.2">
      <c r="A14" s="4"/>
      <c r="B14" s="30" t="s">
        <v>117</v>
      </c>
      <c r="C14" s="14" t="s">
        <v>26</v>
      </c>
      <c r="D14" s="14" t="s">
        <v>4</v>
      </c>
      <c r="E14" s="14">
        <v>29</v>
      </c>
      <c r="F14" s="14" t="s">
        <v>25</v>
      </c>
      <c r="G14" s="14" t="s">
        <v>150</v>
      </c>
      <c r="H14" s="14" t="s">
        <v>6</v>
      </c>
      <c r="I14" s="14" t="s">
        <v>111</v>
      </c>
      <c r="J14" s="15" t="s">
        <v>7</v>
      </c>
      <c r="K14" s="23">
        <v>4</v>
      </c>
      <c r="L14" s="4"/>
    </row>
    <row r="15" spans="1:12" s="1" customFormat="1" ht="17" x14ac:dyDescent="0.2">
      <c r="A15" s="4"/>
      <c r="B15" s="30" t="s">
        <v>117</v>
      </c>
      <c r="C15" s="14" t="s">
        <v>27</v>
      </c>
      <c r="D15" s="14" t="s">
        <v>4</v>
      </c>
      <c r="E15" s="14">
        <v>29</v>
      </c>
      <c r="F15" s="14" t="s">
        <v>25</v>
      </c>
      <c r="G15" s="14" t="s">
        <v>150</v>
      </c>
      <c r="H15" s="14" t="s">
        <v>6</v>
      </c>
      <c r="I15" s="14" t="s">
        <v>109</v>
      </c>
      <c r="J15" s="15" t="s">
        <v>7</v>
      </c>
      <c r="K15" s="23">
        <v>4</v>
      </c>
      <c r="L15" s="4"/>
    </row>
    <row r="16" spans="1:12" s="1" customFormat="1" ht="18" thickBot="1" x14ac:dyDescent="0.25">
      <c r="A16" s="4"/>
      <c r="B16" s="27" t="s">
        <v>117</v>
      </c>
      <c r="C16" s="11" t="s">
        <v>28</v>
      </c>
      <c r="D16" s="11" t="s">
        <v>15</v>
      </c>
      <c r="E16" s="11">
        <v>29</v>
      </c>
      <c r="F16" s="11" t="s">
        <v>29</v>
      </c>
      <c r="G16" s="11" t="s">
        <v>150</v>
      </c>
      <c r="H16" s="11" t="s">
        <v>6</v>
      </c>
      <c r="I16" s="11" t="s">
        <v>109</v>
      </c>
      <c r="J16" s="12" t="s">
        <v>7</v>
      </c>
      <c r="K16" s="19">
        <v>1</v>
      </c>
      <c r="L16" s="4"/>
    </row>
    <row r="17" spans="1:16" s="1" customFormat="1" ht="16" customHeight="1" x14ac:dyDescent="0.2">
      <c r="A17" s="4"/>
      <c r="B17" s="26" t="s">
        <v>118</v>
      </c>
      <c r="C17" s="8" t="s">
        <v>30</v>
      </c>
      <c r="D17" s="8" t="s">
        <v>4</v>
      </c>
      <c r="E17" s="8">
        <v>47</v>
      </c>
      <c r="F17" s="8" t="s">
        <v>31</v>
      </c>
      <c r="G17" s="10" t="s">
        <v>150</v>
      </c>
      <c r="H17" s="8" t="s">
        <v>13</v>
      </c>
      <c r="I17" s="8" t="s">
        <v>112</v>
      </c>
      <c r="J17" s="10" t="s">
        <v>7</v>
      </c>
      <c r="K17" s="17">
        <v>3</v>
      </c>
      <c r="L17" s="4"/>
    </row>
    <row r="18" spans="1:16" s="1" customFormat="1" ht="18" thickBot="1" x14ac:dyDescent="0.25">
      <c r="A18" s="4"/>
      <c r="B18" s="27" t="s">
        <v>118</v>
      </c>
      <c r="C18" s="11" t="s">
        <v>32</v>
      </c>
      <c r="D18" s="11" t="s">
        <v>4</v>
      </c>
      <c r="E18" s="11">
        <v>47</v>
      </c>
      <c r="F18" s="11" t="s">
        <v>31</v>
      </c>
      <c r="G18" s="11" t="s">
        <v>150</v>
      </c>
      <c r="H18" s="11" t="s">
        <v>13</v>
      </c>
      <c r="I18" s="11" t="s">
        <v>112</v>
      </c>
      <c r="J18" s="12" t="s">
        <v>7</v>
      </c>
      <c r="K18" s="19">
        <v>3</v>
      </c>
      <c r="L18" s="4"/>
    </row>
    <row r="19" spans="1:16" s="1" customFormat="1" ht="17" customHeight="1" x14ac:dyDescent="0.2">
      <c r="A19" s="4"/>
      <c r="B19" s="26" t="s">
        <v>119</v>
      </c>
      <c r="C19" s="8" t="s">
        <v>33</v>
      </c>
      <c r="D19" s="8" t="s">
        <v>4</v>
      </c>
      <c r="E19" s="8">
        <v>36</v>
      </c>
      <c r="F19" s="8" t="s">
        <v>34</v>
      </c>
      <c r="G19" s="8" t="s">
        <v>8</v>
      </c>
      <c r="H19" s="8" t="s">
        <v>8</v>
      </c>
      <c r="I19" s="8" t="s">
        <v>144</v>
      </c>
      <c r="J19" s="10" t="s">
        <v>7</v>
      </c>
      <c r="K19" s="17" t="s">
        <v>8</v>
      </c>
      <c r="L19" s="4"/>
    </row>
    <row r="20" spans="1:16" s="1" customFormat="1" ht="18" thickBot="1" x14ac:dyDescent="0.25">
      <c r="A20" s="4"/>
      <c r="B20" s="27" t="s">
        <v>119</v>
      </c>
      <c r="C20" s="11" t="s">
        <v>35</v>
      </c>
      <c r="D20" s="11" t="s">
        <v>15</v>
      </c>
      <c r="E20" s="11">
        <v>36</v>
      </c>
      <c r="F20" s="11" t="s">
        <v>8</v>
      </c>
      <c r="G20" s="11" t="s">
        <v>8</v>
      </c>
      <c r="H20" s="11" t="s">
        <v>8</v>
      </c>
      <c r="I20" s="11" t="s">
        <v>144</v>
      </c>
      <c r="J20" s="12" t="s">
        <v>7</v>
      </c>
      <c r="K20" s="19" t="s">
        <v>8</v>
      </c>
      <c r="L20" s="4"/>
      <c r="P20" s="1" t="s">
        <v>110</v>
      </c>
    </row>
    <row r="21" spans="1:16" s="1" customFormat="1" ht="16" customHeight="1" x14ac:dyDescent="0.2">
      <c r="A21" s="4"/>
      <c r="B21" s="26" t="s">
        <v>120</v>
      </c>
      <c r="C21" s="8" t="s">
        <v>36</v>
      </c>
      <c r="D21" s="8" t="s">
        <v>4</v>
      </c>
      <c r="E21" s="8">
        <v>38</v>
      </c>
      <c r="F21" s="8" t="s">
        <v>37</v>
      </c>
      <c r="G21" s="10" t="s">
        <v>150</v>
      </c>
      <c r="H21" s="8" t="s">
        <v>13</v>
      </c>
      <c r="I21" s="10" t="s">
        <v>108</v>
      </c>
      <c r="J21" s="10" t="s">
        <v>7</v>
      </c>
      <c r="K21" s="17">
        <v>2</v>
      </c>
      <c r="L21" s="4"/>
    </row>
    <row r="22" spans="1:16" s="1" customFormat="1" ht="18" thickBot="1" x14ac:dyDescent="0.25">
      <c r="A22" s="4"/>
      <c r="B22" s="27" t="s">
        <v>120</v>
      </c>
      <c r="C22" s="11" t="s">
        <v>38</v>
      </c>
      <c r="D22" s="11" t="s">
        <v>4</v>
      </c>
      <c r="E22" s="11">
        <v>38</v>
      </c>
      <c r="F22" s="11" t="s">
        <v>37</v>
      </c>
      <c r="G22" s="11" t="s">
        <v>150</v>
      </c>
      <c r="H22" s="11" t="s">
        <v>13</v>
      </c>
      <c r="I22" s="11" t="s">
        <v>108</v>
      </c>
      <c r="J22" s="12" t="s">
        <v>7</v>
      </c>
      <c r="K22" s="19">
        <v>2</v>
      </c>
      <c r="L22" s="4"/>
    </row>
    <row r="23" spans="1:16" s="1" customFormat="1" ht="16" customHeight="1" x14ac:dyDescent="0.2">
      <c r="A23" s="4"/>
      <c r="B23" s="26" t="s">
        <v>121</v>
      </c>
      <c r="C23" s="8" t="s">
        <v>39</v>
      </c>
      <c r="D23" s="8" t="s">
        <v>4</v>
      </c>
      <c r="E23" s="8">
        <v>27</v>
      </c>
      <c r="F23" s="8" t="s">
        <v>40</v>
      </c>
      <c r="G23" s="8" t="s">
        <v>8</v>
      </c>
      <c r="H23" s="8" t="s">
        <v>8</v>
      </c>
      <c r="I23" s="8" t="s">
        <v>41</v>
      </c>
      <c r="J23" s="10" t="s">
        <v>8</v>
      </c>
      <c r="K23" s="17" t="s">
        <v>8</v>
      </c>
      <c r="L23" s="4"/>
    </row>
    <row r="24" spans="1:16" s="1" customFormat="1" ht="18" thickBot="1" x14ac:dyDescent="0.25">
      <c r="A24" s="4"/>
      <c r="B24" s="27" t="s">
        <v>121</v>
      </c>
      <c r="C24" s="11" t="s">
        <v>42</v>
      </c>
      <c r="D24" s="11" t="s">
        <v>15</v>
      </c>
      <c r="E24" s="11">
        <v>27</v>
      </c>
      <c r="F24" s="11" t="s">
        <v>8</v>
      </c>
      <c r="G24" s="11" t="s">
        <v>8</v>
      </c>
      <c r="H24" s="11" t="s">
        <v>8</v>
      </c>
      <c r="I24" s="11" t="s">
        <v>41</v>
      </c>
      <c r="J24" s="12" t="s">
        <v>8</v>
      </c>
      <c r="K24" s="19" t="s">
        <v>8</v>
      </c>
      <c r="L24" s="4"/>
    </row>
    <row r="25" spans="1:16" s="1" customFormat="1" x14ac:dyDescent="0.2">
      <c r="A25" s="4"/>
      <c r="B25" s="26" t="s">
        <v>122</v>
      </c>
      <c r="C25" s="8" t="s">
        <v>43</v>
      </c>
      <c r="D25" s="8" t="s">
        <v>4</v>
      </c>
      <c r="E25" s="8">
        <v>15</v>
      </c>
      <c r="F25" s="8" t="s">
        <v>25</v>
      </c>
      <c r="G25" s="8" t="s">
        <v>152</v>
      </c>
      <c r="H25" s="8" t="s">
        <v>13</v>
      </c>
      <c r="I25" s="8" t="s">
        <v>145</v>
      </c>
      <c r="J25" s="8" t="s">
        <v>7</v>
      </c>
      <c r="K25" s="17">
        <v>2</v>
      </c>
      <c r="L25" s="4"/>
    </row>
    <row r="26" spans="1:16" s="1" customFormat="1" ht="17" thickBot="1" x14ac:dyDescent="0.25">
      <c r="A26" s="4"/>
      <c r="B26" s="27" t="s">
        <v>122</v>
      </c>
      <c r="C26" s="11" t="s">
        <v>44</v>
      </c>
      <c r="D26" s="11" t="s">
        <v>4</v>
      </c>
      <c r="E26" s="11">
        <v>15</v>
      </c>
      <c r="F26" s="11" t="s">
        <v>25</v>
      </c>
      <c r="G26" s="11" t="s">
        <v>152</v>
      </c>
      <c r="H26" s="11" t="s">
        <v>13</v>
      </c>
      <c r="I26" s="11" t="s">
        <v>145</v>
      </c>
      <c r="J26" s="11" t="s">
        <v>7</v>
      </c>
      <c r="K26" s="19">
        <v>2</v>
      </c>
      <c r="L26" s="4"/>
    </row>
    <row r="27" spans="1:16" s="1" customFormat="1" ht="16" customHeight="1" x14ac:dyDescent="0.2">
      <c r="A27" s="4"/>
      <c r="B27" s="26" t="s">
        <v>123</v>
      </c>
      <c r="C27" s="8" t="s">
        <v>45</v>
      </c>
      <c r="D27" s="8" t="s">
        <v>4</v>
      </c>
      <c r="E27" s="10">
        <v>39</v>
      </c>
      <c r="F27" s="8" t="s">
        <v>25</v>
      </c>
      <c r="G27" s="8" t="s">
        <v>153</v>
      </c>
      <c r="H27" s="8" t="s">
        <v>13</v>
      </c>
      <c r="I27" s="8" t="s">
        <v>108</v>
      </c>
      <c r="J27" s="10" t="s">
        <v>7</v>
      </c>
      <c r="K27" s="17" t="s">
        <v>8</v>
      </c>
      <c r="L27" s="4"/>
    </row>
    <row r="28" spans="1:16" s="1" customFormat="1" ht="17" x14ac:dyDescent="0.2">
      <c r="A28" s="4"/>
      <c r="B28" s="30" t="s">
        <v>123</v>
      </c>
      <c r="C28" s="14" t="s">
        <v>46</v>
      </c>
      <c r="D28" s="14" t="s">
        <v>4</v>
      </c>
      <c r="E28" s="15">
        <v>39</v>
      </c>
      <c r="F28" s="14" t="s">
        <v>25</v>
      </c>
      <c r="G28" s="14" t="s">
        <v>153</v>
      </c>
      <c r="H28" s="14" t="s">
        <v>13</v>
      </c>
      <c r="I28" s="14" t="s">
        <v>108</v>
      </c>
      <c r="J28" s="15" t="s">
        <v>7</v>
      </c>
      <c r="K28" s="23" t="s">
        <v>8</v>
      </c>
      <c r="L28" s="4"/>
    </row>
    <row r="29" spans="1:16" s="1" customFormat="1" ht="17" x14ac:dyDescent="0.2">
      <c r="A29" s="4"/>
      <c r="B29" s="30" t="s">
        <v>123</v>
      </c>
      <c r="C29" s="14" t="s">
        <v>47</v>
      </c>
      <c r="D29" s="14" t="s">
        <v>15</v>
      </c>
      <c r="E29" s="15">
        <v>39</v>
      </c>
      <c r="F29" s="14" t="s">
        <v>48</v>
      </c>
      <c r="G29" s="14" t="s">
        <v>153</v>
      </c>
      <c r="H29" s="14" t="s">
        <v>13</v>
      </c>
      <c r="I29" s="14" t="s">
        <v>108</v>
      </c>
      <c r="J29" s="15" t="s">
        <v>7</v>
      </c>
      <c r="K29" s="23">
        <v>1</v>
      </c>
      <c r="L29" s="4"/>
    </row>
    <row r="30" spans="1:16" s="1" customFormat="1" ht="18" thickBot="1" x14ac:dyDescent="0.25">
      <c r="A30" s="4"/>
      <c r="B30" s="27" t="s">
        <v>123</v>
      </c>
      <c r="C30" s="11" t="s">
        <v>49</v>
      </c>
      <c r="D30" s="11" t="s">
        <v>50</v>
      </c>
      <c r="E30" s="12">
        <v>39</v>
      </c>
      <c r="F30" s="11" t="s">
        <v>51</v>
      </c>
      <c r="G30" s="11" t="s">
        <v>153</v>
      </c>
      <c r="H30" s="11" t="s">
        <v>13</v>
      </c>
      <c r="I30" s="11" t="s">
        <v>108</v>
      </c>
      <c r="J30" s="12" t="s">
        <v>7</v>
      </c>
      <c r="K30" s="19" t="s">
        <v>8</v>
      </c>
      <c r="L30" s="4"/>
    </row>
    <row r="31" spans="1:16" s="1" customFormat="1" ht="16" customHeight="1" x14ac:dyDescent="0.2">
      <c r="A31" s="4"/>
      <c r="B31" s="26" t="s">
        <v>124</v>
      </c>
      <c r="C31" s="8" t="s">
        <v>52</v>
      </c>
      <c r="D31" s="8" t="s">
        <v>4</v>
      </c>
      <c r="E31" s="8">
        <v>52</v>
      </c>
      <c r="F31" s="8" t="s">
        <v>34</v>
      </c>
      <c r="G31" s="8" t="s">
        <v>8</v>
      </c>
      <c r="H31" s="8" t="s">
        <v>8</v>
      </c>
      <c r="I31" s="10" t="s">
        <v>53</v>
      </c>
      <c r="J31" s="8" t="s">
        <v>8</v>
      </c>
      <c r="K31" s="17" t="s">
        <v>8</v>
      </c>
      <c r="L31" s="4"/>
    </row>
    <row r="32" spans="1:16" s="1" customFormat="1" ht="17" x14ac:dyDescent="0.2">
      <c r="A32" s="4"/>
      <c r="B32" s="30" t="s">
        <v>124</v>
      </c>
      <c r="C32" s="14" t="s">
        <v>54</v>
      </c>
      <c r="D32" s="14" t="s">
        <v>4</v>
      </c>
      <c r="E32" s="14">
        <v>52</v>
      </c>
      <c r="F32" s="14" t="s">
        <v>34</v>
      </c>
      <c r="G32" s="14" t="s">
        <v>8</v>
      </c>
      <c r="H32" s="14" t="s">
        <v>8</v>
      </c>
      <c r="I32" s="15" t="s">
        <v>53</v>
      </c>
      <c r="J32" s="14" t="s">
        <v>8</v>
      </c>
      <c r="K32" s="23" t="s">
        <v>8</v>
      </c>
      <c r="L32" s="4"/>
    </row>
    <row r="33" spans="1:12" s="1" customFormat="1" ht="17" x14ac:dyDescent="0.2">
      <c r="A33" s="4"/>
      <c r="B33" s="30" t="s">
        <v>124</v>
      </c>
      <c r="C33" s="14" t="s">
        <v>55</v>
      </c>
      <c r="D33" s="14" t="s">
        <v>4</v>
      </c>
      <c r="E33" s="14">
        <v>52</v>
      </c>
      <c r="F33" s="14" t="s">
        <v>34</v>
      </c>
      <c r="G33" s="14" t="s">
        <v>8</v>
      </c>
      <c r="H33" s="14" t="s">
        <v>8</v>
      </c>
      <c r="I33" s="15" t="s">
        <v>53</v>
      </c>
      <c r="J33" s="14" t="s">
        <v>8</v>
      </c>
      <c r="K33" s="23" t="s">
        <v>8</v>
      </c>
      <c r="L33" s="4"/>
    </row>
    <row r="34" spans="1:12" s="1" customFormat="1" ht="17" x14ac:dyDescent="0.2">
      <c r="A34" s="4"/>
      <c r="B34" s="30" t="s">
        <v>124</v>
      </c>
      <c r="C34" s="14" t="s">
        <v>56</v>
      </c>
      <c r="D34" s="14" t="s">
        <v>4</v>
      </c>
      <c r="E34" s="14">
        <v>52</v>
      </c>
      <c r="F34" s="14" t="s">
        <v>34</v>
      </c>
      <c r="G34" s="14" t="s">
        <v>8</v>
      </c>
      <c r="H34" s="14" t="s">
        <v>8</v>
      </c>
      <c r="I34" s="15" t="s">
        <v>53</v>
      </c>
      <c r="J34" s="14" t="s">
        <v>8</v>
      </c>
      <c r="K34" s="23" t="s">
        <v>8</v>
      </c>
      <c r="L34" s="4"/>
    </row>
    <row r="35" spans="1:12" s="1" customFormat="1" ht="18" thickBot="1" x14ac:dyDescent="0.25">
      <c r="A35" s="4"/>
      <c r="B35" s="27" t="s">
        <v>124</v>
      </c>
      <c r="C35" s="11" t="s">
        <v>57</v>
      </c>
      <c r="D35" s="11" t="s">
        <v>4</v>
      </c>
      <c r="E35" s="11">
        <v>52</v>
      </c>
      <c r="F35" s="11" t="s">
        <v>34</v>
      </c>
      <c r="G35" s="11" t="s">
        <v>8</v>
      </c>
      <c r="H35" s="11" t="s">
        <v>8</v>
      </c>
      <c r="I35" s="12" t="s">
        <v>53</v>
      </c>
      <c r="J35" s="11" t="s">
        <v>8</v>
      </c>
      <c r="K35" s="19" t="s">
        <v>8</v>
      </c>
      <c r="L35" s="4"/>
    </row>
    <row r="36" spans="1:12" s="1" customFormat="1" ht="18" thickBot="1" x14ac:dyDescent="0.25">
      <c r="A36" s="4"/>
      <c r="B36" s="29" t="s">
        <v>125</v>
      </c>
      <c r="C36" s="13" t="s">
        <v>58</v>
      </c>
      <c r="D36" s="13" t="s">
        <v>15</v>
      </c>
      <c r="E36" s="13">
        <v>34</v>
      </c>
      <c r="F36" s="13" t="s">
        <v>59</v>
      </c>
      <c r="G36" s="13" t="s">
        <v>8</v>
      </c>
      <c r="H36" s="13" t="s">
        <v>6</v>
      </c>
      <c r="I36" s="13" t="s">
        <v>108</v>
      </c>
      <c r="J36" s="16" t="s">
        <v>7</v>
      </c>
      <c r="K36" s="22">
        <v>1</v>
      </c>
      <c r="L36" s="4"/>
    </row>
    <row r="37" spans="1:12" s="1" customFormat="1" ht="18" thickBot="1" x14ac:dyDescent="0.25">
      <c r="A37" s="4"/>
      <c r="B37" s="29" t="s">
        <v>126</v>
      </c>
      <c r="C37" s="13" t="s">
        <v>60</v>
      </c>
      <c r="D37" s="13" t="s">
        <v>15</v>
      </c>
      <c r="E37" s="13">
        <v>30</v>
      </c>
      <c r="F37" s="13" t="s">
        <v>61</v>
      </c>
      <c r="G37" s="13" t="s">
        <v>150</v>
      </c>
      <c r="H37" s="13" t="s">
        <v>6</v>
      </c>
      <c r="I37" s="13" t="s">
        <v>144</v>
      </c>
      <c r="J37" s="16" t="s">
        <v>7</v>
      </c>
      <c r="K37" s="22">
        <v>1</v>
      </c>
      <c r="L37" s="4"/>
    </row>
    <row r="38" spans="1:12" s="1" customFormat="1" ht="18" thickBot="1" x14ac:dyDescent="0.25">
      <c r="A38" s="4"/>
      <c r="B38" s="29" t="s">
        <v>127</v>
      </c>
      <c r="C38" s="13" t="s">
        <v>62</v>
      </c>
      <c r="D38" s="13" t="s">
        <v>15</v>
      </c>
      <c r="E38" s="13">
        <v>37</v>
      </c>
      <c r="F38" s="13" t="s">
        <v>63</v>
      </c>
      <c r="G38" s="13" t="s">
        <v>8</v>
      </c>
      <c r="H38" s="13" t="s">
        <v>6</v>
      </c>
      <c r="I38" s="16" t="s">
        <v>53</v>
      </c>
      <c r="J38" s="16" t="s">
        <v>7</v>
      </c>
      <c r="K38" s="22">
        <v>1</v>
      </c>
      <c r="L38" s="4"/>
    </row>
    <row r="39" spans="1:12" s="1" customFormat="1" ht="18" thickBot="1" x14ac:dyDescent="0.25">
      <c r="A39" s="4"/>
      <c r="B39" s="29" t="s">
        <v>128</v>
      </c>
      <c r="C39" s="13" t="s">
        <v>64</v>
      </c>
      <c r="D39" s="13" t="s">
        <v>15</v>
      </c>
      <c r="E39" s="13">
        <v>56</v>
      </c>
      <c r="F39" s="13" t="s">
        <v>65</v>
      </c>
      <c r="G39" s="13" t="s">
        <v>8</v>
      </c>
      <c r="H39" s="13" t="s">
        <v>13</v>
      </c>
      <c r="I39" s="13" t="s">
        <v>108</v>
      </c>
      <c r="J39" s="16" t="s">
        <v>7</v>
      </c>
      <c r="K39" s="22">
        <v>1</v>
      </c>
      <c r="L39" s="4"/>
    </row>
    <row r="40" spans="1:12" s="1" customFormat="1" ht="16" customHeight="1" x14ac:dyDescent="0.2">
      <c r="A40" s="4"/>
      <c r="B40" s="26" t="s">
        <v>134</v>
      </c>
      <c r="C40" s="8" t="s">
        <v>66</v>
      </c>
      <c r="D40" s="8" t="s">
        <v>67</v>
      </c>
      <c r="E40" s="8">
        <v>58</v>
      </c>
      <c r="F40" s="8" t="s">
        <v>68</v>
      </c>
      <c r="G40" s="8" t="s">
        <v>8</v>
      </c>
      <c r="H40" s="8" t="s">
        <v>13</v>
      </c>
      <c r="I40" s="8" t="s">
        <v>144</v>
      </c>
      <c r="J40" s="10" t="s">
        <v>7</v>
      </c>
      <c r="K40" s="17">
        <v>2</v>
      </c>
      <c r="L40" s="4"/>
    </row>
    <row r="41" spans="1:12" s="1" customFormat="1" ht="18" thickBot="1" x14ac:dyDescent="0.25">
      <c r="A41" s="4"/>
      <c r="B41" s="27" t="s">
        <v>134</v>
      </c>
      <c r="C41" s="11" t="s">
        <v>69</v>
      </c>
      <c r="D41" s="11" t="s">
        <v>67</v>
      </c>
      <c r="E41" s="11">
        <v>58</v>
      </c>
      <c r="F41" s="11" t="s">
        <v>68</v>
      </c>
      <c r="G41" s="11" t="s">
        <v>8</v>
      </c>
      <c r="H41" s="11" t="s">
        <v>13</v>
      </c>
      <c r="I41" s="11" t="s">
        <v>144</v>
      </c>
      <c r="J41" s="12" t="s">
        <v>7</v>
      </c>
      <c r="K41" s="19">
        <v>2</v>
      </c>
      <c r="L41" s="4"/>
    </row>
    <row r="42" spans="1:12" s="1" customFormat="1" ht="16" customHeight="1" x14ac:dyDescent="0.2">
      <c r="A42" s="4"/>
      <c r="B42" s="26" t="s">
        <v>135</v>
      </c>
      <c r="C42" s="8" t="s">
        <v>70</v>
      </c>
      <c r="D42" s="8" t="s">
        <v>67</v>
      </c>
      <c r="E42" s="8">
        <v>51</v>
      </c>
      <c r="F42" s="8" t="s">
        <v>71</v>
      </c>
      <c r="G42" s="8" t="s">
        <v>8</v>
      </c>
      <c r="H42" s="8" t="s">
        <v>13</v>
      </c>
      <c r="I42" s="10" t="s">
        <v>108</v>
      </c>
      <c r="J42" s="10" t="s">
        <v>7</v>
      </c>
      <c r="K42" s="17">
        <v>4</v>
      </c>
      <c r="L42" s="4"/>
    </row>
    <row r="43" spans="1:12" s="1" customFormat="1" ht="18" thickBot="1" x14ac:dyDescent="0.25">
      <c r="A43" s="4"/>
      <c r="B43" s="27" t="s">
        <v>135</v>
      </c>
      <c r="C43" s="11" t="s">
        <v>72</v>
      </c>
      <c r="D43" s="11" t="s">
        <v>67</v>
      </c>
      <c r="E43" s="11">
        <v>51</v>
      </c>
      <c r="F43" s="11" t="s">
        <v>71</v>
      </c>
      <c r="G43" s="11" t="s">
        <v>8</v>
      </c>
      <c r="H43" s="11" t="s">
        <v>13</v>
      </c>
      <c r="I43" s="12" t="s">
        <v>108</v>
      </c>
      <c r="J43" s="12" t="s">
        <v>7</v>
      </c>
      <c r="K43" s="19">
        <v>4</v>
      </c>
      <c r="L43" s="4"/>
    </row>
    <row r="44" spans="1:12" s="1" customFormat="1" ht="16" customHeight="1" x14ac:dyDescent="0.2">
      <c r="A44" s="4"/>
      <c r="B44" s="26" t="s">
        <v>136</v>
      </c>
      <c r="C44" s="8" t="s">
        <v>73</v>
      </c>
      <c r="D44" s="8" t="s">
        <v>67</v>
      </c>
      <c r="E44" s="8">
        <v>60</v>
      </c>
      <c r="F44" s="8" t="s">
        <v>74</v>
      </c>
      <c r="G44" s="8" t="s">
        <v>8</v>
      </c>
      <c r="H44" s="8" t="s">
        <v>75</v>
      </c>
      <c r="I44" s="8" t="s">
        <v>144</v>
      </c>
      <c r="J44" s="10" t="s">
        <v>7</v>
      </c>
      <c r="K44" s="17">
        <v>4</v>
      </c>
      <c r="L44" s="4"/>
    </row>
    <row r="45" spans="1:12" s="1" customFormat="1" ht="18" thickBot="1" x14ac:dyDescent="0.25">
      <c r="A45" s="4"/>
      <c r="B45" s="27" t="s">
        <v>136</v>
      </c>
      <c r="C45" s="11" t="s">
        <v>76</v>
      </c>
      <c r="D45" s="11" t="s">
        <v>67</v>
      </c>
      <c r="E45" s="11">
        <v>60</v>
      </c>
      <c r="F45" s="11" t="s">
        <v>74</v>
      </c>
      <c r="G45" s="11" t="s">
        <v>8</v>
      </c>
      <c r="H45" s="11" t="s">
        <v>75</v>
      </c>
      <c r="I45" s="11" t="s">
        <v>144</v>
      </c>
      <c r="J45" s="12" t="s">
        <v>7</v>
      </c>
      <c r="K45" s="19">
        <v>4</v>
      </c>
      <c r="L45" s="4"/>
    </row>
    <row r="46" spans="1:12" s="1" customFormat="1" x14ac:dyDescent="0.2">
      <c r="A46" s="4"/>
      <c r="B46" s="26" t="s">
        <v>137</v>
      </c>
      <c r="C46" s="8" t="s">
        <v>77</v>
      </c>
      <c r="D46" s="8" t="s">
        <v>67</v>
      </c>
      <c r="E46" s="8">
        <v>75</v>
      </c>
      <c r="F46" s="8" t="s">
        <v>78</v>
      </c>
      <c r="G46" s="8" t="s">
        <v>8</v>
      </c>
      <c r="H46" s="8" t="s">
        <v>8</v>
      </c>
      <c r="I46" s="8" t="s">
        <v>8</v>
      </c>
      <c r="J46" s="8" t="s">
        <v>8</v>
      </c>
      <c r="K46" s="17" t="s">
        <v>8</v>
      </c>
      <c r="L46" s="4"/>
    </row>
    <row r="47" spans="1:12" s="1" customFormat="1" ht="17" thickBot="1" x14ac:dyDescent="0.25">
      <c r="A47" s="4"/>
      <c r="B47" s="27" t="s">
        <v>137</v>
      </c>
      <c r="C47" s="11" t="s">
        <v>79</v>
      </c>
      <c r="D47" s="11" t="s">
        <v>67</v>
      </c>
      <c r="E47" s="11">
        <v>75</v>
      </c>
      <c r="F47" s="11" t="s">
        <v>78</v>
      </c>
      <c r="G47" s="11" t="s">
        <v>8</v>
      </c>
      <c r="H47" s="11" t="s">
        <v>8</v>
      </c>
      <c r="I47" s="11" t="s">
        <v>8</v>
      </c>
      <c r="J47" s="11" t="s">
        <v>8</v>
      </c>
      <c r="K47" s="19" t="s">
        <v>8</v>
      </c>
      <c r="L47" s="4"/>
    </row>
    <row r="48" spans="1:12" s="1" customFormat="1" ht="16" customHeight="1" x14ac:dyDescent="0.2">
      <c r="A48" s="4"/>
      <c r="B48" s="26" t="s">
        <v>133</v>
      </c>
      <c r="C48" s="8" t="s">
        <v>80</v>
      </c>
      <c r="D48" s="8" t="s">
        <v>81</v>
      </c>
      <c r="E48" s="8" t="s">
        <v>8</v>
      </c>
      <c r="F48" s="8" t="s">
        <v>82</v>
      </c>
      <c r="G48" s="8" t="s">
        <v>8</v>
      </c>
      <c r="H48" s="8" t="s">
        <v>13</v>
      </c>
      <c r="I48" s="8" t="s">
        <v>146</v>
      </c>
      <c r="J48" s="10" t="s">
        <v>7</v>
      </c>
      <c r="K48" s="17">
        <v>1</v>
      </c>
      <c r="L48" s="4"/>
    </row>
    <row r="49" spans="1:12" s="1" customFormat="1" ht="17" x14ac:dyDescent="0.2">
      <c r="A49" s="4"/>
      <c r="B49" s="30" t="s">
        <v>133</v>
      </c>
      <c r="C49" s="14" t="s">
        <v>83</v>
      </c>
      <c r="D49" s="14" t="s">
        <v>81</v>
      </c>
      <c r="E49" s="14" t="s">
        <v>8</v>
      </c>
      <c r="F49" s="14" t="s">
        <v>82</v>
      </c>
      <c r="G49" s="14" t="s">
        <v>8</v>
      </c>
      <c r="H49" s="14" t="s">
        <v>13</v>
      </c>
      <c r="I49" s="14" t="s">
        <v>146</v>
      </c>
      <c r="J49" s="15" t="s">
        <v>7</v>
      </c>
      <c r="K49" s="23">
        <v>1</v>
      </c>
      <c r="L49" s="4"/>
    </row>
    <row r="50" spans="1:12" s="1" customFormat="1" ht="18" thickBot="1" x14ac:dyDescent="0.25">
      <c r="A50" s="4"/>
      <c r="B50" s="27" t="s">
        <v>133</v>
      </c>
      <c r="C50" s="11" t="s">
        <v>84</v>
      </c>
      <c r="D50" s="11" t="s">
        <v>81</v>
      </c>
      <c r="E50" s="11" t="s">
        <v>8</v>
      </c>
      <c r="F50" s="11" t="s">
        <v>82</v>
      </c>
      <c r="G50" s="11" t="s">
        <v>8</v>
      </c>
      <c r="H50" s="11" t="s">
        <v>13</v>
      </c>
      <c r="I50" s="11" t="s">
        <v>146</v>
      </c>
      <c r="J50" s="12" t="s">
        <v>7</v>
      </c>
      <c r="K50" s="19">
        <v>1</v>
      </c>
      <c r="L50" s="4"/>
    </row>
    <row r="51" spans="1:12" s="1" customFormat="1" ht="18" thickBot="1" x14ac:dyDescent="0.25">
      <c r="A51" s="4"/>
      <c r="B51" s="32" t="s">
        <v>129</v>
      </c>
      <c r="C51" s="20" t="s">
        <v>85</v>
      </c>
      <c r="D51" s="20" t="s">
        <v>86</v>
      </c>
      <c r="E51" s="20">
        <v>71</v>
      </c>
      <c r="F51" s="20" t="s">
        <v>87</v>
      </c>
      <c r="G51" s="20" t="s">
        <v>8</v>
      </c>
      <c r="H51" s="20" t="s">
        <v>13</v>
      </c>
      <c r="I51" s="20" t="s">
        <v>88</v>
      </c>
      <c r="J51" s="7" t="s">
        <v>7</v>
      </c>
      <c r="K51" s="21">
        <v>1</v>
      </c>
      <c r="L51" s="4"/>
    </row>
    <row r="52" spans="1:12" s="1" customFormat="1" ht="18" thickBot="1" x14ac:dyDescent="0.25">
      <c r="A52" s="4"/>
      <c r="B52" s="32" t="s">
        <v>130</v>
      </c>
      <c r="C52" s="20" t="s">
        <v>89</v>
      </c>
      <c r="D52" s="20" t="s">
        <v>86</v>
      </c>
      <c r="E52" s="20">
        <v>46</v>
      </c>
      <c r="F52" s="20" t="s">
        <v>87</v>
      </c>
      <c r="G52" s="20" t="s">
        <v>8</v>
      </c>
      <c r="H52" s="20" t="s">
        <v>13</v>
      </c>
      <c r="I52" s="20" t="s">
        <v>90</v>
      </c>
      <c r="J52" s="7" t="s">
        <v>7</v>
      </c>
      <c r="K52" s="21">
        <v>1</v>
      </c>
      <c r="L52" s="4"/>
    </row>
    <row r="53" spans="1:12" s="1" customFormat="1" ht="18" thickBot="1" x14ac:dyDescent="0.25">
      <c r="A53" s="4"/>
      <c r="B53" s="32" t="s">
        <v>131</v>
      </c>
      <c r="C53" s="20" t="s">
        <v>91</v>
      </c>
      <c r="D53" s="20" t="s">
        <v>86</v>
      </c>
      <c r="E53" s="20">
        <f>2021-1995</f>
        <v>26</v>
      </c>
      <c r="F53" s="20" t="s">
        <v>87</v>
      </c>
      <c r="G53" s="20" t="s">
        <v>8</v>
      </c>
      <c r="H53" s="20" t="s">
        <v>6</v>
      </c>
      <c r="I53" s="20" t="s">
        <v>92</v>
      </c>
      <c r="J53" s="7" t="s">
        <v>7</v>
      </c>
      <c r="K53" s="21">
        <v>1</v>
      </c>
      <c r="L53" s="4"/>
    </row>
    <row r="54" spans="1:12" s="1" customFormat="1" ht="18" thickBot="1" x14ac:dyDescent="0.25">
      <c r="A54" s="4"/>
      <c r="B54" s="32" t="s">
        <v>132</v>
      </c>
      <c r="C54" s="20" t="s">
        <v>93</v>
      </c>
      <c r="D54" s="20" t="s">
        <v>86</v>
      </c>
      <c r="E54" s="20">
        <f>2021-1956</f>
        <v>65</v>
      </c>
      <c r="F54" s="20" t="s">
        <v>94</v>
      </c>
      <c r="G54" s="20" t="s">
        <v>8</v>
      </c>
      <c r="H54" s="20" t="s">
        <v>13</v>
      </c>
      <c r="I54" s="20" t="s">
        <v>95</v>
      </c>
      <c r="J54" s="7" t="s">
        <v>7</v>
      </c>
      <c r="K54" s="21">
        <v>1</v>
      </c>
      <c r="L54" s="4"/>
    </row>
    <row r="55" spans="1:12" s="1" customFormat="1" ht="18" thickBot="1" x14ac:dyDescent="0.25">
      <c r="A55" s="4"/>
      <c r="B55" s="32" t="s">
        <v>138</v>
      </c>
      <c r="C55" s="20" t="s">
        <v>96</v>
      </c>
      <c r="D55" s="20" t="s">
        <v>86</v>
      </c>
      <c r="E55" s="20">
        <f>2021-1997</f>
        <v>24</v>
      </c>
      <c r="F55" s="20" t="s">
        <v>94</v>
      </c>
      <c r="G55" s="20" t="s">
        <v>8</v>
      </c>
      <c r="H55" s="20" t="s">
        <v>13</v>
      </c>
      <c r="I55" s="20" t="s">
        <v>90</v>
      </c>
      <c r="J55" s="7" t="s">
        <v>7</v>
      </c>
      <c r="K55" s="21">
        <v>1</v>
      </c>
      <c r="L55" s="4"/>
    </row>
    <row r="56" spans="1:12" s="1" customFormat="1" ht="18" thickBot="1" x14ac:dyDescent="0.25">
      <c r="A56" s="4"/>
      <c r="B56" s="32" t="s">
        <v>139</v>
      </c>
      <c r="C56" s="20" t="s">
        <v>97</v>
      </c>
      <c r="D56" s="20" t="s">
        <v>86</v>
      </c>
      <c r="E56" s="20">
        <f>2021-1989</f>
        <v>32</v>
      </c>
      <c r="F56" s="20" t="s">
        <v>94</v>
      </c>
      <c r="G56" s="20" t="s">
        <v>8</v>
      </c>
      <c r="H56" s="20" t="s">
        <v>13</v>
      </c>
      <c r="I56" s="20" t="s">
        <v>90</v>
      </c>
      <c r="J56" s="7" t="s">
        <v>7</v>
      </c>
      <c r="K56" s="21">
        <v>1</v>
      </c>
      <c r="L56" s="4"/>
    </row>
    <row r="57" spans="1:12" s="1" customFormat="1" ht="18" thickBot="1" x14ac:dyDescent="0.25">
      <c r="A57" s="4"/>
      <c r="B57" s="32" t="s">
        <v>140</v>
      </c>
      <c r="C57" s="20" t="s">
        <v>98</v>
      </c>
      <c r="D57" s="20" t="s">
        <v>86</v>
      </c>
      <c r="E57" s="20">
        <f>2021-1983</f>
        <v>38</v>
      </c>
      <c r="F57" s="20" t="s">
        <v>94</v>
      </c>
      <c r="G57" s="20" t="s">
        <v>8</v>
      </c>
      <c r="H57" s="20" t="s">
        <v>6</v>
      </c>
      <c r="I57" s="20" t="s">
        <v>147</v>
      </c>
      <c r="J57" s="7" t="s">
        <v>7</v>
      </c>
      <c r="K57" s="21">
        <v>1</v>
      </c>
      <c r="L57" s="4"/>
    </row>
    <row r="58" spans="1:12" s="1" customFormat="1" ht="18" thickBot="1" x14ac:dyDescent="0.25">
      <c r="A58" s="4"/>
      <c r="B58" s="32" t="s">
        <v>141</v>
      </c>
      <c r="C58" s="20" t="s">
        <v>99</v>
      </c>
      <c r="D58" s="20" t="s">
        <v>86</v>
      </c>
      <c r="E58" s="20">
        <f>2021-1989</f>
        <v>32</v>
      </c>
      <c r="F58" s="20" t="s">
        <v>94</v>
      </c>
      <c r="G58" s="20" t="s">
        <v>8</v>
      </c>
      <c r="H58" s="20" t="s">
        <v>13</v>
      </c>
      <c r="I58" s="20" t="s">
        <v>95</v>
      </c>
      <c r="J58" s="7" t="s">
        <v>7</v>
      </c>
      <c r="K58" s="21">
        <v>1</v>
      </c>
      <c r="L58" s="4"/>
    </row>
    <row r="59" spans="1:12" s="1" customFormat="1" ht="18" thickBot="1" x14ac:dyDescent="0.25">
      <c r="A59" s="4"/>
      <c r="B59" s="32" t="s">
        <v>142</v>
      </c>
      <c r="C59" s="20" t="s">
        <v>100</v>
      </c>
      <c r="D59" s="20" t="s">
        <v>86</v>
      </c>
      <c r="E59" s="20">
        <f>2021-1975</f>
        <v>46</v>
      </c>
      <c r="F59" s="20" t="s">
        <v>94</v>
      </c>
      <c r="G59" s="20" t="s">
        <v>8</v>
      </c>
      <c r="H59" s="20" t="s">
        <v>13</v>
      </c>
      <c r="I59" s="20" t="s">
        <v>148</v>
      </c>
      <c r="J59" s="7" t="s">
        <v>7</v>
      </c>
      <c r="K59" s="21">
        <v>1</v>
      </c>
      <c r="L59" s="4"/>
    </row>
    <row r="60" spans="1:12" s="1" customFormat="1" ht="18" thickBot="1" x14ac:dyDescent="0.25">
      <c r="A60" s="4"/>
      <c r="B60" s="31" t="s">
        <v>143</v>
      </c>
      <c r="C60" s="13" t="s">
        <v>101</v>
      </c>
      <c r="D60" s="13" t="s">
        <v>86</v>
      </c>
      <c r="E60" s="13">
        <f>2021-1999</f>
        <v>22</v>
      </c>
      <c r="F60" s="13" t="s">
        <v>94</v>
      </c>
      <c r="G60" s="13" t="s">
        <v>8</v>
      </c>
      <c r="H60" s="13" t="s">
        <v>102</v>
      </c>
      <c r="I60" s="13" t="s">
        <v>149</v>
      </c>
      <c r="J60" s="16" t="s">
        <v>103</v>
      </c>
      <c r="K60" s="22">
        <v>1</v>
      </c>
      <c r="L60" s="4"/>
    </row>
    <row r="61" spans="1:12" ht="17" thickBot="1" x14ac:dyDescent="0.25">
      <c r="B61" s="34" t="s">
        <v>154</v>
      </c>
      <c r="C61" s="35" t="s">
        <v>154</v>
      </c>
      <c r="D61" s="35" t="s">
        <v>164</v>
      </c>
      <c r="E61" s="35" t="s">
        <v>165</v>
      </c>
      <c r="F61" s="35" t="s">
        <v>167</v>
      </c>
      <c r="G61" s="35" t="s">
        <v>8</v>
      </c>
      <c r="H61" s="35" t="s">
        <v>166</v>
      </c>
      <c r="I61" s="35" t="s">
        <v>8</v>
      </c>
      <c r="J61" s="35" t="s">
        <v>8</v>
      </c>
      <c r="K61" s="36">
        <v>1</v>
      </c>
    </row>
    <row r="62" spans="1:12" ht="17" thickBot="1" x14ac:dyDescent="0.25">
      <c r="B62" s="34" t="s">
        <v>155</v>
      </c>
      <c r="C62" s="35" t="s">
        <v>155</v>
      </c>
      <c r="D62" s="35" t="s">
        <v>164</v>
      </c>
      <c r="E62" s="35" t="s">
        <v>165</v>
      </c>
      <c r="F62" s="35" t="s">
        <v>167</v>
      </c>
      <c r="G62" s="35" t="s">
        <v>8</v>
      </c>
      <c r="H62" s="35" t="s">
        <v>102</v>
      </c>
      <c r="I62" s="35" t="s">
        <v>8</v>
      </c>
      <c r="J62" s="35" t="s">
        <v>8</v>
      </c>
      <c r="K62" s="36">
        <v>1</v>
      </c>
    </row>
    <row r="63" spans="1:12" ht="17" thickBot="1" x14ac:dyDescent="0.25">
      <c r="B63" s="34" t="s">
        <v>156</v>
      </c>
      <c r="C63" s="35" t="s">
        <v>156</v>
      </c>
      <c r="D63" s="35" t="s">
        <v>164</v>
      </c>
      <c r="E63" s="35" t="s">
        <v>165</v>
      </c>
      <c r="F63" s="35" t="s">
        <v>167</v>
      </c>
      <c r="G63" s="35" t="s">
        <v>8</v>
      </c>
      <c r="H63" s="35" t="s">
        <v>166</v>
      </c>
      <c r="I63" s="35" t="s">
        <v>8</v>
      </c>
      <c r="J63" s="35" t="s">
        <v>8</v>
      </c>
      <c r="K63" s="36">
        <v>1</v>
      </c>
    </row>
    <row r="64" spans="1:12" ht="17" thickBot="1" x14ac:dyDescent="0.25">
      <c r="B64" s="34" t="s">
        <v>157</v>
      </c>
      <c r="C64" s="35" t="s">
        <v>157</v>
      </c>
      <c r="D64" s="35" t="s">
        <v>164</v>
      </c>
      <c r="E64" s="35" t="s">
        <v>165</v>
      </c>
      <c r="F64" s="35" t="s">
        <v>167</v>
      </c>
      <c r="G64" s="35" t="s">
        <v>8</v>
      </c>
      <c r="H64" s="35" t="s">
        <v>166</v>
      </c>
      <c r="I64" s="35" t="s">
        <v>8</v>
      </c>
      <c r="J64" s="35" t="s">
        <v>8</v>
      </c>
      <c r="K64" s="36">
        <v>1</v>
      </c>
    </row>
    <row r="65" spans="2:11" ht="17" thickBot="1" x14ac:dyDescent="0.25">
      <c r="B65" s="34" t="s">
        <v>158</v>
      </c>
      <c r="C65" s="35" t="s">
        <v>158</v>
      </c>
      <c r="D65" s="35" t="s">
        <v>164</v>
      </c>
      <c r="E65" s="35" t="s">
        <v>165</v>
      </c>
      <c r="F65" s="35" t="s">
        <v>167</v>
      </c>
      <c r="G65" s="35" t="s">
        <v>8</v>
      </c>
      <c r="H65" s="35" t="s">
        <v>166</v>
      </c>
      <c r="I65" s="35" t="s">
        <v>8</v>
      </c>
      <c r="J65" s="35" t="s">
        <v>8</v>
      </c>
      <c r="K65" s="36">
        <v>1</v>
      </c>
    </row>
    <row r="66" spans="2:11" ht="17" thickBot="1" x14ac:dyDescent="0.25">
      <c r="B66" s="34" t="s">
        <v>159</v>
      </c>
      <c r="C66" s="35" t="s">
        <v>159</v>
      </c>
      <c r="D66" s="35" t="s">
        <v>164</v>
      </c>
      <c r="E66" s="35" t="s">
        <v>165</v>
      </c>
      <c r="F66" s="35" t="s">
        <v>167</v>
      </c>
      <c r="G66" s="35" t="s">
        <v>8</v>
      </c>
      <c r="H66" s="35" t="s">
        <v>166</v>
      </c>
      <c r="I66" s="35" t="s">
        <v>8</v>
      </c>
      <c r="J66" s="35" t="s">
        <v>8</v>
      </c>
      <c r="K66" s="36">
        <v>1</v>
      </c>
    </row>
    <row r="67" spans="2:11" ht="17" thickBot="1" x14ac:dyDescent="0.25">
      <c r="B67" s="34" t="s">
        <v>160</v>
      </c>
      <c r="C67" s="35" t="s">
        <v>160</v>
      </c>
      <c r="D67" s="35" t="s">
        <v>164</v>
      </c>
      <c r="E67" s="35" t="s">
        <v>165</v>
      </c>
      <c r="F67" s="35" t="s">
        <v>167</v>
      </c>
      <c r="G67" s="35" t="s">
        <v>8</v>
      </c>
      <c r="H67" s="35" t="s">
        <v>166</v>
      </c>
      <c r="I67" s="35" t="s">
        <v>8</v>
      </c>
      <c r="J67" s="35" t="s">
        <v>8</v>
      </c>
      <c r="K67" s="36">
        <v>1</v>
      </c>
    </row>
    <row r="68" spans="2:11" ht="17" thickBot="1" x14ac:dyDescent="0.25">
      <c r="B68" s="37" t="s">
        <v>161</v>
      </c>
      <c r="C68" s="35" t="s">
        <v>161</v>
      </c>
      <c r="D68" s="35" t="s">
        <v>164</v>
      </c>
      <c r="E68" s="35" t="s">
        <v>165</v>
      </c>
      <c r="F68" s="35" t="s">
        <v>167</v>
      </c>
      <c r="G68" s="35" t="s">
        <v>8</v>
      </c>
      <c r="H68" s="35" t="s">
        <v>102</v>
      </c>
      <c r="I68" s="35" t="s">
        <v>8</v>
      </c>
      <c r="J68" s="35" t="s">
        <v>8</v>
      </c>
      <c r="K68" s="36">
        <v>1</v>
      </c>
    </row>
    <row r="69" spans="2:11" ht="17" thickBot="1" x14ac:dyDescent="0.25">
      <c r="B69" s="34" t="s">
        <v>162</v>
      </c>
      <c r="C69" s="35" t="s">
        <v>162</v>
      </c>
      <c r="D69" s="35" t="s">
        <v>164</v>
      </c>
      <c r="E69" s="35" t="s">
        <v>165</v>
      </c>
      <c r="F69" s="35" t="s">
        <v>167</v>
      </c>
      <c r="G69" s="35" t="s">
        <v>8</v>
      </c>
      <c r="H69" s="35" t="s">
        <v>166</v>
      </c>
      <c r="I69" s="35" t="s">
        <v>8</v>
      </c>
      <c r="J69" s="35" t="s">
        <v>8</v>
      </c>
      <c r="K69" s="36">
        <v>1</v>
      </c>
    </row>
    <row r="70" spans="2:11" ht="17" thickBot="1" x14ac:dyDescent="0.25">
      <c r="B70" s="34" t="s">
        <v>163</v>
      </c>
      <c r="C70" s="35" t="s">
        <v>163</v>
      </c>
      <c r="D70" s="35" t="s">
        <v>164</v>
      </c>
      <c r="E70" s="35" t="s">
        <v>165</v>
      </c>
      <c r="F70" s="35" t="s">
        <v>167</v>
      </c>
      <c r="G70" s="35" t="s">
        <v>8</v>
      </c>
      <c r="H70" s="35" t="s">
        <v>166</v>
      </c>
      <c r="I70" s="35" t="s">
        <v>8</v>
      </c>
      <c r="J70" s="35" t="s">
        <v>8</v>
      </c>
      <c r="K70" s="36">
        <v>1</v>
      </c>
    </row>
    <row r="72" spans="2:11" x14ac:dyDescent="0.2">
      <c r="B72" s="33" t="s">
        <v>172</v>
      </c>
    </row>
    <row r="73" spans="2:11" x14ac:dyDescent="0.2">
      <c r="B73" s="33" t="s">
        <v>174</v>
      </c>
    </row>
    <row r="74" spans="2:11" x14ac:dyDescent="0.2">
      <c r="B74" s="33" t="s">
        <v>173</v>
      </c>
    </row>
    <row r="75" spans="2:11" x14ac:dyDescent="0.2">
      <c r="B75" s="33" t="s">
        <v>176</v>
      </c>
    </row>
    <row r="76" spans="2:11" x14ac:dyDescent="0.2">
      <c r="B76" s="33" t="s">
        <v>180</v>
      </c>
    </row>
    <row r="77" spans="2:11" x14ac:dyDescent="0.2">
      <c r="B77" s="33" t="s">
        <v>179</v>
      </c>
    </row>
  </sheetData>
  <phoneticPr fontId="3" type="noConversion"/>
  <pageMargins left="0.7" right="0.7" top="0.75" bottom="0.75" header="0.3" footer="0.3"/>
  <ignoredErrors>
    <ignoredError sqref="E57"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Supplemental 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Klonowska, Katarzyna, Ph.D.</cp:lastModifiedBy>
  <dcterms:created xsi:type="dcterms:W3CDTF">2022-01-29T21:25:51Z</dcterms:created>
  <dcterms:modified xsi:type="dcterms:W3CDTF">2022-03-26T20:10:18Z</dcterms:modified>
</cp:coreProperties>
</file>