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k111/Documents/all_4_28_2021/MHPA publication 9-9-2021/JCI MHPA revision 2-9-2021/final JCI revision files_2-12-2022/"/>
    </mc:Choice>
  </mc:AlternateContent>
  <xr:revisionPtr revIDLastSave="0" documentId="13_ncr:1_{9B9B908E-5C9F-C042-BAC5-DF43B4C3AE48}" xr6:coauthVersionLast="45" xr6:coauthVersionMax="45" xr10:uidLastSave="{00000000-0000-0000-0000-000000000000}"/>
  <bookViews>
    <workbookView xWindow="0" yWindow="460" windowWidth="28800" windowHeight="16540" xr2:uid="{0E8A6247-FC79-2D40-B944-FAAA932D6466}"/>
  </bookViews>
  <sheets>
    <sheet name="Supplemental Table 6.1." sheetId="1" r:id="rId1"/>
    <sheet name="Supplemental Table 6.2." sheetId="2" r:id="rId2"/>
    <sheet name="Supplemental Table 6.3.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2" l="1"/>
  <c r="Q14" i="2"/>
  <c r="M27" i="2"/>
  <c r="M14" i="2"/>
  <c r="H55" i="2" l="1"/>
  <c r="H28" i="2"/>
  <c r="D55" i="2"/>
  <c r="D28" i="2"/>
  <c r="H32" i="1" l="1"/>
  <c r="H31" i="1"/>
  <c r="H30" i="1"/>
  <c r="H29" i="1"/>
  <c r="H21" i="1"/>
  <c r="H20" i="1"/>
  <c r="H19" i="1"/>
  <c r="H11" i="1"/>
  <c r="H10" i="1"/>
  <c r="H9" i="1"/>
  <c r="C32" i="1"/>
  <c r="C31" i="1"/>
  <c r="C30" i="1"/>
  <c r="C29" i="1"/>
  <c r="C21" i="1"/>
  <c r="C20" i="1"/>
  <c r="C19" i="1"/>
  <c r="C11" i="1"/>
  <c r="C10" i="1"/>
  <c r="C9" i="1"/>
</calcChain>
</file>

<file path=xl/sharedStrings.xml><?xml version="1.0" encoding="utf-8"?>
<sst xmlns="http://schemas.openxmlformats.org/spreadsheetml/2006/main" count="331" uniqueCount="203">
  <si>
    <t>buffer</t>
  </si>
  <si>
    <t>6.125 to each</t>
  </si>
  <si>
    <t>dNTP</t>
  </si>
  <si>
    <t>polym</t>
  </si>
  <si>
    <t xml:space="preserve">to each </t>
  </si>
  <si>
    <t>DNA</t>
  </si>
  <si>
    <r>
      <rPr>
        <b/>
        <sz val="12"/>
        <color theme="1"/>
        <rFont val="Calibri"/>
        <family val="2"/>
        <scheme val="minor"/>
      </rPr>
      <t>Limit amp</t>
    </r>
    <r>
      <rPr>
        <sz val="12"/>
        <color theme="1"/>
        <rFont val="Calibri"/>
        <family val="2"/>
        <scheme val="minor"/>
      </rPr>
      <t xml:space="preserve"> X</t>
    </r>
  </si>
  <si>
    <r>
      <rPr>
        <b/>
        <sz val="12"/>
        <color theme="1"/>
        <rFont val="Calibri"/>
        <family val="2"/>
        <scheme val="minor"/>
      </rPr>
      <t>UP amp</t>
    </r>
    <r>
      <rPr>
        <sz val="12"/>
        <color theme="1"/>
        <rFont val="Calibri"/>
        <family val="2"/>
        <scheme val="minor"/>
      </rPr>
      <t xml:space="preserve"> X</t>
    </r>
  </si>
  <si>
    <t>7.375 to each</t>
  </si>
  <si>
    <t>1 round</t>
  </si>
  <si>
    <t>elution in 35ul elut buffer</t>
  </si>
  <si>
    <t>2 round</t>
  </si>
  <si>
    <t>98C</t>
  </si>
  <si>
    <t>40s</t>
  </si>
  <si>
    <t>64C</t>
  </si>
  <si>
    <t>60s</t>
  </si>
  <si>
    <t>x3</t>
  </si>
  <si>
    <t>72C</t>
  </si>
  <si>
    <t>20s</t>
  </si>
  <si>
    <t>2. Limited amplification (Fwd primers)</t>
  </si>
  <si>
    <t>30s</t>
  </si>
  <si>
    <t>10s</t>
  </si>
  <si>
    <t>15s</t>
  </si>
  <si>
    <t>120s</t>
  </si>
  <si>
    <t>68C</t>
  </si>
  <si>
    <t>x30</t>
  </si>
  <si>
    <t>5min</t>
  </si>
  <si>
    <t>BEADS PURIFICATION 1.2X</t>
  </si>
  <si>
    <t>BEADS PURUFICATION 1.2X</t>
  </si>
  <si>
    <t>COLUMN PURIFICATION (double)</t>
  </si>
  <si>
    <t>elution in 30ul H2O</t>
  </si>
  <si>
    <t>CE</t>
  </si>
  <si>
    <t>2ul 6'FAM-MHPA library -&gt; 5x dilution with H2O -&gt; 5x dilution with 500 LIZ Size Standard and formamide -&gt; CE separation</t>
  </si>
  <si>
    <t>Rev-UMI primer mix</t>
  </si>
  <si>
    <t>Fwd  primer mix</t>
  </si>
  <si>
    <t>6ul 95% EtOH + 500 binding buffer</t>
  </si>
  <si>
    <t>3ul 95% EtOH + 500 binding buffer</t>
  </si>
  <si>
    <r>
      <rPr>
        <b/>
        <i/>
        <sz val="12"/>
        <color theme="1"/>
        <rFont val="Calibri"/>
        <family val="2"/>
        <scheme val="minor"/>
      </rPr>
      <t>TSC2</t>
    </r>
    <r>
      <rPr>
        <b/>
        <sz val="12"/>
        <color theme="1"/>
        <rFont val="Calibri"/>
        <family val="2"/>
        <scheme val="minor"/>
      </rPr>
      <t>-MHPA assay</t>
    </r>
  </si>
  <si>
    <t>TSC2_ex14a</t>
  </si>
  <si>
    <t>TSC2_ex20a</t>
  </si>
  <si>
    <t>TSC2_ex33a</t>
  </si>
  <si>
    <t>TSC2_ex37</t>
  </si>
  <si>
    <t>TSC2_ex26</t>
  </si>
  <si>
    <t>TSC2_ex39</t>
  </si>
  <si>
    <t>TSC2_ex40</t>
  </si>
  <si>
    <t>TSC2_ex16</t>
  </si>
  <si>
    <t>TSC2_ex8</t>
  </si>
  <si>
    <t>TSC2_ex5</t>
  </si>
  <si>
    <t>TSC2_ex29b</t>
  </si>
  <si>
    <t>TSC2_ex11</t>
  </si>
  <si>
    <t>TSC2_ex12</t>
  </si>
  <si>
    <t>TSC2_ex2</t>
  </si>
  <si>
    <t>TSC2_ex17</t>
  </si>
  <si>
    <t>TSC2_ex23</t>
  </si>
  <si>
    <t>TSC2_ex36a</t>
  </si>
  <si>
    <t>TSC2_ex35</t>
  </si>
  <si>
    <t>TSC2_ex21a</t>
  </si>
  <si>
    <t>TSC2_ex38</t>
  </si>
  <si>
    <t>ul [10um]</t>
  </si>
  <si>
    <t>TSC2-MHPA SET I (vol per one reaction)</t>
  </si>
  <si>
    <t>CE QC: MHPA setup (vol per one reaction)</t>
  </si>
  <si>
    <t>MHPA library preparation setup (vol per one reaction)</t>
  </si>
  <si>
    <t xml:space="preserve"> + 0.625 H2O</t>
  </si>
  <si>
    <t>TSC2-MHPA SET II (vol per one reaction)</t>
  </si>
  <si>
    <t>TSC2_ex13</t>
  </si>
  <si>
    <t>TSC2_ex10a</t>
  </si>
  <si>
    <t>TSC2_ex20b</t>
  </si>
  <si>
    <t>TSC2_ex9</t>
  </si>
  <si>
    <t>TSC2_ex36b</t>
  </si>
  <si>
    <t>TSC2_ex18</t>
  </si>
  <si>
    <t>TSC2_ex19</t>
  </si>
  <si>
    <t>TSC2_ex21b</t>
  </si>
  <si>
    <t>TSC2_ex7</t>
  </si>
  <si>
    <t>TSC2_ex1</t>
  </si>
  <si>
    <t>TSC2_ex24</t>
  </si>
  <si>
    <t>TSC2_ex29a</t>
  </si>
  <si>
    <t>TSC2_ex33c</t>
  </si>
  <si>
    <t>TSC2_ex14b</t>
  </si>
  <si>
    <t>TSC2_ex33b</t>
  </si>
  <si>
    <t>TSC2_ex3</t>
  </si>
  <si>
    <t>TSC2_ex30</t>
  </si>
  <si>
    <t>TSC2_ex27</t>
  </si>
  <si>
    <t>TSC2_ex34</t>
  </si>
  <si>
    <t>TSC2_ex10b</t>
  </si>
  <si>
    <t>Fwd_primer</t>
  </si>
  <si>
    <t>RevUMI_primer</t>
  </si>
  <si>
    <r>
      <rPr>
        <b/>
        <i/>
        <sz val="12"/>
        <color theme="1"/>
        <rFont val="Calibri"/>
        <family val="2"/>
        <scheme val="minor"/>
      </rPr>
      <t>TP53</t>
    </r>
    <r>
      <rPr>
        <b/>
        <sz val="12"/>
        <color theme="1"/>
        <rFont val="Calibri"/>
        <family val="2"/>
        <scheme val="minor"/>
      </rPr>
      <t>-MHPA assay</t>
    </r>
  </si>
  <si>
    <t>TP53-MHPA SET I (vol per one reaction)</t>
  </si>
  <si>
    <t>TP53_ex7</t>
  </si>
  <si>
    <t>TP53_ex2</t>
  </si>
  <si>
    <t>TP53_ex4a</t>
  </si>
  <si>
    <t>TP53_ex5a</t>
  </si>
  <si>
    <t>TP53_ex8b</t>
  </si>
  <si>
    <t>TP53_ex10</t>
  </si>
  <si>
    <t xml:space="preserve"> + 2.875 H2O</t>
  </si>
  <si>
    <t>TP53-MHPA SET II (vol per one reaction)</t>
  </si>
  <si>
    <t>TP53_ex4b</t>
  </si>
  <si>
    <t>TP53_ex5b</t>
  </si>
  <si>
    <t>TP53_ex6</t>
  </si>
  <si>
    <t>TP53_ex8a</t>
  </si>
  <si>
    <t>TP53_ex9</t>
  </si>
  <si>
    <t>TP53_ex11</t>
  </si>
  <si>
    <t>AATGATACGGCGACCACCGAGATCTACACTTCAGCTCCACACAGGAAACAGCTATGACCATG</t>
  </si>
  <si>
    <r>
      <t>CAAGCAGAAGACGGCATACGAGAT</t>
    </r>
    <r>
      <rPr>
        <sz val="12"/>
        <color indexed="10"/>
        <rFont val="Calibri"/>
        <family val="2"/>
      </rPr>
      <t>CGTGAT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</si>
  <si>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indexed="10"/>
        <rFont val="Calibri"/>
        <family val="2"/>
      </rPr>
      <t>ACATCG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</si>
  <si>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indexed="10"/>
        <rFont val="Calibri"/>
        <family val="2"/>
      </rPr>
      <t>GCCTA</t>
    </r>
    <r>
      <rPr>
        <sz val="12"/>
        <color indexed="10"/>
        <rFont val="Calibri"/>
        <family val="2"/>
      </rPr>
      <t>A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</si>
  <si>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indexed="10"/>
        <rFont val="Calibri"/>
        <family val="2"/>
      </rPr>
      <t>TGGTCA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</si>
  <si>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indexed="10"/>
        <rFont val="Calibri"/>
        <family val="2"/>
      </rPr>
      <t>CACTGT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</si>
  <si>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indexed="10"/>
        <rFont val="Calibri"/>
        <family val="2"/>
      </rPr>
      <t>ATTGGC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</si>
  <si>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indexed="10"/>
        <rFont val="Calibri"/>
        <family val="2"/>
      </rPr>
      <t>GATCTG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</si>
  <si>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indexed="10"/>
        <rFont val="Calibri"/>
        <family val="2"/>
      </rPr>
      <t>TCAAGT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</si>
  <si>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CTGATC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</si>
  <si>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AAGCTA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</si>
  <si>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GTAGCC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</si>
  <si>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TACAAG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</si>
  <si>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TTGACT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</si>
  <si>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GGAACT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</si>
  <si>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TGACAT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</si>
  <si>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GGACGG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</si>
  <si>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CTCTAC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</si>
  <si>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GCGGAC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</si>
  <si>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TTTCAC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</si>
  <si>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GGCCAC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</si>
  <si>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CGAAAC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</si>
  <si>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CGTACG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</si>
  <si>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CCACTC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</si>
  <si>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GCTACC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</si>
  <si>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ATCAGT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</si>
  <si>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GCTCAT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</si>
  <si>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AGGAAT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</si>
  <si>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TAGTTG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</si>
  <si>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CCGGTG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</si>
  <si>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TGAGTG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</si>
  <si>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CGCCTG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</si>
  <si>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GCCATG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</si>
  <si>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AAAATG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</si>
  <si>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TGTTGG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</si>
  <si>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ATTCCG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</si>
  <si>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GTATAG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</si>
  <si>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TCTGAG</t>
    </r>
    <r>
      <rPr>
        <sz val="12"/>
        <color theme="1"/>
        <rFont val="Calibri"/>
        <family val="2"/>
        <scheme val="minor"/>
      </rPr>
      <t>GTAGAATTGATGCCGACGTAAAACGACGGCCAGT</t>
    </r>
  </si>
  <si>
    <r>
      <t>CAAGCAGAAGACGGCATACGAGAT</t>
    </r>
    <r>
      <rPr>
        <sz val="12"/>
        <color rgb="FFFF0000"/>
        <rFont val="Calibri (Body)"/>
      </rPr>
      <t>GTCGTC</t>
    </r>
    <r>
      <rPr>
        <sz val="12"/>
        <color theme="1"/>
        <rFont val="Calibri"/>
        <family val="2"/>
        <scheme val="minor"/>
      </rPr>
      <t>GTAGAATTGATGCCGACGTAAAACGACGGCCAGT</t>
    </r>
  </si>
  <si>
    <t>id</t>
  </si>
  <si>
    <t>length (nt)</t>
  </si>
  <si>
    <t>6'FAM-Fwd_P5_UP [10uM]</t>
  </si>
  <si>
    <t>Fwd_P5_UP [10uM]</t>
  </si>
  <si>
    <t>Rev_index-1_P7_UP</t>
  </si>
  <si>
    <t>Rev_index_P7_UP [10uM]</t>
  </si>
  <si>
    <t>Rev_index-2_P7_UP</t>
  </si>
  <si>
    <t>Rev_index-3_P7_UP</t>
  </si>
  <si>
    <t>Rev_index-4_P7_UP</t>
  </si>
  <si>
    <t>Rev_index-5_P7_UP</t>
  </si>
  <si>
    <t>Fwd_P5_UP</t>
  </si>
  <si>
    <t>Rev_index-6_P7_UP</t>
  </si>
  <si>
    <t>Rev_index-7_P7_UP</t>
  </si>
  <si>
    <t>Rev_index-8_P7_UP</t>
  </si>
  <si>
    <t>Rev_index-9_P7_UP</t>
  </si>
  <si>
    <t>Rev_index-10_P7_UP</t>
  </si>
  <si>
    <t>Rev_index-11_P7_UP</t>
  </si>
  <si>
    <t>Rev_index-12_P7_UP</t>
  </si>
  <si>
    <t>Rev_index-13_P7_UP</t>
  </si>
  <si>
    <t>Rev_index-14_P7_UP</t>
  </si>
  <si>
    <t>Rev_index-15_P7_UP</t>
  </si>
  <si>
    <t>Rev_index-16_P7_UP</t>
  </si>
  <si>
    <t>Rev_index-17_P7_UP</t>
  </si>
  <si>
    <t>Rev_index-18_P7_UP</t>
  </si>
  <si>
    <t>Rev_index-19_P7_UP</t>
  </si>
  <si>
    <t>Rev_index-20_P7_UP</t>
  </si>
  <si>
    <t>Rev_index-21_P7_UP</t>
  </si>
  <si>
    <t>Rev_index-22_P7_UP</t>
  </si>
  <si>
    <t>Rev_index-23_P7_UP</t>
  </si>
  <si>
    <t>Rev_index-24_P7_UP</t>
  </si>
  <si>
    <t>Rev_index-25_P7_UP</t>
  </si>
  <si>
    <t>Rev_index-26_P7_UP</t>
  </si>
  <si>
    <t>Rev_index-27_P7_UP</t>
  </si>
  <si>
    <t>Rev_index-28_P7_UP</t>
  </si>
  <si>
    <t>Rev_index-29_P7_UP</t>
  </si>
  <si>
    <t>Rev_index-30_P7_UP</t>
  </si>
  <si>
    <t>Rev_index-31_P7_UP</t>
  </si>
  <si>
    <t>Rev_index-32_P7_UP</t>
  </si>
  <si>
    <t>Rev_index-33_P7_UP</t>
  </si>
  <si>
    <t>Rev_index-34_P7_UP</t>
  </si>
  <si>
    <t>Rev_index-35_P7_UP</t>
  </si>
  <si>
    <t>Rev_index-36_P7_UP</t>
  </si>
  <si>
    <t>Rev_index-37_P7_UP</t>
  </si>
  <si>
    <t>Rev_index-38_P7_UP</t>
  </si>
  <si>
    <t>*6nt index</t>
  </si>
  <si>
    <r>
      <t xml:space="preserve">sequence 5'-3' </t>
    </r>
    <r>
      <rPr>
        <b/>
        <sz val="12"/>
        <color rgb="FFFF0000"/>
        <rFont val="Calibri (Body)"/>
      </rPr>
      <t>*</t>
    </r>
  </si>
  <si>
    <t>TTCAGCTCCACACAGGAAACAGCTATGACCATG</t>
  </si>
  <si>
    <t>GTAGAATTGATGCCGACGTAAAACGACGGCCAGT</t>
  </si>
  <si>
    <t>ACTGGCCGTCGTTTTACGTCGGCATCAATTCTAC</t>
  </si>
  <si>
    <t>read1_MPS_seq</t>
  </si>
  <si>
    <t>read2_MPS_seq</t>
  </si>
  <si>
    <t>index_MPS_seq</t>
  </si>
  <si>
    <t xml:space="preserve">MPS </t>
  </si>
  <si>
    <r>
      <rPr>
        <b/>
        <sz val="12"/>
        <color theme="1"/>
        <rFont val="Calibri"/>
        <family val="2"/>
        <scheme val="minor"/>
      </rPr>
      <t>UMI assign</t>
    </r>
    <r>
      <rPr>
        <sz val="12"/>
        <color theme="1"/>
        <rFont val="Calibri"/>
        <family val="2"/>
        <scheme val="minor"/>
      </rPr>
      <t xml:space="preserve"> X</t>
    </r>
  </si>
  <si>
    <t>PCR program*</t>
  </si>
  <si>
    <t>1. UMI assignment (Rev-UMI primers)</t>
  </si>
  <si>
    <t xml:space="preserve">3. Universal amplification (FAM-labeled or non-FAM labeled Fwd_P5_UP + Rev_index_P7_UP) </t>
  </si>
  <si>
    <t>*same for 'CE QC: MHPA setup' and 'MHPA library preparation setup'</t>
  </si>
  <si>
    <t>Supplemental Table 6. MHPA libraries preparation setup and list of MHPA index and sequencing primers.</t>
  </si>
  <si>
    <t>Supplemental Table 6.1. MHPA libraries preparation setup.</t>
  </si>
  <si>
    <t>Supplemental Table 6.2. MHPA multiplex primer mix.</t>
  </si>
  <si>
    <t>Supplemental Table 6.3. List of MHPA index and sequencing primers.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</si>
</sst>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2"/>
      <color indexed="10"/>
      <name val="Calibri"/>
      <family val="2"/>
    </font>
    <font>
      <sz val="12"/>
      <color rgb="FFFF0000"/>
      <name val="Calibri (Body)"/>
    </font>
    <font>
      <b/>
      <sz val="12"/>
      <color rgb="FFFF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2" xfId="0" applyBorder="1"/>
    <xf numFmtId="0" fontId="0" fillId="3" borderId="0" xfId="0" applyFill="1"/>
    <xf numFmtId="0" fontId="0" fillId="3" borderId="2" xfId="0" applyFill="1" applyBorder="1"/>
    <xf numFmtId="0" fontId="1" fillId="3" borderId="0" xfId="0" applyFont="1" applyFill="1"/>
    <xf numFmtId="0" fontId="0" fillId="0" borderId="0" xfId="0" applyFill="1"/>
    <xf numFmtId="0" fontId="0" fillId="0" borderId="0" xfId="0" applyFill="1" applyBorder="1"/>
    <xf numFmtId="0" fontId="0" fillId="0" borderId="0" xfId="0" applyFo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/>
    <xf numFmtId="0" fontId="1" fillId="3" borderId="4" xfId="0" applyFont="1" applyFill="1" applyBorder="1"/>
    <xf numFmtId="0" fontId="1" fillId="3" borderId="7" xfId="0" applyFont="1" applyFill="1" applyBorder="1"/>
    <xf numFmtId="0" fontId="0" fillId="0" borderId="8" xfId="0" applyBorder="1"/>
    <xf numFmtId="0" fontId="3" fillId="0" borderId="0" xfId="0" applyFont="1"/>
    <xf numFmtId="0" fontId="0" fillId="0" borderId="4" xfId="0" applyBorder="1"/>
    <xf numFmtId="0" fontId="1" fillId="4" borderId="4" xfId="0" applyFont="1" applyFill="1" applyBorder="1" applyAlignment="1">
      <alignment horizontal="center"/>
    </xf>
    <xf numFmtId="0" fontId="0" fillId="3" borderId="0" xfId="0" applyFont="1" applyFill="1"/>
    <xf numFmtId="0" fontId="0" fillId="0" borderId="4" xfId="0" applyFill="1" applyBorder="1"/>
    <xf numFmtId="0" fontId="5" fillId="0" borderId="0" xfId="0" applyFont="1"/>
    <xf numFmtId="0" fontId="0" fillId="3" borderId="4" xfId="0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3" borderId="0" xfId="0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60BF-EAB8-3145-B82F-17A7C9DC3084}">
  <dimension ref="A1:O47"/>
  <sheetViews>
    <sheetView tabSelected="1" zoomScaleNormal="100" workbookViewId="0">
      <selection activeCell="E4" sqref="E4"/>
    </sheetView>
  </sheetViews>
  <sheetFormatPr baseColWidth="10" defaultRowHeight="16" x14ac:dyDescent="0.2"/>
  <cols>
    <col min="2" max="2" width="21.33203125" customWidth="1"/>
    <col min="3" max="3" width="12.1640625" customWidth="1"/>
    <col min="5" max="5" width="12.5" customWidth="1"/>
    <col min="7" max="7" width="19.5" customWidth="1"/>
    <col min="8" max="8" width="12.1640625" customWidth="1"/>
    <col min="9" max="9" width="17.83203125" customWidth="1"/>
    <col min="10" max="10" width="12.5" customWidth="1"/>
  </cols>
  <sheetData>
    <row r="1" spans="1:15" x14ac:dyDescent="0.2">
      <c r="A1" s="1" t="s">
        <v>199</v>
      </c>
    </row>
    <row r="2" spans="1:15" ht="7" customHeight="1" x14ac:dyDescent="0.2">
      <c r="A2" s="1"/>
    </row>
    <row r="3" spans="1:15" x14ac:dyDescent="0.2">
      <c r="A3" s="11" t="s">
        <v>200</v>
      </c>
    </row>
    <row r="5" spans="1:15" x14ac:dyDescent="0.2">
      <c r="B5" s="28" t="s">
        <v>60</v>
      </c>
      <c r="C5" s="29"/>
      <c r="D5" s="30"/>
      <c r="G5" s="28" t="s">
        <v>61</v>
      </c>
      <c r="H5" s="29"/>
      <c r="I5" s="30"/>
      <c r="M5" s="28" t="s">
        <v>195</v>
      </c>
      <c r="N5" s="30"/>
    </row>
    <row r="7" spans="1:15" ht="17" thickBot="1" x14ac:dyDescent="0.25">
      <c r="C7" s="2" t="s">
        <v>194</v>
      </c>
      <c r="D7" s="2">
        <v>1</v>
      </c>
      <c r="H7" s="2" t="s">
        <v>194</v>
      </c>
      <c r="I7" s="2">
        <v>1</v>
      </c>
      <c r="M7" s="1" t="s">
        <v>196</v>
      </c>
    </row>
    <row r="9" spans="1:15" x14ac:dyDescent="0.2">
      <c r="B9" s="6" t="s">
        <v>0</v>
      </c>
      <c r="C9" s="6">
        <f>5*D7</f>
        <v>5</v>
      </c>
      <c r="D9" s="6"/>
      <c r="E9" s="32" t="s">
        <v>1</v>
      </c>
      <c r="G9" s="6" t="s">
        <v>0</v>
      </c>
      <c r="H9" s="6">
        <f>5*I7</f>
        <v>5</v>
      </c>
      <c r="I9" s="6"/>
      <c r="J9" s="32" t="s">
        <v>1</v>
      </c>
      <c r="M9" t="s">
        <v>12</v>
      </c>
      <c r="N9" s="6" t="s">
        <v>13</v>
      </c>
      <c r="O9" s="5"/>
    </row>
    <row r="10" spans="1:15" x14ac:dyDescent="0.2">
      <c r="B10" s="6" t="s">
        <v>2</v>
      </c>
      <c r="C10" s="6">
        <f>0.625*D7</f>
        <v>0.625</v>
      </c>
      <c r="D10" s="6"/>
      <c r="E10" s="32"/>
      <c r="G10" s="6" t="s">
        <v>2</v>
      </c>
      <c r="H10" s="6">
        <f>0.625*I7</f>
        <v>0.625</v>
      </c>
      <c r="I10" s="6"/>
      <c r="J10" s="32"/>
      <c r="M10" t="s">
        <v>14</v>
      </c>
      <c r="N10" s="6" t="s">
        <v>15</v>
      </c>
      <c r="O10" s="7" t="s">
        <v>16</v>
      </c>
    </row>
    <row r="11" spans="1:15" x14ac:dyDescent="0.2">
      <c r="B11" s="6" t="s">
        <v>3</v>
      </c>
      <c r="C11" s="6">
        <f>0.5*D7</f>
        <v>0.5</v>
      </c>
      <c r="D11" s="6"/>
      <c r="E11" s="32"/>
      <c r="G11" s="6" t="s">
        <v>3</v>
      </c>
      <c r="H11" s="6">
        <f>0.5*I7</f>
        <v>0.5</v>
      </c>
      <c r="I11" s="6"/>
      <c r="J11" s="32"/>
      <c r="M11" t="s">
        <v>17</v>
      </c>
      <c r="N11" s="6" t="s">
        <v>18</v>
      </c>
      <c r="O11" s="5"/>
    </row>
    <row r="12" spans="1:15" x14ac:dyDescent="0.2">
      <c r="B12" s="3" t="s">
        <v>33</v>
      </c>
      <c r="C12" s="3">
        <v>3.625</v>
      </c>
      <c r="D12" s="4" t="s">
        <v>4</v>
      </c>
      <c r="G12" s="3" t="s">
        <v>33</v>
      </c>
      <c r="H12" s="3">
        <v>3.625</v>
      </c>
      <c r="I12" s="4" t="s">
        <v>4</v>
      </c>
    </row>
    <row r="13" spans="1:15" x14ac:dyDescent="0.2">
      <c r="B13" t="s">
        <v>5</v>
      </c>
      <c r="C13">
        <v>15.25</v>
      </c>
      <c r="G13" t="s">
        <v>5</v>
      </c>
      <c r="H13">
        <v>15.25</v>
      </c>
      <c r="M13" s="1" t="s">
        <v>19</v>
      </c>
    </row>
    <row r="15" spans="1:15" x14ac:dyDescent="0.2">
      <c r="B15" s="33" t="s">
        <v>27</v>
      </c>
      <c r="C15" s="33"/>
      <c r="D15" s="33"/>
      <c r="G15" s="33" t="s">
        <v>27</v>
      </c>
      <c r="H15" s="33"/>
      <c r="I15" s="33"/>
      <c r="M15" t="s">
        <v>12</v>
      </c>
      <c r="N15" t="s">
        <v>20</v>
      </c>
    </row>
    <row r="16" spans="1:15" x14ac:dyDescent="0.2">
      <c r="M16" t="s">
        <v>12</v>
      </c>
      <c r="N16" s="6" t="s">
        <v>21</v>
      </c>
      <c r="O16" s="5"/>
    </row>
    <row r="17" spans="2:15" ht="17" thickBot="1" x14ac:dyDescent="0.25">
      <c r="C17" s="2" t="s">
        <v>6</v>
      </c>
      <c r="D17" s="2">
        <v>1</v>
      </c>
      <c r="H17" s="2" t="s">
        <v>6</v>
      </c>
      <c r="I17" s="2">
        <v>1</v>
      </c>
      <c r="M17" t="s">
        <v>14</v>
      </c>
      <c r="N17" s="6" t="s">
        <v>15</v>
      </c>
      <c r="O17" s="7" t="s">
        <v>16</v>
      </c>
    </row>
    <row r="18" spans="2:15" x14ac:dyDescent="0.2">
      <c r="M18" t="s">
        <v>17</v>
      </c>
      <c r="N18" s="6" t="s">
        <v>22</v>
      </c>
      <c r="O18" s="5"/>
    </row>
    <row r="19" spans="2:15" x14ac:dyDescent="0.2">
      <c r="B19" s="6" t="s">
        <v>0</v>
      </c>
      <c r="C19" s="6">
        <f>5*D17</f>
        <v>5</v>
      </c>
      <c r="D19" s="6"/>
      <c r="E19" s="32" t="s">
        <v>1</v>
      </c>
      <c r="G19" s="6" t="s">
        <v>0</v>
      </c>
      <c r="H19" s="6">
        <f>5*I17</f>
        <v>5</v>
      </c>
      <c r="I19" s="6"/>
      <c r="J19" s="32" t="s">
        <v>1</v>
      </c>
      <c r="M19" t="s">
        <v>17</v>
      </c>
      <c r="N19" t="s">
        <v>23</v>
      </c>
    </row>
    <row r="20" spans="2:15" x14ac:dyDescent="0.2">
      <c r="B20" s="6" t="s">
        <v>2</v>
      </c>
      <c r="C20" s="6">
        <f>0.625*D17</f>
        <v>0.625</v>
      </c>
      <c r="D20" s="6"/>
      <c r="E20" s="32"/>
      <c r="G20" s="6" t="s">
        <v>2</v>
      </c>
      <c r="H20" s="6">
        <f>0.625*I17</f>
        <v>0.625</v>
      </c>
      <c r="I20" s="6"/>
      <c r="J20" s="32"/>
    </row>
    <row r="21" spans="2:15" x14ac:dyDescent="0.2">
      <c r="B21" s="6" t="s">
        <v>3</v>
      </c>
      <c r="C21" s="6">
        <f>0.5*D17</f>
        <v>0.5</v>
      </c>
      <c r="D21" s="6"/>
      <c r="E21" s="32"/>
      <c r="G21" s="6" t="s">
        <v>3</v>
      </c>
      <c r="H21" s="6">
        <f>0.5*I17</f>
        <v>0.5</v>
      </c>
      <c r="I21" s="6"/>
      <c r="J21" s="32"/>
      <c r="M21" s="1" t="s">
        <v>197</v>
      </c>
    </row>
    <row r="22" spans="2:15" x14ac:dyDescent="0.2">
      <c r="B22" s="3" t="s">
        <v>34</v>
      </c>
      <c r="C22" s="3">
        <v>3.625</v>
      </c>
      <c r="D22" s="4" t="s">
        <v>4</v>
      </c>
      <c r="G22" s="3" t="s">
        <v>34</v>
      </c>
      <c r="H22" s="3">
        <v>3.625</v>
      </c>
      <c r="I22" s="4" t="s">
        <v>4</v>
      </c>
    </row>
    <row r="23" spans="2:15" x14ac:dyDescent="0.2">
      <c r="B23" t="s">
        <v>5</v>
      </c>
      <c r="C23">
        <v>15.25</v>
      </c>
      <c r="G23" t="s">
        <v>5</v>
      </c>
      <c r="H23">
        <v>15.25</v>
      </c>
      <c r="M23" t="s">
        <v>12</v>
      </c>
      <c r="N23" t="s">
        <v>20</v>
      </c>
    </row>
    <row r="24" spans="2:15" x14ac:dyDescent="0.2">
      <c r="M24" t="s">
        <v>12</v>
      </c>
      <c r="N24" s="6" t="s">
        <v>21</v>
      </c>
      <c r="O24" s="5"/>
    </row>
    <row r="25" spans="2:15" x14ac:dyDescent="0.2">
      <c r="B25" s="33" t="s">
        <v>28</v>
      </c>
      <c r="C25" s="33"/>
      <c r="D25" s="33"/>
      <c r="G25" s="33" t="s">
        <v>28</v>
      </c>
      <c r="H25" s="33"/>
      <c r="I25" s="33"/>
      <c r="M25" t="s">
        <v>24</v>
      </c>
      <c r="N25" s="6" t="s">
        <v>20</v>
      </c>
      <c r="O25" s="7" t="s">
        <v>25</v>
      </c>
    </row>
    <row r="26" spans="2:15" x14ac:dyDescent="0.2">
      <c r="M26" t="s">
        <v>17</v>
      </c>
      <c r="N26" s="6" t="s">
        <v>22</v>
      </c>
      <c r="O26" s="5"/>
    </row>
    <row r="27" spans="2:15" ht="17" thickBot="1" x14ac:dyDescent="0.25">
      <c r="C27" s="2" t="s">
        <v>7</v>
      </c>
      <c r="D27" s="2">
        <v>1</v>
      </c>
      <c r="H27" s="2" t="s">
        <v>7</v>
      </c>
      <c r="I27" s="2">
        <v>1</v>
      </c>
      <c r="M27" t="s">
        <v>17</v>
      </c>
      <c r="N27" t="s">
        <v>26</v>
      </c>
    </row>
    <row r="29" spans="2:15" x14ac:dyDescent="0.2">
      <c r="B29" s="6" t="s">
        <v>0</v>
      </c>
      <c r="C29" s="6">
        <f>5*D27</f>
        <v>5</v>
      </c>
      <c r="D29" s="6"/>
      <c r="E29" s="32" t="s">
        <v>8</v>
      </c>
      <c r="G29" s="6" t="s">
        <v>0</v>
      </c>
      <c r="H29" s="6">
        <f>5*I27</f>
        <v>5</v>
      </c>
      <c r="I29" s="6"/>
      <c r="J29" s="32" t="s">
        <v>8</v>
      </c>
    </row>
    <row r="30" spans="2:15" x14ac:dyDescent="0.2">
      <c r="B30" s="6" t="s">
        <v>2</v>
      </c>
      <c r="C30" s="6">
        <f>0.625*D27</f>
        <v>0.625</v>
      </c>
      <c r="D30" s="6"/>
      <c r="E30" s="32"/>
      <c r="G30" s="6" t="s">
        <v>2</v>
      </c>
      <c r="H30" s="6">
        <f>0.625*I27</f>
        <v>0.625</v>
      </c>
      <c r="I30" s="6"/>
      <c r="J30" s="32"/>
      <c r="M30" s="11" t="s">
        <v>198</v>
      </c>
    </row>
    <row r="31" spans="2:15" x14ac:dyDescent="0.2">
      <c r="B31" s="6" t="s">
        <v>3</v>
      </c>
      <c r="C31" s="6">
        <f>0.5*D27</f>
        <v>0.5</v>
      </c>
      <c r="D31" s="6"/>
      <c r="E31" s="32"/>
      <c r="G31" s="6" t="s">
        <v>3</v>
      </c>
      <c r="H31" s="6">
        <f>0.5*I27</f>
        <v>0.5</v>
      </c>
      <c r="I31" s="6"/>
      <c r="J31" s="32"/>
    </row>
    <row r="32" spans="2:15" x14ac:dyDescent="0.2">
      <c r="B32" s="21" t="s">
        <v>143</v>
      </c>
      <c r="C32" s="6">
        <f>1.25*D27</f>
        <v>1.25</v>
      </c>
      <c r="D32" s="6"/>
      <c r="E32" s="32"/>
      <c r="G32" s="21" t="s">
        <v>144</v>
      </c>
      <c r="H32" s="6">
        <f>1.25*I27</f>
        <v>1.25</v>
      </c>
      <c r="I32" s="6"/>
      <c r="J32" s="32"/>
    </row>
    <row r="33" spans="2:9" x14ac:dyDescent="0.2">
      <c r="B33" s="3" t="s">
        <v>146</v>
      </c>
      <c r="C33" s="3">
        <v>1.25</v>
      </c>
      <c r="D33" s="4" t="s">
        <v>4</v>
      </c>
      <c r="G33" s="3" t="s">
        <v>146</v>
      </c>
      <c r="H33" s="3">
        <v>1.25</v>
      </c>
      <c r="I33" s="4" t="s">
        <v>4</v>
      </c>
    </row>
    <row r="34" spans="2:9" x14ac:dyDescent="0.2">
      <c r="B34" t="s">
        <v>5</v>
      </c>
      <c r="C34">
        <v>16.375</v>
      </c>
      <c r="G34" t="s">
        <v>5</v>
      </c>
      <c r="H34">
        <v>16.375</v>
      </c>
    </row>
    <row r="37" spans="2:9" x14ac:dyDescent="0.2">
      <c r="B37" s="25" t="s">
        <v>29</v>
      </c>
      <c r="C37" s="26"/>
      <c r="D37" s="27"/>
      <c r="G37" s="25" t="s">
        <v>29</v>
      </c>
      <c r="H37" s="26"/>
      <c r="I37" s="27"/>
    </row>
    <row r="39" spans="2:9" x14ac:dyDescent="0.2">
      <c r="B39" s="6" t="s">
        <v>9</v>
      </c>
      <c r="C39" s="6" t="s">
        <v>35</v>
      </c>
      <c r="D39" s="6"/>
      <c r="E39" s="6"/>
      <c r="G39" s="6" t="s">
        <v>9</v>
      </c>
      <c r="H39" s="6" t="s">
        <v>35</v>
      </c>
      <c r="I39" s="6"/>
    </row>
    <row r="40" spans="2:9" x14ac:dyDescent="0.2">
      <c r="C40" s="6" t="s">
        <v>10</v>
      </c>
      <c r="D40" s="6"/>
      <c r="E40" s="6"/>
      <c r="H40" s="6" t="s">
        <v>10</v>
      </c>
      <c r="I40" s="6"/>
    </row>
    <row r="42" spans="2:9" x14ac:dyDescent="0.2">
      <c r="B42" s="6" t="s">
        <v>11</v>
      </c>
      <c r="C42" s="6" t="s">
        <v>36</v>
      </c>
      <c r="D42" s="6"/>
      <c r="E42" s="6"/>
      <c r="G42" s="6" t="s">
        <v>11</v>
      </c>
      <c r="H42" s="6" t="s">
        <v>36</v>
      </c>
      <c r="I42" s="6"/>
    </row>
    <row r="43" spans="2:9" x14ac:dyDescent="0.2">
      <c r="C43" s="6" t="s">
        <v>30</v>
      </c>
      <c r="D43" s="6"/>
      <c r="E43" s="6"/>
      <c r="H43" s="6" t="s">
        <v>30</v>
      </c>
      <c r="I43" s="6"/>
    </row>
    <row r="45" spans="2:9" x14ac:dyDescent="0.2">
      <c r="B45" s="25" t="s">
        <v>31</v>
      </c>
      <c r="C45" s="26"/>
      <c r="D45" s="27"/>
      <c r="G45" s="25" t="s">
        <v>193</v>
      </c>
      <c r="H45" s="26"/>
      <c r="I45" s="27"/>
    </row>
    <row r="46" spans="2:9" x14ac:dyDescent="0.2">
      <c r="G46" s="10"/>
      <c r="H46" s="10"/>
      <c r="I46" s="10"/>
    </row>
    <row r="47" spans="2:9" s="12" customFormat="1" ht="52" customHeight="1" x14ac:dyDescent="0.2">
      <c r="B47" s="31" t="s">
        <v>32</v>
      </c>
      <c r="C47" s="31"/>
      <c r="D47" s="31"/>
      <c r="G47" s="13"/>
      <c r="H47" s="13"/>
      <c r="I47" s="13"/>
    </row>
  </sheetData>
  <mergeCells count="18">
    <mergeCell ref="B37:D37"/>
    <mergeCell ref="G45:I45"/>
    <mergeCell ref="G37:I37"/>
    <mergeCell ref="B5:D5"/>
    <mergeCell ref="M5:N5"/>
    <mergeCell ref="B45:D45"/>
    <mergeCell ref="B47:D47"/>
    <mergeCell ref="G5:I5"/>
    <mergeCell ref="J9:J11"/>
    <mergeCell ref="G15:I15"/>
    <mergeCell ref="J19:J21"/>
    <mergeCell ref="G25:I25"/>
    <mergeCell ref="J29:J32"/>
    <mergeCell ref="E9:E11"/>
    <mergeCell ref="B15:D15"/>
    <mergeCell ref="E19:E21"/>
    <mergeCell ref="B25:D25"/>
    <mergeCell ref="E29:E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516D-E5B9-E542-9BD7-74D11D445A7B}">
  <dimension ref="A1:R55"/>
  <sheetViews>
    <sheetView zoomScaleNormal="100" workbookViewId="0">
      <selection activeCell="J29" sqref="J29"/>
    </sheetView>
  </sheetViews>
  <sheetFormatPr baseColWidth="10" defaultRowHeight="16" x14ac:dyDescent="0.2"/>
  <cols>
    <col min="3" max="3" width="14.1640625" customWidth="1"/>
    <col min="5" max="5" width="12.33203125" customWidth="1"/>
    <col min="7" max="7" width="13.83203125" customWidth="1"/>
    <col min="12" max="12" width="14.33203125" customWidth="1"/>
    <col min="14" max="14" width="11.83203125" customWidth="1"/>
    <col min="16" max="16" width="14.33203125" customWidth="1"/>
    <col min="18" max="18" width="13" customWidth="1"/>
  </cols>
  <sheetData>
    <row r="1" spans="1:18" x14ac:dyDescent="0.2">
      <c r="A1" s="11" t="s">
        <v>201</v>
      </c>
    </row>
    <row r="3" spans="1:18" x14ac:dyDescent="0.2">
      <c r="C3" s="28" t="s">
        <v>37</v>
      </c>
      <c r="D3" s="29"/>
      <c r="E3" s="29"/>
      <c r="F3" s="29"/>
      <c r="G3" s="29"/>
      <c r="H3" s="29"/>
      <c r="I3" s="30"/>
      <c r="L3" s="28" t="s">
        <v>86</v>
      </c>
      <c r="M3" s="29"/>
      <c r="N3" s="29"/>
      <c r="O3" s="29"/>
      <c r="P3" s="29"/>
      <c r="Q3" s="29"/>
      <c r="R3" s="30"/>
    </row>
    <row r="5" spans="1:18" x14ac:dyDescent="0.2">
      <c r="C5" s="8" t="s">
        <v>59</v>
      </c>
      <c r="D5" s="6"/>
      <c r="E5" s="6"/>
      <c r="G5" s="8" t="s">
        <v>63</v>
      </c>
      <c r="H5" s="6"/>
      <c r="I5" s="6"/>
      <c r="L5" s="8" t="s">
        <v>87</v>
      </c>
      <c r="M5" s="6"/>
      <c r="N5" s="6"/>
      <c r="P5" s="8" t="s">
        <v>95</v>
      </c>
      <c r="Q5" s="6"/>
      <c r="R5" s="6"/>
    </row>
    <row r="7" spans="1:18" x14ac:dyDescent="0.2">
      <c r="C7" s="15" t="s">
        <v>85</v>
      </c>
      <c r="D7" s="15" t="s">
        <v>58</v>
      </c>
      <c r="E7" s="18"/>
      <c r="G7" s="15" t="s">
        <v>85</v>
      </c>
      <c r="H7" s="16" t="s">
        <v>58</v>
      </c>
      <c r="L7" s="15" t="s">
        <v>85</v>
      </c>
      <c r="M7" s="15" t="s">
        <v>58</v>
      </c>
      <c r="P7" s="15" t="s">
        <v>85</v>
      </c>
      <c r="Q7" s="15" t="s">
        <v>58</v>
      </c>
    </row>
    <row r="8" spans="1:18" x14ac:dyDescent="0.2">
      <c r="C8" s="15" t="s">
        <v>38</v>
      </c>
      <c r="D8">
        <v>0.125</v>
      </c>
      <c r="G8" s="15" t="s">
        <v>64</v>
      </c>
      <c r="H8">
        <v>0.375</v>
      </c>
      <c r="L8" s="15" t="s">
        <v>88</v>
      </c>
      <c r="M8">
        <v>0.125</v>
      </c>
      <c r="P8" s="15" t="s">
        <v>96</v>
      </c>
      <c r="Q8">
        <v>0.125</v>
      </c>
    </row>
    <row r="9" spans="1:18" x14ac:dyDescent="0.2">
      <c r="C9" s="15" t="s">
        <v>39</v>
      </c>
      <c r="D9">
        <v>0.125</v>
      </c>
      <c r="G9" s="15" t="s">
        <v>65</v>
      </c>
      <c r="H9">
        <v>0.125</v>
      </c>
      <c r="L9" s="15" t="s">
        <v>89</v>
      </c>
      <c r="M9">
        <v>0.125</v>
      </c>
      <c r="P9" s="15" t="s">
        <v>97</v>
      </c>
      <c r="Q9">
        <v>0.125</v>
      </c>
    </row>
    <row r="10" spans="1:18" x14ac:dyDescent="0.2">
      <c r="C10" s="15" t="s">
        <v>40</v>
      </c>
      <c r="D10">
        <v>0.125</v>
      </c>
      <c r="G10" s="15" t="s">
        <v>66</v>
      </c>
      <c r="H10">
        <v>0.125</v>
      </c>
      <c r="L10" s="15" t="s">
        <v>90</v>
      </c>
      <c r="M10">
        <v>0.125</v>
      </c>
      <c r="P10" s="15" t="s">
        <v>98</v>
      </c>
      <c r="Q10">
        <v>0.125</v>
      </c>
    </row>
    <row r="11" spans="1:18" x14ac:dyDescent="0.2">
      <c r="C11" s="15" t="s">
        <v>41</v>
      </c>
      <c r="D11">
        <v>0.125</v>
      </c>
      <c r="G11" s="15" t="s">
        <v>67</v>
      </c>
      <c r="H11">
        <v>0.375</v>
      </c>
      <c r="L11" s="15" t="s">
        <v>91</v>
      </c>
      <c r="M11">
        <v>0.125</v>
      </c>
      <c r="P11" s="15" t="s">
        <v>99</v>
      </c>
      <c r="Q11">
        <v>0.125</v>
      </c>
    </row>
    <row r="12" spans="1:18" x14ac:dyDescent="0.2">
      <c r="C12" s="15" t="s">
        <v>42</v>
      </c>
      <c r="D12">
        <v>0.125</v>
      </c>
      <c r="G12" s="15" t="s">
        <v>68</v>
      </c>
      <c r="H12">
        <v>0.125</v>
      </c>
      <c r="L12" s="15" t="s">
        <v>92</v>
      </c>
      <c r="M12">
        <v>0.125</v>
      </c>
      <c r="P12" s="15" t="s">
        <v>100</v>
      </c>
      <c r="Q12">
        <v>0.125</v>
      </c>
    </row>
    <row r="13" spans="1:18" ht="17" thickBot="1" x14ac:dyDescent="0.25">
      <c r="C13" s="15" t="s">
        <v>43</v>
      </c>
      <c r="D13">
        <v>0.125</v>
      </c>
      <c r="G13" s="15" t="s">
        <v>69</v>
      </c>
      <c r="H13">
        <v>0.375</v>
      </c>
      <c r="L13" s="15" t="s">
        <v>93</v>
      </c>
      <c r="M13" s="17">
        <v>0.125</v>
      </c>
      <c r="P13" s="15" t="s">
        <v>101</v>
      </c>
      <c r="Q13" s="17">
        <v>0.125</v>
      </c>
    </row>
    <row r="14" spans="1:18" x14ac:dyDescent="0.2">
      <c r="C14" s="15" t="s">
        <v>44</v>
      </c>
      <c r="D14">
        <v>0.375</v>
      </c>
      <c r="G14" s="15" t="s">
        <v>70</v>
      </c>
      <c r="H14">
        <v>0.125</v>
      </c>
      <c r="M14">
        <f>SUM(M8:M13)</f>
        <v>0.75</v>
      </c>
      <c r="N14" t="s">
        <v>94</v>
      </c>
      <c r="Q14">
        <f>SUM(Q8:Q13)</f>
        <v>0.75</v>
      </c>
      <c r="R14" t="s">
        <v>94</v>
      </c>
    </row>
    <row r="15" spans="1:18" x14ac:dyDescent="0.2">
      <c r="C15" s="15" t="s">
        <v>45</v>
      </c>
      <c r="D15">
        <v>0.125</v>
      </c>
      <c r="G15" s="15" t="s">
        <v>71</v>
      </c>
      <c r="H15">
        <v>0.125</v>
      </c>
    </row>
    <row r="16" spans="1:18" x14ac:dyDescent="0.2">
      <c r="C16" s="15" t="s">
        <v>46</v>
      </c>
      <c r="D16">
        <v>0.125</v>
      </c>
      <c r="G16" s="15" t="s">
        <v>72</v>
      </c>
      <c r="H16">
        <v>0.25</v>
      </c>
    </row>
    <row r="17" spans="3:18" x14ac:dyDescent="0.2">
      <c r="C17" s="15" t="s">
        <v>47</v>
      </c>
      <c r="D17">
        <v>0.125</v>
      </c>
      <c r="G17" s="15" t="s">
        <v>73</v>
      </c>
      <c r="H17">
        <v>0.125</v>
      </c>
    </row>
    <row r="18" spans="3:18" x14ac:dyDescent="0.2">
      <c r="C18" s="15" t="s">
        <v>48</v>
      </c>
      <c r="D18">
        <v>0.125</v>
      </c>
      <c r="G18" s="15" t="s">
        <v>74</v>
      </c>
      <c r="H18">
        <v>0.125</v>
      </c>
    </row>
    <row r="19" spans="3:18" x14ac:dyDescent="0.2">
      <c r="C19" s="15" t="s">
        <v>49</v>
      </c>
      <c r="D19">
        <v>0.25</v>
      </c>
      <c r="G19" s="15" t="s">
        <v>75</v>
      </c>
      <c r="H19">
        <v>0.125</v>
      </c>
    </row>
    <row r="20" spans="3:18" x14ac:dyDescent="0.2">
      <c r="C20" s="15" t="s">
        <v>50</v>
      </c>
      <c r="D20">
        <v>0.125</v>
      </c>
      <c r="G20" s="15" t="s">
        <v>76</v>
      </c>
      <c r="H20">
        <v>0.125</v>
      </c>
      <c r="L20" s="15" t="s">
        <v>84</v>
      </c>
      <c r="M20" s="15" t="s">
        <v>58</v>
      </c>
      <c r="P20" s="15" t="s">
        <v>84</v>
      </c>
      <c r="Q20" s="15" t="s">
        <v>58</v>
      </c>
    </row>
    <row r="21" spans="3:18" x14ac:dyDescent="0.2">
      <c r="C21" s="15" t="s">
        <v>51</v>
      </c>
      <c r="D21">
        <v>0.25</v>
      </c>
      <c r="G21" s="15" t="s">
        <v>77</v>
      </c>
      <c r="H21">
        <v>0.125</v>
      </c>
      <c r="L21" s="15" t="s">
        <v>88</v>
      </c>
      <c r="M21">
        <v>0.125</v>
      </c>
      <c r="P21" s="15" t="s">
        <v>96</v>
      </c>
      <c r="Q21">
        <v>0.125</v>
      </c>
    </row>
    <row r="22" spans="3:18" x14ac:dyDescent="0.2">
      <c r="C22" s="15" t="s">
        <v>52</v>
      </c>
      <c r="D22">
        <v>0.125</v>
      </c>
      <c r="G22" s="15" t="s">
        <v>78</v>
      </c>
      <c r="H22">
        <v>0.125</v>
      </c>
      <c r="L22" s="15" t="s">
        <v>89</v>
      </c>
      <c r="M22">
        <v>0.125</v>
      </c>
      <c r="P22" s="15" t="s">
        <v>97</v>
      </c>
      <c r="Q22">
        <v>0.125</v>
      </c>
    </row>
    <row r="23" spans="3:18" x14ac:dyDescent="0.2">
      <c r="C23" s="15" t="s">
        <v>53</v>
      </c>
      <c r="D23">
        <v>0.125</v>
      </c>
      <c r="G23" s="15" t="s">
        <v>79</v>
      </c>
      <c r="H23">
        <v>0.125</v>
      </c>
      <c r="L23" s="15" t="s">
        <v>90</v>
      </c>
      <c r="M23">
        <v>0.125</v>
      </c>
      <c r="P23" s="15" t="s">
        <v>98</v>
      </c>
      <c r="Q23">
        <v>0.125</v>
      </c>
    </row>
    <row r="24" spans="3:18" x14ac:dyDescent="0.2">
      <c r="C24" s="15" t="s">
        <v>54</v>
      </c>
      <c r="D24">
        <v>0.125</v>
      </c>
      <c r="G24" s="15" t="s">
        <v>80</v>
      </c>
      <c r="H24">
        <v>0.375</v>
      </c>
      <c r="L24" s="15" t="s">
        <v>91</v>
      </c>
      <c r="M24">
        <v>0.125</v>
      </c>
      <c r="P24" s="15" t="s">
        <v>99</v>
      </c>
      <c r="Q24">
        <v>0.125</v>
      </c>
    </row>
    <row r="25" spans="3:18" x14ac:dyDescent="0.2">
      <c r="C25" s="15" t="s">
        <v>55</v>
      </c>
      <c r="D25">
        <v>0.125</v>
      </c>
      <c r="G25" s="15" t="s">
        <v>81</v>
      </c>
      <c r="H25">
        <v>0.125</v>
      </c>
      <c r="L25" s="15" t="s">
        <v>92</v>
      </c>
      <c r="M25">
        <v>0.125</v>
      </c>
      <c r="P25" s="15" t="s">
        <v>100</v>
      </c>
      <c r="Q25">
        <v>0.125</v>
      </c>
    </row>
    <row r="26" spans="3:18" ht="17" thickBot="1" x14ac:dyDescent="0.25">
      <c r="C26" s="15" t="s">
        <v>56</v>
      </c>
      <c r="D26">
        <v>0.125</v>
      </c>
      <c r="G26" s="15" t="s">
        <v>82</v>
      </c>
      <c r="H26">
        <v>0.125</v>
      </c>
      <c r="L26" s="15" t="s">
        <v>93</v>
      </c>
      <c r="M26" s="17">
        <v>0.125</v>
      </c>
      <c r="P26" s="15" t="s">
        <v>101</v>
      </c>
      <c r="Q26" s="17">
        <v>0.125</v>
      </c>
    </row>
    <row r="27" spans="3:18" ht="17" thickBot="1" x14ac:dyDescent="0.25">
      <c r="C27" s="15" t="s">
        <v>57</v>
      </c>
      <c r="D27" s="2">
        <v>0.125</v>
      </c>
      <c r="G27" s="15" t="s">
        <v>83</v>
      </c>
      <c r="H27" s="17">
        <v>0.125</v>
      </c>
      <c r="M27">
        <f>SUM(M21:M26)</f>
        <v>0.75</v>
      </c>
      <c r="N27" t="s">
        <v>94</v>
      </c>
      <c r="Q27">
        <f>SUM(Q21:Q26)</f>
        <v>0.75</v>
      </c>
      <c r="R27" t="s">
        <v>94</v>
      </c>
    </row>
    <row r="28" spans="3:18" x14ac:dyDescent="0.2">
      <c r="D28">
        <f>SUM(D8:D27)</f>
        <v>3</v>
      </c>
      <c r="E28" t="s">
        <v>62</v>
      </c>
      <c r="H28">
        <f>SUM(H8:H27)</f>
        <v>3.625</v>
      </c>
    </row>
    <row r="32" spans="3:18" x14ac:dyDescent="0.2">
      <c r="C32" s="14"/>
      <c r="D32" s="9"/>
      <c r="E32" s="9"/>
    </row>
    <row r="33" spans="3:8" x14ac:dyDescent="0.2">
      <c r="C33" s="14"/>
      <c r="D33" s="9"/>
      <c r="E33" s="9"/>
    </row>
    <row r="34" spans="3:8" x14ac:dyDescent="0.2">
      <c r="C34" s="15" t="s">
        <v>84</v>
      </c>
      <c r="D34" s="15" t="s">
        <v>58</v>
      </c>
      <c r="G34" s="15" t="s">
        <v>84</v>
      </c>
      <c r="H34" s="16" t="s">
        <v>58</v>
      </c>
    </row>
    <row r="35" spans="3:8" x14ac:dyDescent="0.2">
      <c r="C35" s="15" t="s">
        <v>38</v>
      </c>
      <c r="D35">
        <v>0.125</v>
      </c>
      <c r="G35" s="15" t="s">
        <v>64</v>
      </c>
      <c r="H35">
        <v>0.375</v>
      </c>
    </row>
    <row r="36" spans="3:8" x14ac:dyDescent="0.2">
      <c r="C36" s="15" t="s">
        <v>39</v>
      </c>
      <c r="D36">
        <v>0.125</v>
      </c>
      <c r="G36" s="15" t="s">
        <v>65</v>
      </c>
      <c r="H36">
        <v>0.125</v>
      </c>
    </row>
    <row r="37" spans="3:8" x14ac:dyDescent="0.2">
      <c r="C37" s="15" t="s">
        <v>40</v>
      </c>
      <c r="D37">
        <v>0.125</v>
      </c>
      <c r="G37" s="15" t="s">
        <v>66</v>
      </c>
      <c r="H37">
        <v>0.125</v>
      </c>
    </row>
    <row r="38" spans="3:8" x14ac:dyDescent="0.2">
      <c r="C38" s="15" t="s">
        <v>41</v>
      </c>
      <c r="D38">
        <v>0.125</v>
      </c>
      <c r="G38" s="15" t="s">
        <v>67</v>
      </c>
      <c r="H38">
        <v>0.375</v>
      </c>
    </row>
    <row r="39" spans="3:8" x14ac:dyDescent="0.2">
      <c r="C39" s="15" t="s">
        <v>42</v>
      </c>
      <c r="D39">
        <v>0.125</v>
      </c>
      <c r="G39" s="15" t="s">
        <v>68</v>
      </c>
      <c r="H39">
        <v>0.125</v>
      </c>
    </row>
    <row r="40" spans="3:8" x14ac:dyDescent="0.2">
      <c r="C40" s="15" t="s">
        <v>43</v>
      </c>
      <c r="D40">
        <v>0.125</v>
      </c>
      <c r="G40" s="15" t="s">
        <v>69</v>
      </c>
      <c r="H40">
        <v>0.375</v>
      </c>
    </row>
    <row r="41" spans="3:8" x14ac:dyDescent="0.2">
      <c r="C41" s="15" t="s">
        <v>44</v>
      </c>
      <c r="D41">
        <v>0.375</v>
      </c>
      <c r="G41" s="15" t="s">
        <v>70</v>
      </c>
      <c r="H41">
        <v>0.125</v>
      </c>
    </row>
    <row r="42" spans="3:8" x14ac:dyDescent="0.2">
      <c r="C42" s="15" t="s">
        <v>45</v>
      </c>
      <c r="D42">
        <v>0.125</v>
      </c>
      <c r="G42" s="15" t="s">
        <v>71</v>
      </c>
      <c r="H42">
        <v>0.125</v>
      </c>
    </row>
    <row r="43" spans="3:8" x14ac:dyDescent="0.2">
      <c r="C43" s="15" t="s">
        <v>46</v>
      </c>
      <c r="D43">
        <v>0.125</v>
      </c>
      <c r="G43" s="15" t="s">
        <v>72</v>
      </c>
      <c r="H43">
        <v>0.25</v>
      </c>
    </row>
    <row r="44" spans="3:8" x14ac:dyDescent="0.2">
      <c r="C44" s="15" t="s">
        <v>47</v>
      </c>
      <c r="D44">
        <v>0.125</v>
      </c>
      <c r="G44" s="15" t="s">
        <v>73</v>
      </c>
      <c r="H44">
        <v>0.125</v>
      </c>
    </row>
    <row r="45" spans="3:8" x14ac:dyDescent="0.2">
      <c r="C45" s="15" t="s">
        <v>48</v>
      </c>
      <c r="D45">
        <v>0.125</v>
      </c>
      <c r="G45" s="15" t="s">
        <v>74</v>
      </c>
      <c r="H45">
        <v>0.125</v>
      </c>
    </row>
    <row r="46" spans="3:8" x14ac:dyDescent="0.2">
      <c r="C46" s="15" t="s">
        <v>49</v>
      </c>
      <c r="D46">
        <v>0.25</v>
      </c>
      <c r="G46" s="15" t="s">
        <v>75</v>
      </c>
      <c r="H46">
        <v>0.125</v>
      </c>
    </row>
    <row r="47" spans="3:8" x14ac:dyDescent="0.2">
      <c r="C47" s="15" t="s">
        <v>50</v>
      </c>
      <c r="D47">
        <v>0.125</v>
      </c>
      <c r="G47" s="15" t="s">
        <v>76</v>
      </c>
      <c r="H47">
        <v>0.125</v>
      </c>
    </row>
    <row r="48" spans="3:8" x14ac:dyDescent="0.2">
      <c r="C48" s="15" t="s">
        <v>51</v>
      </c>
      <c r="D48">
        <v>0.25</v>
      </c>
      <c r="G48" s="15" t="s">
        <v>77</v>
      </c>
      <c r="H48">
        <v>0.125</v>
      </c>
    </row>
    <row r="49" spans="3:8" x14ac:dyDescent="0.2">
      <c r="C49" s="15" t="s">
        <v>52</v>
      </c>
      <c r="D49">
        <v>0.125</v>
      </c>
      <c r="G49" s="15" t="s">
        <v>78</v>
      </c>
      <c r="H49">
        <v>0.125</v>
      </c>
    </row>
    <row r="50" spans="3:8" x14ac:dyDescent="0.2">
      <c r="C50" s="15" t="s">
        <v>53</v>
      </c>
      <c r="D50">
        <v>0.125</v>
      </c>
      <c r="G50" s="15" t="s">
        <v>79</v>
      </c>
      <c r="H50">
        <v>0.125</v>
      </c>
    </row>
    <row r="51" spans="3:8" x14ac:dyDescent="0.2">
      <c r="C51" s="15" t="s">
        <v>54</v>
      </c>
      <c r="D51">
        <v>0.125</v>
      </c>
      <c r="G51" s="15" t="s">
        <v>80</v>
      </c>
      <c r="H51">
        <v>0.375</v>
      </c>
    </row>
    <row r="52" spans="3:8" x14ac:dyDescent="0.2">
      <c r="C52" s="15" t="s">
        <v>55</v>
      </c>
      <c r="D52">
        <v>0.125</v>
      </c>
      <c r="G52" s="15" t="s">
        <v>81</v>
      </c>
      <c r="H52">
        <v>0.125</v>
      </c>
    </row>
    <row r="53" spans="3:8" x14ac:dyDescent="0.2">
      <c r="C53" s="15" t="s">
        <v>56</v>
      </c>
      <c r="D53">
        <v>0.125</v>
      </c>
      <c r="G53" s="15" t="s">
        <v>82</v>
      </c>
      <c r="H53">
        <v>0.125</v>
      </c>
    </row>
    <row r="54" spans="3:8" ht="17" thickBot="1" x14ac:dyDescent="0.25">
      <c r="C54" s="15" t="s">
        <v>57</v>
      </c>
      <c r="D54" s="2">
        <v>0.125</v>
      </c>
      <c r="G54" s="15" t="s">
        <v>83</v>
      </c>
      <c r="H54" s="17">
        <v>0.125</v>
      </c>
    </row>
    <row r="55" spans="3:8" x14ac:dyDescent="0.2">
      <c r="D55">
        <f>SUM(D35:D54)</f>
        <v>3</v>
      </c>
      <c r="E55" t="s">
        <v>62</v>
      </c>
      <c r="H55">
        <f>SUM(H35:H54)</f>
        <v>3.625</v>
      </c>
    </row>
  </sheetData>
  <mergeCells count="2">
    <mergeCell ref="C3:I3"/>
    <mergeCell ref="L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0884-022F-EF40-BCCD-1E35A3BC7ADC}">
  <dimension ref="A1:J47"/>
  <sheetViews>
    <sheetView zoomScaleNormal="100" workbookViewId="0">
      <selection activeCell="N20" sqref="N20"/>
    </sheetView>
  </sheetViews>
  <sheetFormatPr baseColWidth="10" defaultRowHeight="16" x14ac:dyDescent="0.2"/>
  <cols>
    <col min="2" max="2" width="18.6640625" bestFit="1" customWidth="1"/>
  </cols>
  <sheetData>
    <row r="1" spans="1:10" x14ac:dyDescent="0.2">
      <c r="A1" s="11" t="s">
        <v>202</v>
      </c>
    </row>
    <row r="3" spans="1:10" x14ac:dyDescent="0.2">
      <c r="B3" s="20" t="s">
        <v>141</v>
      </c>
      <c r="C3" s="28" t="s">
        <v>186</v>
      </c>
      <c r="D3" s="29"/>
      <c r="E3" s="29"/>
      <c r="F3" s="29"/>
      <c r="G3" s="29"/>
      <c r="H3" s="29"/>
      <c r="I3" s="30"/>
      <c r="J3" s="20" t="s">
        <v>142</v>
      </c>
    </row>
    <row r="4" spans="1:10" x14ac:dyDescent="0.2">
      <c r="B4" s="24" t="s">
        <v>151</v>
      </c>
      <c r="C4" s="19" t="s">
        <v>102</v>
      </c>
      <c r="D4" s="19"/>
      <c r="E4" s="19"/>
      <c r="F4" s="19"/>
      <c r="G4" s="19"/>
      <c r="H4" s="19"/>
      <c r="I4" s="19"/>
      <c r="J4" s="19">
        <v>62</v>
      </c>
    </row>
    <row r="5" spans="1:10" x14ac:dyDescent="0.2">
      <c r="B5" s="24" t="s">
        <v>145</v>
      </c>
      <c r="C5" s="19" t="s">
        <v>103</v>
      </c>
      <c r="D5" s="19"/>
      <c r="E5" s="19"/>
      <c r="F5" s="19"/>
      <c r="G5" s="19"/>
      <c r="H5" s="19"/>
      <c r="I5" s="19"/>
      <c r="J5" s="19">
        <v>64</v>
      </c>
    </row>
    <row r="6" spans="1:10" x14ac:dyDescent="0.2">
      <c r="B6" s="24" t="s">
        <v>147</v>
      </c>
      <c r="C6" s="19" t="s">
        <v>104</v>
      </c>
      <c r="D6" s="19"/>
      <c r="E6" s="19"/>
      <c r="F6" s="19"/>
      <c r="G6" s="19"/>
      <c r="H6" s="19"/>
      <c r="I6" s="19"/>
      <c r="J6" s="19">
        <v>64</v>
      </c>
    </row>
    <row r="7" spans="1:10" x14ac:dyDescent="0.2">
      <c r="B7" s="24" t="s">
        <v>148</v>
      </c>
      <c r="C7" s="19" t="s">
        <v>105</v>
      </c>
      <c r="D7" s="19"/>
      <c r="E7" s="19"/>
      <c r="F7" s="19"/>
      <c r="G7" s="19"/>
      <c r="H7" s="19"/>
      <c r="I7" s="19"/>
      <c r="J7" s="19">
        <v>64</v>
      </c>
    </row>
    <row r="8" spans="1:10" x14ac:dyDescent="0.2">
      <c r="B8" s="24" t="s">
        <v>149</v>
      </c>
      <c r="C8" s="19" t="s">
        <v>106</v>
      </c>
      <c r="D8" s="19"/>
      <c r="E8" s="19"/>
      <c r="F8" s="19"/>
      <c r="G8" s="19"/>
      <c r="H8" s="19"/>
      <c r="I8" s="19"/>
      <c r="J8" s="19">
        <v>64</v>
      </c>
    </row>
    <row r="9" spans="1:10" x14ac:dyDescent="0.2">
      <c r="B9" s="24" t="s">
        <v>150</v>
      </c>
      <c r="C9" s="19" t="s">
        <v>107</v>
      </c>
      <c r="D9" s="19"/>
      <c r="E9" s="19"/>
      <c r="F9" s="19"/>
      <c r="G9" s="19"/>
      <c r="H9" s="19"/>
      <c r="I9" s="19"/>
      <c r="J9" s="19">
        <v>64</v>
      </c>
    </row>
    <row r="10" spans="1:10" x14ac:dyDescent="0.2">
      <c r="B10" s="24" t="s">
        <v>152</v>
      </c>
      <c r="C10" s="19" t="s">
        <v>108</v>
      </c>
      <c r="D10" s="19"/>
      <c r="E10" s="19"/>
      <c r="F10" s="19"/>
      <c r="G10" s="19"/>
      <c r="H10" s="19"/>
      <c r="I10" s="19"/>
      <c r="J10" s="19">
        <v>64</v>
      </c>
    </row>
    <row r="11" spans="1:10" x14ac:dyDescent="0.2">
      <c r="B11" s="24" t="s">
        <v>153</v>
      </c>
      <c r="C11" s="19" t="s">
        <v>109</v>
      </c>
      <c r="D11" s="19"/>
      <c r="E11" s="19"/>
      <c r="F11" s="19"/>
      <c r="G11" s="19"/>
      <c r="H11" s="19"/>
      <c r="I11" s="19"/>
      <c r="J11" s="19">
        <v>64</v>
      </c>
    </row>
    <row r="12" spans="1:10" x14ac:dyDescent="0.2">
      <c r="B12" s="24" t="s">
        <v>154</v>
      </c>
      <c r="C12" s="19" t="s">
        <v>110</v>
      </c>
      <c r="D12" s="19"/>
      <c r="E12" s="19"/>
      <c r="F12" s="19"/>
      <c r="G12" s="19"/>
      <c r="H12" s="19"/>
      <c r="I12" s="19"/>
      <c r="J12" s="19">
        <v>64</v>
      </c>
    </row>
    <row r="13" spans="1:10" x14ac:dyDescent="0.2">
      <c r="B13" s="24" t="s">
        <v>155</v>
      </c>
      <c r="C13" s="19" t="s">
        <v>111</v>
      </c>
      <c r="D13" s="19"/>
      <c r="E13" s="19"/>
      <c r="F13" s="19"/>
      <c r="G13" s="19"/>
      <c r="H13" s="19"/>
      <c r="I13" s="19"/>
      <c r="J13" s="19">
        <v>64</v>
      </c>
    </row>
    <row r="14" spans="1:10" x14ac:dyDescent="0.2">
      <c r="B14" s="24" t="s">
        <v>156</v>
      </c>
      <c r="C14" s="19" t="s">
        <v>112</v>
      </c>
      <c r="D14" s="19"/>
      <c r="E14" s="19"/>
      <c r="F14" s="19"/>
      <c r="G14" s="19"/>
      <c r="H14" s="19"/>
      <c r="I14" s="19"/>
      <c r="J14" s="19">
        <v>64</v>
      </c>
    </row>
    <row r="15" spans="1:10" x14ac:dyDescent="0.2">
      <c r="B15" s="24" t="s">
        <v>157</v>
      </c>
      <c r="C15" s="19" t="s">
        <v>113</v>
      </c>
      <c r="D15" s="19"/>
      <c r="E15" s="19"/>
      <c r="F15" s="19"/>
      <c r="G15" s="19"/>
      <c r="H15" s="19"/>
      <c r="I15" s="19"/>
      <c r="J15" s="19">
        <v>64</v>
      </c>
    </row>
    <row r="16" spans="1:10" x14ac:dyDescent="0.2">
      <c r="B16" s="24" t="s">
        <v>158</v>
      </c>
      <c r="C16" s="19" t="s">
        <v>114</v>
      </c>
      <c r="D16" s="19"/>
      <c r="E16" s="19"/>
      <c r="F16" s="19"/>
      <c r="G16" s="19"/>
      <c r="H16" s="19"/>
      <c r="I16" s="19"/>
      <c r="J16" s="19">
        <v>64</v>
      </c>
    </row>
    <row r="17" spans="2:10" x14ac:dyDescent="0.2">
      <c r="B17" s="24" t="s">
        <v>159</v>
      </c>
      <c r="C17" s="19" t="s">
        <v>115</v>
      </c>
      <c r="D17" s="19"/>
      <c r="E17" s="19"/>
      <c r="F17" s="19"/>
      <c r="G17" s="19"/>
      <c r="H17" s="19"/>
      <c r="I17" s="19"/>
      <c r="J17" s="19">
        <v>64</v>
      </c>
    </row>
    <row r="18" spans="2:10" x14ac:dyDescent="0.2">
      <c r="B18" s="24" t="s">
        <v>160</v>
      </c>
      <c r="C18" s="19" t="s">
        <v>116</v>
      </c>
      <c r="D18" s="19"/>
      <c r="E18" s="19"/>
      <c r="F18" s="19"/>
      <c r="G18" s="19"/>
      <c r="H18" s="19"/>
      <c r="I18" s="19"/>
      <c r="J18" s="19">
        <v>64</v>
      </c>
    </row>
    <row r="19" spans="2:10" x14ac:dyDescent="0.2">
      <c r="B19" s="24" t="s">
        <v>161</v>
      </c>
      <c r="C19" s="19" t="s">
        <v>117</v>
      </c>
      <c r="D19" s="19"/>
      <c r="E19" s="19"/>
      <c r="F19" s="19"/>
      <c r="G19" s="19"/>
      <c r="H19" s="19"/>
      <c r="I19" s="19"/>
      <c r="J19" s="19">
        <v>64</v>
      </c>
    </row>
    <row r="20" spans="2:10" x14ac:dyDescent="0.2">
      <c r="B20" s="24" t="s">
        <v>162</v>
      </c>
      <c r="C20" s="19" t="s">
        <v>118</v>
      </c>
      <c r="D20" s="19"/>
      <c r="E20" s="19"/>
      <c r="F20" s="19"/>
      <c r="G20" s="19"/>
      <c r="H20" s="19"/>
      <c r="I20" s="19"/>
      <c r="J20" s="19">
        <v>64</v>
      </c>
    </row>
    <row r="21" spans="2:10" x14ac:dyDescent="0.2">
      <c r="B21" s="24" t="s">
        <v>163</v>
      </c>
      <c r="C21" s="19" t="s">
        <v>119</v>
      </c>
      <c r="D21" s="19"/>
      <c r="E21" s="19"/>
      <c r="F21" s="19"/>
      <c r="G21" s="19"/>
      <c r="H21" s="19"/>
      <c r="I21" s="19"/>
      <c r="J21" s="19">
        <v>64</v>
      </c>
    </row>
    <row r="22" spans="2:10" x14ac:dyDescent="0.2">
      <c r="B22" s="24" t="s">
        <v>164</v>
      </c>
      <c r="C22" s="19" t="s">
        <v>120</v>
      </c>
      <c r="D22" s="19"/>
      <c r="E22" s="19"/>
      <c r="F22" s="19"/>
      <c r="G22" s="19"/>
      <c r="H22" s="19"/>
      <c r="I22" s="19"/>
      <c r="J22" s="19">
        <v>64</v>
      </c>
    </row>
    <row r="23" spans="2:10" x14ac:dyDescent="0.2">
      <c r="B23" s="24" t="s">
        <v>165</v>
      </c>
      <c r="C23" s="19" t="s">
        <v>121</v>
      </c>
      <c r="D23" s="19"/>
      <c r="E23" s="19"/>
      <c r="F23" s="19"/>
      <c r="G23" s="19"/>
      <c r="H23" s="19"/>
      <c r="I23" s="19"/>
      <c r="J23" s="19">
        <v>64</v>
      </c>
    </row>
    <row r="24" spans="2:10" x14ac:dyDescent="0.2">
      <c r="B24" s="24" t="s">
        <v>166</v>
      </c>
      <c r="C24" s="19" t="s">
        <v>122</v>
      </c>
      <c r="D24" s="19"/>
      <c r="E24" s="19"/>
      <c r="F24" s="19"/>
      <c r="G24" s="19"/>
      <c r="H24" s="19"/>
      <c r="I24" s="19"/>
      <c r="J24" s="19">
        <v>64</v>
      </c>
    </row>
    <row r="25" spans="2:10" x14ac:dyDescent="0.2">
      <c r="B25" s="24" t="s">
        <v>167</v>
      </c>
      <c r="C25" s="19" t="s">
        <v>123</v>
      </c>
      <c r="D25" s="19"/>
      <c r="E25" s="19"/>
      <c r="F25" s="19"/>
      <c r="G25" s="19"/>
      <c r="H25" s="19"/>
      <c r="I25" s="19"/>
      <c r="J25" s="19">
        <v>64</v>
      </c>
    </row>
    <row r="26" spans="2:10" x14ac:dyDescent="0.2">
      <c r="B26" s="24" t="s">
        <v>168</v>
      </c>
      <c r="C26" s="19" t="s">
        <v>124</v>
      </c>
      <c r="D26" s="19"/>
      <c r="E26" s="19"/>
      <c r="F26" s="19"/>
      <c r="G26" s="19"/>
      <c r="H26" s="19"/>
      <c r="I26" s="19"/>
      <c r="J26" s="19">
        <v>64</v>
      </c>
    </row>
    <row r="27" spans="2:10" x14ac:dyDescent="0.2">
      <c r="B27" s="24" t="s">
        <v>169</v>
      </c>
      <c r="C27" s="19" t="s">
        <v>125</v>
      </c>
      <c r="D27" s="19"/>
      <c r="E27" s="19"/>
      <c r="F27" s="19"/>
      <c r="G27" s="19"/>
      <c r="H27" s="19"/>
      <c r="I27" s="19"/>
      <c r="J27" s="19">
        <v>64</v>
      </c>
    </row>
    <row r="28" spans="2:10" x14ac:dyDescent="0.2">
      <c r="B28" s="24" t="s">
        <v>170</v>
      </c>
      <c r="C28" s="19" t="s">
        <v>126</v>
      </c>
      <c r="D28" s="19"/>
      <c r="E28" s="19"/>
      <c r="F28" s="19"/>
      <c r="G28" s="19"/>
      <c r="H28" s="19"/>
      <c r="I28" s="19"/>
      <c r="J28" s="19">
        <v>64</v>
      </c>
    </row>
    <row r="29" spans="2:10" x14ac:dyDescent="0.2">
      <c r="B29" s="24" t="s">
        <v>171</v>
      </c>
      <c r="C29" s="19" t="s">
        <v>127</v>
      </c>
      <c r="D29" s="19"/>
      <c r="E29" s="19"/>
      <c r="F29" s="19"/>
      <c r="G29" s="19"/>
      <c r="H29" s="19"/>
      <c r="I29" s="19"/>
      <c r="J29" s="19">
        <v>64</v>
      </c>
    </row>
    <row r="30" spans="2:10" x14ac:dyDescent="0.2">
      <c r="B30" s="24" t="s">
        <v>172</v>
      </c>
      <c r="C30" s="19" t="s">
        <v>128</v>
      </c>
      <c r="D30" s="19"/>
      <c r="E30" s="19"/>
      <c r="F30" s="19"/>
      <c r="G30" s="19"/>
      <c r="H30" s="19"/>
      <c r="I30" s="19"/>
      <c r="J30" s="19">
        <v>64</v>
      </c>
    </row>
    <row r="31" spans="2:10" x14ac:dyDescent="0.2">
      <c r="B31" s="24" t="s">
        <v>173</v>
      </c>
      <c r="C31" s="19" t="s">
        <v>129</v>
      </c>
      <c r="D31" s="19"/>
      <c r="E31" s="19"/>
      <c r="F31" s="19"/>
      <c r="G31" s="19"/>
      <c r="H31" s="19"/>
      <c r="I31" s="19"/>
      <c r="J31" s="19">
        <v>64</v>
      </c>
    </row>
    <row r="32" spans="2:10" x14ac:dyDescent="0.2">
      <c r="B32" s="24" t="s">
        <v>174</v>
      </c>
      <c r="C32" s="19" t="s">
        <v>130</v>
      </c>
      <c r="D32" s="19"/>
      <c r="E32" s="19"/>
      <c r="F32" s="19"/>
      <c r="G32" s="19"/>
      <c r="H32" s="19"/>
      <c r="I32" s="19"/>
      <c r="J32" s="19">
        <v>64</v>
      </c>
    </row>
    <row r="33" spans="2:10" x14ac:dyDescent="0.2">
      <c r="B33" s="24" t="s">
        <v>175</v>
      </c>
      <c r="C33" s="19" t="s">
        <v>131</v>
      </c>
      <c r="D33" s="19"/>
      <c r="E33" s="19"/>
      <c r="F33" s="19"/>
      <c r="G33" s="19"/>
      <c r="H33" s="19"/>
      <c r="I33" s="19"/>
      <c r="J33" s="19">
        <v>64</v>
      </c>
    </row>
    <row r="34" spans="2:10" x14ac:dyDescent="0.2">
      <c r="B34" s="24" t="s">
        <v>176</v>
      </c>
      <c r="C34" s="19" t="s">
        <v>132</v>
      </c>
      <c r="D34" s="19"/>
      <c r="E34" s="19"/>
      <c r="F34" s="19"/>
      <c r="G34" s="19"/>
      <c r="H34" s="19"/>
      <c r="I34" s="19"/>
      <c r="J34" s="19">
        <v>64</v>
      </c>
    </row>
    <row r="35" spans="2:10" x14ac:dyDescent="0.2">
      <c r="B35" s="24" t="s">
        <v>177</v>
      </c>
      <c r="C35" s="19" t="s">
        <v>133</v>
      </c>
      <c r="D35" s="19"/>
      <c r="E35" s="19"/>
      <c r="F35" s="19"/>
      <c r="G35" s="19"/>
      <c r="H35" s="19"/>
      <c r="I35" s="19"/>
      <c r="J35" s="19">
        <v>64</v>
      </c>
    </row>
    <row r="36" spans="2:10" x14ac:dyDescent="0.2">
      <c r="B36" s="24" t="s">
        <v>178</v>
      </c>
      <c r="C36" s="22" t="s">
        <v>134</v>
      </c>
      <c r="D36" s="22"/>
      <c r="E36" s="22"/>
      <c r="F36" s="22"/>
      <c r="G36" s="22"/>
      <c r="H36" s="22"/>
      <c r="I36" s="22"/>
      <c r="J36" s="22">
        <v>64</v>
      </c>
    </row>
    <row r="37" spans="2:10" x14ac:dyDescent="0.2">
      <c r="B37" s="24" t="s">
        <v>179</v>
      </c>
      <c r="C37" s="22" t="s">
        <v>135</v>
      </c>
      <c r="D37" s="22"/>
      <c r="E37" s="22"/>
      <c r="F37" s="22"/>
      <c r="G37" s="22"/>
      <c r="H37" s="22"/>
      <c r="I37" s="22"/>
      <c r="J37" s="22">
        <v>64</v>
      </c>
    </row>
    <row r="38" spans="2:10" x14ac:dyDescent="0.2">
      <c r="B38" s="24" t="s">
        <v>180</v>
      </c>
      <c r="C38" s="22" t="s">
        <v>136</v>
      </c>
      <c r="D38" s="22"/>
      <c r="E38" s="22"/>
      <c r="F38" s="22"/>
      <c r="G38" s="22"/>
      <c r="H38" s="22"/>
      <c r="I38" s="22"/>
      <c r="J38" s="22">
        <v>64</v>
      </c>
    </row>
    <row r="39" spans="2:10" x14ac:dyDescent="0.2">
      <c r="B39" s="24" t="s">
        <v>181</v>
      </c>
      <c r="C39" s="22" t="s">
        <v>137</v>
      </c>
      <c r="D39" s="22"/>
      <c r="E39" s="22"/>
      <c r="F39" s="22"/>
      <c r="G39" s="22"/>
      <c r="H39" s="22"/>
      <c r="I39" s="22"/>
      <c r="J39" s="22">
        <v>64</v>
      </c>
    </row>
    <row r="40" spans="2:10" x14ac:dyDescent="0.2">
      <c r="B40" s="24" t="s">
        <v>182</v>
      </c>
      <c r="C40" s="22" t="s">
        <v>138</v>
      </c>
      <c r="D40" s="22"/>
      <c r="E40" s="22"/>
      <c r="F40" s="22"/>
      <c r="G40" s="22"/>
      <c r="H40" s="22"/>
      <c r="I40" s="22"/>
      <c r="J40" s="22">
        <v>64</v>
      </c>
    </row>
    <row r="41" spans="2:10" x14ac:dyDescent="0.2">
      <c r="B41" s="24" t="s">
        <v>183</v>
      </c>
      <c r="C41" s="22" t="s">
        <v>139</v>
      </c>
      <c r="D41" s="22"/>
      <c r="E41" s="22"/>
      <c r="F41" s="22"/>
      <c r="G41" s="22"/>
      <c r="H41" s="22"/>
      <c r="I41" s="22"/>
      <c r="J41" s="22">
        <v>64</v>
      </c>
    </row>
    <row r="42" spans="2:10" x14ac:dyDescent="0.2">
      <c r="B42" s="24" t="s">
        <v>184</v>
      </c>
      <c r="C42" s="22" t="s">
        <v>140</v>
      </c>
      <c r="D42" s="22"/>
      <c r="E42" s="22"/>
      <c r="F42" s="22"/>
      <c r="G42" s="22"/>
      <c r="H42" s="22"/>
      <c r="I42" s="22"/>
      <c r="J42" s="22">
        <v>64</v>
      </c>
    </row>
    <row r="43" spans="2:10" x14ac:dyDescent="0.2">
      <c r="B43" s="24" t="s">
        <v>190</v>
      </c>
      <c r="C43" s="34" t="s">
        <v>187</v>
      </c>
      <c r="D43" s="34"/>
      <c r="E43" s="34"/>
      <c r="F43" s="34"/>
      <c r="G43" s="34"/>
      <c r="H43" s="34"/>
      <c r="I43" s="34"/>
      <c r="J43" s="19">
        <v>33</v>
      </c>
    </row>
    <row r="44" spans="2:10" x14ac:dyDescent="0.2">
      <c r="B44" s="24" t="s">
        <v>191</v>
      </c>
      <c r="C44" s="34" t="s">
        <v>188</v>
      </c>
      <c r="D44" s="34"/>
      <c r="E44" s="34"/>
      <c r="F44" s="34"/>
      <c r="G44" s="34"/>
      <c r="H44" s="34"/>
      <c r="I44" s="34"/>
      <c r="J44" s="19">
        <v>34</v>
      </c>
    </row>
    <row r="45" spans="2:10" x14ac:dyDescent="0.2">
      <c r="B45" s="24" t="s">
        <v>192</v>
      </c>
      <c r="C45" s="34" t="s">
        <v>189</v>
      </c>
      <c r="D45" s="34"/>
      <c r="E45" s="34"/>
      <c r="F45" s="34"/>
      <c r="G45" s="34"/>
      <c r="H45" s="34"/>
      <c r="I45" s="34"/>
      <c r="J45" s="19">
        <v>34</v>
      </c>
    </row>
    <row r="47" spans="2:10" x14ac:dyDescent="0.2">
      <c r="C47" s="23" t="s">
        <v>185</v>
      </c>
    </row>
  </sheetData>
  <mergeCells count="4">
    <mergeCell ref="C3:I3"/>
    <mergeCell ref="C43:I43"/>
    <mergeCell ref="C44:I44"/>
    <mergeCell ref="C45:I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Supplemental Table 6.1.</vt:lpstr>
      <vt:lpstr>Supplemental Table 6.2.</vt:lpstr>
      <vt:lpstr>Supplemental Table 6.3.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revision</cp:lastModifiedBy>
  <dcterms:created xsi:type="dcterms:W3CDTF">2021-06-26T19:36:01Z</dcterms:created>
  <dcterms:modified xsi:type="dcterms:W3CDTF">2022-02-16T18:42:34Z</dcterms:modified>
</cp:coreProperties>
</file>