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a/Nextcloud/production/jci/132/20/b/158593 Firestein/assets/"/>
    </mc:Choice>
  </mc:AlternateContent>
  <xr:revisionPtr revIDLastSave="0" documentId="13_ncr:1_{B1DC4BEF-A803-1340-A14C-586BD97AD105}" xr6:coauthVersionLast="36" xr6:coauthVersionMax="47" xr10:uidLastSave="{00000000-0000-0000-0000-000000000000}"/>
  <bookViews>
    <workbookView xWindow="1660" yWindow="980" windowWidth="28800" windowHeight="16500" xr2:uid="{4E123839-A826-484D-A0FA-928803ACF03F}"/>
  </bookViews>
  <sheets>
    <sheet name="MED1 Mediator EtOH vs 4-OHT" sheetId="7" r:id="rId1"/>
    <sheet name="EtOH MED1 vs IgG" sheetId="4" r:id="rId2"/>
    <sheet name="4-OHT MED1 vs IgG" sheetId="6" r:id="rId3"/>
  </sheets>
  <definedNames>
    <definedName name="_xlnm._FilterDatabase" localSheetId="2" hidden="1">'4-OHT MED1 vs IgG'!$A$1:$H$1</definedName>
    <definedName name="_xlnm._FilterDatabase" localSheetId="1" hidden="1">'EtOH MED1 vs IgG'!$A$1:$H$1</definedName>
    <definedName name="_xlnm._FilterDatabase" localSheetId="0" hidden="1">'MED1 Mediator EtOH vs 4-OHT'!$A$1:$K$1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7" l="1"/>
  <c r="F39" i="7"/>
  <c r="F37" i="7"/>
  <c r="F36" i="7"/>
  <c r="F35" i="7"/>
  <c r="F34" i="7"/>
  <c r="F31" i="7"/>
  <c r="F30" i="7"/>
  <c r="F28" i="7"/>
  <c r="F26" i="7"/>
  <c r="F25" i="7"/>
  <c r="F24" i="7"/>
  <c r="F23" i="7"/>
  <c r="F21" i="7"/>
  <c r="F20" i="7"/>
  <c r="F19" i="7"/>
  <c r="F18" i="7"/>
  <c r="F16" i="7"/>
  <c r="F13" i="7"/>
  <c r="F12" i="7"/>
  <c r="F11" i="7"/>
  <c r="F9" i="7"/>
  <c r="F8" i="7"/>
  <c r="F6" i="7"/>
  <c r="F5" i="7"/>
  <c r="F4" i="7"/>
  <c r="F3" i="7"/>
  <c r="F2" i="7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</calcChain>
</file>

<file path=xl/sharedStrings.xml><?xml version="1.0" encoding="utf-8"?>
<sst xmlns="http://schemas.openxmlformats.org/spreadsheetml/2006/main" count="403" uniqueCount="104">
  <si>
    <t>Accession</t>
  </si>
  <si>
    <t>Med1</t>
  </si>
  <si>
    <t>Q925J9</t>
  </si>
  <si>
    <t>Med14</t>
  </si>
  <si>
    <t>A2ABV5</t>
  </si>
  <si>
    <t>Med12</t>
  </si>
  <si>
    <t>A2AGH6</t>
  </si>
  <si>
    <t>Med15</t>
  </si>
  <si>
    <t>Q924H2</t>
  </si>
  <si>
    <t>Dcaf1</t>
  </si>
  <si>
    <t>Q80TR8</t>
  </si>
  <si>
    <t>Med8</t>
  </si>
  <si>
    <t>Q9D7W5</t>
  </si>
  <si>
    <t>Med27</t>
  </si>
  <si>
    <t>Q9DB40</t>
  </si>
  <si>
    <t>Med13</t>
  </si>
  <si>
    <t>Q5SWW4</t>
  </si>
  <si>
    <t>Polr2a</t>
  </si>
  <si>
    <t>P08775</t>
  </si>
  <si>
    <t>Med4</t>
  </si>
  <si>
    <t>Q9CQA5</t>
  </si>
  <si>
    <t>Med17</t>
  </si>
  <si>
    <t>Q8VCD5</t>
  </si>
  <si>
    <t>Med13l</t>
  </si>
  <si>
    <t>Q6JPI3</t>
  </si>
  <si>
    <t>Med24</t>
  </si>
  <si>
    <t>Q99K74</t>
  </si>
  <si>
    <t>Med20</t>
  </si>
  <si>
    <t>Q9R0X0</t>
  </si>
  <si>
    <t>Med21</t>
  </si>
  <si>
    <t>Q9CQ39</t>
  </si>
  <si>
    <t>Med7</t>
  </si>
  <si>
    <t>Q9CZB6</t>
  </si>
  <si>
    <t>Med31</t>
  </si>
  <si>
    <t>Q9CXU1</t>
  </si>
  <si>
    <t>Med22</t>
  </si>
  <si>
    <t>Q62276</t>
  </si>
  <si>
    <t>Polr2b</t>
  </si>
  <si>
    <t>Q8CFI7</t>
  </si>
  <si>
    <t>Med19</t>
  </si>
  <si>
    <t>Q8C1S0</t>
  </si>
  <si>
    <t>Med6</t>
  </si>
  <si>
    <t>Q921D4</t>
  </si>
  <si>
    <t>Sap18</t>
  </si>
  <si>
    <t>O55128</t>
  </si>
  <si>
    <t>Med16</t>
  </si>
  <si>
    <t>Q6PGF3</t>
  </si>
  <si>
    <t>Pelp1</t>
  </si>
  <si>
    <t>Q9DBD5</t>
  </si>
  <si>
    <t>Cnot1</t>
  </si>
  <si>
    <t>Q6ZQ08</t>
  </si>
  <si>
    <t>Med11</t>
  </si>
  <si>
    <t>Q9D8C6</t>
  </si>
  <si>
    <t>Cnot9</t>
  </si>
  <si>
    <t>Q9JKY0</t>
  </si>
  <si>
    <t>Carm1</t>
  </si>
  <si>
    <t>Q9WVG6</t>
  </si>
  <si>
    <t>Arid1a</t>
  </si>
  <si>
    <t>A2BH40</t>
  </si>
  <si>
    <t>Ctnnb1</t>
  </si>
  <si>
    <t>Q02248</t>
  </si>
  <si>
    <t>Cdk8</t>
  </si>
  <si>
    <t>Q8R3L8</t>
  </si>
  <si>
    <t>Hic2</t>
  </si>
  <si>
    <t>Q9JLZ6</t>
  </si>
  <si>
    <t>Wdr82</t>
  </si>
  <si>
    <t>Q8BFQ4</t>
  </si>
  <si>
    <t>Med30</t>
  </si>
  <si>
    <t>Q9CQI9</t>
  </si>
  <si>
    <t>Ctbp1</t>
  </si>
  <si>
    <t>O88712</t>
  </si>
  <si>
    <t>Hdac3</t>
  </si>
  <si>
    <t>O88895</t>
  </si>
  <si>
    <t>Med18</t>
  </si>
  <si>
    <t>Q9CZ82</t>
  </si>
  <si>
    <t>Nup98</t>
  </si>
  <si>
    <t>Q6PFD9</t>
  </si>
  <si>
    <t>Ints4</t>
  </si>
  <si>
    <t>Q8CIM8</t>
  </si>
  <si>
    <t>Gene name</t>
  </si>
  <si>
    <t>Group</t>
  </si>
  <si>
    <t>Log2FC</t>
  </si>
  <si>
    <t>P-value-ETOH</t>
  </si>
  <si>
    <t>FDR</t>
  </si>
  <si>
    <t>LogFDR</t>
  </si>
  <si>
    <t>process</t>
  </si>
  <si>
    <t>average intensity across replicates must be greater than 50,000 in experimental samples (i.e. MED1, MED12)</t>
  </si>
  <si>
    <t>for common proteins found in both Rb IgG and MED1/12 IP: intensity value used was same as reported</t>
  </si>
  <si>
    <t>Kinase</t>
  </si>
  <si>
    <t>for unique proteins found in MED1/12 IP but not Rb IgG: set arbitrary value of 1000 (below threshold detected)</t>
  </si>
  <si>
    <t>Filter to include genes within database of chromatin/TF factors (~2000 genes)</t>
  </si>
  <si>
    <t xml:space="preserve">   </t>
  </si>
  <si>
    <t>Filter out Crapome proteins (&gt;250/716 expts show hit)</t>
  </si>
  <si>
    <t>Pol II</t>
  </si>
  <si>
    <t>Middle</t>
  </si>
  <si>
    <t>Head</t>
  </si>
  <si>
    <t>Tail</t>
  </si>
  <si>
    <t>P-Value TAM</t>
  </si>
  <si>
    <t>Label</t>
  </si>
  <si>
    <t>Log2FC -ETOH</t>
  </si>
  <si>
    <t>FDR-ETOH</t>
  </si>
  <si>
    <t>delta log2FC</t>
  </si>
  <si>
    <t>Log2FC-TAM</t>
  </si>
  <si>
    <t>FDR - 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</si>
</sst>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0D5D-C97A-C240-8890-964174F9B586}">
  <dimension ref="A1:K40"/>
  <sheetViews>
    <sheetView tabSelected="1" workbookViewId="0">
      <selection activeCell="L8" sqref="L8"/>
    </sheetView>
  </sheetViews>
  <sheetFormatPr baseColWidth="10" defaultRowHeight="16" x14ac:dyDescent="0.2"/>
  <cols>
    <col min="1" max="16384" width="10.83203125" style="1"/>
  </cols>
  <sheetData>
    <row r="1" spans="1:11" x14ac:dyDescent="0.2">
      <c r="A1" s="2" t="s">
        <v>79</v>
      </c>
      <c r="B1" s="2" t="s">
        <v>0</v>
      </c>
      <c r="C1" s="1" t="s">
        <v>99</v>
      </c>
      <c r="D1" s="1" t="s">
        <v>82</v>
      </c>
      <c r="E1" s="1" t="s">
        <v>100</v>
      </c>
      <c r="F1" s="1" t="s">
        <v>101</v>
      </c>
      <c r="G1" s="2" t="s">
        <v>79</v>
      </c>
      <c r="H1" s="2" t="s">
        <v>0</v>
      </c>
      <c r="I1" s="1" t="s">
        <v>102</v>
      </c>
      <c r="J1" s="1" t="s">
        <v>97</v>
      </c>
      <c r="K1" s="1" t="s">
        <v>103</v>
      </c>
    </row>
    <row r="2" spans="1:11" x14ac:dyDescent="0.2">
      <c r="A2" s="2" t="s">
        <v>47</v>
      </c>
      <c r="B2" s="2" t="s">
        <v>48</v>
      </c>
      <c r="C2" s="1">
        <v>8.7400303178296213</v>
      </c>
      <c r="D2" s="1">
        <v>1.1154502092973171E-2</v>
      </c>
      <c r="E2" s="1">
        <v>2.0012489049157749E-2</v>
      </c>
      <c r="F2" s="1">
        <f>C2-I2</f>
        <v>-0.40393827431101137</v>
      </c>
      <c r="G2" s="2" t="s">
        <v>47</v>
      </c>
      <c r="H2" s="2" t="s">
        <v>48</v>
      </c>
      <c r="I2" s="1">
        <v>9.1439685921406326</v>
      </c>
      <c r="J2" s="1">
        <v>9.5515191105298575E-3</v>
      </c>
      <c r="K2" s="1">
        <v>1.9898998146937203E-2</v>
      </c>
    </row>
    <row r="3" spans="1:11" x14ac:dyDescent="0.2">
      <c r="A3" s="2" t="s">
        <v>55</v>
      </c>
      <c r="B3" s="2" t="s">
        <v>56</v>
      </c>
      <c r="C3" s="1">
        <v>9.5669191419942798</v>
      </c>
      <c r="D3" s="1">
        <v>1.0045417835503254E-2</v>
      </c>
      <c r="E3" s="1">
        <v>1.914907774892808E-2</v>
      </c>
      <c r="F3" s="1">
        <f>C3-I3</f>
        <v>-0.3716651218396283</v>
      </c>
      <c r="G3" s="2" t="s">
        <v>55</v>
      </c>
      <c r="H3" s="2" t="s">
        <v>56</v>
      </c>
      <c r="I3" s="1">
        <v>9.9385842638339081</v>
      </c>
      <c r="J3" s="1">
        <v>6.8299480434348024E-3</v>
      </c>
      <c r="K3" s="1">
        <v>1.7074870108587006E-2</v>
      </c>
    </row>
    <row r="4" spans="1:11" x14ac:dyDescent="0.2">
      <c r="A4" s="2" t="s">
        <v>53</v>
      </c>
      <c r="B4" s="2" t="s">
        <v>54</v>
      </c>
      <c r="C4" s="1">
        <v>5.8013582978882718</v>
      </c>
      <c r="D4" s="1">
        <v>2.4518504935159224E-2</v>
      </c>
      <c r="E4" s="1">
        <v>3.7390720026117819E-2</v>
      </c>
      <c r="F4" s="1">
        <f>C4-I4</f>
        <v>-0.36661373649937001</v>
      </c>
      <c r="G4" s="2" t="s">
        <v>53</v>
      </c>
      <c r="H4" s="2" t="s">
        <v>54</v>
      </c>
      <c r="I4" s="1">
        <v>6.1679720343876419</v>
      </c>
      <c r="J4" s="1">
        <v>2.5621859711878275E-2</v>
      </c>
      <c r="K4" s="1">
        <v>3.4624134745781451E-2</v>
      </c>
    </row>
    <row r="5" spans="1:11" x14ac:dyDescent="0.2">
      <c r="A5" s="2" t="s">
        <v>49</v>
      </c>
      <c r="B5" s="2" t="s">
        <v>50</v>
      </c>
      <c r="C5" s="1">
        <v>3.1463968034784831</v>
      </c>
      <c r="D5" s="1">
        <v>1.5226593754710241E-3</v>
      </c>
      <c r="E5" s="1">
        <v>7.7401851586443721E-3</v>
      </c>
      <c r="F5" s="1">
        <f>C5-I5</f>
        <v>-0.29284750760750411</v>
      </c>
      <c r="G5" s="2" t="s">
        <v>49</v>
      </c>
      <c r="H5" s="2" t="s">
        <v>50</v>
      </c>
      <c r="I5" s="1">
        <v>3.4392443110859872</v>
      </c>
      <c r="J5" s="1">
        <v>1.6319340675364599E-2</v>
      </c>
      <c r="K5" s="1">
        <v>2.3999030404947941E-2</v>
      </c>
    </row>
    <row r="6" spans="1:11" x14ac:dyDescent="0.2">
      <c r="A6" s="2" t="s">
        <v>69</v>
      </c>
      <c r="B6" s="2" t="s">
        <v>70</v>
      </c>
      <c r="C6" s="1">
        <v>7.6872158611867061</v>
      </c>
      <c r="D6" s="1">
        <v>2.1643410002137532E-2</v>
      </c>
      <c r="E6" s="1">
        <v>3.4743368687641829E-2</v>
      </c>
      <c r="F6" s="1">
        <f>C6-I6</f>
        <v>-0.26021146290669339</v>
      </c>
      <c r="G6" s="2" t="s">
        <v>69</v>
      </c>
      <c r="H6" s="2" t="s">
        <v>70</v>
      </c>
      <c r="I6" s="1">
        <v>7.9474273240933995</v>
      </c>
      <c r="J6" s="1">
        <v>7.0610324357354044E-3</v>
      </c>
      <c r="K6" s="1">
        <v>1.6811981989846202E-2</v>
      </c>
    </row>
    <row r="7" spans="1:11" x14ac:dyDescent="0.2">
      <c r="A7" s="2" t="s">
        <v>59</v>
      </c>
      <c r="B7" s="2" t="s">
        <v>60</v>
      </c>
      <c r="C7" s="1">
        <v>-0.49070136378521662</v>
      </c>
      <c r="D7" s="1">
        <v>3.8320686320786742E-3</v>
      </c>
      <c r="E7" s="1">
        <v>1.1131246978895197E-2</v>
      </c>
      <c r="G7" s="2" t="s">
        <v>59</v>
      </c>
      <c r="H7" s="2" t="s">
        <v>60</v>
      </c>
      <c r="I7" s="1">
        <v>-0.37978288636452329</v>
      </c>
      <c r="J7" s="1">
        <v>7.8092148810828155E-2</v>
      </c>
      <c r="K7" s="1">
        <v>9.5234327818083109E-2</v>
      </c>
    </row>
    <row r="8" spans="1:11" x14ac:dyDescent="0.2">
      <c r="A8" s="2" t="s">
        <v>57</v>
      </c>
      <c r="B8" s="2" t="s">
        <v>58</v>
      </c>
      <c r="C8" s="1">
        <v>8.4196582684657173</v>
      </c>
      <c r="D8" s="1">
        <v>6.2896327134939036E-3</v>
      </c>
      <c r="E8" s="1">
        <v>1.3702414125826004E-2</v>
      </c>
      <c r="F8" s="1">
        <f>C8-I8</f>
        <v>-7.0897154716305977E-2</v>
      </c>
      <c r="G8" s="2" t="s">
        <v>57</v>
      </c>
      <c r="H8" s="2" t="s">
        <v>58</v>
      </c>
      <c r="I8" s="1">
        <v>8.4905554231820233</v>
      </c>
      <c r="J8" s="1">
        <v>1.0932537189732116E-2</v>
      </c>
      <c r="K8" s="1">
        <v>2.1024109980254072E-2</v>
      </c>
    </row>
    <row r="9" spans="1:11" x14ac:dyDescent="0.2">
      <c r="A9" s="2" t="s">
        <v>9</v>
      </c>
      <c r="B9" s="2" t="s">
        <v>10</v>
      </c>
      <c r="C9" s="1">
        <v>10.587157433562931</v>
      </c>
      <c r="D9" s="1">
        <v>1.922211789509818E-3</v>
      </c>
      <c r="E9" s="1">
        <v>7.8169946106732609E-3</v>
      </c>
      <c r="F9" s="1">
        <f>C9-I9</f>
        <v>-1.2019492774921758E-3</v>
      </c>
      <c r="G9" s="2" t="s">
        <v>9</v>
      </c>
      <c r="H9" s="2" t="s">
        <v>10</v>
      </c>
      <c r="I9" s="1">
        <v>10.588359382840423</v>
      </c>
      <c r="J9" s="1">
        <v>5.3547229606922412E-3</v>
      </c>
      <c r="K9" s="1">
        <v>1.7849076535640804E-2</v>
      </c>
    </row>
    <row r="10" spans="1:11" x14ac:dyDescent="0.2">
      <c r="A10" s="2" t="s">
        <v>43</v>
      </c>
      <c r="B10" s="2" t="s">
        <v>44</v>
      </c>
      <c r="C10" s="1">
        <v>0.34905566999999998</v>
      </c>
      <c r="D10" s="1">
        <v>9.4205490000000003E-2</v>
      </c>
      <c r="E10" s="1">
        <v>0.11971948</v>
      </c>
      <c r="G10" s="2" t="s">
        <v>43</v>
      </c>
      <c r="H10" s="2" t="s">
        <v>44</v>
      </c>
      <c r="I10" s="1">
        <v>0.27062459999999999</v>
      </c>
      <c r="J10" s="1">
        <v>0.26277756000000002</v>
      </c>
      <c r="K10" s="1">
        <v>0.25762506000000002</v>
      </c>
    </row>
    <row r="11" spans="1:11" x14ac:dyDescent="0.2">
      <c r="A11" s="2" t="s">
        <v>71</v>
      </c>
      <c r="B11" s="2" t="s">
        <v>72</v>
      </c>
      <c r="C11" s="1">
        <v>7.1348722374541804</v>
      </c>
      <c r="D11" s="1">
        <v>1.7861494544031257E-3</v>
      </c>
      <c r="E11" s="1">
        <v>7.7825083370421906E-3</v>
      </c>
      <c r="F11" s="1">
        <f>C11-I11</f>
        <v>0.1677334173309557</v>
      </c>
      <c r="G11" s="2" t="s">
        <v>71</v>
      </c>
      <c r="H11" s="2" t="s">
        <v>72</v>
      </c>
      <c r="I11" s="1">
        <v>6.9671388201232247</v>
      </c>
      <c r="J11" s="1">
        <v>4.213100997973309E-3</v>
      </c>
      <c r="K11" s="1">
        <v>1.620423460758965E-2</v>
      </c>
    </row>
    <row r="12" spans="1:11" x14ac:dyDescent="0.2">
      <c r="A12" s="2" t="s">
        <v>65</v>
      </c>
      <c r="B12" s="2" t="s">
        <v>66</v>
      </c>
      <c r="C12" s="1">
        <v>7.0613013403151124</v>
      </c>
      <c r="D12" s="1">
        <v>1.5141695064161001E-3</v>
      </c>
      <c r="E12" s="1">
        <v>8.3967581719438279E-3</v>
      </c>
      <c r="F12" s="1">
        <f>C12-I12</f>
        <v>0.24861081124442652</v>
      </c>
      <c r="G12" s="2" t="s">
        <v>65</v>
      </c>
      <c r="H12" s="2" t="s">
        <v>66</v>
      </c>
      <c r="I12" s="1">
        <v>6.8126905290706858</v>
      </c>
      <c r="J12" s="1">
        <v>1.6096004199204695E-2</v>
      </c>
      <c r="K12" s="1">
        <v>2.4387885150310144E-2</v>
      </c>
    </row>
    <row r="13" spans="1:11" x14ac:dyDescent="0.2">
      <c r="A13" s="2" t="s">
        <v>77</v>
      </c>
      <c r="B13" s="2" t="s">
        <v>78</v>
      </c>
      <c r="C13" s="1">
        <v>6.6699864943615266</v>
      </c>
      <c r="D13" s="1">
        <v>6.2828968832866761E-3</v>
      </c>
      <c r="E13" s="1">
        <v>1.4194692958536563E-2</v>
      </c>
      <c r="F13" s="1">
        <f>C13-I13</f>
        <v>0.26226863981893977</v>
      </c>
      <c r="G13" s="2" t="s">
        <v>77</v>
      </c>
      <c r="H13" s="2" t="s">
        <v>78</v>
      </c>
      <c r="I13" s="1">
        <v>6.4077178545425868</v>
      </c>
      <c r="J13" s="1">
        <v>2.2443261257411523E-3</v>
      </c>
      <c r="K13" s="1">
        <v>1.8702717714509601E-2</v>
      </c>
    </row>
    <row r="14" spans="1:11" x14ac:dyDescent="0.2">
      <c r="A14" s="2" t="s">
        <v>23</v>
      </c>
      <c r="B14" s="2" t="s">
        <v>24</v>
      </c>
      <c r="C14" s="1">
        <v>-0.45423266375952848</v>
      </c>
      <c r="D14" s="1">
        <v>0.10351923244835315</v>
      </c>
      <c r="E14" s="1">
        <v>0.13727550389890308</v>
      </c>
      <c r="G14" s="2" t="s">
        <v>23</v>
      </c>
      <c r="H14" s="2" t="s">
        <v>24</v>
      </c>
      <c r="I14" s="1">
        <v>-0.75648350977314327</v>
      </c>
      <c r="J14" s="1">
        <v>1.1781850688122802E-2</v>
      </c>
      <c r="K14" s="1">
        <v>2.1039019085933575E-2</v>
      </c>
    </row>
    <row r="15" spans="1:11" x14ac:dyDescent="0.2">
      <c r="A15" s="2" t="s">
        <v>25</v>
      </c>
      <c r="B15" s="2" t="s">
        <v>26</v>
      </c>
      <c r="C15" s="1">
        <v>0.22554553916338946</v>
      </c>
      <c r="D15" s="1">
        <v>8.3052153284373875E-2</v>
      </c>
      <c r="E15" s="1">
        <v>0.12062336548444777</v>
      </c>
      <c r="G15" s="2" t="s">
        <v>25</v>
      </c>
      <c r="H15" s="2" t="s">
        <v>26</v>
      </c>
      <c r="I15" s="1">
        <v>-0.1545176169850887</v>
      </c>
      <c r="J15" s="1">
        <v>0.13205121917551654</v>
      </c>
      <c r="K15" s="1">
        <v>0.15005820360854152</v>
      </c>
    </row>
    <row r="16" spans="1:11" x14ac:dyDescent="0.2">
      <c r="A16" s="2" t="s">
        <v>75</v>
      </c>
      <c r="B16" s="2" t="s">
        <v>76</v>
      </c>
      <c r="C16" s="1">
        <v>6.0742988390820498</v>
      </c>
      <c r="D16" s="1">
        <v>1.5939952096163317E-2</v>
      </c>
      <c r="E16" s="1">
        <v>2.6279380482863848E-2</v>
      </c>
      <c r="F16" s="1">
        <f>C16-I16</f>
        <v>0.42523239832019932</v>
      </c>
      <c r="G16" s="2" t="s">
        <v>75</v>
      </c>
      <c r="H16" s="2" t="s">
        <v>76</v>
      </c>
      <c r="I16" s="1">
        <v>5.6490664407618505</v>
      </c>
      <c r="J16" s="1">
        <v>7.5135414462946665E-3</v>
      </c>
      <c r="K16" s="1">
        <v>1.6333785752814495E-2</v>
      </c>
    </row>
    <row r="17" spans="1:11" x14ac:dyDescent="0.2">
      <c r="A17" s="2" t="s">
        <v>15</v>
      </c>
      <c r="B17" s="2" t="s">
        <v>16</v>
      </c>
      <c r="C17" s="1">
        <v>0.33360316399603973</v>
      </c>
      <c r="D17" s="1">
        <v>9.4319428726443912E-3</v>
      </c>
      <c r="E17" s="1">
        <v>1.8559629523590575E-2</v>
      </c>
      <c r="G17" s="2" t="s">
        <v>15</v>
      </c>
      <c r="H17" s="2" t="s">
        <v>16</v>
      </c>
      <c r="I17" s="1">
        <v>-0.25542687407068493</v>
      </c>
      <c r="J17" s="1">
        <v>4.1209052242026145E-2</v>
      </c>
      <c r="K17" s="1">
        <v>5.2832118259007875E-2</v>
      </c>
    </row>
    <row r="18" spans="1:11" x14ac:dyDescent="0.2">
      <c r="A18" s="2" t="s">
        <v>11</v>
      </c>
      <c r="B18" s="2" t="s">
        <v>12</v>
      </c>
      <c r="C18" s="1">
        <v>1.4727669800067731</v>
      </c>
      <c r="D18" s="1">
        <v>1.0466518761289472E-2</v>
      </c>
      <c r="E18" s="1">
        <v>1.9347201346625993E-2</v>
      </c>
      <c r="F18" s="1">
        <f>C18-I18</f>
        <v>0.65064625330031789</v>
      </c>
      <c r="G18" s="2" t="s">
        <v>11</v>
      </c>
      <c r="H18" s="2" t="s">
        <v>12</v>
      </c>
      <c r="I18" s="1">
        <v>0.8221207267064552</v>
      </c>
      <c r="J18" s="1">
        <v>1.1272847862423396E-2</v>
      </c>
      <c r="K18" s="1">
        <v>2.0875644189672957E-2</v>
      </c>
    </row>
    <row r="19" spans="1:11" x14ac:dyDescent="0.2">
      <c r="A19" s="2" t="s">
        <v>39</v>
      </c>
      <c r="B19" s="2" t="s">
        <v>40</v>
      </c>
      <c r="C19" s="1">
        <v>3.4084247512219217</v>
      </c>
      <c r="D19" s="1">
        <v>2.5086823273936039E-3</v>
      </c>
      <c r="E19" s="1">
        <v>8.5016456650561026E-3</v>
      </c>
      <c r="F19" s="1">
        <f>C19-I19</f>
        <v>0.66933716889332695</v>
      </c>
      <c r="G19" s="2" t="s">
        <v>39</v>
      </c>
      <c r="H19" s="2" t="s">
        <v>40</v>
      </c>
      <c r="I19" s="1">
        <v>2.7390875823285947</v>
      </c>
      <c r="J19" s="1">
        <v>6.0416450193564123E-3</v>
      </c>
      <c r="K19" s="1">
        <v>1.8880140685488787E-2</v>
      </c>
    </row>
    <row r="20" spans="1:11" x14ac:dyDescent="0.2">
      <c r="A20" s="2" t="s">
        <v>17</v>
      </c>
      <c r="B20" s="2" t="s">
        <v>18</v>
      </c>
      <c r="C20" s="1">
        <v>1.7221684813029869</v>
      </c>
      <c r="D20" s="1">
        <v>1.2591444756098469E-3</v>
      </c>
      <c r="E20" s="1">
        <v>7.6807813012200656E-3</v>
      </c>
      <c r="F20" s="1">
        <f>C20-I20</f>
        <v>0.68033892704007104</v>
      </c>
      <c r="G20" s="2" t="s">
        <v>17</v>
      </c>
      <c r="H20" s="2" t="s">
        <v>18</v>
      </c>
      <c r="I20" s="1">
        <v>1.0418295542629159</v>
      </c>
      <c r="J20" s="1">
        <v>8.2350560114961713E-3</v>
      </c>
      <c r="K20" s="1">
        <v>1.790229567716559E-2</v>
      </c>
    </row>
    <row r="21" spans="1:11" x14ac:dyDescent="0.2">
      <c r="A21" s="2" t="s">
        <v>33</v>
      </c>
      <c r="B21" s="2" t="s">
        <v>34</v>
      </c>
      <c r="C21" s="1">
        <v>5.5661661140551795</v>
      </c>
      <c r="D21" s="1">
        <v>1.5282061099664956E-4</v>
      </c>
      <c r="E21" s="1">
        <v>3.1073524235985411E-3</v>
      </c>
      <c r="F21" s="1">
        <f>C21-I21</f>
        <v>0.68917545155721882</v>
      </c>
      <c r="G21" s="2" t="s">
        <v>33</v>
      </c>
      <c r="H21" s="2" t="s">
        <v>34</v>
      </c>
      <c r="I21" s="1">
        <v>4.8769906624979606</v>
      </c>
      <c r="J21" s="1">
        <v>4.2263184739337279E-3</v>
      </c>
      <c r="K21" s="1">
        <v>1.5093994549763314E-2</v>
      </c>
    </row>
    <row r="22" spans="1:11" x14ac:dyDescent="0.2">
      <c r="A22" s="2" t="s">
        <v>37</v>
      </c>
      <c r="B22" s="2" t="s">
        <v>38</v>
      </c>
      <c r="C22" s="1">
        <v>0.62489206324452906</v>
      </c>
      <c r="D22" s="1">
        <v>4.1139744263686516E-3</v>
      </c>
      <c r="E22" s="1">
        <v>1.1406929091294898E-2</v>
      </c>
      <c r="G22" s="2" t="s">
        <v>37</v>
      </c>
      <c r="H22" s="2" t="s">
        <v>38</v>
      </c>
      <c r="I22" s="1">
        <v>-0.1001394524015506</v>
      </c>
      <c r="J22" s="1">
        <v>0.17091054097895697</v>
      </c>
      <c r="K22" s="1">
        <v>0.18181972444569891</v>
      </c>
    </row>
    <row r="23" spans="1:11" x14ac:dyDescent="0.2">
      <c r="A23" s="2" t="s">
        <v>63</v>
      </c>
      <c r="B23" s="2" t="s">
        <v>64</v>
      </c>
      <c r="C23" s="1">
        <v>3.1932706525094057</v>
      </c>
      <c r="D23" s="1">
        <v>8.2806127212792387E-4</v>
      </c>
      <c r="E23" s="1">
        <v>7.215962514257622E-3</v>
      </c>
      <c r="F23" s="1">
        <f>C23-I23</f>
        <v>0.8042902370821321</v>
      </c>
      <c r="G23" s="2" t="s">
        <v>63</v>
      </c>
      <c r="H23" s="2" t="s">
        <v>64</v>
      </c>
      <c r="I23" s="1">
        <v>2.3889804154272736</v>
      </c>
      <c r="J23" s="1">
        <v>6.724334061165519E-3</v>
      </c>
      <c r="K23" s="1">
        <v>1.7695615950435575E-2</v>
      </c>
    </row>
    <row r="24" spans="1:11" x14ac:dyDescent="0.2">
      <c r="A24" s="2" t="s">
        <v>19</v>
      </c>
      <c r="B24" s="2" t="s">
        <v>20</v>
      </c>
      <c r="C24" s="1">
        <v>1.4802478833382648</v>
      </c>
      <c r="D24" s="1">
        <v>3.3548363431387613E-3</v>
      </c>
      <c r="E24" s="1">
        <v>1.0770790364813917E-2</v>
      </c>
      <c r="F24" s="1">
        <f>C24-I24</f>
        <v>0.82965920006301708</v>
      </c>
      <c r="G24" s="2" t="s">
        <v>19</v>
      </c>
      <c r="H24" s="2" t="s">
        <v>20</v>
      </c>
      <c r="I24" s="1">
        <v>0.65058868327524777</v>
      </c>
      <c r="J24" s="1">
        <v>6.3576876256761826E-3</v>
      </c>
      <c r="K24" s="1">
        <v>1.8699081251988773E-2</v>
      </c>
    </row>
    <row r="25" spans="1:11" x14ac:dyDescent="0.2">
      <c r="A25" s="2" t="s">
        <v>13</v>
      </c>
      <c r="B25" s="2" t="s">
        <v>14</v>
      </c>
      <c r="C25" s="1">
        <v>1.8004666896663271</v>
      </c>
      <c r="D25" s="1">
        <v>1.2242576488134642E-3</v>
      </c>
      <c r="E25" s="1">
        <v>8.2977462864023688E-3</v>
      </c>
      <c r="F25" s="1">
        <f>C25-I25</f>
        <v>0.86420040623580086</v>
      </c>
      <c r="G25" s="2" t="s">
        <v>13</v>
      </c>
      <c r="H25" s="2" t="s">
        <v>14</v>
      </c>
      <c r="I25" s="1">
        <v>0.9362662834305262</v>
      </c>
      <c r="J25" s="1">
        <v>1.6008240300393606E-2</v>
      </c>
      <c r="K25" s="1">
        <v>2.5012875469365009E-2</v>
      </c>
    </row>
    <row r="26" spans="1:11" x14ac:dyDescent="0.2">
      <c r="A26" s="2" t="s">
        <v>3</v>
      </c>
      <c r="B26" s="2" t="s">
        <v>4</v>
      </c>
      <c r="C26" s="1">
        <v>1.9803231199384599</v>
      </c>
      <c r="D26" s="1">
        <v>6.900009890729007E-4</v>
      </c>
      <c r="E26" s="1">
        <v>7.0150100555744907E-3</v>
      </c>
      <c r="F26" s="1">
        <f>C26-I26</f>
        <v>0.91975764214358957</v>
      </c>
      <c r="G26" s="2" t="s">
        <v>3</v>
      </c>
      <c r="H26" s="2" t="s">
        <v>4</v>
      </c>
      <c r="I26" s="1">
        <v>1.0605654777948703</v>
      </c>
      <c r="J26" s="1">
        <v>3.1992130786447411E-3</v>
      </c>
      <c r="K26" s="1">
        <v>1.7773405992470782E-2</v>
      </c>
    </row>
    <row r="27" spans="1:11" x14ac:dyDescent="0.2">
      <c r="A27" s="2" t="s">
        <v>21</v>
      </c>
      <c r="B27" s="2" t="s">
        <v>22</v>
      </c>
      <c r="C27" s="1">
        <v>0.6512774420430435</v>
      </c>
      <c r="D27" s="1">
        <v>3.8101847040851178E-2</v>
      </c>
      <c r="E27" s="1">
        <v>5.8105316737298039E-2</v>
      </c>
      <c r="G27" s="2" t="s">
        <v>21</v>
      </c>
      <c r="H27" s="2" t="s">
        <v>22</v>
      </c>
      <c r="I27" s="1">
        <v>-0.27563030629281471</v>
      </c>
      <c r="J27" s="1">
        <v>0.13293155125773803</v>
      </c>
      <c r="K27" s="1">
        <v>0.14449081658449786</v>
      </c>
    </row>
    <row r="28" spans="1:11" x14ac:dyDescent="0.2">
      <c r="A28" s="2" t="s">
        <v>1</v>
      </c>
      <c r="B28" s="2" t="s">
        <v>2</v>
      </c>
      <c r="C28" s="1">
        <v>2.293419641335587</v>
      </c>
      <c r="D28" s="1">
        <v>1.0124980599481817E-3</v>
      </c>
      <c r="E28" s="1">
        <v>7.720297707104886E-3</v>
      </c>
      <c r="F28" s="1">
        <f>C28-I28</f>
        <v>0.93145099809696408</v>
      </c>
      <c r="G28" s="2" t="s">
        <v>1</v>
      </c>
      <c r="H28" s="2" t="s">
        <v>2</v>
      </c>
      <c r="I28" s="1">
        <v>1.3619686432386229</v>
      </c>
      <c r="J28" s="1">
        <v>2.9268326690272193E-3</v>
      </c>
      <c r="K28" s="1">
        <v>1.8292704181420122E-2</v>
      </c>
    </row>
    <row r="29" spans="1:11" x14ac:dyDescent="0.2">
      <c r="A29" s="2" t="s">
        <v>45</v>
      </c>
      <c r="B29" s="2" t="s">
        <v>46</v>
      </c>
      <c r="C29" s="1">
        <v>0.13838884167738799</v>
      </c>
      <c r="D29" s="1">
        <v>0.2406676638716545</v>
      </c>
      <c r="E29" s="1">
        <v>0.31235590417384945</v>
      </c>
      <c r="G29" s="2" t="s">
        <v>45</v>
      </c>
      <c r="H29" s="2" t="s">
        <v>46</v>
      </c>
      <c r="I29" s="1">
        <v>-0.83749433006223217</v>
      </c>
      <c r="J29" s="1">
        <v>5.9559937350643426E-4</v>
      </c>
      <c r="K29" s="1">
        <v>1.4889984337660856E-2</v>
      </c>
    </row>
    <row r="30" spans="1:11" x14ac:dyDescent="0.2">
      <c r="A30" s="2" t="s">
        <v>7</v>
      </c>
      <c r="B30" s="2" t="s">
        <v>8</v>
      </c>
      <c r="C30" s="1">
        <v>1.3846542673147164</v>
      </c>
      <c r="D30" s="1">
        <v>1.3519951838574068E-5</v>
      </c>
      <c r="E30" s="1">
        <v>8.2471706215301818E-4</v>
      </c>
      <c r="F30" s="1">
        <f>C30-I30</f>
        <v>0.98332275678184833</v>
      </c>
      <c r="G30" s="2" t="s">
        <v>7</v>
      </c>
      <c r="H30" s="2" t="s">
        <v>8</v>
      </c>
      <c r="I30" s="1">
        <v>0.40133151053286809</v>
      </c>
      <c r="J30" s="1">
        <v>9.5319475551433275E-2</v>
      </c>
      <c r="K30" s="1">
        <v>0.11347556613265866</v>
      </c>
    </row>
    <row r="31" spans="1:11" x14ac:dyDescent="0.2">
      <c r="A31" s="2" t="s">
        <v>27</v>
      </c>
      <c r="B31" s="2" t="s">
        <v>28</v>
      </c>
      <c r="C31" s="1">
        <v>7.3067309763010657</v>
      </c>
      <c r="D31" s="1">
        <v>1.4994774241145067E-4</v>
      </c>
      <c r="E31" s="1">
        <v>4.5734061435492458E-3</v>
      </c>
      <c r="F31" s="1">
        <f>C31-I31</f>
        <v>1.0613798171289464</v>
      </c>
      <c r="G31" s="2" t="s">
        <v>27</v>
      </c>
      <c r="H31" s="2" t="s">
        <v>28</v>
      </c>
      <c r="I31" s="1">
        <v>6.2453511591721194</v>
      </c>
      <c r="J31" s="1">
        <v>3.6062862132070642E-3</v>
      </c>
      <c r="K31" s="1">
        <v>1.8031431066035324E-2</v>
      </c>
    </row>
    <row r="32" spans="1:11" x14ac:dyDescent="0.2">
      <c r="A32" s="2" t="s">
        <v>73</v>
      </c>
      <c r="B32" s="2" t="s">
        <v>74</v>
      </c>
      <c r="C32" s="1">
        <v>-3.0217090706079648E-2</v>
      </c>
      <c r="D32" s="1">
        <v>0.46312752809920565</v>
      </c>
      <c r="E32" s="1">
        <v>0.56501558428103094</v>
      </c>
      <c r="G32" s="2" t="s">
        <v>73</v>
      </c>
      <c r="H32" s="2" t="s">
        <v>74</v>
      </c>
      <c r="I32" s="1">
        <v>-1.149292977822447</v>
      </c>
      <c r="J32" s="1">
        <v>2.9129458386791929E-2</v>
      </c>
      <c r="K32" s="1">
        <v>4.0457581092766565E-2</v>
      </c>
    </row>
    <row r="33" spans="1:11" x14ac:dyDescent="0.2">
      <c r="A33" s="2" t="s">
        <v>31</v>
      </c>
      <c r="B33" s="2" t="s">
        <v>32</v>
      </c>
      <c r="C33" s="1">
        <v>0.56477145124257144</v>
      </c>
      <c r="D33" s="1">
        <v>8.2778193952383339E-2</v>
      </c>
      <c r="E33" s="1">
        <v>0.123157800758424</v>
      </c>
      <c r="G33" s="2" t="s">
        <v>31</v>
      </c>
      <c r="H33" s="2" t="s">
        <v>32</v>
      </c>
      <c r="I33" s="1">
        <v>-0.60283718967033018</v>
      </c>
      <c r="J33" s="1">
        <v>3.3626537413395496E-2</v>
      </c>
      <c r="K33" s="1">
        <v>4.5441266774858782E-2</v>
      </c>
    </row>
    <row r="34" spans="1:11" x14ac:dyDescent="0.2">
      <c r="A34" s="2" t="s">
        <v>35</v>
      </c>
      <c r="B34" s="2" t="s">
        <v>36</v>
      </c>
      <c r="C34" s="1">
        <v>1.9715405719559873</v>
      </c>
      <c r="D34" s="1">
        <v>4.2330764087791005E-3</v>
      </c>
      <c r="E34" s="1">
        <v>1.1226854823283701E-2</v>
      </c>
      <c r="F34" s="1">
        <f>C34-I34</f>
        <v>1.2288164074055707</v>
      </c>
      <c r="G34" s="2" t="s">
        <v>35</v>
      </c>
      <c r="H34" s="2" t="s">
        <v>36</v>
      </c>
      <c r="I34" s="1">
        <v>0.74272416455041645</v>
      </c>
      <c r="J34" s="1">
        <v>9.6935078989520654E-4</v>
      </c>
      <c r="K34" s="1">
        <v>1.6155846498253443E-2</v>
      </c>
    </row>
    <row r="35" spans="1:11" x14ac:dyDescent="0.2">
      <c r="A35" s="2" t="s">
        <v>29</v>
      </c>
      <c r="B35" s="2" t="s">
        <v>30</v>
      </c>
      <c r="C35" s="1">
        <v>1.0107316468239673</v>
      </c>
      <c r="D35" s="1">
        <v>1.4689456289024851E-2</v>
      </c>
      <c r="E35" s="1">
        <v>2.4890467600847663E-2</v>
      </c>
      <c r="F35" s="1">
        <f>C35-I35</f>
        <v>1.3100999387447674</v>
      </c>
      <c r="G35" s="2" t="s">
        <v>29</v>
      </c>
      <c r="H35" s="2" t="s">
        <v>30</v>
      </c>
      <c r="I35" s="1">
        <v>-0.2993682919208</v>
      </c>
      <c r="J35" s="1">
        <v>0.11258879825885421</v>
      </c>
      <c r="K35" s="1">
        <v>0.13091720727773745</v>
      </c>
    </row>
    <row r="36" spans="1:11" x14ac:dyDescent="0.2">
      <c r="A36" s="2" t="s">
        <v>67</v>
      </c>
      <c r="B36" s="2" t="s">
        <v>68</v>
      </c>
      <c r="C36" s="1">
        <v>3.4121286308361873</v>
      </c>
      <c r="D36" s="1">
        <v>9.2666951760836495E-3</v>
      </c>
      <c r="E36" s="1">
        <v>1.8842280191370086E-2</v>
      </c>
      <c r="F36" s="1">
        <f>C36-I36</f>
        <v>1.3253903054443037</v>
      </c>
      <c r="G36" s="2" t="s">
        <v>67</v>
      </c>
      <c r="H36" s="2" t="s">
        <v>68</v>
      </c>
      <c r="I36" s="1">
        <v>2.0867383253918836</v>
      </c>
      <c r="J36" s="1">
        <v>4.0677130706208098E-2</v>
      </c>
      <c r="K36" s="1">
        <v>5.3522540402905397E-2</v>
      </c>
    </row>
    <row r="37" spans="1:11" x14ac:dyDescent="0.2">
      <c r="A37" s="2" t="s">
        <v>51</v>
      </c>
      <c r="B37" s="2" t="s">
        <v>52</v>
      </c>
      <c r="C37" s="1">
        <v>4.6471680614449005</v>
      </c>
      <c r="D37" s="1">
        <v>5.1435151159960144E-3</v>
      </c>
      <c r="E37" s="1">
        <v>1.3073100919823203E-2</v>
      </c>
      <c r="F37" s="1">
        <f>C37-I37</f>
        <v>1.4383763135350862</v>
      </c>
      <c r="G37" s="2" t="s">
        <v>51</v>
      </c>
      <c r="H37" s="2" t="s">
        <v>52</v>
      </c>
      <c r="I37" s="1">
        <v>3.2087917479098143</v>
      </c>
      <c r="J37" s="1">
        <v>1.2872209515137974E-3</v>
      </c>
      <c r="K37" s="1">
        <v>1.6090261893922469E-2</v>
      </c>
    </row>
    <row r="38" spans="1:11" x14ac:dyDescent="0.2">
      <c r="A38" s="2" t="s">
        <v>41</v>
      </c>
      <c r="B38" s="2" t="s">
        <v>42</v>
      </c>
      <c r="C38" s="1">
        <v>0.42321096402254593</v>
      </c>
      <c r="D38" s="1">
        <v>6.1534369227357151E-3</v>
      </c>
      <c r="E38" s="1">
        <v>1.5014386091475145E-2</v>
      </c>
      <c r="G38" s="2" t="s">
        <v>41</v>
      </c>
      <c r="H38" s="2" t="s">
        <v>42</v>
      </c>
      <c r="I38" s="1">
        <v>-1.0644765742070974</v>
      </c>
      <c r="J38" s="1">
        <v>6.5238868900530846E-3</v>
      </c>
      <c r="K38" s="1">
        <v>1.8121908027925234E-2</v>
      </c>
    </row>
    <row r="39" spans="1:11" x14ac:dyDescent="0.2">
      <c r="A39" s="2" t="s">
        <v>5</v>
      </c>
      <c r="B39" s="2" t="s">
        <v>6</v>
      </c>
      <c r="C39" s="1">
        <v>1.3438249436548957</v>
      </c>
      <c r="D39" s="1">
        <v>1.9880527080046785E-3</v>
      </c>
      <c r="E39" s="1">
        <v>7.5794509492678368E-3</v>
      </c>
      <c r="F39" s="1">
        <f>C39-I39</f>
        <v>2.3448919865115174</v>
      </c>
      <c r="G39" s="2" t="s">
        <v>5</v>
      </c>
      <c r="H39" s="2" t="s">
        <v>6</v>
      </c>
      <c r="I39" s="1">
        <v>-1.0010670428566215</v>
      </c>
      <c r="J39" s="1">
        <v>1.0152134700241655E-2</v>
      </c>
      <c r="K39" s="1">
        <v>2.0304269400483309E-2</v>
      </c>
    </row>
    <row r="40" spans="1:11" x14ac:dyDescent="0.2">
      <c r="A40" s="2" t="s">
        <v>61</v>
      </c>
      <c r="B40" s="2" t="s">
        <v>62</v>
      </c>
      <c r="C40" s="1">
        <v>3.5383200159135533</v>
      </c>
      <c r="D40" s="1">
        <v>6.0170232443847887E-4</v>
      </c>
      <c r="E40" s="1">
        <v>7.3407683581494425E-3</v>
      </c>
      <c r="F40" s="1">
        <f>C40-I40</f>
        <v>2.8100041366729669</v>
      </c>
      <c r="G40" s="2" t="s">
        <v>61</v>
      </c>
      <c r="H40" s="2" t="s">
        <v>62</v>
      </c>
      <c r="I40" s="1">
        <v>0.72831587924058638</v>
      </c>
      <c r="J40" s="1">
        <v>1.7397987731424955E-2</v>
      </c>
      <c r="K40" s="1">
        <v>2.4854268187749936E-2</v>
      </c>
    </row>
  </sheetData>
  <autoFilter ref="A1:K1" xr:uid="{35AD0D5D-C97A-C240-8890-964174F9B586}"/>
  <conditionalFormatting sqref="G1:G31">
    <cfRule type="duplicateValues" dxfId="7" priority="6"/>
  </conditionalFormatting>
  <conditionalFormatting sqref="G39:G40">
    <cfRule type="duplicateValues" dxfId="6" priority="4"/>
  </conditionalFormatting>
  <conditionalFormatting sqref="G39:G40">
    <cfRule type="duplicateValues" dxfId="5" priority="5"/>
  </conditionalFormatting>
  <conditionalFormatting sqref="A39:A40">
    <cfRule type="duplicateValues" dxfId="4" priority="1"/>
  </conditionalFormatting>
  <conditionalFormatting sqref="A1:A31">
    <cfRule type="duplicateValues" dxfId="3" priority="3"/>
  </conditionalFormatting>
  <conditionalFormatting sqref="A39:A40">
    <cfRule type="duplicateValues" dxfId="2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7C026-E3FF-1948-99AD-B2F4D1E1FB27}">
  <dimension ref="A1:I79"/>
  <sheetViews>
    <sheetView workbookViewId="0">
      <selection activeCell="E13" sqref="E13"/>
    </sheetView>
  </sheetViews>
  <sheetFormatPr baseColWidth="10" defaultRowHeight="16" x14ac:dyDescent="0.2"/>
  <cols>
    <col min="1" max="3" width="10.83203125" style="4"/>
    <col min="4" max="4" width="12.83203125" style="4" bestFit="1" customWidth="1"/>
    <col min="5" max="5" width="12.33203125" style="4" bestFit="1" customWidth="1"/>
    <col min="6" max="6" width="12.1640625" style="4" bestFit="1" customWidth="1"/>
    <col min="7" max="16384" width="10.83203125" style="4"/>
  </cols>
  <sheetData>
    <row r="1" spans="1:9" x14ac:dyDescent="0.2">
      <c r="A1" s="3" t="s">
        <v>79</v>
      </c>
      <c r="B1" s="3" t="s">
        <v>80</v>
      </c>
      <c r="C1" s="3" t="s">
        <v>0</v>
      </c>
      <c r="D1" s="4" t="s">
        <v>81</v>
      </c>
      <c r="E1" s="4" t="s">
        <v>82</v>
      </c>
      <c r="F1" s="4" t="s">
        <v>83</v>
      </c>
      <c r="G1" s="4" t="s">
        <v>84</v>
      </c>
      <c r="I1" s="4" t="s">
        <v>85</v>
      </c>
    </row>
    <row r="2" spans="1:9" x14ac:dyDescent="0.2">
      <c r="A2" s="5" t="s">
        <v>57</v>
      </c>
      <c r="B2" s="5"/>
      <c r="C2" s="5" t="s">
        <v>58</v>
      </c>
      <c r="D2" s="6">
        <v>8.4196582684657173</v>
      </c>
      <c r="E2" s="6">
        <v>6.2896327134939036E-3</v>
      </c>
      <c r="F2" s="6">
        <v>1.3702414125826004E-2</v>
      </c>
      <c r="G2" s="6">
        <f>-LOG(F2,10)</f>
        <v>1.8632029110070312</v>
      </c>
      <c r="H2" s="6"/>
      <c r="I2" s="4" t="s">
        <v>86</v>
      </c>
    </row>
    <row r="3" spans="1:9" x14ac:dyDescent="0.2">
      <c r="A3" s="5" t="s">
        <v>55</v>
      </c>
      <c r="B3" s="5"/>
      <c r="C3" s="5" t="s">
        <v>56</v>
      </c>
      <c r="D3" s="6">
        <v>9.5669191419942798</v>
      </c>
      <c r="E3" s="6">
        <v>1.0045417835503254E-2</v>
      </c>
      <c r="F3" s="6">
        <v>1.914907774892808E-2</v>
      </c>
      <c r="G3" s="6">
        <f t="shared" ref="G3:G40" si="0">-LOG(F3,10)</f>
        <v>1.7178521375280666</v>
      </c>
      <c r="H3" s="6"/>
      <c r="I3" s="4" t="s">
        <v>87</v>
      </c>
    </row>
    <row r="4" spans="1:9" x14ac:dyDescent="0.2">
      <c r="A4" s="5" t="s">
        <v>61</v>
      </c>
      <c r="B4" s="5" t="s">
        <v>88</v>
      </c>
      <c r="C4" s="5" t="s">
        <v>62</v>
      </c>
      <c r="D4" s="6">
        <v>3.5383200159135533</v>
      </c>
      <c r="E4" s="6">
        <v>6.0170232443847887E-4</v>
      </c>
      <c r="F4" s="6">
        <v>7.3407683581494425E-3</v>
      </c>
      <c r="G4" s="6">
        <f t="shared" si="0"/>
        <v>2.1342584801057329</v>
      </c>
      <c r="H4" s="6">
        <v>1</v>
      </c>
      <c r="I4" s="4" t="s">
        <v>89</v>
      </c>
    </row>
    <row r="5" spans="1:9" x14ac:dyDescent="0.2">
      <c r="A5" s="5" t="s">
        <v>49</v>
      </c>
      <c r="B5" s="5"/>
      <c r="C5" s="5" t="s">
        <v>50</v>
      </c>
      <c r="D5" s="6">
        <v>3.1463968034784831</v>
      </c>
      <c r="E5" s="6">
        <v>1.5226593754710241E-3</v>
      </c>
      <c r="F5" s="6">
        <v>7.7401851586443721E-3</v>
      </c>
      <c r="G5" s="6">
        <f t="shared" si="0"/>
        <v>2.1112486501161114</v>
      </c>
      <c r="H5" s="6"/>
      <c r="I5" s="4" t="s">
        <v>90</v>
      </c>
    </row>
    <row r="6" spans="1:9" x14ac:dyDescent="0.2">
      <c r="A6" s="5" t="s">
        <v>53</v>
      </c>
      <c r="B6" s="5"/>
      <c r="C6" s="5" t="s">
        <v>54</v>
      </c>
      <c r="D6" s="6">
        <v>5.8013582978882718</v>
      </c>
      <c r="E6" s="6" t="s">
        <v>91</v>
      </c>
      <c r="F6" s="6">
        <v>3.7390720026117819E-2</v>
      </c>
      <c r="G6" s="6">
        <f t="shared" si="0"/>
        <v>1.427236171637464</v>
      </c>
      <c r="H6" s="6"/>
      <c r="I6" s="4" t="s">
        <v>92</v>
      </c>
    </row>
    <row r="7" spans="1:9" x14ac:dyDescent="0.2">
      <c r="A7" s="5" t="s">
        <v>69</v>
      </c>
      <c r="B7" s="5"/>
      <c r="C7" s="5" t="s">
        <v>70</v>
      </c>
      <c r="D7" s="6">
        <v>7.6872158611867061</v>
      </c>
      <c r="E7" s="6">
        <v>2.1643410002137532E-2</v>
      </c>
      <c r="F7" s="6">
        <v>3.4743368687641829E-2</v>
      </c>
      <c r="G7" s="6">
        <f t="shared" si="0"/>
        <v>1.4591280750217333</v>
      </c>
      <c r="H7" s="6"/>
    </row>
    <row r="8" spans="1:9" x14ac:dyDescent="0.2">
      <c r="A8" s="5" t="s">
        <v>59</v>
      </c>
      <c r="B8" s="5"/>
      <c r="C8" s="5" t="s">
        <v>60</v>
      </c>
      <c r="D8" s="6">
        <v>-0.49070136378521662</v>
      </c>
      <c r="E8" s="6">
        <v>3.8320686320786742E-3</v>
      </c>
      <c r="F8" s="6">
        <v>1.1131246978895197E-2</v>
      </c>
      <c r="G8" s="6">
        <f t="shared" si="0"/>
        <v>1.9534561810634794</v>
      </c>
      <c r="H8" s="6"/>
    </row>
    <row r="9" spans="1:9" x14ac:dyDescent="0.2">
      <c r="A9" s="5" t="s">
        <v>9</v>
      </c>
      <c r="B9" s="5"/>
      <c r="C9" s="5" t="s">
        <v>10</v>
      </c>
      <c r="D9" s="6">
        <v>10.587157433562931</v>
      </c>
      <c r="E9" s="6">
        <v>1.922211789509818E-3</v>
      </c>
      <c r="F9" s="6">
        <v>7.8169946106732609E-3</v>
      </c>
      <c r="G9" s="6">
        <f t="shared" si="0"/>
        <v>2.1069601874615427</v>
      </c>
      <c r="H9" s="6"/>
    </row>
    <row r="10" spans="1:9" x14ac:dyDescent="0.2">
      <c r="A10" s="5" t="s">
        <v>71</v>
      </c>
      <c r="B10" s="5"/>
      <c r="C10" s="5" t="s">
        <v>72</v>
      </c>
      <c r="D10" s="6">
        <v>7.1348722374541804</v>
      </c>
      <c r="E10" s="6">
        <v>1.7861494544031257E-3</v>
      </c>
      <c r="F10" s="6">
        <v>7.7825083370421906E-3</v>
      </c>
      <c r="G10" s="6">
        <f t="shared" si="0"/>
        <v>2.1088804054055523</v>
      </c>
      <c r="H10" s="6"/>
    </row>
    <row r="11" spans="1:9" x14ac:dyDescent="0.2">
      <c r="A11" s="5" t="s">
        <v>63</v>
      </c>
      <c r="B11" s="5"/>
      <c r="C11" s="5" t="s">
        <v>64</v>
      </c>
      <c r="D11" s="6">
        <v>3.1932706525094057</v>
      </c>
      <c r="E11" s="6">
        <v>8.2806127212792387E-4</v>
      </c>
      <c r="F11" s="6">
        <v>7.215962514257622E-3</v>
      </c>
      <c r="G11" s="6">
        <f t="shared" si="0"/>
        <v>2.1417057315488957</v>
      </c>
      <c r="H11" s="6"/>
    </row>
    <row r="12" spans="1:9" x14ac:dyDescent="0.2">
      <c r="A12" s="5" t="s">
        <v>77</v>
      </c>
      <c r="B12" s="5" t="s">
        <v>93</v>
      </c>
      <c r="C12" s="5" t="s">
        <v>78</v>
      </c>
      <c r="D12" s="6">
        <v>6.6699864943615266</v>
      </c>
      <c r="E12" s="6">
        <v>6.2828968832866761E-3</v>
      </c>
      <c r="F12" s="6">
        <v>1.4194692958536563E-2</v>
      </c>
      <c r="G12" s="6">
        <f t="shared" si="0"/>
        <v>1.8478739971399178</v>
      </c>
      <c r="H12" s="6">
        <v>1</v>
      </c>
    </row>
    <row r="13" spans="1:9" x14ac:dyDescent="0.2">
      <c r="A13" s="5" t="s">
        <v>1</v>
      </c>
      <c r="B13" s="5" t="s">
        <v>94</v>
      </c>
      <c r="C13" s="5" t="s">
        <v>2</v>
      </c>
      <c r="D13" s="6">
        <v>2.293419641335587</v>
      </c>
      <c r="E13" s="6">
        <v>1.0124980599481817E-3</v>
      </c>
      <c r="F13" s="6">
        <v>7.720297707104886E-3</v>
      </c>
      <c r="G13" s="6">
        <f t="shared" si="0"/>
        <v>2.1123659522471678</v>
      </c>
      <c r="H13" s="6">
        <v>1</v>
      </c>
    </row>
    <row r="14" spans="1:9" x14ac:dyDescent="0.2">
      <c r="A14" s="5" t="s">
        <v>51</v>
      </c>
      <c r="B14" s="5" t="s">
        <v>95</v>
      </c>
      <c r="C14" s="5" t="s">
        <v>52</v>
      </c>
      <c r="D14" s="6">
        <v>4.6471680614449005</v>
      </c>
      <c r="E14" s="6">
        <v>5.1435151159960144E-3</v>
      </c>
      <c r="F14" s="6">
        <v>1.3073100919823203E-2</v>
      </c>
      <c r="G14" s="6">
        <f t="shared" si="0"/>
        <v>1.8836213862039743</v>
      </c>
      <c r="H14" s="6">
        <v>1</v>
      </c>
    </row>
    <row r="15" spans="1:9" x14ac:dyDescent="0.2">
      <c r="A15" s="5" t="s">
        <v>5</v>
      </c>
      <c r="B15" s="5" t="s">
        <v>88</v>
      </c>
      <c r="C15" s="5" t="s">
        <v>6</v>
      </c>
      <c r="D15" s="6">
        <v>1.3438249436548957</v>
      </c>
      <c r="E15" s="6">
        <v>1.9880527080046785E-3</v>
      </c>
      <c r="F15" s="6">
        <v>7.5794509492678368E-3</v>
      </c>
      <c r="G15" s="6">
        <f t="shared" si="0"/>
        <v>2.1203622532518027</v>
      </c>
      <c r="H15" s="6">
        <v>1</v>
      </c>
    </row>
    <row r="16" spans="1:9" x14ac:dyDescent="0.2">
      <c r="A16" s="5" t="s">
        <v>15</v>
      </c>
      <c r="B16" s="5" t="s">
        <v>88</v>
      </c>
      <c r="C16" s="5" t="s">
        <v>16</v>
      </c>
      <c r="D16" s="6">
        <v>0.33360316399603973</v>
      </c>
      <c r="E16" s="6">
        <v>9.4319428726443912E-3</v>
      </c>
      <c r="F16" s="6">
        <v>1.8559629523590575E-2</v>
      </c>
      <c r="G16" s="6">
        <f t="shared" si="0"/>
        <v>1.731430697161668</v>
      </c>
      <c r="H16" s="6">
        <v>1</v>
      </c>
    </row>
    <row r="17" spans="1:8" x14ac:dyDescent="0.2">
      <c r="A17" s="5" t="s">
        <v>23</v>
      </c>
      <c r="B17" s="5" t="s">
        <v>88</v>
      </c>
      <c r="C17" s="5" t="s">
        <v>24</v>
      </c>
      <c r="D17" s="6">
        <v>-0.45423266375952848</v>
      </c>
      <c r="E17" s="6">
        <v>0.10351923244835315</v>
      </c>
      <c r="F17" s="6">
        <v>0.13727550389890308</v>
      </c>
      <c r="G17" s="6">
        <f t="shared" si="0"/>
        <v>0.86240695344549212</v>
      </c>
      <c r="H17" s="6">
        <v>1</v>
      </c>
    </row>
    <row r="18" spans="1:8" x14ac:dyDescent="0.2">
      <c r="A18" s="5" t="s">
        <v>3</v>
      </c>
      <c r="B18" s="5" t="s">
        <v>96</v>
      </c>
      <c r="C18" s="5" t="s">
        <v>4</v>
      </c>
      <c r="D18" s="6">
        <v>1.9803231199384599</v>
      </c>
      <c r="E18" s="6">
        <v>6.900009890729007E-4</v>
      </c>
      <c r="F18" s="6">
        <v>7.0150100555744907E-3</v>
      </c>
      <c r="G18" s="6">
        <f t="shared" si="0"/>
        <v>2.1539717021014253</v>
      </c>
      <c r="H18" s="6">
        <v>1</v>
      </c>
    </row>
    <row r="19" spans="1:8" x14ac:dyDescent="0.2">
      <c r="A19" s="5" t="s">
        <v>7</v>
      </c>
      <c r="B19" s="5" t="s">
        <v>96</v>
      </c>
      <c r="C19" s="5" t="s">
        <v>8</v>
      </c>
      <c r="D19" s="6">
        <v>1.3846542673147164</v>
      </c>
      <c r="E19" s="6">
        <v>1.3519951838574068E-5</v>
      </c>
      <c r="F19" s="6">
        <v>8.2471706215301818E-4</v>
      </c>
      <c r="G19" s="6">
        <f t="shared" si="0"/>
        <v>3.0836950204456555</v>
      </c>
      <c r="H19" s="6">
        <v>1</v>
      </c>
    </row>
    <row r="20" spans="1:8" x14ac:dyDescent="0.2">
      <c r="A20" s="5" t="s">
        <v>45</v>
      </c>
      <c r="B20" s="5" t="s">
        <v>96</v>
      </c>
      <c r="C20" s="5" t="s">
        <v>46</v>
      </c>
      <c r="D20" s="6">
        <v>0.13838884167738799</v>
      </c>
      <c r="E20" s="6">
        <v>0.2406676638716545</v>
      </c>
      <c r="F20" s="6">
        <v>0.31235590417384945</v>
      </c>
      <c r="G20" s="6">
        <f t="shared" si="0"/>
        <v>0.50535028057472586</v>
      </c>
      <c r="H20" s="6">
        <v>1</v>
      </c>
    </row>
    <row r="21" spans="1:8" x14ac:dyDescent="0.2">
      <c r="A21" s="5" t="s">
        <v>21</v>
      </c>
      <c r="B21" s="5" t="s">
        <v>95</v>
      </c>
      <c r="C21" s="5" t="s">
        <v>22</v>
      </c>
      <c r="D21" s="6">
        <v>0.6512774420430435</v>
      </c>
      <c r="E21" s="6">
        <v>3.8101847040851178E-2</v>
      </c>
      <c r="F21" s="6">
        <v>5.8105316737298039E-2</v>
      </c>
      <c r="G21" s="6">
        <f t="shared" si="0"/>
        <v>1.2357841270928545</v>
      </c>
      <c r="H21" s="6">
        <v>1</v>
      </c>
    </row>
    <row r="22" spans="1:8" x14ac:dyDescent="0.2">
      <c r="A22" s="5" t="s">
        <v>73</v>
      </c>
      <c r="B22" s="5" t="s">
        <v>95</v>
      </c>
      <c r="C22" s="5" t="s">
        <v>74</v>
      </c>
      <c r="D22" s="6">
        <v>-3.0217090706079648E-2</v>
      </c>
      <c r="E22" s="6">
        <v>0.46312752809920565</v>
      </c>
      <c r="F22" s="6">
        <v>0.56501558428103094</v>
      </c>
      <c r="G22" s="6">
        <f t="shared" si="0"/>
        <v>0.24793957328867583</v>
      </c>
      <c r="H22" s="6">
        <v>1</v>
      </c>
    </row>
    <row r="23" spans="1:8" x14ac:dyDescent="0.2">
      <c r="A23" s="5" t="s">
        <v>39</v>
      </c>
      <c r="B23" s="5" t="s">
        <v>94</v>
      </c>
      <c r="C23" s="5" t="s">
        <v>40</v>
      </c>
      <c r="D23" s="6">
        <v>3.4084247512219217</v>
      </c>
      <c r="E23" s="6">
        <v>2.5086823273936039E-3</v>
      </c>
      <c r="F23" s="6">
        <v>8.5016456650561026E-3</v>
      </c>
      <c r="G23" s="6">
        <f t="shared" si="0"/>
        <v>2.0704969996885487</v>
      </c>
      <c r="H23" s="6">
        <v>1</v>
      </c>
    </row>
    <row r="24" spans="1:8" x14ac:dyDescent="0.2">
      <c r="A24" s="5" t="s">
        <v>27</v>
      </c>
      <c r="B24" s="5" t="s">
        <v>95</v>
      </c>
      <c r="C24" s="5" t="s">
        <v>28</v>
      </c>
      <c r="D24" s="6">
        <v>7.3067309763010657</v>
      </c>
      <c r="E24" s="6">
        <v>1.4994774241145067E-4</v>
      </c>
      <c r="F24" s="6">
        <v>4.5734061435492458E-3</v>
      </c>
      <c r="G24" s="6">
        <f t="shared" si="0"/>
        <v>2.3397602291747415</v>
      </c>
      <c r="H24" s="6">
        <v>1</v>
      </c>
    </row>
    <row r="25" spans="1:8" x14ac:dyDescent="0.2">
      <c r="A25" s="5" t="s">
        <v>29</v>
      </c>
      <c r="B25" s="5" t="s">
        <v>94</v>
      </c>
      <c r="C25" s="5" t="s">
        <v>30</v>
      </c>
      <c r="D25" s="6">
        <v>1.0107316468239673</v>
      </c>
      <c r="E25" s="6">
        <v>1.4689456289024851E-2</v>
      </c>
      <c r="F25" s="6">
        <v>2.4890467600847663E-2</v>
      </c>
      <c r="G25" s="6">
        <f t="shared" si="0"/>
        <v>1.6039669445099149</v>
      </c>
      <c r="H25" s="6">
        <v>1</v>
      </c>
    </row>
    <row r="26" spans="1:8" x14ac:dyDescent="0.2">
      <c r="A26" s="5" t="s">
        <v>35</v>
      </c>
      <c r="B26" s="5" t="s">
        <v>95</v>
      </c>
      <c r="C26" s="5" t="s">
        <v>36</v>
      </c>
      <c r="D26" s="6">
        <v>1.9715405719559873</v>
      </c>
      <c r="E26" s="6">
        <v>4.2330764087791005E-3</v>
      </c>
      <c r="F26" s="6">
        <v>1.1226854823283701E-2</v>
      </c>
      <c r="G26" s="6">
        <f t="shared" si="0"/>
        <v>1.9497418932671315</v>
      </c>
      <c r="H26" s="6">
        <v>1</v>
      </c>
    </row>
    <row r="27" spans="1:8" x14ac:dyDescent="0.2">
      <c r="A27" s="5" t="s">
        <v>25</v>
      </c>
      <c r="B27" s="5" t="s">
        <v>96</v>
      </c>
      <c r="C27" s="5" t="s">
        <v>26</v>
      </c>
      <c r="D27" s="6">
        <v>0.22554553916338946</v>
      </c>
      <c r="E27" s="6">
        <v>8.3052153284373875E-2</v>
      </c>
      <c r="F27" s="6">
        <v>0.12062336548444777</v>
      </c>
      <c r="G27" s="6">
        <f t="shared" si="0"/>
        <v>0.91856855854675745</v>
      </c>
      <c r="H27" s="6">
        <v>1</v>
      </c>
    </row>
    <row r="28" spans="1:8" x14ac:dyDescent="0.2">
      <c r="A28" s="5" t="s">
        <v>13</v>
      </c>
      <c r="B28" s="5" t="s">
        <v>95</v>
      </c>
      <c r="C28" s="5" t="s">
        <v>14</v>
      </c>
      <c r="D28" s="6">
        <v>1.8004666896663271</v>
      </c>
      <c r="E28" s="6">
        <v>1.2242576488134642E-3</v>
      </c>
      <c r="F28" s="6">
        <v>8.2977462864023688E-3</v>
      </c>
      <c r="G28" s="6">
        <f t="shared" si="0"/>
        <v>2.0810398483814683</v>
      </c>
      <c r="H28" s="6">
        <v>1</v>
      </c>
    </row>
    <row r="29" spans="1:8" x14ac:dyDescent="0.2">
      <c r="A29" s="5" t="s">
        <v>67</v>
      </c>
      <c r="B29" s="5" t="s">
        <v>96</v>
      </c>
      <c r="C29" s="5" t="s">
        <v>68</v>
      </c>
      <c r="D29" s="6">
        <v>3.4121286308361873</v>
      </c>
      <c r="E29" s="6">
        <v>9.2666951760836495E-3</v>
      </c>
      <c r="F29" s="6">
        <v>1.8842280191370086E-2</v>
      </c>
      <c r="G29" s="6">
        <f t="shared" si="0"/>
        <v>1.7248665423813341</v>
      </c>
      <c r="H29" s="6">
        <v>1</v>
      </c>
    </row>
    <row r="30" spans="1:8" x14ac:dyDescent="0.2">
      <c r="A30" s="5" t="s">
        <v>33</v>
      </c>
      <c r="B30" s="5" t="s">
        <v>94</v>
      </c>
      <c r="C30" s="5" t="s">
        <v>34</v>
      </c>
      <c r="D30" s="6">
        <v>5.5661661140551795</v>
      </c>
      <c r="E30" s="6">
        <v>1.5282061099664956E-4</v>
      </c>
      <c r="F30" s="6">
        <v>3.1073524235985411E-3</v>
      </c>
      <c r="G30" s="6">
        <f t="shared" si="0"/>
        <v>2.5076094879924247</v>
      </c>
      <c r="H30" s="6">
        <v>1</v>
      </c>
    </row>
    <row r="31" spans="1:8" x14ac:dyDescent="0.2">
      <c r="A31" s="5" t="s">
        <v>19</v>
      </c>
      <c r="B31" s="5" t="s">
        <v>94</v>
      </c>
      <c r="C31" s="5" t="s">
        <v>20</v>
      </c>
      <c r="D31" s="6">
        <v>1.4802478833382648</v>
      </c>
      <c r="E31" s="6">
        <v>3.3548363431387613E-3</v>
      </c>
      <c r="F31" s="6">
        <v>1.0770790364813917E-2</v>
      </c>
      <c r="G31" s="6">
        <f t="shared" si="0"/>
        <v>1.9677524268335764</v>
      </c>
      <c r="H31" s="6">
        <v>1</v>
      </c>
    </row>
    <row r="32" spans="1:8" x14ac:dyDescent="0.2">
      <c r="A32" s="5" t="s">
        <v>41</v>
      </c>
      <c r="B32" s="5" t="s">
        <v>95</v>
      </c>
      <c r="C32" s="5" t="s">
        <v>42</v>
      </c>
      <c r="D32" s="6">
        <v>0.42321096402254593</v>
      </c>
      <c r="E32" s="6">
        <v>6.1534369227357151E-3</v>
      </c>
      <c r="F32" s="6">
        <v>1.5014386091475145E-2</v>
      </c>
      <c r="G32" s="6">
        <f t="shared" si="0"/>
        <v>1.8234924205436136</v>
      </c>
      <c r="H32" s="6">
        <v>1</v>
      </c>
    </row>
    <row r="33" spans="1:8" x14ac:dyDescent="0.2">
      <c r="A33" s="5" t="s">
        <v>31</v>
      </c>
      <c r="B33" s="5" t="s">
        <v>94</v>
      </c>
      <c r="C33" s="5" t="s">
        <v>32</v>
      </c>
      <c r="D33" s="6">
        <v>0.56477145124257144</v>
      </c>
      <c r="E33" s="6">
        <v>8.2778193952383339E-2</v>
      </c>
      <c r="F33" s="6">
        <v>0.123157800758424</v>
      </c>
      <c r="G33" s="6">
        <f t="shared" si="0"/>
        <v>0.90953807494104311</v>
      </c>
      <c r="H33" s="6">
        <v>1</v>
      </c>
    </row>
    <row r="34" spans="1:8" x14ac:dyDescent="0.2">
      <c r="A34" s="5" t="s">
        <v>11</v>
      </c>
      <c r="B34" s="5" t="s">
        <v>95</v>
      </c>
      <c r="C34" s="5" t="s">
        <v>12</v>
      </c>
      <c r="D34" s="6">
        <v>1.4727669800067731</v>
      </c>
      <c r="E34" s="6">
        <v>1.0466518761289472E-2</v>
      </c>
      <c r="F34" s="6">
        <v>1.9347201346625993E-2</v>
      </c>
      <c r="G34" s="6">
        <f t="shared" si="0"/>
        <v>1.7133818486100343</v>
      </c>
      <c r="H34" s="6">
        <v>1</v>
      </c>
    </row>
    <row r="35" spans="1:8" x14ac:dyDescent="0.2">
      <c r="A35" s="5" t="s">
        <v>75</v>
      </c>
      <c r="B35" s="5"/>
      <c r="C35" s="5" t="s">
        <v>76</v>
      </c>
      <c r="D35" s="6">
        <v>6.0742988390820498</v>
      </c>
      <c r="E35" s="6">
        <v>1.5939952096163317E-2</v>
      </c>
      <c r="F35" s="6">
        <v>2.6279380482863848E-2</v>
      </c>
      <c r="G35" s="6">
        <f t="shared" si="0"/>
        <v>1.5803848771657198</v>
      </c>
      <c r="H35" s="6"/>
    </row>
    <row r="36" spans="1:8" x14ac:dyDescent="0.2">
      <c r="A36" s="5" t="s">
        <v>47</v>
      </c>
      <c r="B36" s="5"/>
      <c r="C36" s="5" t="s">
        <v>48</v>
      </c>
      <c r="D36" s="6">
        <v>8.7400303178296213</v>
      </c>
      <c r="E36" s="6">
        <v>1.1154502092973171E-2</v>
      </c>
      <c r="F36" s="6">
        <v>2.0012489049157749E-2</v>
      </c>
      <c r="G36" s="6">
        <f t="shared" si="0"/>
        <v>1.6986988927186979</v>
      </c>
      <c r="H36" s="6"/>
    </row>
    <row r="37" spans="1:8" x14ac:dyDescent="0.2">
      <c r="A37" s="5" t="s">
        <v>17</v>
      </c>
      <c r="B37" s="5" t="s">
        <v>93</v>
      </c>
      <c r="C37" s="5" t="s">
        <v>18</v>
      </c>
      <c r="D37" s="6">
        <v>1.7221684813029869</v>
      </c>
      <c r="E37" s="6">
        <v>1.2591444756098469E-3</v>
      </c>
      <c r="F37" s="6">
        <v>7.6807813012200656E-3</v>
      </c>
      <c r="G37" s="6">
        <f t="shared" si="0"/>
        <v>2.1145946005999754</v>
      </c>
      <c r="H37" s="6">
        <v>1</v>
      </c>
    </row>
    <row r="38" spans="1:8" x14ac:dyDescent="0.2">
      <c r="A38" s="5" t="s">
        <v>37</v>
      </c>
      <c r="B38" s="5" t="s">
        <v>93</v>
      </c>
      <c r="C38" s="5" t="s">
        <v>38</v>
      </c>
      <c r="D38" s="6">
        <v>0.62489206324452906</v>
      </c>
      <c r="E38" s="6">
        <v>4.1139744263686516E-3</v>
      </c>
      <c r="F38" s="6">
        <v>1.1406929091294898E-2</v>
      </c>
      <c r="G38" s="6">
        <f t="shared" si="0"/>
        <v>1.9428312581419649</v>
      </c>
      <c r="H38" s="6">
        <v>1</v>
      </c>
    </row>
    <row r="39" spans="1:8" x14ac:dyDescent="0.2">
      <c r="A39" s="5" t="s">
        <v>43</v>
      </c>
      <c r="B39" s="5"/>
      <c r="C39" s="5" t="s">
        <v>44</v>
      </c>
      <c r="D39" s="6">
        <v>0.34905566999999998</v>
      </c>
      <c r="E39" s="6">
        <v>9.4205490000000003E-2</v>
      </c>
      <c r="F39" s="6">
        <v>0.11971948</v>
      </c>
      <c r="G39" s="6">
        <f t="shared" si="0"/>
        <v>0.92183517818016758</v>
      </c>
      <c r="H39" s="6"/>
    </row>
    <row r="40" spans="1:8" x14ac:dyDescent="0.2">
      <c r="A40" s="5" t="s">
        <v>65</v>
      </c>
      <c r="B40" s="5"/>
      <c r="C40" s="5" t="s">
        <v>66</v>
      </c>
      <c r="D40" s="6">
        <v>7.0613013403151124</v>
      </c>
      <c r="E40" s="6">
        <v>1.5141695064161001E-3</v>
      </c>
      <c r="F40" s="6">
        <v>8.3967581719438279E-3</v>
      </c>
      <c r="G40" s="6">
        <f t="shared" si="0"/>
        <v>2.0758883543886317</v>
      </c>
      <c r="H40" s="6"/>
    </row>
    <row r="41" spans="1:8" x14ac:dyDescent="0.2">
      <c r="A41" s="6"/>
      <c r="B41" s="6"/>
      <c r="C41" s="6"/>
      <c r="D41" s="6"/>
      <c r="E41" s="6"/>
      <c r="F41" s="6"/>
      <c r="G41" s="6"/>
      <c r="H41" s="6"/>
    </row>
    <row r="42" spans="1:8" x14ac:dyDescent="0.2">
      <c r="A42" s="6"/>
      <c r="B42" s="6"/>
      <c r="C42" s="6"/>
      <c r="D42" s="6"/>
      <c r="E42" s="6"/>
      <c r="F42" s="6"/>
      <c r="G42" s="6"/>
      <c r="H42" s="6"/>
    </row>
    <row r="43" spans="1:8" x14ac:dyDescent="0.2">
      <c r="A43" s="6"/>
      <c r="B43" s="6"/>
      <c r="C43" s="6"/>
      <c r="D43" s="6"/>
      <c r="E43" s="6"/>
      <c r="F43" s="6"/>
      <c r="G43" s="6"/>
      <c r="H43" s="6"/>
    </row>
    <row r="44" spans="1:8" x14ac:dyDescent="0.2">
      <c r="A44" s="6"/>
      <c r="B44" s="6"/>
      <c r="C44" s="6"/>
      <c r="D44" s="6"/>
      <c r="E44" s="6"/>
      <c r="F44" s="6"/>
      <c r="G44" s="6"/>
      <c r="H44" s="6"/>
    </row>
    <row r="45" spans="1:8" x14ac:dyDescent="0.2">
      <c r="A45" s="6"/>
      <c r="B45" s="6"/>
      <c r="C45" s="6"/>
      <c r="D45" s="6"/>
      <c r="E45" s="6"/>
      <c r="F45" s="6"/>
      <c r="G45" s="6"/>
      <c r="H45" s="6"/>
    </row>
    <row r="46" spans="1:8" x14ac:dyDescent="0.2">
      <c r="A46" s="6"/>
      <c r="B46" s="6"/>
      <c r="C46" s="6"/>
      <c r="D46" s="6"/>
      <c r="E46" s="6"/>
      <c r="F46" s="6"/>
      <c r="G46" s="6"/>
      <c r="H46" s="6"/>
    </row>
    <row r="47" spans="1:8" x14ac:dyDescent="0.2">
      <c r="A47" s="6"/>
      <c r="B47" s="6"/>
      <c r="C47" s="6"/>
      <c r="D47" s="6"/>
      <c r="E47" s="6"/>
      <c r="F47" s="6"/>
      <c r="G47" s="6"/>
      <c r="H47" s="6"/>
    </row>
    <row r="48" spans="1:8" x14ac:dyDescent="0.2">
      <c r="A48" s="6"/>
      <c r="B48" s="6"/>
      <c r="C48" s="6"/>
      <c r="D48" s="6"/>
      <c r="E48" s="6"/>
      <c r="F48" s="6"/>
      <c r="G48" s="6"/>
      <c r="H48" s="6"/>
    </row>
    <row r="49" spans="1:8" x14ac:dyDescent="0.2">
      <c r="A49" s="6"/>
      <c r="B49" s="6"/>
      <c r="C49" s="6"/>
      <c r="D49" s="6"/>
      <c r="E49" s="6"/>
      <c r="F49" s="6"/>
      <c r="G49" s="6"/>
      <c r="H49" s="6"/>
    </row>
    <row r="50" spans="1:8" x14ac:dyDescent="0.2">
      <c r="A50" s="6"/>
      <c r="B50" s="6"/>
      <c r="C50" s="6"/>
      <c r="D50" s="6"/>
      <c r="E50" s="6"/>
      <c r="F50" s="6"/>
      <c r="G50" s="6"/>
      <c r="H50" s="6"/>
    </row>
    <row r="51" spans="1:8" x14ac:dyDescent="0.2">
      <c r="A51" s="6"/>
      <c r="B51" s="6"/>
      <c r="C51" s="6"/>
      <c r="D51" s="6"/>
      <c r="E51" s="6"/>
      <c r="F51" s="6"/>
      <c r="G51" s="6"/>
      <c r="H51" s="6"/>
    </row>
    <row r="52" spans="1:8" x14ac:dyDescent="0.2">
      <c r="A52" s="6"/>
      <c r="B52" s="6"/>
      <c r="C52" s="6"/>
      <c r="D52" s="6"/>
      <c r="E52" s="6"/>
      <c r="F52" s="6"/>
      <c r="G52" s="6"/>
      <c r="H52" s="6"/>
    </row>
    <row r="53" spans="1:8" x14ac:dyDescent="0.2">
      <c r="A53" s="6"/>
      <c r="B53" s="6"/>
      <c r="C53" s="6"/>
      <c r="D53" s="6"/>
      <c r="E53" s="6"/>
      <c r="F53" s="6"/>
      <c r="G53" s="6"/>
      <c r="H53" s="6"/>
    </row>
    <row r="54" spans="1:8" x14ac:dyDescent="0.2">
      <c r="A54" s="6"/>
      <c r="B54" s="6"/>
      <c r="C54" s="6"/>
      <c r="D54" s="6"/>
      <c r="E54" s="6"/>
      <c r="F54" s="6"/>
      <c r="G54" s="6"/>
      <c r="H54" s="6"/>
    </row>
    <row r="55" spans="1:8" x14ac:dyDescent="0.2">
      <c r="A55" s="6"/>
      <c r="B55" s="6"/>
      <c r="C55" s="6"/>
      <c r="D55" s="6"/>
      <c r="E55" s="6"/>
      <c r="F55" s="6"/>
      <c r="G55" s="6"/>
      <c r="H55" s="6"/>
    </row>
    <row r="56" spans="1:8" x14ac:dyDescent="0.2">
      <c r="A56" s="6"/>
      <c r="B56" s="6"/>
      <c r="C56" s="6"/>
      <c r="D56" s="6"/>
      <c r="E56" s="6"/>
      <c r="F56" s="6"/>
      <c r="G56" s="6"/>
      <c r="H56" s="6"/>
    </row>
    <row r="57" spans="1:8" x14ac:dyDescent="0.2">
      <c r="A57" s="6"/>
      <c r="B57" s="6"/>
      <c r="C57" s="6"/>
      <c r="D57" s="6"/>
      <c r="E57" s="6"/>
      <c r="F57" s="6"/>
      <c r="G57" s="6"/>
      <c r="H57" s="6"/>
    </row>
    <row r="58" spans="1:8" x14ac:dyDescent="0.2">
      <c r="A58" s="6"/>
      <c r="B58" s="6"/>
      <c r="C58" s="6"/>
      <c r="D58" s="6"/>
      <c r="E58" s="6"/>
      <c r="F58" s="6"/>
      <c r="G58" s="6"/>
      <c r="H58" s="6"/>
    </row>
    <row r="59" spans="1:8" x14ac:dyDescent="0.2">
      <c r="A59" s="6"/>
      <c r="B59" s="6"/>
      <c r="C59" s="6"/>
      <c r="D59" s="6"/>
      <c r="E59" s="6"/>
      <c r="F59" s="6"/>
      <c r="G59" s="6"/>
      <c r="H59" s="6"/>
    </row>
    <row r="60" spans="1:8" x14ac:dyDescent="0.2">
      <c r="A60" s="6"/>
      <c r="B60" s="6"/>
      <c r="C60" s="6"/>
      <c r="D60" s="6"/>
      <c r="E60" s="6"/>
      <c r="F60" s="6"/>
      <c r="G60" s="6"/>
      <c r="H60" s="6"/>
    </row>
    <row r="61" spans="1:8" x14ac:dyDescent="0.2">
      <c r="A61" s="6"/>
      <c r="B61" s="6"/>
      <c r="C61" s="6"/>
      <c r="D61" s="6"/>
      <c r="E61" s="6"/>
      <c r="F61" s="6"/>
      <c r="G61" s="6"/>
      <c r="H61" s="6"/>
    </row>
    <row r="62" spans="1:8" x14ac:dyDescent="0.2">
      <c r="A62" s="6"/>
      <c r="B62" s="6"/>
      <c r="C62" s="6"/>
      <c r="D62" s="6"/>
      <c r="E62" s="6"/>
      <c r="F62" s="6"/>
      <c r="G62" s="6"/>
      <c r="H62" s="6"/>
    </row>
    <row r="63" spans="1:8" x14ac:dyDescent="0.2">
      <c r="A63" s="6"/>
      <c r="B63" s="6"/>
      <c r="C63" s="6"/>
      <c r="D63" s="6"/>
      <c r="E63" s="6"/>
      <c r="F63" s="6"/>
      <c r="G63" s="6"/>
      <c r="H63" s="6"/>
    </row>
    <row r="64" spans="1:8" x14ac:dyDescent="0.2">
      <c r="A64" s="6"/>
      <c r="B64" s="6"/>
      <c r="C64" s="6"/>
      <c r="D64" s="6"/>
      <c r="E64" s="6"/>
      <c r="F64" s="6"/>
      <c r="G64" s="6"/>
      <c r="H64" s="6"/>
    </row>
    <row r="65" spans="1:8" x14ac:dyDescent="0.2">
      <c r="A65" s="6"/>
      <c r="B65" s="6"/>
      <c r="C65" s="6"/>
      <c r="D65" s="6"/>
      <c r="E65" s="6"/>
      <c r="F65" s="6"/>
      <c r="G65" s="6"/>
      <c r="H65" s="6"/>
    </row>
    <row r="66" spans="1:8" x14ac:dyDescent="0.2">
      <c r="A66" s="6"/>
      <c r="B66" s="6"/>
      <c r="C66" s="6"/>
      <c r="D66" s="6"/>
      <c r="E66" s="6"/>
      <c r="F66" s="6"/>
      <c r="G66" s="6"/>
      <c r="H66" s="6"/>
    </row>
    <row r="67" spans="1:8" x14ac:dyDescent="0.2">
      <c r="A67" s="6"/>
      <c r="B67" s="6"/>
      <c r="C67" s="6"/>
      <c r="D67" s="6"/>
      <c r="E67" s="6"/>
      <c r="F67" s="6"/>
      <c r="G67" s="6"/>
      <c r="H67" s="6"/>
    </row>
    <row r="68" spans="1:8" x14ac:dyDescent="0.2">
      <c r="A68" s="6"/>
      <c r="B68" s="6"/>
      <c r="C68" s="6"/>
      <c r="D68" s="6"/>
      <c r="E68" s="6"/>
      <c r="F68" s="6"/>
      <c r="G68" s="6"/>
      <c r="H68" s="6"/>
    </row>
    <row r="69" spans="1:8" x14ac:dyDescent="0.2">
      <c r="A69" s="6"/>
      <c r="B69" s="6"/>
      <c r="C69" s="6"/>
      <c r="D69" s="6"/>
      <c r="E69" s="6"/>
      <c r="F69" s="6"/>
      <c r="G69" s="6"/>
      <c r="H69" s="6"/>
    </row>
    <row r="70" spans="1:8" x14ac:dyDescent="0.2">
      <c r="A70" s="6"/>
      <c r="B70" s="6"/>
      <c r="C70" s="6"/>
      <c r="D70" s="6"/>
      <c r="E70" s="6"/>
      <c r="F70" s="6"/>
      <c r="G70" s="6"/>
      <c r="H70" s="6"/>
    </row>
    <row r="71" spans="1:8" x14ac:dyDescent="0.2">
      <c r="A71" s="6"/>
      <c r="B71" s="6"/>
      <c r="C71" s="6"/>
      <c r="D71" s="6"/>
      <c r="E71" s="6"/>
      <c r="F71" s="6"/>
      <c r="G71" s="6"/>
      <c r="H71" s="6"/>
    </row>
    <row r="72" spans="1:8" x14ac:dyDescent="0.2">
      <c r="A72" s="6"/>
      <c r="B72" s="6"/>
      <c r="C72" s="6"/>
      <c r="D72" s="6"/>
      <c r="E72" s="6"/>
      <c r="F72" s="6"/>
      <c r="G72" s="6"/>
      <c r="H72" s="6"/>
    </row>
    <row r="73" spans="1:8" x14ac:dyDescent="0.2">
      <c r="A73" s="6"/>
      <c r="B73" s="6"/>
      <c r="C73" s="6"/>
      <c r="D73" s="6"/>
      <c r="E73" s="6"/>
      <c r="F73" s="6"/>
      <c r="G73" s="6"/>
      <c r="H73" s="6"/>
    </row>
    <row r="74" spans="1:8" x14ac:dyDescent="0.2">
      <c r="A74" s="6"/>
      <c r="B74" s="6"/>
      <c r="C74" s="6"/>
      <c r="D74" s="6"/>
      <c r="E74" s="6"/>
      <c r="F74" s="6"/>
      <c r="G74" s="6"/>
      <c r="H74" s="6"/>
    </row>
    <row r="75" spans="1:8" x14ac:dyDescent="0.2">
      <c r="A75" s="6"/>
      <c r="B75" s="6"/>
      <c r="C75" s="6"/>
      <c r="D75" s="6"/>
      <c r="E75" s="6"/>
      <c r="F75" s="6"/>
      <c r="G75" s="6"/>
      <c r="H75" s="6"/>
    </row>
    <row r="76" spans="1:8" x14ac:dyDescent="0.2">
      <c r="A76" s="6"/>
      <c r="B76" s="6"/>
      <c r="C76" s="6"/>
      <c r="D76" s="6"/>
      <c r="E76" s="6"/>
      <c r="F76" s="6"/>
      <c r="G76" s="6"/>
      <c r="H76" s="6"/>
    </row>
    <row r="77" spans="1:8" x14ac:dyDescent="0.2">
      <c r="A77" s="6"/>
      <c r="B77" s="6"/>
      <c r="C77" s="6"/>
      <c r="D77" s="6"/>
      <c r="E77" s="6"/>
      <c r="F77" s="6"/>
      <c r="G77" s="6"/>
      <c r="H77" s="6"/>
    </row>
    <row r="78" spans="1:8" x14ac:dyDescent="0.2">
      <c r="A78" s="6"/>
      <c r="B78" s="6"/>
      <c r="C78" s="6"/>
      <c r="D78" s="6"/>
      <c r="E78" s="6"/>
      <c r="F78" s="6"/>
      <c r="G78" s="6"/>
      <c r="H78" s="6"/>
    </row>
    <row r="79" spans="1:8" x14ac:dyDescent="0.2">
      <c r="A79" s="6"/>
      <c r="B79" s="6"/>
      <c r="C79" s="6"/>
      <c r="D79" s="6"/>
      <c r="E79" s="6"/>
      <c r="F79" s="6"/>
      <c r="G79" s="6"/>
      <c r="H79" s="6"/>
    </row>
  </sheetData>
  <autoFilter ref="A1:H1" xr:uid="{B1F7C026-E3FF-1948-99AD-B2F4D1E1FB2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C9AA8-C96B-7B4B-AC91-29E047FFA0CC}">
  <dimension ref="A1:I79"/>
  <sheetViews>
    <sheetView workbookViewId="0">
      <selection activeCell="H12" sqref="H12"/>
    </sheetView>
  </sheetViews>
  <sheetFormatPr baseColWidth="10" defaultRowHeight="16" x14ac:dyDescent="0.2"/>
  <cols>
    <col min="1" max="3" width="10.83203125" style="4"/>
    <col min="4" max="4" width="12.83203125" style="4" bestFit="1" customWidth="1"/>
    <col min="5" max="6" width="12.1640625" style="4" bestFit="1" customWidth="1"/>
    <col min="7" max="16384" width="10.83203125" style="4"/>
  </cols>
  <sheetData>
    <row r="1" spans="1:9" x14ac:dyDescent="0.2">
      <c r="A1" s="3" t="s">
        <v>79</v>
      </c>
      <c r="B1" s="3" t="s">
        <v>80</v>
      </c>
      <c r="C1" s="3" t="s">
        <v>0</v>
      </c>
      <c r="D1" s="4" t="s">
        <v>81</v>
      </c>
      <c r="E1" s="4" t="s">
        <v>97</v>
      </c>
      <c r="F1" s="4" t="s">
        <v>83</v>
      </c>
      <c r="G1" s="4" t="s">
        <v>84</v>
      </c>
      <c r="H1" s="4" t="s">
        <v>98</v>
      </c>
      <c r="I1" s="4" t="s">
        <v>85</v>
      </c>
    </row>
    <row r="2" spans="1:9" x14ac:dyDescent="0.2">
      <c r="A2" s="5" t="s">
        <v>57</v>
      </c>
      <c r="B2" s="5"/>
      <c r="C2" s="5" t="s">
        <v>58</v>
      </c>
      <c r="D2" s="6">
        <v>8.4905554231820233</v>
      </c>
      <c r="E2" s="6">
        <v>1.0932537189732116E-2</v>
      </c>
      <c r="F2" s="6">
        <v>2.1024109980254072E-2</v>
      </c>
      <c r="G2" s="6">
        <f t="shared" ref="G2:G40" si="0">-LOG(F2,10)</f>
        <v>1.6772823802551813</v>
      </c>
      <c r="H2" s="6"/>
      <c r="I2" s="4" t="s">
        <v>86</v>
      </c>
    </row>
    <row r="3" spans="1:9" x14ac:dyDescent="0.2">
      <c r="A3" s="5" t="s">
        <v>55</v>
      </c>
      <c r="B3" s="5"/>
      <c r="C3" s="5" t="s">
        <v>56</v>
      </c>
      <c r="D3" s="6">
        <v>9.9385842638339081</v>
      </c>
      <c r="E3" s="6">
        <v>6.8299480434348024E-3</v>
      </c>
      <c r="F3" s="6">
        <v>1.7074870108587006E-2</v>
      </c>
      <c r="G3" s="6">
        <f t="shared" si="0"/>
        <v>1.7676425913851397</v>
      </c>
      <c r="H3" s="6"/>
      <c r="I3" s="4" t="s">
        <v>87</v>
      </c>
    </row>
    <row r="4" spans="1:9" x14ac:dyDescent="0.2">
      <c r="A4" s="5" t="s">
        <v>61</v>
      </c>
      <c r="B4" s="5" t="s">
        <v>88</v>
      </c>
      <c r="C4" s="5" t="s">
        <v>62</v>
      </c>
      <c r="D4" s="6">
        <v>0.72831587924058638</v>
      </c>
      <c r="E4" s="6">
        <v>1.7397987731424955E-2</v>
      </c>
      <c r="F4" s="6">
        <v>2.4854268187749936E-2</v>
      </c>
      <c r="G4" s="6">
        <f t="shared" si="0"/>
        <v>1.6045990197589768</v>
      </c>
      <c r="H4" s="6">
        <v>1</v>
      </c>
      <c r="I4" s="4" t="s">
        <v>89</v>
      </c>
    </row>
    <row r="5" spans="1:9" x14ac:dyDescent="0.2">
      <c r="A5" s="5" t="s">
        <v>49</v>
      </c>
      <c r="B5" s="5"/>
      <c r="C5" s="5" t="s">
        <v>50</v>
      </c>
      <c r="D5" s="6">
        <v>3.4392443110859872</v>
      </c>
      <c r="E5" s="6">
        <v>1.6319340675364599E-2</v>
      </c>
      <c r="F5" s="6">
        <v>2.3999030404947941E-2</v>
      </c>
      <c r="G5" s="6">
        <f t="shared" si="0"/>
        <v>1.6198063040503519</v>
      </c>
      <c r="H5" s="6"/>
      <c r="I5" s="4" t="s">
        <v>90</v>
      </c>
    </row>
    <row r="6" spans="1:9" x14ac:dyDescent="0.2">
      <c r="A6" s="5" t="s">
        <v>53</v>
      </c>
      <c r="B6" s="5"/>
      <c r="C6" s="5" t="s">
        <v>54</v>
      </c>
      <c r="D6" s="6">
        <v>6.1679720343876419</v>
      </c>
      <c r="E6" s="6">
        <v>2.5621859711878275E-2</v>
      </c>
      <c r="F6" s="6">
        <v>3.4624134745781451E-2</v>
      </c>
      <c r="G6" s="6">
        <f t="shared" si="0"/>
        <v>1.4606210707745075</v>
      </c>
      <c r="H6" s="6"/>
      <c r="I6" s="4" t="s">
        <v>92</v>
      </c>
    </row>
    <row r="7" spans="1:9" x14ac:dyDescent="0.2">
      <c r="A7" s="5" t="s">
        <v>69</v>
      </c>
      <c r="B7" s="5"/>
      <c r="C7" s="5" t="s">
        <v>70</v>
      </c>
      <c r="D7" s="6">
        <v>7.9474273240933995</v>
      </c>
      <c r="E7" s="6">
        <v>7.0610324357354044E-3</v>
      </c>
      <c r="F7" s="6">
        <v>1.6811981989846202E-2</v>
      </c>
      <c r="G7" s="6">
        <f t="shared" si="0"/>
        <v>1.7743810839125318</v>
      </c>
      <c r="H7" s="6"/>
    </row>
    <row r="8" spans="1:9" x14ac:dyDescent="0.2">
      <c r="A8" s="5" t="s">
        <v>59</v>
      </c>
      <c r="B8" s="5"/>
      <c r="C8" s="5" t="s">
        <v>60</v>
      </c>
      <c r="D8" s="6">
        <v>-0.37978288636452329</v>
      </c>
      <c r="E8" s="6">
        <v>7.8092148810828155E-2</v>
      </c>
      <c r="F8" s="6">
        <v>9.5234327818083109E-2</v>
      </c>
      <c r="G8" s="6">
        <f t="shared" si="0"/>
        <v>1.0212064791918289</v>
      </c>
      <c r="H8" s="6"/>
    </row>
    <row r="9" spans="1:9" x14ac:dyDescent="0.2">
      <c r="A9" s="5" t="s">
        <v>9</v>
      </c>
      <c r="B9" s="5"/>
      <c r="C9" s="5" t="s">
        <v>10</v>
      </c>
      <c r="D9" s="6">
        <v>10.588359382840423</v>
      </c>
      <c r="E9" s="6">
        <v>5.3547229606922412E-3</v>
      </c>
      <c r="F9" s="6">
        <v>1.7849076535640804E-2</v>
      </c>
      <c r="G9" s="6">
        <f t="shared" si="0"/>
        <v>1.7483842482268594</v>
      </c>
      <c r="H9" s="6"/>
    </row>
    <row r="10" spans="1:9" x14ac:dyDescent="0.2">
      <c r="A10" s="5" t="s">
        <v>71</v>
      </c>
      <c r="B10" s="5"/>
      <c r="C10" s="5" t="s">
        <v>72</v>
      </c>
      <c r="D10" s="6">
        <v>6.9671388201232247</v>
      </c>
      <c r="E10" s="6">
        <v>4.213100997973309E-3</v>
      </c>
      <c r="F10" s="6">
        <v>1.620423460758965E-2</v>
      </c>
      <c r="G10" s="6">
        <f t="shared" si="0"/>
        <v>1.7903714776555675</v>
      </c>
      <c r="H10" s="6"/>
    </row>
    <row r="11" spans="1:9" x14ac:dyDescent="0.2">
      <c r="A11" s="5" t="s">
        <v>63</v>
      </c>
      <c r="B11" s="5"/>
      <c r="C11" s="5" t="s">
        <v>64</v>
      </c>
      <c r="D11" s="6">
        <v>2.3889804154272736</v>
      </c>
      <c r="E11" s="6">
        <v>6.724334061165519E-3</v>
      </c>
      <c r="F11" s="6">
        <v>1.7695615950435575E-2</v>
      </c>
      <c r="G11" s="6">
        <f t="shared" si="0"/>
        <v>1.7521343158058051</v>
      </c>
      <c r="H11" s="6"/>
    </row>
    <row r="12" spans="1:9" x14ac:dyDescent="0.2">
      <c r="A12" s="5" t="s">
        <v>77</v>
      </c>
      <c r="B12" s="5" t="s">
        <v>93</v>
      </c>
      <c r="C12" s="5" t="s">
        <v>78</v>
      </c>
      <c r="D12" s="6">
        <v>6.4077178545425868</v>
      </c>
      <c r="E12" s="6">
        <v>2.2443261257411523E-3</v>
      </c>
      <c r="F12" s="6">
        <v>1.8702717714509601E-2</v>
      </c>
      <c r="G12" s="6">
        <f t="shared" si="0"/>
        <v>1.7280952810219936</v>
      </c>
      <c r="H12" s="6">
        <v>1</v>
      </c>
    </row>
    <row r="13" spans="1:9" x14ac:dyDescent="0.2">
      <c r="A13" s="5" t="s">
        <v>1</v>
      </c>
      <c r="B13" s="5" t="s">
        <v>94</v>
      </c>
      <c r="C13" s="5" t="s">
        <v>2</v>
      </c>
      <c r="D13" s="6">
        <v>1.3619686432386229</v>
      </c>
      <c r="E13" s="6">
        <v>2.9268326690272193E-3</v>
      </c>
      <c r="F13" s="6">
        <v>1.8292704181420122E-2</v>
      </c>
      <c r="G13" s="6">
        <f t="shared" si="0"/>
        <v>1.737722088713912</v>
      </c>
      <c r="H13" s="6">
        <v>1</v>
      </c>
    </row>
    <row r="14" spans="1:9" x14ac:dyDescent="0.2">
      <c r="A14" s="5" t="s">
        <v>51</v>
      </c>
      <c r="B14" s="5" t="s">
        <v>95</v>
      </c>
      <c r="C14" s="5" t="s">
        <v>52</v>
      </c>
      <c r="D14" s="6">
        <v>3.2087917479098143</v>
      </c>
      <c r="E14" s="6">
        <v>1.2872209515137974E-3</v>
      </c>
      <c r="F14" s="6">
        <v>1.6090261893922469E-2</v>
      </c>
      <c r="G14" s="6">
        <f t="shared" si="0"/>
        <v>1.7934368870283954</v>
      </c>
      <c r="H14" s="6">
        <v>1</v>
      </c>
    </row>
    <row r="15" spans="1:9" x14ac:dyDescent="0.2">
      <c r="A15" s="5" t="s">
        <v>5</v>
      </c>
      <c r="B15" s="5" t="s">
        <v>88</v>
      </c>
      <c r="C15" s="5" t="s">
        <v>6</v>
      </c>
      <c r="D15" s="6">
        <v>-1.0010670428566215</v>
      </c>
      <c r="E15" s="6">
        <v>1.0152134700241655E-2</v>
      </c>
      <c r="F15" s="6">
        <v>2.0304269400483309E-2</v>
      </c>
      <c r="G15" s="6">
        <f t="shared" si="0"/>
        <v>1.6924126329184435</v>
      </c>
      <c r="H15" s="6">
        <v>1</v>
      </c>
    </row>
    <row r="16" spans="1:9" x14ac:dyDescent="0.2">
      <c r="A16" s="5" t="s">
        <v>15</v>
      </c>
      <c r="B16" s="5" t="s">
        <v>88</v>
      </c>
      <c r="C16" s="5" t="s">
        <v>16</v>
      </c>
      <c r="D16" s="6">
        <v>-0.25542687407068493</v>
      </c>
      <c r="E16" s="6">
        <v>4.1209052242026145E-2</v>
      </c>
      <c r="F16" s="6">
        <v>5.2832118259007875E-2</v>
      </c>
      <c r="G16" s="6">
        <f t="shared" si="0"/>
        <v>1.2771019762947784</v>
      </c>
      <c r="H16" s="6">
        <v>1</v>
      </c>
    </row>
    <row r="17" spans="1:8" x14ac:dyDescent="0.2">
      <c r="A17" s="5" t="s">
        <v>23</v>
      </c>
      <c r="B17" s="5" t="s">
        <v>88</v>
      </c>
      <c r="C17" s="5" t="s">
        <v>24</v>
      </c>
      <c r="D17" s="6">
        <v>-0.75648350977314327</v>
      </c>
      <c r="E17" s="6">
        <v>1.1781850688122802E-2</v>
      </c>
      <c r="F17" s="6">
        <v>2.1039019085933575E-2</v>
      </c>
      <c r="G17" s="6">
        <f t="shared" si="0"/>
        <v>1.6769745124031397</v>
      </c>
      <c r="H17" s="6">
        <v>1</v>
      </c>
    </row>
    <row r="18" spans="1:8" x14ac:dyDescent="0.2">
      <c r="A18" s="5" t="s">
        <v>3</v>
      </c>
      <c r="B18" s="5" t="s">
        <v>96</v>
      </c>
      <c r="C18" s="5" t="s">
        <v>4</v>
      </c>
      <c r="D18" s="6">
        <v>1.0605654777948703</v>
      </c>
      <c r="E18" s="6">
        <v>3.1992130786447411E-3</v>
      </c>
      <c r="F18" s="6">
        <v>1.7773405992470782E-2</v>
      </c>
      <c r="G18" s="6">
        <f t="shared" si="0"/>
        <v>1.7502293385428469</v>
      </c>
      <c r="H18" s="6">
        <v>1</v>
      </c>
    </row>
    <row r="19" spans="1:8" x14ac:dyDescent="0.2">
      <c r="A19" s="5" t="s">
        <v>7</v>
      </c>
      <c r="B19" s="5" t="s">
        <v>96</v>
      </c>
      <c r="C19" s="5" t="s">
        <v>8</v>
      </c>
      <c r="D19" s="6">
        <v>0.40133151053286809</v>
      </c>
      <c r="E19" s="6">
        <v>9.5319475551433275E-2</v>
      </c>
      <c r="F19" s="6">
        <v>0.11347556613265866</v>
      </c>
      <c r="G19" s="6">
        <f t="shared" si="0"/>
        <v>0.94509764187282963</v>
      </c>
      <c r="H19" s="6">
        <v>1</v>
      </c>
    </row>
    <row r="20" spans="1:8" x14ac:dyDescent="0.2">
      <c r="A20" s="5" t="s">
        <v>45</v>
      </c>
      <c r="B20" s="5" t="s">
        <v>96</v>
      </c>
      <c r="C20" s="5" t="s">
        <v>46</v>
      </c>
      <c r="D20" s="6">
        <v>-0.83749433006223217</v>
      </c>
      <c r="E20" s="6">
        <v>5.9559937350643426E-4</v>
      </c>
      <c r="F20" s="6">
        <v>1.4889984337660856E-2</v>
      </c>
      <c r="G20" s="6">
        <f t="shared" si="0"/>
        <v>1.8271057590692501</v>
      </c>
      <c r="H20" s="6">
        <v>1</v>
      </c>
    </row>
    <row r="21" spans="1:8" x14ac:dyDescent="0.2">
      <c r="A21" s="5" t="s">
        <v>21</v>
      </c>
      <c r="B21" s="5" t="s">
        <v>95</v>
      </c>
      <c r="C21" s="5" t="s">
        <v>22</v>
      </c>
      <c r="D21" s="6">
        <v>-0.27563030629281471</v>
      </c>
      <c r="E21" s="6">
        <v>0.13293155125773803</v>
      </c>
      <c r="F21" s="6">
        <v>0.14449081658449786</v>
      </c>
      <c r="G21" s="6">
        <f t="shared" si="0"/>
        <v>0.84015975452277925</v>
      </c>
      <c r="H21" s="6">
        <v>1</v>
      </c>
    </row>
    <row r="22" spans="1:8" x14ac:dyDescent="0.2">
      <c r="A22" s="5" t="s">
        <v>73</v>
      </c>
      <c r="B22" s="5" t="s">
        <v>95</v>
      </c>
      <c r="C22" s="5" t="s">
        <v>74</v>
      </c>
      <c r="D22" s="6">
        <v>-1.149292977822447</v>
      </c>
      <c r="E22" s="6">
        <v>2.9129458386791929E-2</v>
      </c>
      <c r="F22" s="6">
        <v>4.0457581092766565E-2</v>
      </c>
      <c r="G22" s="6">
        <f t="shared" si="0"/>
        <v>1.3930000867028229</v>
      </c>
      <c r="H22" s="6">
        <v>1</v>
      </c>
    </row>
    <row r="23" spans="1:8" x14ac:dyDescent="0.2">
      <c r="A23" s="5" t="s">
        <v>39</v>
      </c>
      <c r="B23" s="5" t="s">
        <v>94</v>
      </c>
      <c r="C23" s="5" t="s">
        <v>40</v>
      </c>
      <c r="D23" s="6">
        <v>2.7390875823285947</v>
      </c>
      <c r="E23" s="6">
        <v>6.0416450193564123E-3</v>
      </c>
      <c r="F23" s="6">
        <v>1.8880140685488787E-2</v>
      </c>
      <c r="G23" s="6">
        <f t="shared" si="0"/>
        <v>1.7239947738777894</v>
      </c>
      <c r="H23" s="6">
        <v>1</v>
      </c>
    </row>
    <row r="24" spans="1:8" x14ac:dyDescent="0.2">
      <c r="A24" s="5" t="s">
        <v>27</v>
      </c>
      <c r="B24" s="5" t="s">
        <v>95</v>
      </c>
      <c r="C24" s="5" t="s">
        <v>28</v>
      </c>
      <c r="D24" s="6">
        <v>6.2453511591721194</v>
      </c>
      <c r="E24" s="6">
        <v>3.6062862132070642E-3</v>
      </c>
      <c r="F24" s="6">
        <v>1.8031431066035324E-2</v>
      </c>
      <c r="G24" s="6">
        <f t="shared" si="0"/>
        <v>1.7439698040918594</v>
      </c>
      <c r="H24" s="6">
        <v>1</v>
      </c>
    </row>
    <row r="25" spans="1:8" x14ac:dyDescent="0.2">
      <c r="A25" s="5" t="s">
        <v>29</v>
      </c>
      <c r="B25" s="5" t="s">
        <v>94</v>
      </c>
      <c r="C25" s="5" t="s">
        <v>30</v>
      </c>
      <c r="D25" s="6">
        <v>-0.2993682919208</v>
      </c>
      <c r="E25" s="6">
        <v>0.11258879825885421</v>
      </c>
      <c r="F25" s="6">
        <v>0.13091720727773745</v>
      </c>
      <c r="G25" s="6">
        <f t="shared" si="0"/>
        <v>0.88300326762315651</v>
      </c>
      <c r="H25" s="6">
        <v>1</v>
      </c>
    </row>
    <row r="26" spans="1:8" x14ac:dyDescent="0.2">
      <c r="A26" s="5" t="s">
        <v>35</v>
      </c>
      <c r="B26" s="5" t="s">
        <v>95</v>
      </c>
      <c r="C26" s="5" t="s">
        <v>36</v>
      </c>
      <c r="D26" s="6">
        <v>0.74272416455041645</v>
      </c>
      <c r="E26" s="6">
        <v>9.6935078989520654E-4</v>
      </c>
      <c r="F26" s="6">
        <v>1.6155846498253443E-2</v>
      </c>
      <c r="G26" s="6">
        <f t="shared" si="0"/>
        <v>1.7916702818500434</v>
      </c>
      <c r="H26" s="6">
        <v>1</v>
      </c>
    </row>
    <row r="27" spans="1:8" x14ac:dyDescent="0.2">
      <c r="A27" s="5" t="s">
        <v>25</v>
      </c>
      <c r="B27" s="5" t="s">
        <v>96</v>
      </c>
      <c r="C27" s="5" t="s">
        <v>26</v>
      </c>
      <c r="D27" s="6">
        <v>-0.1545176169850887</v>
      </c>
      <c r="E27" s="6">
        <v>0.13205121917551654</v>
      </c>
      <c r="F27" s="6">
        <v>0.15005820360854152</v>
      </c>
      <c r="G27" s="6">
        <f t="shared" si="0"/>
        <v>0.82374025692335562</v>
      </c>
      <c r="H27" s="6">
        <v>1</v>
      </c>
    </row>
    <row r="28" spans="1:8" x14ac:dyDescent="0.2">
      <c r="A28" s="5" t="s">
        <v>13</v>
      </c>
      <c r="B28" s="5" t="s">
        <v>95</v>
      </c>
      <c r="C28" s="5" t="s">
        <v>14</v>
      </c>
      <c r="D28" s="6">
        <v>0.9362662834305262</v>
      </c>
      <c r="E28" s="6">
        <v>1.6008240300393606E-2</v>
      </c>
      <c r="F28" s="6">
        <v>2.5012875469365009E-2</v>
      </c>
      <c r="G28" s="6">
        <f t="shared" si="0"/>
        <v>1.6018363790933849</v>
      </c>
      <c r="H28" s="6">
        <v>1</v>
      </c>
    </row>
    <row r="29" spans="1:8" x14ac:dyDescent="0.2">
      <c r="A29" s="5" t="s">
        <v>67</v>
      </c>
      <c r="B29" s="5" t="s">
        <v>96</v>
      </c>
      <c r="C29" s="5" t="s">
        <v>68</v>
      </c>
      <c r="D29" s="6">
        <v>2.0867383253918836</v>
      </c>
      <c r="E29" s="6">
        <v>4.0677130706208098E-2</v>
      </c>
      <c r="F29" s="6">
        <v>5.3522540402905397E-2</v>
      </c>
      <c r="G29" s="6">
        <f t="shared" si="0"/>
        <v>1.2714632813243139</v>
      </c>
      <c r="H29" s="6">
        <v>1</v>
      </c>
    </row>
    <row r="30" spans="1:8" x14ac:dyDescent="0.2">
      <c r="A30" s="5" t="s">
        <v>33</v>
      </c>
      <c r="B30" s="5" t="s">
        <v>94</v>
      </c>
      <c r="C30" s="5" t="s">
        <v>34</v>
      </c>
      <c r="D30" s="6">
        <v>4.8769906624979606</v>
      </c>
      <c r="E30" s="6">
        <v>4.2263184739337279E-3</v>
      </c>
      <c r="F30" s="6">
        <v>1.5093994549763314E-2</v>
      </c>
      <c r="G30" s="6">
        <f t="shared" si="0"/>
        <v>1.8211958111624384</v>
      </c>
      <c r="H30" s="6">
        <v>1</v>
      </c>
    </row>
    <row r="31" spans="1:8" x14ac:dyDescent="0.2">
      <c r="A31" s="5" t="s">
        <v>19</v>
      </c>
      <c r="B31" s="5" t="s">
        <v>94</v>
      </c>
      <c r="C31" s="5" t="s">
        <v>20</v>
      </c>
      <c r="D31" s="6">
        <v>0.65058868327524777</v>
      </c>
      <c r="E31" s="6">
        <v>6.3576876256761826E-3</v>
      </c>
      <c r="F31" s="6">
        <v>1.8699081251988773E-2</v>
      </c>
      <c r="G31" s="6">
        <f t="shared" si="0"/>
        <v>1.7281797312706479</v>
      </c>
      <c r="H31" s="6">
        <v>1</v>
      </c>
    </row>
    <row r="32" spans="1:8" x14ac:dyDescent="0.2">
      <c r="A32" s="5" t="s">
        <v>41</v>
      </c>
      <c r="B32" s="5" t="s">
        <v>95</v>
      </c>
      <c r="C32" s="5" t="s">
        <v>42</v>
      </c>
      <c r="D32" s="6">
        <v>-1.0644765742070974</v>
      </c>
      <c r="E32" s="6">
        <v>6.5238868900530846E-3</v>
      </c>
      <c r="F32" s="6">
        <v>1.8121908027925234E-2</v>
      </c>
      <c r="G32" s="6">
        <f t="shared" si="0"/>
        <v>1.7417960780513533</v>
      </c>
      <c r="H32" s="6">
        <v>1</v>
      </c>
    </row>
    <row r="33" spans="1:8" x14ac:dyDescent="0.2">
      <c r="A33" s="5" t="s">
        <v>31</v>
      </c>
      <c r="B33" s="5" t="s">
        <v>94</v>
      </c>
      <c r="C33" s="5" t="s">
        <v>32</v>
      </c>
      <c r="D33" s="6">
        <v>-0.60283718967033018</v>
      </c>
      <c r="E33" s="6">
        <v>3.3626537413395496E-2</v>
      </c>
      <c r="F33" s="6">
        <v>4.5441266774858782E-2</v>
      </c>
      <c r="G33" s="6">
        <f t="shared" si="0"/>
        <v>1.3425495702181962</v>
      </c>
      <c r="H33" s="6">
        <v>1</v>
      </c>
    </row>
    <row r="34" spans="1:8" x14ac:dyDescent="0.2">
      <c r="A34" s="5" t="s">
        <v>11</v>
      </c>
      <c r="B34" s="5" t="s">
        <v>95</v>
      </c>
      <c r="C34" s="5" t="s">
        <v>12</v>
      </c>
      <c r="D34" s="6">
        <v>0.8221207267064552</v>
      </c>
      <c r="E34" s="6">
        <v>1.1272847862423396E-2</v>
      </c>
      <c r="F34" s="6">
        <v>2.0875644189672957E-2</v>
      </c>
      <c r="G34" s="6">
        <f t="shared" si="0"/>
        <v>1.6803601139902946</v>
      </c>
      <c r="H34" s="6">
        <v>1</v>
      </c>
    </row>
    <row r="35" spans="1:8" x14ac:dyDescent="0.2">
      <c r="A35" s="5" t="s">
        <v>75</v>
      </c>
      <c r="B35" s="5"/>
      <c r="C35" s="5" t="s">
        <v>76</v>
      </c>
      <c r="D35" s="6">
        <v>5.6490664407618505</v>
      </c>
      <c r="E35" s="6">
        <v>7.5135414462946665E-3</v>
      </c>
      <c r="F35" s="6">
        <v>1.6333785752814495E-2</v>
      </c>
      <c r="G35" s="6">
        <f t="shared" si="0"/>
        <v>1.7869131452689233</v>
      </c>
      <c r="H35" s="6"/>
    </row>
    <row r="36" spans="1:8" x14ac:dyDescent="0.2">
      <c r="A36" s="5" t="s">
        <v>47</v>
      </c>
      <c r="B36" s="5"/>
      <c r="C36" s="5" t="s">
        <v>48</v>
      </c>
      <c r="D36" s="6">
        <v>9.1439685921406326</v>
      </c>
      <c r="E36" s="6">
        <v>9.5515191105298575E-3</v>
      </c>
      <c r="F36" s="6">
        <v>1.9898998146937203E-2</v>
      </c>
      <c r="G36" s="6">
        <f t="shared" si="0"/>
        <v>1.7011687884249473</v>
      </c>
      <c r="H36" s="6"/>
    </row>
    <row r="37" spans="1:8" x14ac:dyDescent="0.2">
      <c r="A37" s="5" t="s">
        <v>17</v>
      </c>
      <c r="B37" s="5" t="s">
        <v>93</v>
      </c>
      <c r="C37" s="5" t="s">
        <v>18</v>
      </c>
      <c r="D37" s="6">
        <v>1.0418295542629159</v>
      </c>
      <c r="E37" s="6">
        <v>8.2350560114961713E-3</v>
      </c>
      <c r="F37" s="6">
        <v>1.790229567716559E-2</v>
      </c>
      <c r="G37" s="6">
        <f t="shared" si="0"/>
        <v>1.7470912742716134</v>
      </c>
      <c r="H37" s="6">
        <v>1</v>
      </c>
    </row>
    <row r="38" spans="1:8" x14ac:dyDescent="0.2">
      <c r="A38" s="5" t="s">
        <v>37</v>
      </c>
      <c r="B38" s="5" t="s">
        <v>93</v>
      </c>
      <c r="C38" s="5" t="s">
        <v>38</v>
      </c>
      <c r="D38" s="6">
        <v>-0.1001394524015506</v>
      </c>
      <c r="E38" s="6">
        <v>0.17091054097895697</v>
      </c>
      <c r="F38" s="6">
        <v>0.18181972444569891</v>
      </c>
      <c r="G38" s="6">
        <f t="shared" si="0"/>
        <v>0.74035900475947447</v>
      </c>
      <c r="H38" s="6">
        <v>1</v>
      </c>
    </row>
    <row r="39" spans="1:8" x14ac:dyDescent="0.2">
      <c r="A39" s="5" t="s">
        <v>43</v>
      </c>
      <c r="B39" s="5"/>
      <c r="C39" s="5" t="s">
        <v>44</v>
      </c>
      <c r="D39" s="6">
        <v>0.27062459999999999</v>
      </c>
      <c r="E39" s="6">
        <v>0.26277756000000002</v>
      </c>
      <c r="F39" s="6">
        <v>0.25762506000000002</v>
      </c>
      <c r="G39" s="6">
        <f t="shared" si="0"/>
        <v>0.58901189406701149</v>
      </c>
      <c r="H39" s="6"/>
    </row>
    <row r="40" spans="1:8" x14ac:dyDescent="0.2">
      <c r="A40" s="5" t="s">
        <v>65</v>
      </c>
      <c r="B40" s="5"/>
      <c r="C40" s="5" t="s">
        <v>66</v>
      </c>
      <c r="D40" s="6">
        <v>6.8126905290706858</v>
      </c>
      <c r="E40" s="6">
        <v>1.6096004199204695E-2</v>
      </c>
      <c r="F40" s="6">
        <v>2.4387885150310144E-2</v>
      </c>
      <c r="G40" s="6">
        <f t="shared" si="0"/>
        <v>1.6128258588651412</v>
      </c>
      <c r="H40" s="6"/>
    </row>
    <row r="41" spans="1:8" x14ac:dyDescent="0.2">
      <c r="A41" s="6"/>
      <c r="B41" s="6"/>
      <c r="C41" s="6"/>
      <c r="D41" s="6"/>
      <c r="E41" s="6"/>
      <c r="F41" s="6"/>
      <c r="G41" s="6"/>
      <c r="H41" s="6"/>
    </row>
    <row r="42" spans="1:8" x14ac:dyDescent="0.2">
      <c r="A42" s="6"/>
      <c r="B42" s="6"/>
      <c r="C42" s="6"/>
      <c r="D42" s="6"/>
      <c r="E42" s="6"/>
      <c r="F42" s="6"/>
      <c r="G42" s="6"/>
      <c r="H42" s="6"/>
    </row>
    <row r="43" spans="1:8" x14ac:dyDescent="0.2">
      <c r="A43" s="6"/>
      <c r="B43" s="6"/>
      <c r="C43" s="6"/>
      <c r="D43" s="6"/>
      <c r="E43" s="6"/>
      <c r="F43" s="6"/>
      <c r="G43" s="6"/>
      <c r="H43" s="6"/>
    </row>
    <row r="44" spans="1:8" x14ac:dyDescent="0.2">
      <c r="A44" s="6"/>
      <c r="B44" s="6"/>
      <c r="C44" s="6"/>
      <c r="D44" s="6"/>
      <c r="E44" s="6"/>
      <c r="F44" s="6"/>
      <c r="G44" s="6"/>
      <c r="H44" s="6"/>
    </row>
    <row r="45" spans="1:8" x14ac:dyDescent="0.2">
      <c r="A45" s="6"/>
      <c r="B45" s="6"/>
      <c r="C45" s="6"/>
      <c r="D45" s="6"/>
      <c r="E45" s="6"/>
      <c r="F45" s="6"/>
      <c r="G45" s="6"/>
      <c r="H45" s="6"/>
    </row>
    <row r="46" spans="1:8" x14ac:dyDescent="0.2">
      <c r="A46" s="6"/>
      <c r="B46" s="6"/>
      <c r="C46" s="6"/>
      <c r="D46" s="6"/>
      <c r="E46" s="6"/>
      <c r="F46" s="6"/>
      <c r="G46" s="6"/>
      <c r="H46" s="6"/>
    </row>
    <row r="47" spans="1:8" x14ac:dyDescent="0.2">
      <c r="A47" s="6"/>
      <c r="B47" s="6"/>
      <c r="C47" s="6"/>
      <c r="D47" s="6"/>
      <c r="E47" s="6"/>
      <c r="F47" s="6"/>
      <c r="G47" s="6"/>
      <c r="H47" s="6"/>
    </row>
    <row r="48" spans="1:8" x14ac:dyDescent="0.2">
      <c r="A48" s="6"/>
      <c r="B48" s="6"/>
      <c r="C48" s="6"/>
      <c r="D48" s="6"/>
      <c r="E48" s="6"/>
      <c r="F48" s="6"/>
      <c r="G48" s="6"/>
      <c r="H48" s="6"/>
    </row>
    <row r="49" spans="1:8" x14ac:dyDescent="0.2">
      <c r="A49" s="6"/>
      <c r="B49" s="6"/>
      <c r="C49" s="6"/>
      <c r="D49" s="6"/>
      <c r="E49" s="6"/>
      <c r="F49" s="6"/>
      <c r="G49" s="6"/>
      <c r="H49" s="6"/>
    </row>
    <row r="50" spans="1:8" x14ac:dyDescent="0.2">
      <c r="A50" s="6"/>
      <c r="B50" s="6"/>
      <c r="C50" s="6"/>
      <c r="D50" s="6"/>
      <c r="E50" s="6"/>
      <c r="F50" s="6"/>
      <c r="G50" s="6"/>
      <c r="H50" s="6"/>
    </row>
    <row r="51" spans="1:8" x14ac:dyDescent="0.2">
      <c r="A51" s="6"/>
      <c r="B51" s="6"/>
      <c r="C51" s="6"/>
      <c r="D51" s="6"/>
      <c r="E51" s="6"/>
      <c r="F51" s="6"/>
      <c r="G51" s="6"/>
      <c r="H51" s="6"/>
    </row>
    <row r="52" spans="1:8" x14ac:dyDescent="0.2">
      <c r="A52" s="6"/>
      <c r="B52" s="6"/>
      <c r="C52" s="6"/>
      <c r="D52" s="6"/>
      <c r="E52" s="6"/>
      <c r="F52" s="6"/>
      <c r="G52" s="6"/>
      <c r="H52" s="6"/>
    </row>
    <row r="53" spans="1:8" x14ac:dyDescent="0.2">
      <c r="A53" s="6"/>
      <c r="B53" s="6"/>
      <c r="C53" s="6"/>
      <c r="D53" s="6"/>
      <c r="E53" s="6"/>
      <c r="F53" s="6"/>
      <c r="G53" s="6"/>
      <c r="H53" s="6"/>
    </row>
    <row r="54" spans="1:8" x14ac:dyDescent="0.2">
      <c r="A54" s="6"/>
      <c r="B54" s="6"/>
      <c r="C54" s="6"/>
      <c r="D54" s="6"/>
      <c r="E54" s="6"/>
      <c r="F54" s="6"/>
      <c r="G54" s="6"/>
      <c r="H54" s="6"/>
    </row>
    <row r="55" spans="1:8" x14ac:dyDescent="0.2">
      <c r="A55" s="6"/>
      <c r="B55" s="6"/>
      <c r="C55" s="6"/>
      <c r="D55" s="6"/>
      <c r="E55" s="6"/>
      <c r="F55" s="6"/>
      <c r="G55" s="6"/>
      <c r="H55" s="6"/>
    </row>
    <row r="56" spans="1:8" x14ac:dyDescent="0.2">
      <c r="A56" s="6"/>
      <c r="B56" s="6"/>
      <c r="C56" s="6"/>
      <c r="D56" s="6"/>
      <c r="E56" s="6"/>
      <c r="F56" s="6"/>
      <c r="G56" s="6"/>
      <c r="H56" s="6"/>
    </row>
    <row r="57" spans="1:8" x14ac:dyDescent="0.2">
      <c r="A57" s="6"/>
      <c r="B57" s="6"/>
      <c r="C57" s="6"/>
      <c r="D57" s="6"/>
      <c r="E57" s="6"/>
      <c r="F57" s="6"/>
      <c r="G57" s="6"/>
      <c r="H57" s="6"/>
    </row>
    <row r="58" spans="1:8" x14ac:dyDescent="0.2">
      <c r="A58" s="6"/>
      <c r="B58" s="6"/>
      <c r="C58" s="6"/>
      <c r="D58" s="6"/>
      <c r="E58" s="6"/>
      <c r="F58" s="6"/>
      <c r="G58" s="6"/>
      <c r="H58" s="6"/>
    </row>
    <row r="59" spans="1:8" x14ac:dyDescent="0.2">
      <c r="A59" s="6"/>
      <c r="B59" s="6"/>
      <c r="C59" s="6"/>
      <c r="D59" s="6"/>
      <c r="E59" s="6"/>
      <c r="F59" s="6"/>
      <c r="G59" s="6"/>
      <c r="H59" s="6"/>
    </row>
    <row r="60" spans="1:8" x14ac:dyDescent="0.2">
      <c r="A60" s="6"/>
      <c r="B60" s="6"/>
      <c r="C60" s="6"/>
      <c r="D60" s="6"/>
      <c r="E60" s="6"/>
      <c r="F60" s="6"/>
      <c r="G60" s="6"/>
      <c r="H60" s="6"/>
    </row>
    <row r="61" spans="1:8" x14ac:dyDescent="0.2">
      <c r="A61" s="6"/>
      <c r="B61" s="6"/>
      <c r="C61" s="6"/>
      <c r="D61" s="6"/>
      <c r="E61" s="6"/>
      <c r="F61" s="6"/>
      <c r="G61" s="6"/>
      <c r="H61" s="6"/>
    </row>
    <row r="62" spans="1:8" x14ac:dyDescent="0.2">
      <c r="A62" s="6"/>
      <c r="B62" s="6"/>
      <c r="C62" s="6"/>
      <c r="D62" s="6"/>
      <c r="E62" s="6"/>
      <c r="F62" s="6"/>
      <c r="G62" s="6"/>
      <c r="H62" s="6"/>
    </row>
    <row r="63" spans="1:8" x14ac:dyDescent="0.2">
      <c r="A63" s="6"/>
      <c r="B63" s="6"/>
      <c r="C63" s="6"/>
      <c r="D63" s="6"/>
      <c r="E63" s="6"/>
      <c r="F63" s="6"/>
      <c r="G63" s="6"/>
      <c r="H63" s="6"/>
    </row>
    <row r="64" spans="1:8" x14ac:dyDescent="0.2">
      <c r="A64" s="6"/>
      <c r="B64" s="6"/>
      <c r="C64" s="6"/>
      <c r="D64" s="6"/>
      <c r="E64" s="6"/>
      <c r="F64" s="6"/>
      <c r="G64" s="6"/>
      <c r="H64" s="6"/>
    </row>
    <row r="65" spans="1:8" x14ac:dyDescent="0.2">
      <c r="A65" s="6"/>
      <c r="B65" s="6"/>
      <c r="C65" s="6"/>
      <c r="D65" s="6"/>
      <c r="E65" s="6"/>
      <c r="F65" s="6"/>
      <c r="G65" s="6"/>
      <c r="H65" s="6"/>
    </row>
    <row r="66" spans="1:8" x14ac:dyDescent="0.2">
      <c r="A66" s="6"/>
      <c r="B66" s="6"/>
      <c r="C66" s="6"/>
      <c r="D66" s="6"/>
      <c r="E66" s="6"/>
      <c r="F66" s="6"/>
      <c r="G66" s="6"/>
      <c r="H66" s="6"/>
    </row>
    <row r="67" spans="1:8" x14ac:dyDescent="0.2">
      <c r="A67" s="6"/>
      <c r="B67" s="6"/>
      <c r="C67" s="6"/>
      <c r="D67" s="6"/>
      <c r="E67" s="6"/>
      <c r="F67" s="6"/>
      <c r="G67" s="6"/>
      <c r="H67" s="6"/>
    </row>
    <row r="68" spans="1:8" x14ac:dyDescent="0.2">
      <c r="A68" s="6"/>
      <c r="B68" s="6"/>
      <c r="C68" s="6"/>
      <c r="D68" s="6"/>
      <c r="E68" s="6"/>
      <c r="F68" s="6"/>
      <c r="G68" s="6"/>
      <c r="H68" s="6"/>
    </row>
    <row r="69" spans="1:8" x14ac:dyDescent="0.2">
      <c r="A69" s="6"/>
      <c r="B69" s="6"/>
      <c r="C69" s="6"/>
      <c r="D69" s="6"/>
      <c r="E69" s="6"/>
      <c r="F69" s="6"/>
      <c r="G69" s="6"/>
      <c r="H69" s="6"/>
    </row>
    <row r="70" spans="1:8" x14ac:dyDescent="0.2">
      <c r="A70" s="6"/>
      <c r="B70" s="6"/>
      <c r="C70" s="6"/>
      <c r="D70" s="6"/>
      <c r="E70" s="6"/>
      <c r="F70" s="6"/>
      <c r="G70" s="6"/>
      <c r="H70" s="6"/>
    </row>
    <row r="71" spans="1:8" x14ac:dyDescent="0.2">
      <c r="A71" s="6"/>
      <c r="B71" s="6"/>
      <c r="C71" s="6"/>
      <c r="D71" s="6"/>
      <c r="E71" s="6"/>
      <c r="F71" s="6"/>
      <c r="G71" s="6"/>
      <c r="H71" s="6"/>
    </row>
    <row r="72" spans="1:8" x14ac:dyDescent="0.2">
      <c r="A72" s="6"/>
      <c r="B72" s="6"/>
      <c r="C72" s="6"/>
      <c r="D72" s="6"/>
      <c r="E72" s="6"/>
      <c r="F72" s="6"/>
      <c r="G72" s="6"/>
      <c r="H72" s="6"/>
    </row>
    <row r="73" spans="1:8" x14ac:dyDescent="0.2">
      <c r="A73" s="6"/>
      <c r="B73" s="6"/>
      <c r="C73" s="6"/>
      <c r="D73" s="6"/>
      <c r="E73" s="6"/>
      <c r="F73" s="6"/>
      <c r="G73" s="6"/>
      <c r="H73" s="6"/>
    </row>
    <row r="74" spans="1:8" x14ac:dyDescent="0.2">
      <c r="A74" s="6"/>
      <c r="B74" s="6"/>
      <c r="C74" s="6"/>
      <c r="D74" s="6"/>
      <c r="E74" s="6"/>
      <c r="F74" s="6"/>
      <c r="G74" s="6"/>
      <c r="H74" s="6"/>
    </row>
    <row r="75" spans="1:8" x14ac:dyDescent="0.2">
      <c r="A75" s="6"/>
      <c r="B75" s="6"/>
      <c r="C75" s="6"/>
      <c r="D75" s="6"/>
      <c r="E75" s="6"/>
      <c r="F75" s="6"/>
      <c r="G75" s="6"/>
      <c r="H75" s="6"/>
    </row>
    <row r="76" spans="1:8" x14ac:dyDescent="0.2">
      <c r="A76" s="6"/>
      <c r="B76" s="6"/>
      <c r="C76" s="6"/>
      <c r="D76" s="6"/>
      <c r="E76" s="6"/>
      <c r="F76" s="6"/>
      <c r="G76" s="6"/>
      <c r="H76" s="6"/>
    </row>
    <row r="77" spans="1:8" x14ac:dyDescent="0.2">
      <c r="A77" s="6"/>
      <c r="B77" s="6"/>
      <c r="C77" s="6"/>
      <c r="D77" s="6"/>
      <c r="E77" s="6"/>
      <c r="F77" s="6"/>
      <c r="G77" s="6"/>
      <c r="H77" s="6"/>
    </row>
    <row r="78" spans="1:8" x14ac:dyDescent="0.2">
      <c r="A78" s="6"/>
      <c r="B78" s="6"/>
      <c r="C78" s="6"/>
      <c r="D78" s="6"/>
      <c r="E78" s="6"/>
      <c r="F78" s="6"/>
      <c r="G78" s="6"/>
      <c r="H78" s="6"/>
    </row>
    <row r="79" spans="1:8" x14ac:dyDescent="0.2">
      <c r="A79" s="6"/>
      <c r="B79" s="6"/>
      <c r="C79" s="6"/>
      <c r="D79" s="6"/>
      <c r="E79" s="6"/>
      <c r="F79" s="6"/>
      <c r="G79" s="6"/>
      <c r="H79" s="6"/>
    </row>
  </sheetData>
  <autoFilter ref="A1:H1" xr:uid="{1EAC9AA8-C96B-7B4B-AC91-29E047FFA0CC}"/>
  <conditionalFormatting sqref="A1:A31">
    <cfRule type="duplicateValues" dxfId="1" priority="2"/>
  </conditionalFormatting>
  <conditionalFormatting sqref="A39:A4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MED1 Mediator EtOH vs 4-OHT</vt:lpstr>
      <vt:lpstr>EtOH MED1 vs IgG</vt:lpstr>
      <vt:lpstr>4-OHT MED1 vs IgG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Dannappel</dc:creator>
  <cp:lastModifiedBy>Microsoft Office User</cp:lastModifiedBy>
  <dcterms:created xsi:type="dcterms:W3CDTF">2021-12-08T02:58:21Z</dcterms:created>
  <dcterms:modified xsi:type="dcterms:W3CDTF">2022-10-13T16:27:01Z</dcterms:modified>
</cp:coreProperties>
</file>