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yesian/Downloads/"/>
    </mc:Choice>
  </mc:AlternateContent>
  <xr:revisionPtr revIDLastSave="0" documentId="13_ncr:1_{6E622835-44D0-F845-AB70-1A39A08521FA}" xr6:coauthVersionLast="47" xr6:coauthVersionMax="47" xr10:uidLastSave="{00000000-0000-0000-0000-000000000000}"/>
  <bookViews>
    <workbookView xWindow="620" yWindow="1160" windowWidth="27400" windowHeight="16120" xr2:uid="{F42E3BB4-E1F3-A94D-B579-7C4D2629AA56}"/>
  </bookViews>
  <sheets>
    <sheet name="Figure 1A" sheetId="1" r:id="rId1"/>
    <sheet name="Figure 1D" sheetId="7" r:id="rId2"/>
    <sheet name="Figure 1G" sheetId="3" r:id="rId3"/>
    <sheet name="Figure 2A" sheetId="5" r:id="rId4"/>
    <sheet name="Figure 2E" sheetId="4" r:id="rId5"/>
    <sheet name="Figure 2F" sheetId="6" r:id="rId6"/>
    <sheet name="Figure 2I" sheetId="9" r:id="rId7"/>
    <sheet name="Figure 2J" sheetId="10" r:id="rId8"/>
    <sheet name="Figure 2K" sheetId="8" r:id="rId9"/>
    <sheet name="Figure 3B" sheetId="54" r:id="rId10"/>
    <sheet name="Figure 3C" sheetId="11" r:id="rId11"/>
    <sheet name="Figure 3D" sheetId="12" r:id="rId12"/>
    <sheet name="Figure 3F" sheetId="13" r:id="rId13"/>
    <sheet name="Figure 3G" sheetId="14" r:id="rId14"/>
    <sheet name="Figure 4A" sheetId="16" r:id="rId15"/>
    <sheet name="Figure 4B" sheetId="56" r:id="rId16"/>
    <sheet name="Figure 4C" sheetId="15" r:id="rId17"/>
    <sheet name="Figure 4D" sheetId="17" r:id="rId18"/>
    <sheet name="Figure 4E" sheetId="18" r:id="rId19"/>
    <sheet name="Figure 4F" sheetId="19" r:id="rId20"/>
    <sheet name="Figure 4G" sheetId="20" r:id="rId21"/>
    <sheet name="Figure 4H" sheetId="21" r:id="rId22"/>
    <sheet name="Figure 6C" sheetId="22" r:id="rId23"/>
    <sheet name="Figure 6D" sheetId="23" r:id="rId24"/>
    <sheet name="Figure 6E" sheetId="24" r:id="rId25"/>
    <sheet name="Figure 6F" sheetId="26" r:id="rId26"/>
    <sheet name="Figure 6G" sheetId="55" r:id="rId27"/>
    <sheet name="Figure 6H" sheetId="25" r:id="rId28"/>
    <sheet name="S1F" sheetId="27" r:id="rId29"/>
    <sheet name="S1G" sheetId="28" r:id="rId30"/>
    <sheet name="S2A" sheetId="47" r:id="rId31"/>
    <sheet name="S2B" sheetId="48" r:id="rId32"/>
    <sheet name="S2C" sheetId="49" r:id="rId33"/>
    <sheet name="S2D" sheetId="50" r:id="rId34"/>
    <sheet name="S2G" sheetId="51" r:id="rId35"/>
    <sheet name="S2H" sheetId="52" r:id="rId36"/>
    <sheet name="S2I" sheetId="53" r:id="rId37"/>
    <sheet name="S3B" sheetId="29" r:id="rId38"/>
    <sheet name="S3C" sheetId="66" r:id="rId39"/>
    <sheet name="S3D" sheetId="67" r:id="rId40"/>
    <sheet name="S3E" sheetId="57" r:id="rId41"/>
    <sheet name="S3F" sheetId="64" r:id="rId42"/>
    <sheet name="S3G" sheetId="65" r:id="rId43"/>
    <sheet name="S3H" sheetId="62" r:id="rId44"/>
    <sheet name="S3J" sheetId="63" r:id="rId45"/>
    <sheet name="S3L" sheetId="30" r:id="rId46"/>
    <sheet name="S3M" sheetId="31" r:id="rId47"/>
    <sheet name="S4A" sheetId="32" r:id="rId48"/>
    <sheet name="S4B" sheetId="58" r:id="rId49"/>
    <sheet name="S4C" sheetId="59" r:id="rId50"/>
    <sheet name="S4D" sheetId="60" r:id="rId51"/>
    <sheet name="S4E" sheetId="33" r:id="rId52"/>
    <sheet name="S4F" sheetId="34" r:id="rId53"/>
    <sheet name="S4G" sheetId="35" r:id="rId54"/>
    <sheet name="S4H" sheetId="36" r:id="rId55"/>
    <sheet name="S4I" sheetId="37" r:id="rId56"/>
    <sheet name="S4J" sheetId="38" r:id="rId57"/>
    <sheet name="S4K" sheetId="39" r:id="rId58"/>
    <sheet name="S5B" sheetId="40" r:id="rId59"/>
    <sheet name="S5C" sheetId="41" r:id="rId60"/>
    <sheet name="S5D" sheetId="42" r:id="rId61"/>
    <sheet name="S5E" sheetId="43" r:id="rId62"/>
    <sheet name="S5F" sheetId="44" r:id="rId63"/>
    <sheet name="S5H" sheetId="45" r:id="rId64"/>
    <sheet name="S6A" sheetId="68" r:id="rId65"/>
    <sheet name="S6B" sheetId="69" r:id="rId66"/>
    <sheet name="S6F" sheetId="61" r:id="rId67"/>
    <sheet name="S6G" sheetId="46" r:id="rId68"/>
    <sheet name="S7E" sheetId="70" r:id="rId69"/>
    <sheet name="S7F" sheetId="71" r:id="rId70"/>
    <sheet name="S7G" sheetId="72" r:id="rId7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0" i="53" l="1"/>
  <c r="E10" i="53"/>
  <c r="D10" i="53"/>
  <c r="C10" i="53"/>
  <c r="F9" i="53"/>
  <c r="E9" i="53"/>
  <c r="D9" i="53"/>
  <c r="C9" i="53"/>
  <c r="R10" i="52"/>
  <c r="Q10" i="52"/>
  <c r="P10" i="52"/>
  <c r="O10" i="52"/>
  <c r="L10" i="52"/>
  <c r="K10" i="52"/>
  <c r="J10" i="52"/>
  <c r="I10" i="52"/>
  <c r="F10" i="52"/>
  <c r="E10" i="52"/>
  <c r="D10" i="52"/>
  <c r="C10" i="52"/>
  <c r="R9" i="52"/>
  <c r="Q9" i="52"/>
  <c r="P9" i="52"/>
  <c r="O9" i="52"/>
  <c r="L9" i="52"/>
  <c r="K9" i="52"/>
  <c r="J9" i="52"/>
  <c r="I9" i="52"/>
  <c r="F9" i="52"/>
  <c r="E9" i="52"/>
  <c r="D9" i="52"/>
  <c r="C9" i="52"/>
  <c r="R9" i="49"/>
  <c r="Q9" i="49"/>
  <c r="P9" i="49"/>
  <c r="O9" i="49"/>
  <c r="L9" i="49"/>
  <c r="K9" i="49"/>
  <c r="J9" i="49"/>
  <c r="I9" i="49"/>
  <c r="F9" i="49"/>
  <c r="E9" i="49"/>
  <c r="D9" i="49"/>
  <c r="C9" i="49"/>
  <c r="R8" i="49"/>
  <c r="Q8" i="49"/>
  <c r="P8" i="49"/>
  <c r="O8" i="49"/>
  <c r="L8" i="49"/>
  <c r="K8" i="49"/>
  <c r="J8" i="49"/>
  <c r="I8" i="49"/>
  <c r="F8" i="49"/>
  <c r="E8" i="49"/>
  <c r="D8" i="49"/>
  <c r="C8" i="49"/>
  <c r="H7" i="47"/>
  <c r="G7" i="47"/>
  <c r="D7" i="47"/>
  <c r="C7" i="47"/>
  <c r="H6" i="47"/>
  <c r="G6" i="47"/>
  <c r="D6" i="47"/>
  <c r="C6" i="47"/>
</calcChain>
</file>

<file path=xl/sharedStrings.xml><?xml version="1.0" encoding="utf-8"?>
<sst xmlns="http://schemas.openxmlformats.org/spreadsheetml/2006/main" count="633" uniqueCount="237">
  <si>
    <t>WT</t>
  </si>
  <si>
    <t>Time</t>
  </si>
  <si>
    <t>Control</t>
  </si>
  <si>
    <t>pIl13ra1KO</t>
  </si>
  <si>
    <t>0:00:00</t>
  </si>
  <si>
    <t>2:00:00</t>
  </si>
  <si>
    <t>24:00:00</t>
  </si>
  <si>
    <t>48:00:00</t>
  </si>
  <si>
    <t>72:00:00</t>
  </si>
  <si>
    <t>Il13ra1f/f</t>
  </si>
  <si>
    <t>pAdIl13ra1KO</t>
  </si>
  <si>
    <t>Il13ra1</t>
  </si>
  <si>
    <t>Ucp1</t>
  </si>
  <si>
    <t>Cox8b</t>
  </si>
  <si>
    <t>Dio2</t>
  </si>
  <si>
    <t>Rosi</t>
  </si>
  <si>
    <t>Rosi+IL-13</t>
  </si>
  <si>
    <t>Timepoints</t>
  </si>
  <si>
    <t>60 min (Oligomycin Injected)</t>
  </si>
  <si>
    <t>80 min (FCCP Injected)</t>
  </si>
  <si>
    <t>0 (Basal)</t>
  </si>
  <si>
    <t>20 min (CL injected)</t>
  </si>
  <si>
    <t>120 min (Rotenone+Antimycin A Injected)</t>
  </si>
  <si>
    <t>Gene</t>
  </si>
  <si>
    <t>Translation</t>
  </si>
  <si>
    <t>Mitochondrion</t>
  </si>
  <si>
    <t>Oxidative phosphorylation</t>
  </si>
  <si>
    <t>Protein modification</t>
  </si>
  <si>
    <t>Protein folding</t>
  </si>
  <si>
    <t>Mitochondrial ETC</t>
  </si>
  <si>
    <t>Translation initiation</t>
  </si>
  <si>
    <t>ATP synthesis</t>
  </si>
  <si>
    <t>Endoplasmic reticulum</t>
  </si>
  <si>
    <t>Ribosome</t>
  </si>
  <si>
    <t>Protein transport</t>
  </si>
  <si>
    <t>Proteasome</t>
  </si>
  <si>
    <t>Membrane</t>
  </si>
  <si>
    <t>Ndufs5</t>
  </si>
  <si>
    <t>Il13KO</t>
  </si>
  <si>
    <t>Ndufb9</t>
  </si>
  <si>
    <t>Sdhb</t>
  </si>
  <si>
    <t>0.79209098*</t>
  </si>
  <si>
    <t>1.01030357*</t>
  </si>
  <si>
    <t>Cox5a</t>
  </si>
  <si>
    <t>0.7441239*</t>
  </si>
  <si>
    <t>Pnpla2</t>
  </si>
  <si>
    <t>Mgll</t>
  </si>
  <si>
    <t>0.7447032*</t>
  </si>
  <si>
    <t>Lipe</t>
  </si>
  <si>
    <t>0.76619656*</t>
  </si>
  <si>
    <t>20 min (Oligomycin injected)</t>
  </si>
  <si>
    <t>40 min (FCCP Injected)</t>
  </si>
  <si>
    <t>60 min (Rotenone+Antimycin A Injected)</t>
  </si>
  <si>
    <t>-0.4002091*</t>
  </si>
  <si>
    <t>0.8444008*</t>
  </si>
  <si>
    <t>1.64330021*</t>
  </si>
  <si>
    <t>0.88778182*</t>
  </si>
  <si>
    <t>0.83707374*</t>
  </si>
  <si>
    <t>1.27557873*</t>
  </si>
  <si>
    <t>3.1020869*</t>
  </si>
  <si>
    <t>2.32482235*</t>
  </si>
  <si>
    <t>2.17142485*</t>
  </si>
  <si>
    <t>0.78731834*</t>
  </si>
  <si>
    <t>0.51338087*</t>
  </si>
  <si>
    <t>0.80923786*</t>
  </si>
  <si>
    <t>IL-13</t>
  </si>
  <si>
    <t>PPARG</t>
  </si>
  <si>
    <t>IL-13+Rosi</t>
  </si>
  <si>
    <t>Abcd2</t>
  </si>
  <si>
    <t>Adrb3</t>
  </si>
  <si>
    <t>Plpna2</t>
  </si>
  <si>
    <t>IL-13+rosi</t>
  </si>
  <si>
    <t xml:space="preserve">Lipe </t>
  </si>
  <si>
    <t>Both</t>
  </si>
  <si>
    <t>Gal4 Control</t>
  </si>
  <si>
    <t>389.213*</t>
  </si>
  <si>
    <t>Gal4-Pparg-LBD</t>
  </si>
  <si>
    <t>6551.547*</t>
  </si>
  <si>
    <t>+IL-13</t>
  </si>
  <si>
    <t>+Rosi</t>
  </si>
  <si>
    <t>+IL-13, Rosi</t>
  </si>
  <si>
    <t>+Rosi Day 3</t>
  </si>
  <si>
    <t>+IL-13, Rosi Day 3</t>
  </si>
  <si>
    <t>IgG</t>
  </si>
  <si>
    <t>PPARγ</t>
  </si>
  <si>
    <t>Ac Hist</t>
  </si>
  <si>
    <t>Lipe (c1)</t>
  </si>
  <si>
    <t>Lipe (c2)</t>
  </si>
  <si>
    <t>PGC1a (ng)</t>
  </si>
  <si>
    <t>Veh</t>
  </si>
  <si>
    <t>p38i</t>
  </si>
  <si>
    <t>365800*</t>
  </si>
  <si>
    <t>+Both</t>
  </si>
  <si>
    <t>+P38i</t>
  </si>
  <si>
    <t>STAT6 inh</t>
  </si>
  <si>
    <t>p38i+Il-13</t>
  </si>
  <si>
    <t>S6i</t>
  </si>
  <si>
    <t>S6i + Il-13</t>
  </si>
  <si>
    <t>Il13ra1-/-</t>
  </si>
  <si>
    <t>WT eWAT</t>
  </si>
  <si>
    <t>Il13ra1-/- eWAT</t>
  </si>
  <si>
    <t>WT iWAT</t>
  </si>
  <si>
    <t>Il13ra1-/- iWAT</t>
  </si>
  <si>
    <t>WT BAT</t>
  </si>
  <si>
    <t>Il13ra1-/- BAT</t>
  </si>
  <si>
    <r>
      <t>Il-13Rα1</t>
    </r>
    <r>
      <rPr>
        <vertAlign val="superscript"/>
        <sz val="11"/>
        <rFont val="Arial"/>
        <family val="2"/>
      </rPr>
      <t>-/-</t>
    </r>
  </si>
  <si>
    <t>170*</t>
  </si>
  <si>
    <t>478*</t>
  </si>
  <si>
    <t>418*</t>
  </si>
  <si>
    <t>420*</t>
  </si>
  <si>
    <t>309*</t>
  </si>
  <si>
    <t>264*</t>
  </si>
  <si>
    <t>f/f</t>
  </si>
  <si>
    <t>135*</t>
  </si>
  <si>
    <t>145*</t>
  </si>
  <si>
    <t>463*</t>
  </si>
  <si>
    <t>193*</t>
  </si>
  <si>
    <t>583*</t>
  </si>
  <si>
    <t>203*</t>
  </si>
  <si>
    <t>533*</t>
  </si>
  <si>
    <t>210*</t>
  </si>
  <si>
    <t>600*</t>
  </si>
  <si>
    <t>200*</t>
  </si>
  <si>
    <t>166*</t>
  </si>
  <si>
    <t>510*</t>
  </si>
  <si>
    <t>177*</t>
  </si>
  <si>
    <t>S1F</t>
  </si>
  <si>
    <t>LIVER</t>
  </si>
  <si>
    <t>QUAD</t>
  </si>
  <si>
    <t>0</t>
  </si>
  <si>
    <t>2</t>
  </si>
  <si>
    <t>5</t>
  </si>
  <si>
    <t>UCP1</t>
  </si>
  <si>
    <t>COX8b</t>
  </si>
  <si>
    <t>Il13ra1KO</t>
  </si>
  <si>
    <t>RT</t>
  </si>
  <si>
    <t>Cold</t>
  </si>
  <si>
    <t>Pparg</t>
  </si>
  <si>
    <t>Pparg-OE</t>
  </si>
  <si>
    <t>+ IL-13</t>
  </si>
  <si>
    <t>+ Rosi</t>
  </si>
  <si>
    <t>+ IL-13, Rosi</t>
  </si>
  <si>
    <t>+Rosi, IL-13</t>
  </si>
  <si>
    <t>IL-4</t>
  </si>
  <si>
    <t>Rosi+IL-4</t>
  </si>
  <si>
    <t>Rosi+Il-13</t>
  </si>
  <si>
    <t>9197.527*</t>
  </si>
  <si>
    <t>Mgll C2</t>
  </si>
  <si>
    <t>Mgll C1</t>
  </si>
  <si>
    <t>CMX Control</t>
  </si>
  <si>
    <t>Pgc1a</t>
  </si>
  <si>
    <t>113676.7*</t>
  </si>
  <si>
    <t>CMX + p38i</t>
  </si>
  <si>
    <t>Pgc1a + p38i</t>
  </si>
  <si>
    <t>Day 0</t>
  </si>
  <si>
    <t>Day 3</t>
  </si>
  <si>
    <t>P38i</t>
  </si>
  <si>
    <t>STAT6i</t>
  </si>
  <si>
    <t>IL-13 + STAT3i</t>
  </si>
  <si>
    <t>IL-13+Rosi+STAT3i</t>
  </si>
  <si>
    <r>
      <rPr>
        <i/>
        <sz val="12"/>
        <color theme="1"/>
        <rFont val="Helvetica"/>
        <family val="2"/>
      </rPr>
      <t>Il4</t>
    </r>
    <r>
      <rPr>
        <sz val="12"/>
        <color theme="1"/>
        <rFont val="Helvetica"/>
        <family val="2"/>
      </rPr>
      <t xml:space="preserve"> rellative expression</t>
    </r>
  </si>
  <si>
    <t>WT</t>
    <phoneticPr fontId="2" type="noConversion"/>
  </si>
  <si>
    <t>Il4KO</t>
    <phoneticPr fontId="2" type="noConversion"/>
  </si>
  <si>
    <r>
      <rPr>
        <i/>
        <sz val="12"/>
        <color theme="1"/>
        <rFont val="Helvetica"/>
        <family val="2"/>
      </rPr>
      <t>Il13</t>
    </r>
    <r>
      <rPr>
        <sz val="12"/>
        <color theme="1"/>
        <rFont val="Helvetica"/>
        <family val="2"/>
      </rPr>
      <t xml:space="preserve"> rellative expression</t>
    </r>
  </si>
  <si>
    <t>mouse 1</t>
    <phoneticPr fontId="2" type="noConversion"/>
  </si>
  <si>
    <t>mouse 2</t>
    <phoneticPr fontId="2" type="noConversion"/>
  </si>
  <si>
    <t>mouse 3</t>
    <phoneticPr fontId="2" type="noConversion"/>
  </si>
  <si>
    <t>Mean</t>
    <phoneticPr fontId="2" type="noConversion"/>
  </si>
  <si>
    <t>SEM</t>
    <phoneticPr fontId="2" type="noConversion"/>
  </si>
  <si>
    <t>cold exposure time</t>
  </si>
  <si>
    <t>Il4KO</t>
  </si>
  <si>
    <t>0 hr</t>
  </si>
  <si>
    <t>6 hr</t>
  </si>
  <si>
    <t>24 hr</t>
  </si>
  <si>
    <t>48 hr</t>
  </si>
  <si>
    <t>72 hr</t>
  </si>
  <si>
    <r>
      <rPr>
        <i/>
        <sz val="12"/>
        <color theme="1"/>
        <rFont val="Helvetica"/>
        <family val="2"/>
      </rPr>
      <t>Ucp1</t>
    </r>
    <r>
      <rPr>
        <sz val="12"/>
        <color theme="1"/>
        <rFont val="Helvetica"/>
        <family val="2"/>
      </rPr>
      <t xml:space="preserve"> rellative expression</t>
    </r>
  </si>
  <si>
    <r>
      <rPr>
        <i/>
        <sz val="12"/>
        <color theme="1"/>
        <rFont val="Helvetica"/>
        <family val="2"/>
      </rPr>
      <t>Dio2</t>
    </r>
    <r>
      <rPr>
        <sz val="12"/>
        <color theme="1"/>
        <rFont val="Helvetica"/>
        <family val="2"/>
      </rPr>
      <t xml:space="preserve"> rellative expression</t>
    </r>
  </si>
  <si>
    <r>
      <rPr>
        <i/>
        <sz val="12"/>
        <color theme="1"/>
        <rFont val="Helvetica"/>
        <family val="2"/>
      </rPr>
      <t>Atp5k</t>
    </r>
    <r>
      <rPr>
        <sz val="12"/>
        <color theme="1"/>
        <rFont val="Helvetica"/>
        <family val="2"/>
      </rPr>
      <t xml:space="preserve"> rellative expression</t>
    </r>
  </si>
  <si>
    <r>
      <t>23</t>
    </r>
    <r>
      <rPr>
        <sz val="12"/>
        <rFont val="Arial"/>
        <family val="2"/>
      </rPr>
      <t>℃</t>
    </r>
  </si>
  <si>
    <r>
      <t>4</t>
    </r>
    <r>
      <rPr>
        <sz val="12"/>
        <rFont val="Arial"/>
        <family val="2"/>
      </rPr>
      <t>℃</t>
    </r>
  </si>
  <si>
    <t>mouse 2</t>
  </si>
  <si>
    <t>mouse 3</t>
  </si>
  <si>
    <t>mouse 4</t>
  </si>
  <si>
    <t>-</t>
    <phoneticPr fontId="2" type="noConversion"/>
  </si>
  <si>
    <t>UCP1/tubb ratio</t>
  </si>
  <si>
    <t>mouse 1</t>
  </si>
  <si>
    <t>-</t>
  </si>
  <si>
    <t>Mean</t>
  </si>
  <si>
    <t>SEM</t>
  </si>
  <si>
    <t>IgG Ctrl</t>
  </si>
  <si>
    <t>anti-IL-13</t>
  </si>
  <si>
    <t>anti-IL-4</t>
  </si>
  <si>
    <t>PBS Ctrl</t>
    <phoneticPr fontId="2" type="noConversion"/>
  </si>
  <si>
    <t>IgG Ctrl</t>
    <phoneticPr fontId="2" type="noConversion"/>
  </si>
  <si>
    <t>anti-IL-13</t>
    <phoneticPr fontId="2" type="noConversion"/>
  </si>
  <si>
    <t>anti-IL-4</t>
    <phoneticPr fontId="2" type="noConversion"/>
  </si>
  <si>
    <t>mouse 5</t>
  </si>
  <si>
    <t>UCP1/tubb ratio</t>
    <phoneticPr fontId="2" type="noConversion"/>
  </si>
  <si>
    <t>Pparg1</t>
  </si>
  <si>
    <t>Il13ra1KO+IL-13</t>
  </si>
  <si>
    <t>Il13ra1RE</t>
  </si>
  <si>
    <t>Il13ra1RE+IL-13</t>
  </si>
  <si>
    <t>IL13</t>
  </si>
  <si>
    <t>Ppargc1</t>
  </si>
  <si>
    <t>Control+p38i</t>
  </si>
  <si>
    <t>Ppargc1+p38i</t>
  </si>
  <si>
    <t>eWAT</t>
  </si>
  <si>
    <t>iWAT</t>
  </si>
  <si>
    <t>BAT</t>
  </si>
  <si>
    <t>pIl13ra1</t>
  </si>
  <si>
    <t>shLuc</t>
  </si>
  <si>
    <t>shIl13ra1</t>
  </si>
  <si>
    <t>bIl13ra1KO</t>
  </si>
  <si>
    <t>Quad</t>
  </si>
  <si>
    <t>Liver</t>
  </si>
  <si>
    <t>Mature Adipocyte</t>
  </si>
  <si>
    <t>SVF</t>
  </si>
  <si>
    <t>Atp5k</t>
  </si>
  <si>
    <t>Day 0</t>
  </si>
  <si>
    <t>Day 6 </t>
  </si>
  <si>
    <t>Adipocyte</t>
  </si>
  <si>
    <t>Preadipocyte</t>
  </si>
  <si>
    <t>Body Temp</t>
  </si>
  <si>
    <t>30°C</t>
  </si>
  <si>
    <t>22°C</t>
  </si>
  <si>
    <t>4°C</t>
  </si>
  <si>
    <t>Food Intake</t>
  </si>
  <si>
    <t>3.86*</t>
  </si>
  <si>
    <t>1.46999*</t>
  </si>
  <si>
    <t>2.4*</t>
  </si>
  <si>
    <t>5.50999*</t>
  </si>
  <si>
    <t>2.99999*</t>
  </si>
  <si>
    <t>0.11*</t>
  </si>
  <si>
    <t>Babe-Control</t>
  </si>
  <si>
    <r>
      <t>Il13ra1</t>
    </r>
    <r>
      <rPr>
        <vertAlign val="superscript"/>
        <sz val="9"/>
        <rFont val="Arial"/>
        <family val="2"/>
      </rPr>
      <t>f/y</t>
    </r>
  </si>
  <si>
    <r>
      <t>Il13ra1</t>
    </r>
    <r>
      <rPr>
        <vertAlign val="superscript"/>
        <sz val="8"/>
        <rFont val="Arial"/>
        <family val="2"/>
      </rPr>
      <t>f/y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</si>
</sst>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0"/>
    <numFmt numFmtId="165" formatCode="0.0"/>
  </numFmts>
  <fonts count="19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  <font>
      <i/>
      <sz val="9"/>
      <color rgb="FF0000FF"/>
      <name val="Arial"/>
      <family val="2"/>
    </font>
    <font>
      <b/>
      <i/>
      <sz val="9"/>
      <name val="Arial"/>
      <family val="2"/>
    </font>
    <font>
      <sz val="11"/>
      <name val="Arial"/>
      <family val="2"/>
    </font>
    <font>
      <i/>
      <sz val="11"/>
      <color rgb="FF0000FF"/>
      <name val="Arial"/>
      <family val="2"/>
    </font>
    <font>
      <vertAlign val="superscript"/>
      <sz val="11"/>
      <name val="Arial"/>
      <family val="2"/>
    </font>
    <font>
      <sz val="12"/>
      <color theme="1"/>
      <name val="Helvetica"/>
      <family val="2"/>
    </font>
    <font>
      <i/>
      <sz val="12"/>
      <color theme="1"/>
      <name val="Helvetica"/>
      <family val="2"/>
    </font>
    <font>
      <sz val="12"/>
      <name val="Helvetica"/>
      <family val="2"/>
    </font>
    <font>
      <sz val="12"/>
      <name val="Arial"/>
      <family val="2"/>
    </font>
    <font>
      <sz val="12"/>
      <color rgb="FF000000"/>
      <name val="Helvetica"/>
      <family val="2"/>
    </font>
    <font>
      <sz val="12"/>
      <color rgb="FF000000"/>
      <name val="Aptos Narrow"/>
      <family val="2"/>
      <charset val="136"/>
    </font>
    <font>
      <b/>
      <sz val="11"/>
      <name val="Arial"/>
      <family val="2"/>
    </font>
    <font>
      <vertAlign val="superscript"/>
      <sz val="9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5" fillId="0" borderId="0" xfId="0" applyFont="1" applyAlignment="1">
      <alignment horizontal="left"/>
    </xf>
    <xf numFmtId="0" fontId="3" fillId="0" borderId="0" xfId="0" applyFont="1" applyAlignment="1">
      <alignment horizontal="center" wrapText="1"/>
    </xf>
    <xf numFmtId="0" fontId="1" fillId="0" borderId="0" xfId="0" applyFont="1"/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0" fontId="4" fillId="0" borderId="10" xfId="0" applyFont="1" applyBorder="1"/>
    <xf numFmtId="0" fontId="4" fillId="0" borderId="4" xfId="0" applyFont="1" applyBorder="1"/>
    <xf numFmtId="0" fontId="6" fillId="0" borderId="0" xfId="0" applyFont="1"/>
    <xf numFmtId="0" fontId="7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9" fillId="0" borderId="12" xfId="0" applyFont="1" applyBorder="1" applyAlignment="1">
      <alignment vertical="center"/>
    </xf>
    <xf numFmtId="0" fontId="9" fillId="0" borderId="12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164" fontId="11" fillId="0" borderId="12" xfId="0" applyNumberFormat="1" applyFont="1" applyBorder="1"/>
    <xf numFmtId="164" fontId="12" fillId="0" borderId="12" xfId="0" applyNumberFormat="1" applyFont="1" applyBorder="1"/>
    <xf numFmtId="164" fontId="9" fillId="0" borderId="12" xfId="0" applyNumberFormat="1" applyFont="1" applyBorder="1" applyAlignment="1">
      <alignment vertical="center"/>
    </xf>
    <xf numFmtId="0" fontId="13" fillId="0" borderId="12" xfId="0" applyFont="1" applyBorder="1" applyAlignment="1">
      <alignment vertical="center"/>
    </xf>
    <xf numFmtId="0" fontId="13" fillId="0" borderId="11" xfId="0" applyFont="1" applyBorder="1" applyAlignment="1">
      <alignment vertical="center"/>
    </xf>
    <xf numFmtId="165" fontId="11" fillId="0" borderId="8" xfId="0" applyNumberFormat="1" applyFont="1" applyBorder="1"/>
    <xf numFmtId="0" fontId="0" fillId="0" borderId="0" xfId="0" applyAlignment="1">
      <alignment vertical="center"/>
    </xf>
    <xf numFmtId="0" fontId="11" fillId="0" borderId="12" xfId="0" applyFont="1" applyBorder="1" applyAlignment="1">
      <alignment horizontal="center"/>
    </xf>
    <xf numFmtId="0" fontId="12" fillId="0" borderId="12" xfId="0" applyFont="1" applyBorder="1"/>
    <xf numFmtId="164" fontId="11" fillId="0" borderId="12" xfId="0" applyNumberFormat="1" applyFont="1" applyBorder="1" applyAlignment="1">
      <alignment horizontal="right" vertical="top"/>
    </xf>
    <xf numFmtId="0" fontId="14" fillId="0" borderId="0" xfId="0" applyFont="1" applyAlignment="1">
      <alignment vertical="center"/>
    </xf>
    <xf numFmtId="0" fontId="11" fillId="0" borderId="8" xfId="0" applyFont="1" applyBorder="1" applyAlignment="1">
      <alignment horizontal="center"/>
    </xf>
    <xf numFmtId="0" fontId="11" fillId="0" borderId="8" xfId="0" applyFont="1" applyBorder="1"/>
    <xf numFmtId="164" fontId="11" fillId="0" borderId="8" xfId="0" applyNumberFormat="1" applyFont="1" applyBorder="1"/>
    <xf numFmtId="164" fontId="11" fillId="0" borderId="8" xfId="0" applyNumberFormat="1" applyFont="1" applyBorder="1" applyAlignment="1">
      <alignment horizontal="right" vertical="top"/>
    </xf>
    <xf numFmtId="164" fontId="13" fillId="0" borderId="8" xfId="0" applyNumberFormat="1" applyFont="1" applyBorder="1" applyAlignment="1">
      <alignment vertical="center"/>
    </xf>
    <xf numFmtId="0" fontId="11" fillId="0" borderId="12" xfId="0" applyFont="1" applyBorder="1"/>
    <xf numFmtId="0" fontId="11" fillId="0" borderId="12" xfId="0" applyFont="1" applyBorder="1" applyAlignment="1">
      <alignment horizontal="right"/>
    </xf>
    <xf numFmtId="0" fontId="3" fillId="0" borderId="0" xfId="0" applyFont="1" applyAlignment="1">
      <alignment horizontal="left"/>
    </xf>
    <xf numFmtId="0" fontId="1" fillId="0" borderId="0" xfId="0" applyFont="1" applyAlignment="1">
      <alignment wrapText="1"/>
    </xf>
    <xf numFmtId="0" fontId="15" fillId="0" borderId="0" xfId="0" applyFont="1"/>
    <xf numFmtId="0" fontId="15" fillId="0" borderId="0" xfId="0" applyFont="1" applyAlignment="1">
      <alignment horizontal="center"/>
    </xf>
    <xf numFmtId="0" fontId="6" fillId="0" borderId="1" xfId="0" applyFont="1" applyBorder="1"/>
    <xf numFmtId="0" fontId="6" fillId="0" borderId="2" xfId="0" applyFont="1" applyBorder="1"/>
    <xf numFmtId="0" fontId="6" fillId="0" borderId="3" xfId="0" applyFont="1" applyBorder="1"/>
    <xf numFmtId="0" fontId="6" fillId="0" borderId="4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2" fillId="0" borderId="16" xfId="0" applyFont="1" applyBorder="1"/>
    <xf numFmtId="0" fontId="2" fillId="0" borderId="17" xfId="0" applyFont="1" applyBorder="1"/>
    <xf numFmtId="0" fontId="2" fillId="0" borderId="18" xfId="0" applyFont="1" applyBorder="1"/>
    <xf numFmtId="0" fontId="2" fillId="0" borderId="19" xfId="0" applyFont="1" applyBorder="1"/>
    <xf numFmtId="0" fontId="2" fillId="0" borderId="20" xfId="0" applyFont="1" applyBorder="1"/>
    <xf numFmtId="0" fontId="2" fillId="0" borderId="21" xfId="0" applyFont="1" applyBorder="1"/>
    <xf numFmtId="0" fontId="2" fillId="0" borderId="22" xfId="0" applyFont="1" applyBorder="1"/>
    <xf numFmtId="0" fontId="2" fillId="0" borderId="23" xfId="0" applyFont="1" applyBorder="1"/>
    <xf numFmtId="0" fontId="4" fillId="0" borderId="19" xfId="0" applyFont="1" applyBorder="1"/>
    <xf numFmtId="0" fontId="4" fillId="0" borderId="0" xfId="0" applyFont="1"/>
    <xf numFmtId="0" fontId="4" fillId="0" borderId="22" xfId="0" applyFont="1" applyBorder="1"/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3" fillId="0" borderId="15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9" fillId="0" borderId="12" xfId="0" applyFont="1" applyBorder="1" applyAlignment="1">
      <alignment vertical="center"/>
    </xf>
    <xf numFmtId="0" fontId="9" fillId="0" borderId="12" xfId="0" applyFont="1" applyBorder="1" applyAlignment="1">
      <alignment horizontal="center" vertical="top"/>
    </xf>
    <xf numFmtId="0" fontId="13" fillId="0" borderId="9" xfId="0" applyFont="1" applyBorder="1" applyAlignment="1">
      <alignment vertical="center"/>
    </xf>
    <xf numFmtId="0" fontId="13" fillId="0" borderId="11" xfId="0" applyFont="1" applyBorder="1" applyAlignment="1">
      <alignment vertical="center"/>
    </xf>
    <xf numFmtId="0" fontId="13" fillId="0" borderId="15" xfId="0" applyFont="1" applyBorder="1" applyAlignment="1">
      <alignment horizontal="center" vertical="top"/>
    </xf>
    <xf numFmtId="0" fontId="13" fillId="0" borderId="13" xfId="0" applyFont="1" applyBorder="1" applyAlignment="1">
      <alignment horizontal="center" vertical="top"/>
    </xf>
    <xf numFmtId="0" fontId="11" fillId="0" borderId="1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6" fillId="0" borderId="0" xfId="0" applyFont="1" applyBorder="1"/>
    <xf numFmtId="0" fontId="7" fillId="0" borderId="2" xfId="0" applyFont="1" applyBorder="1"/>
    <xf numFmtId="0" fontId="7" fillId="0" borderId="0" xfId="0" applyFont="1" applyBorder="1"/>
    <xf numFmtId="0" fontId="7" fillId="0" borderId="7" xfId="0" applyFont="1" applyBorder="1"/>
    <xf numFmtId="0" fontId="17" fillId="0" borderId="0" xfId="0" applyFont="1"/>
    <xf numFmtId="0" fontId="17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7" fillId="0" borderId="1" xfId="0" applyFont="1" applyBorder="1"/>
    <xf numFmtId="0" fontId="17" fillId="0" borderId="2" xfId="0" applyFont="1" applyBorder="1"/>
    <xf numFmtId="0" fontId="17" fillId="0" borderId="3" xfId="0" applyFont="1" applyBorder="1"/>
    <xf numFmtId="0" fontId="17" fillId="0" borderId="4" xfId="0" applyFont="1" applyBorder="1"/>
    <xf numFmtId="0" fontId="17" fillId="0" borderId="0" xfId="0" applyFont="1" applyBorder="1"/>
    <xf numFmtId="0" fontId="17" fillId="0" borderId="5" xfId="0" applyFont="1" applyBorder="1"/>
    <xf numFmtId="0" fontId="17" fillId="0" borderId="6" xfId="0" applyFont="1" applyBorder="1"/>
    <xf numFmtId="0" fontId="17" fillId="0" borderId="7" xfId="0" applyFont="1" applyBorder="1"/>
    <xf numFmtId="0" fontId="17" fillId="0" borderId="8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theme" Target="theme/theme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152400</xdr:colOff>
      <xdr:row>5</xdr:row>
      <xdr:rowOff>165100</xdr:rowOff>
    </xdr:from>
    <xdr:to>
      <xdr:col>11</xdr:col>
      <xdr:colOff>292100</xdr:colOff>
      <xdr:row>9</xdr:row>
      <xdr:rowOff>38100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EA0B73D6-7724-5697-C9B9-0ABC64554A01}"/>
            </a:ext>
          </a:extLst>
        </xdr:cNvPr>
        <xdr:cNvSpPr txBox="1"/>
      </xdr:nvSpPr>
      <xdr:spPr>
        <a:xfrm>
          <a:off x="8890000" y="1320800"/>
          <a:ext cx="2616200" cy="685800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Complete data for RNA sequencing and gene ontology can be found in Supplemental dataset 1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266700</xdr:colOff>
      <xdr:row>4</xdr:row>
      <xdr:rowOff>152400</xdr:rowOff>
    </xdr:from>
    <xdr:to>
      <xdr:col>11</xdr:col>
      <xdr:colOff>406400</xdr:colOff>
      <xdr:row>8</xdr:row>
      <xdr:rowOff>25400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5CA80BE-016A-AA42-B188-3454EE2EB94C}"/>
            </a:ext>
          </a:extLst>
        </xdr:cNvPr>
        <xdr:cNvSpPr txBox="1"/>
      </xdr:nvSpPr>
      <xdr:spPr>
        <a:xfrm>
          <a:off x="8610600" y="965200"/>
          <a:ext cx="2616200" cy="685800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Complete data for RNA sequencing and gene ontology can be found in Supplemental dataset 2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533400</xdr:colOff>
      <xdr:row>21</xdr:row>
      <xdr:rowOff>38100</xdr:rowOff>
    </xdr:from>
    <xdr:to>
      <xdr:col>7</xdr:col>
      <xdr:colOff>38100</xdr:colOff>
      <xdr:row>26</xdr:row>
      <xdr:rowOff>50800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E5F38345-4C6B-9F44-8452-387E27EA9D7A}"/>
            </a:ext>
          </a:extLst>
        </xdr:cNvPr>
        <xdr:cNvSpPr txBox="1"/>
      </xdr:nvSpPr>
      <xdr:spPr>
        <a:xfrm>
          <a:off x="3009900" y="4305300"/>
          <a:ext cx="2806700" cy="10287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WT sample 5 omitted due to insufficient</a:t>
          </a:r>
          <a:r>
            <a:rPr lang="en-US" sz="1100" baseline="0"/>
            <a:t> cDNA preparation for these genes. Standard curve for this sample was inadequate.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BD1739-9BFD-7345-9843-38B9992148AA}">
  <dimension ref="A1:M6"/>
  <sheetViews>
    <sheetView tabSelected="1" workbookViewId="0">
      <selection activeCell="M14" sqref="M14"/>
    </sheetView>
  </sheetViews>
  <sheetFormatPr baseColWidth="10" defaultRowHeight="16"/>
  <sheetData>
    <row r="1" spans="1:13">
      <c r="A1" s="2" t="s">
        <v>1</v>
      </c>
      <c r="B1" s="71" t="s">
        <v>0</v>
      </c>
      <c r="C1" s="71"/>
      <c r="D1" s="71"/>
      <c r="E1" s="71"/>
      <c r="F1" s="71"/>
      <c r="G1" s="71"/>
      <c r="H1" s="71" t="s">
        <v>38</v>
      </c>
      <c r="I1" s="71"/>
      <c r="J1" s="71"/>
      <c r="K1" s="71"/>
      <c r="L1" s="71"/>
      <c r="M1" s="71"/>
    </row>
    <row r="2" spans="1:13">
      <c r="A2" s="1">
        <v>0</v>
      </c>
      <c r="B2" s="3">
        <v>37.9</v>
      </c>
      <c r="C2" s="4">
        <v>37.700000000000003</v>
      </c>
      <c r="D2" s="4">
        <v>37.799999999999997</v>
      </c>
      <c r="E2" s="4">
        <v>37.799999999999997</v>
      </c>
      <c r="F2" s="4">
        <v>37.799999999999997</v>
      </c>
      <c r="G2" s="5">
        <v>37.799999999999997</v>
      </c>
      <c r="H2" s="3">
        <v>37.799999999999997</v>
      </c>
      <c r="I2" s="4">
        <v>37.5</v>
      </c>
      <c r="J2" s="4">
        <v>37.700000000000003</v>
      </c>
      <c r="K2" s="4">
        <v>37.799999999999997</v>
      </c>
      <c r="L2" s="5">
        <v>38.1</v>
      </c>
      <c r="M2" s="1"/>
    </row>
    <row r="3" spans="1:13">
      <c r="A3" s="1">
        <v>6</v>
      </c>
      <c r="B3" s="6">
        <v>35.799999999999997</v>
      </c>
      <c r="C3" s="1">
        <v>35.200000000000003</v>
      </c>
      <c r="D3" s="1">
        <v>35.4</v>
      </c>
      <c r="E3" s="1">
        <v>35.6</v>
      </c>
      <c r="F3" s="1">
        <v>35.700000000000003</v>
      </c>
      <c r="G3" s="7">
        <v>35</v>
      </c>
      <c r="H3" s="6">
        <v>35.200000000000003</v>
      </c>
      <c r="I3" s="1">
        <v>35.4</v>
      </c>
      <c r="J3" s="1">
        <v>35.4</v>
      </c>
      <c r="K3" s="1">
        <v>34.5</v>
      </c>
      <c r="L3" s="7">
        <v>35.1</v>
      </c>
      <c r="M3" s="1"/>
    </row>
    <row r="4" spans="1:13">
      <c r="A4" s="1">
        <v>24</v>
      </c>
      <c r="B4" s="6">
        <v>36.4</v>
      </c>
      <c r="C4" s="1">
        <v>35.6</v>
      </c>
      <c r="D4" s="1">
        <v>34.9</v>
      </c>
      <c r="E4" s="1">
        <v>36.5</v>
      </c>
      <c r="F4" s="1">
        <v>35.700000000000003</v>
      </c>
      <c r="G4" s="7">
        <v>35.700000000000003</v>
      </c>
      <c r="H4" s="6">
        <v>35.5</v>
      </c>
      <c r="I4" s="1">
        <v>35.299999999999997</v>
      </c>
      <c r="J4" s="1">
        <v>35.5</v>
      </c>
      <c r="K4" s="1">
        <v>35.6</v>
      </c>
      <c r="L4" s="7">
        <v>36.1</v>
      </c>
      <c r="M4" s="1"/>
    </row>
    <row r="5" spans="1:13">
      <c r="A5" s="1">
        <v>48</v>
      </c>
      <c r="B5" s="6">
        <v>36.5</v>
      </c>
      <c r="C5" s="1">
        <v>35.9</v>
      </c>
      <c r="D5" s="1">
        <v>36</v>
      </c>
      <c r="E5" s="1">
        <v>36.200000000000003</v>
      </c>
      <c r="F5" s="1">
        <v>36.299999999999997</v>
      </c>
      <c r="G5" s="7">
        <v>36</v>
      </c>
      <c r="H5" s="6">
        <v>35.5</v>
      </c>
      <c r="I5" s="1">
        <v>36.1</v>
      </c>
      <c r="J5" s="1">
        <v>36.200000000000003</v>
      </c>
      <c r="K5" s="1">
        <v>35.5</v>
      </c>
      <c r="L5" s="7">
        <v>36.200000000000003</v>
      </c>
      <c r="M5" s="1"/>
    </row>
    <row r="6" spans="1:13">
      <c r="A6" s="1">
        <v>72</v>
      </c>
      <c r="B6" s="8">
        <v>36.700000000000003</v>
      </c>
      <c r="C6" s="9">
        <v>35.799999999999997</v>
      </c>
      <c r="D6" s="9">
        <v>36.4</v>
      </c>
      <c r="E6" s="9">
        <v>36</v>
      </c>
      <c r="F6" s="9">
        <v>35.9</v>
      </c>
      <c r="G6" s="10">
        <v>36.6</v>
      </c>
      <c r="H6" s="8">
        <v>33.6</v>
      </c>
      <c r="I6" s="9">
        <v>34.200000000000003</v>
      </c>
      <c r="J6" s="9">
        <v>35.5</v>
      </c>
      <c r="K6" s="9">
        <v>34.5</v>
      </c>
      <c r="L6" s="10">
        <v>35.200000000000003</v>
      </c>
      <c r="M6" s="1"/>
    </row>
  </sheetData>
  <mergeCells count="2">
    <mergeCell ref="B1:G1"/>
    <mergeCell ref="H1:M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A8EF56-3A1A-FA45-8FE1-139F985FADF4}">
  <dimension ref="A1:D19"/>
  <sheetViews>
    <sheetView workbookViewId="0">
      <selection activeCell="E9" sqref="E9"/>
    </sheetView>
  </sheetViews>
  <sheetFormatPr baseColWidth="10" defaultRowHeight="16"/>
  <cols>
    <col min="2" max="2" width="12.6640625" customWidth="1"/>
    <col min="4" max="4" width="12.5" customWidth="1"/>
  </cols>
  <sheetData>
    <row r="1" spans="1:4">
      <c r="A1" s="17" t="s">
        <v>199</v>
      </c>
    </row>
    <row r="2" spans="1:4">
      <c r="A2" s="11" t="s">
        <v>134</v>
      </c>
      <c r="B2" s="11" t="s">
        <v>200</v>
      </c>
      <c r="C2" s="11" t="s">
        <v>201</v>
      </c>
      <c r="D2" s="11" t="s">
        <v>202</v>
      </c>
    </row>
    <row r="3" spans="1:4">
      <c r="A3" s="18">
        <v>0.68321666999999997</v>
      </c>
      <c r="B3" s="18">
        <v>0.76372967000000003</v>
      </c>
      <c r="C3" s="18">
        <v>0.84989367000000005</v>
      </c>
      <c r="D3" s="18">
        <v>1.2622690000000001</v>
      </c>
    </row>
    <row r="4" spans="1:4">
      <c r="A4" s="19">
        <v>0.78906767</v>
      </c>
      <c r="B4" s="19">
        <v>0.76098900000000003</v>
      </c>
      <c r="C4" s="19">
        <v>0.97685900000000003</v>
      </c>
      <c r="D4" s="19">
        <v>1.400968</v>
      </c>
    </row>
    <row r="5" spans="1:4">
      <c r="A5" s="20">
        <v>0.88327633000000005</v>
      </c>
      <c r="B5" s="20">
        <v>0.768679</v>
      </c>
      <c r="C5" s="20">
        <v>0.89884733000000006</v>
      </c>
      <c r="D5" s="20">
        <v>0.97823700000000002</v>
      </c>
    </row>
    <row r="8" spans="1:4">
      <c r="A8" s="17" t="s">
        <v>68</v>
      </c>
    </row>
    <row r="9" spans="1:4">
      <c r="A9" s="11" t="s">
        <v>134</v>
      </c>
      <c r="B9" s="11" t="s">
        <v>200</v>
      </c>
      <c r="C9" s="11" t="s">
        <v>201</v>
      </c>
      <c r="D9" s="11" t="s">
        <v>202</v>
      </c>
    </row>
    <row r="10" spans="1:4">
      <c r="A10" s="18">
        <v>0.42390666999999999</v>
      </c>
      <c r="B10" s="18">
        <v>0.587476</v>
      </c>
      <c r="C10" s="18">
        <v>0.63759167000000005</v>
      </c>
      <c r="D10" s="18">
        <v>0.94079900000000005</v>
      </c>
    </row>
    <row r="11" spans="1:4">
      <c r="A11" s="19">
        <v>0.53601699999999997</v>
      </c>
      <c r="B11" s="19">
        <v>0.45219067000000002</v>
      </c>
      <c r="C11" s="19">
        <v>0.54894750000000003</v>
      </c>
      <c r="D11" s="19">
        <v>1.1290336700000001</v>
      </c>
    </row>
    <row r="12" spans="1:4">
      <c r="A12" s="20">
        <v>0.70821566999999996</v>
      </c>
      <c r="B12" s="20">
        <v>0.41290500000000002</v>
      </c>
      <c r="C12" s="20">
        <v>0.63078266999999999</v>
      </c>
      <c r="D12" s="20">
        <v>1.216016</v>
      </c>
    </row>
    <row r="15" spans="1:4">
      <c r="A15" s="17" t="s">
        <v>45</v>
      </c>
    </row>
    <row r="16" spans="1:4">
      <c r="A16" s="11" t="s">
        <v>134</v>
      </c>
      <c r="B16" s="11" t="s">
        <v>200</v>
      </c>
      <c r="C16" s="11" t="s">
        <v>201</v>
      </c>
      <c r="D16" s="11" t="s">
        <v>202</v>
      </c>
    </row>
    <row r="17" spans="1:4">
      <c r="A17" s="18">
        <v>0.33440033000000002</v>
      </c>
      <c r="B17" s="18">
        <v>0.33586266999999997</v>
      </c>
      <c r="C17" s="18">
        <v>0.33723799999999998</v>
      </c>
      <c r="D17" s="18">
        <v>0.375222</v>
      </c>
    </row>
    <row r="18" spans="1:4">
      <c r="A18" s="19">
        <v>0.30085233</v>
      </c>
      <c r="B18" s="19">
        <v>0.333783</v>
      </c>
      <c r="C18" s="19">
        <v>0.36110733</v>
      </c>
      <c r="D18" s="19">
        <v>0.429925</v>
      </c>
    </row>
    <row r="19" spans="1:4">
      <c r="A19" s="20">
        <v>0.30742267000000001</v>
      </c>
      <c r="B19" s="20">
        <v>0.31279299999999999</v>
      </c>
      <c r="C19" s="20">
        <v>0.319247</v>
      </c>
      <c r="D19" s="20">
        <v>0.42953833000000002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1CF001-E7F7-154A-80B0-0EA4C2CCD852}">
  <dimension ref="A2:M7"/>
  <sheetViews>
    <sheetView workbookViewId="0">
      <selection activeCell="E16" sqref="E16"/>
    </sheetView>
  </sheetViews>
  <sheetFormatPr baseColWidth="10" defaultRowHeight="16"/>
  <sheetData>
    <row r="2" spans="1:13">
      <c r="B2" t="s">
        <v>2</v>
      </c>
      <c r="E2" t="s">
        <v>65</v>
      </c>
      <c r="H2" t="s">
        <v>15</v>
      </c>
      <c r="K2" t="s">
        <v>67</v>
      </c>
    </row>
    <row r="3" spans="1:13">
      <c r="A3" t="s">
        <v>66</v>
      </c>
      <c r="B3" s="52">
        <v>0.59619188000000001</v>
      </c>
      <c r="C3" s="53">
        <v>0.71687571000000005</v>
      </c>
      <c r="D3" s="54">
        <v>0.67078917000000005</v>
      </c>
      <c r="E3" s="52">
        <v>1.2355320999999999</v>
      </c>
      <c r="F3" s="53">
        <v>1.2509599899999999</v>
      </c>
      <c r="G3" s="54">
        <v>1.38948085</v>
      </c>
      <c r="H3" s="52">
        <v>0.77387083000000001</v>
      </c>
      <c r="I3" s="53">
        <v>0.70516104000000002</v>
      </c>
      <c r="J3" s="54">
        <v>0.77137915000000001</v>
      </c>
      <c r="K3" s="52">
        <v>1.0463201499999999</v>
      </c>
      <c r="L3" s="53">
        <v>1.1577767800000001</v>
      </c>
      <c r="M3" s="54">
        <v>1.1631269799999999</v>
      </c>
    </row>
    <row r="4" spans="1:13">
      <c r="A4" t="s">
        <v>45</v>
      </c>
      <c r="B4" s="55">
        <v>0.20267746</v>
      </c>
      <c r="C4" s="85">
        <v>0.15921962000000001</v>
      </c>
      <c r="D4" s="56">
        <v>0.16918285999999999</v>
      </c>
      <c r="E4" s="55">
        <v>0.20641127000000001</v>
      </c>
      <c r="F4" s="85">
        <v>0.20273593000000001</v>
      </c>
      <c r="G4" s="56">
        <v>0.22197541000000001</v>
      </c>
      <c r="H4" s="55">
        <v>1.3156684199999999</v>
      </c>
      <c r="I4" s="85">
        <v>1.30827333</v>
      </c>
      <c r="J4" s="56">
        <v>1.6219973400000001</v>
      </c>
      <c r="K4" s="55">
        <v>3.0397963699999999</v>
      </c>
      <c r="L4" s="85">
        <v>2.3300051599999998</v>
      </c>
      <c r="M4" s="56">
        <v>2.0755882300000001</v>
      </c>
    </row>
    <row r="5" spans="1:13">
      <c r="A5" t="s">
        <v>48</v>
      </c>
      <c r="B5" s="55">
        <v>3.2212579999999998E-2</v>
      </c>
      <c r="C5" s="85">
        <v>3.264471E-2</v>
      </c>
      <c r="D5" s="56">
        <v>3.7212530000000001E-2</v>
      </c>
      <c r="E5" s="55">
        <v>3.5854860000000002E-2</v>
      </c>
      <c r="F5" s="85">
        <v>3.0143679999999999E-2</v>
      </c>
      <c r="G5" s="56">
        <v>3.7772E-2</v>
      </c>
      <c r="H5" s="55">
        <v>1.4969664499999999</v>
      </c>
      <c r="I5" s="85">
        <v>1.37116053</v>
      </c>
      <c r="J5" s="56">
        <v>1.47765711</v>
      </c>
      <c r="K5" s="55">
        <v>2.29628057</v>
      </c>
      <c r="L5" s="85">
        <v>2.2968659699999998</v>
      </c>
      <c r="M5" s="56">
        <v>2.1432149900000002</v>
      </c>
    </row>
    <row r="6" spans="1:13">
      <c r="A6" t="s">
        <v>68</v>
      </c>
      <c r="B6" s="55">
        <v>0.20942174999999999</v>
      </c>
      <c r="C6" s="85">
        <v>0.36713752999999999</v>
      </c>
      <c r="D6" s="56">
        <v>0.16436423999999999</v>
      </c>
      <c r="E6" s="55">
        <v>0.34096783000000003</v>
      </c>
      <c r="F6" s="85">
        <v>0.30467996000000003</v>
      </c>
      <c r="G6" s="56">
        <v>0.44720736999999999</v>
      </c>
      <c r="H6" s="55">
        <v>0.56166503999999995</v>
      </c>
      <c r="I6" s="85">
        <v>0.53846351999999997</v>
      </c>
      <c r="J6" s="56">
        <v>0.71440572000000002</v>
      </c>
      <c r="K6" s="55">
        <v>2.5945722099999999</v>
      </c>
      <c r="L6" s="85">
        <v>2.3361265800000002</v>
      </c>
      <c r="M6" s="56">
        <v>1.77975609</v>
      </c>
    </row>
    <row r="7" spans="1:13">
      <c r="A7" t="s">
        <v>69</v>
      </c>
      <c r="B7" s="57">
        <v>4.8676560000000001E-2</v>
      </c>
      <c r="C7" s="58">
        <v>2.5244409999999998E-2</v>
      </c>
      <c r="D7" s="59">
        <v>1.6235980000000001E-2</v>
      </c>
      <c r="E7" s="57">
        <v>9.0205000000000007E-3</v>
      </c>
      <c r="F7" s="58">
        <v>2.2959319999999998E-2</v>
      </c>
      <c r="G7" s="59">
        <v>2.2806449999999999E-2</v>
      </c>
      <c r="H7" s="57">
        <v>0.22239276999999999</v>
      </c>
      <c r="I7" s="58">
        <v>0.19226663999999999</v>
      </c>
      <c r="J7" s="59">
        <v>0.34139764</v>
      </c>
      <c r="K7" s="57">
        <v>2.0263751999999999</v>
      </c>
      <c r="L7" s="58">
        <v>1.5764710799999999</v>
      </c>
      <c r="M7" s="59">
        <v>1.1446362000000001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70CE6E-CDF2-9C48-A15E-60DC8A726288}">
  <dimension ref="A1:M5"/>
  <sheetViews>
    <sheetView workbookViewId="0">
      <selection activeCell="H17" sqref="H17"/>
    </sheetView>
  </sheetViews>
  <sheetFormatPr baseColWidth="10" defaultRowHeight="16"/>
  <sheetData>
    <row r="1" spans="1:13">
      <c r="B1" t="s">
        <v>2</v>
      </c>
      <c r="E1" t="s">
        <v>65</v>
      </c>
      <c r="H1" t="s">
        <v>15</v>
      </c>
      <c r="K1" t="s">
        <v>71</v>
      </c>
    </row>
    <row r="2" spans="1:13">
      <c r="A2" t="s">
        <v>70</v>
      </c>
      <c r="B2" s="52">
        <v>0.21426190000000001</v>
      </c>
      <c r="C2" s="53">
        <v>0.22509622000000001</v>
      </c>
      <c r="D2" s="54">
        <v>0.20444462999999999</v>
      </c>
      <c r="E2" s="52">
        <v>0.12678152000000001</v>
      </c>
      <c r="F2" s="53">
        <v>0.23733660000000001</v>
      </c>
      <c r="G2" s="54">
        <v>0.24130724000000001</v>
      </c>
      <c r="H2" s="52">
        <v>2.28123933</v>
      </c>
      <c r="I2" s="53">
        <v>2.2066889500000002</v>
      </c>
      <c r="J2" s="54">
        <v>2.86226571</v>
      </c>
      <c r="K2" s="52">
        <v>3.87382918</v>
      </c>
      <c r="L2" s="53">
        <v>5.03212861</v>
      </c>
      <c r="M2" s="54">
        <v>3.3749249300000002</v>
      </c>
    </row>
    <row r="3" spans="1:13">
      <c r="A3" t="s">
        <v>72</v>
      </c>
      <c r="B3" s="55">
        <v>3.5725109999999997E-2</v>
      </c>
      <c r="C3" s="85">
        <v>3.6335289999999999E-2</v>
      </c>
      <c r="D3" s="56">
        <v>2.674644E-2</v>
      </c>
      <c r="E3" s="55">
        <v>2.0163259999999999E-2</v>
      </c>
      <c r="F3" s="85">
        <v>8.4149100000000004E-2</v>
      </c>
      <c r="G3" s="56">
        <v>3.8816360000000001E-2</v>
      </c>
      <c r="H3" s="55">
        <v>2.4329172300000002</v>
      </c>
      <c r="I3" s="85">
        <v>2.2748211600000001</v>
      </c>
      <c r="J3" s="56">
        <v>2.2874149899999998</v>
      </c>
      <c r="K3" s="55">
        <v>3.6154362199999999</v>
      </c>
      <c r="L3" s="85">
        <v>3.6648913900000002</v>
      </c>
      <c r="M3" s="56">
        <v>2.9376183600000001</v>
      </c>
    </row>
    <row r="4" spans="1:13">
      <c r="A4" t="s">
        <v>68</v>
      </c>
      <c r="B4" s="55">
        <v>1.75337374</v>
      </c>
      <c r="C4" s="85">
        <v>1.57170141</v>
      </c>
      <c r="D4" s="56">
        <v>1.0612768100000001</v>
      </c>
      <c r="E4" s="55">
        <v>0.71663540999999997</v>
      </c>
      <c r="F4" s="85">
        <v>1.9396738499999999</v>
      </c>
      <c r="G4" s="56">
        <v>1.3925240999999999</v>
      </c>
      <c r="H4" s="55">
        <v>1.32915648</v>
      </c>
      <c r="I4" s="85">
        <v>1.7568899899999999</v>
      </c>
      <c r="J4" s="56">
        <v>2.3770623</v>
      </c>
      <c r="K4" s="55">
        <v>3.3376662000000001</v>
      </c>
      <c r="L4" s="85">
        <v>3.6319628000000002</v>
      </c>
      <c r="M4" s="56">
        <v>4.1730103200000004</v>
      </c>
    </row>
    <row r="5" spans="1:13">
      <c r="A5" t="s">
        <v>69</v>
      </c>
      <c r="B5" s="57">
        <v>4.330966E-2</v>
      </c>
      <c r="C5" s="58">
        <v>1.9127559999999998E-2</v>
      </c>
      <c r="D5" s="59">
        <v>2.2248219999999999E-2</v>
      </c>
      <c r="E5" s="57">
        <v>5.7176600000000001E-2</v>
      </c>
      <c r="F5" s="58">
        <v>4.76544E-2</v>
      </c>
      <c r="G5" s="59">
        <v>0.12400911000000001</v>
      </c>
      <c r="H5" s="57">
        <v>4.10674005</v>
      </c>
      <c r="I5" s="58">
        <v>4.7264263299999998</v>
      </c>
      <c r="J5" s="59">
        <v>4.5744598099999996</v>
      </c>
      <c r="K5" s="57">
        <v>10.4098413</v>
      </c>
      <c r="L5" s="58">
        <v>6.7459513800000002</v>
      </c>
      <c r="M5" s="59">
        <v>8.3481572800000006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1EC384-3314-3D4C-BA67-50F4190D6F35}">
  <dimension ref="A3:Y5"/>
  <sheetViews>
    <sheetView topLeftCell="B1" zoomScale="90" zoomScaleNormal="90" workbookViewId="0">
      <selection activeCell="T4" sqref="T4:Y5"/>
    </sheetView>
  </sheetViews>
  <sheetFormatPr baseColWidth="10" defaultRowHeight="16"/>
  <cols>
    <col min="1" max="1" width="14.6640625" bestFit="1" customWidth="1"/>
    <col min="7" max="7" width="11" customWidth="1"/>
  </cols>
  <sheetData>
    <row r="3" spans="1:25">
      <c r="A3" s="25"/>
      <c r="B3" s="72" t="s">
        <v>2</v>
      </c>
      <c r="C3" s="72"/>
      <c r="D3" s="72"/>
      <c r="E3" s="72"/>
      <c r="F3" s="72"/>
      <c r="G3" s="72"/>
      <c r="H3" s="72" t="s">
        <v>65</v>
      </c>
      <c r="I3" s="72"/>
      <c r="J3" s="72"/>
      <c r="K3" s="72"/>
      <c r="L3" s="72"/>
      <c r="M3" s="72"/>
      <c r="N3" s="72" t="s">
        <v>15</v>
      </c>
      <c r="O3" s="72"/>
      <c r="P3" s="72"/>
      <c r="Q3" s="72"/>
      <c r="R3" s="72"/>
      <c r="S3" s="72"/>
      <c r="T3" s="72" t="s">
        <v>73</v>
      </c>
      <c r="U3" s="72"/>
      <c r="V3" s="72"/>
      <c r="W3" s="72"/>
      <c r="X3" s="72"/>
      <c r="Y3" s="72"/>
    </row>
    <row r="4" spans="1:25">
      <c r="A4" s="26" t="s">
        <v>74</v>
      </c>
      <c r="B4" s="52">
        <v>114.5393</v>
      </c>
      <c r="C4" s="86" t="s">
        <v>75</v>
      </c>
      <c r="D4" s="53">
        <v>109.5989</v>
      </c>
      <c r="E4" s="53">
        <v>48.84328</v>
      </c>
      <c r="F4" s="53">
        <v>74.054860000000005</v>
      </c>
      <c r="G4" s="54">
        <v>133.8871</v>
      </c>
      <c r="H4" s="52">
        <v>38.277999999999999</v>
      </c>
      <c r="I4" s="53">
        <v>9.1594739999999994</v>
      </c>
      <c r="J4" s="53">
        <v>22.760020000000001</v>
      </c>
      <c r="K4" s="53">
        <v>114.2376</v>
      </c>
      <c r="L4" s="53">
        <v>196.26679999999999</v>
      </c>
      <c r="M4" s="54">
        <v>132.3682</v>
      </c>
      <c r="N4" s="52">
        <v>173.42740000000001</v>
      </c>
      <c r="O4" s="53">
        <v>36.117559999999997</v>
      </c>
      <c r="P4" s="53">
        <v>129.5247</v>
      </c>
      <c r="Q4" s="53">
        <v>33.986069999999998</v>
      </c>
      <c r="R4" s="53">
        <v>75.929879999999997</v>
      </c>
      <c r="S4" s="54">
        <v>42.84534</v>
      </c>
      <c r="T4" s="52">
        <v>127.12220000000001</v>
      </c>
      <c r="U4" s="53">
        <v>39.787219999999998</v>
      </c>
      <c r="V4" s="53">
        <v>127.0136</v>
      </c>
      <c r="W4" s="53">
        <v>42.550809999999998</v>
      </c>
      <c r="X4" s="53">
        <v>33.93235</v>
      </c>
      <c r="Y4" s="54">
        <v>32.84093</v>
      </c>
    </row>
    <row r="5" spans="1:25">
      <c r="A5" s="26" t="s">
        <v>76</v>
      </c>
      <c r="B5" s="57">
        <v>103.5981</v>
      </c>
      <c r="C5" s="58">
        <v>157.072</v>
      </c>
      <c r="D5" s="58">
        <v>204.40770000000001</v>
      </c>
      <c r="E5" s="58">
        <v>229.92910000000001</v>
      </c>
      <c r="F5" s="58">
        <v>171.1721</v>
      </c>
      <c r="G5" s="59">
        <v>125.68089999999999</v>
      </c>
      <c r="H5" s="57">
        <v>150.7816</v>
      </c>
      <c r="I5" s="58">
        <v>163.62219999999999</v>
      </c>
      <c r="J5" s="58">
        <v>51.446980000000003</v>
      </c>
      <c r="K5" s="58">
        <v>360.10340000000002</v>
      </c>
      <c r="L5" s="58">
        <v>243.1892</v>
      </c>
      <c r="M5" s="59">
        <v>54.176340000000003</v>
      </c>
      <c r="N5" s="57">
        <v>4718.9610000000002</v>
      </c>
      <c r="O5" s="58">
        <v>3346.018</v>
      </c>
      <c r="P5" s="88" t="s">
        <v>77</v>
      </c>
      <c r="Q5" s="58">
        <v>4524.116</v>
      </c>
      <c r="R5" s="58">
        <v>4850.7129999999997</v>
      </c>
      <c r="S5" s="59">
        <v>3519.194</v>
      </c>
      <c r="T5" s="57">
        <v>5384.9579999999996</v>
      </c>
      <c r="U5" s="58">
        <v>5546.3559999999998</v>
      </c>
      <c r="V5" s="58">
        <v>4945.1769999999997</v>
      </c>
      <c r="W5" s="58">
        <v>4241.6369999999997</v>
      </c>
      <c r="X5" s="58">
        <v>5951.7950000000001</v>
      </c>
      <c r="Y5" s="59">
        <v>4116.6419999999998</v>
      </c>
    </row>
  </sheetData>
  <mergeCells count="4">
    <mergeCell ref="B3:G3"/>
    <mergeCell ref="H3:M3"/>
    <mergeCell ref="N3:S3"/>
    <mergeCell ref="T3:Y3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A19CE9-DF6F-0243-AFFA-46F5F2C1E6EC}">
  <dimension ref="A2:S15"/>
  <sheetViews>
    <sheetView workbookViewId="0">
      <selection activeCell="B13" sqref="B13"/>
    </sheetView>
  </sheetViews>
  <sheetFormatPr baseColWidth="10" defaultRowHeight="16"/>
  <sheetData>
    <row r="2" spans="1:19">
      <c r="A2" s="17" t="s">
        <v>86</v>
      </c>
    </row>
    <row r="3" spans="1:19">
      <c r="A3" s="25"/>
      <c r="B3" s="72" t="s">
        <v>2</v>
      </c>
      <c r="C3" s="72"/>
      <c r="D3" s="72"/>
      <c r="E3" s="72" t="s">
        <v>78</v>
      </c>
      <c r="F3" s="72"/>
      <c r="G3" s="72"/>
      <c r="H3" s="72" t="s">
        <v>79</v>
      </c>
      <c r="I3" s="72"/>
      <c r="J3" s="72"/>
      <c r="K3" s="72" t="s">
        <v>80</v>
      </c>
      <c r="L3" s="72"/>
      <c r="M3" s="72"/>
      <c r="N3" s="72" t="s">
        <v>81</v>
      </c>
      <c r="O3" s="72"/>
      <c r="P3" s="72"/>
      <c r="Q3" s="72" t="s">
        <v>82</v>
      </c>
      <c r="R3" s="72"/>
      <c r="S3" s="72"/>
    </row>
    <row r="4" spans="1:19">
      <c r="A4" s="26" t="s">
        <v>83</v>
      </c>
      <c r="B4" s="23">
        <v>1.8096000000000001E-2</v>
      </c>
      <c r="C4" s="23">
        <v>2.0138E-2</v>
      </c>
      <c r="D4" s="23">
        <v>1.7920999999999999E-2</v>
      </c>
      <c r="E4" s="23">
        <v>8.2419999999999993E-3</v>
      </c>
      <c r="F4" s="23">
        <v>7.8239999999999994E-3</v>
      </c>
      <c r="G4" s="23">
        <v>7.1700000000000002E-3</v>
      </c>
      <c r="H4" s="23">
        <v>8.5419999999999992E-3</v>
      </c>
      <c r="I4" s="23">
        <v>6.9259999999999999E-3</v>
      </c>
      <c r="J4" s="23">
        <v>8.5140000000000007E-3</v>
      </c>
      <c r="K4" s="23">
        <v>6.3350000000000004E-3</v>
      </c>
      <c r="L4" s="23">
        <v>6.169E-3</v>
      </c>
      <c r="M4" s="23">
        <v>5.9259999999999998E-3</v>
      </c>
      <c r="N4" s="23">
        <v>1.5726E-2</v>
      </c>
      <c r="O4" s="23">
        <v>1.5701E-2</v>
      </c>
      <c r="P4" s="23">
        <v>1.9279000000000001E-2</v>
      </c>
      <c r="Q4" s="23">
        <v>1.426E-2</v>
      </c>
      <c r="R4" s="23">
        <v>1.83E-2</v>
      </c>
      <c r="S4" s="23">
        <v>1.5358999999999999E-2</v>
      </c>
    </row>
    <row r="5" spans="1:19">
      <c r="A5" s="26" t="s">
        <v>84</v>
      </c>
      <c r="B5" s="23">
        <v>2.0192999999999999E-2</v>
      </c>
      <c r="C5" s="23">
        <v>2.2886E-2</v>
      </c>
      <c r="D5" s="23">
        <v>2.5921E-2</v>
      </c>
      <c r="E5" s="23">
        <v>1.3254999999999999E-2</v>
      </c>
      <c r="F5" s="23">
        <v>1.1856E-2</v>
      </c>
      <c r="G5" s="23">
        <v>1.1998E-2</v>
      </c>
      <c r="H5" s="23">
        <v>1.4356000000000001E-2</v>
      </c>
      <c r="I5" s="23">
        <v>1.3691999999999999E-2</v>
      </c>
      <c r="J5" s="23">
        <v>1.6008000000000001E-2</v>
      </c>
      <c r="K5" s="23">
        <v>1.1439E-2</v>
      </c>
      <c r="L5" s="23">
        <v>7.9640000000000006E-3</v>
      </c>
      <c r="M5" s="23">
        <v>1.303E-2</v>
      </c>
      <c r="N5" s="23">
        <v>5.0796000000000001E-2</v>
      </c>
      <c r="O5" s="23">
        <v>5.3672999999999998E-2</v>
      </c>
      <c r="P5" s="23">
        <v>5.5590000000000001E-2</v>
      </c>
      <c r="Q5" s="23">
        <v>5.7019E-2</v>
      </c>
      <c r="R5" s="23">
        <v>5.4917000000000001E-2</v>
      </c>
      <c r="S5" s="23">
        <v>5.1877E-2</v>
      </c>
    </row>
    <row r="6" spans="1:19">
      <c r="A6" s="26" t="s">
        <v>85</v>
      </c>
      <c r="B6" s="23">
        <v>0.153086</v>
      </c>
      <c r="C6" s="23">
        <v>0.17768700000000001</v>
      </c>
      <c r="D6" s="23">
        <v>0.14912300000000001</v>
      </c>
      <c r="E6" s="23">
        <v>0.15066599999999999</v>
      </c>
      <c r="F6" s="23">
        <v>0.15043599999999999</v>
      </c>
      <c r="G6" s="23">
        <v>0.14701</v>
      </c>
      <c r="H6" s="23">
        <v>0.21601999999999999</v>
      </c>
      <c r="I6" s="23">
        <v>0.19394800000000001</v>
      </c>
      <c r="J6" s="23">
        <v>0.23481199999999999</v>
      </c>
      <c r="K6" s="23">
        <v>0.24662700000000001</v>
      </c>
      <c r="L6" s="23">
        <v>0.23110600000000001</v>
      </c>
      <c r="M6" s="23">
        <v>0.23257900000000001</v>
      </c>
      <c r="N6" s="23">
        <v>0.46622999999999998</v>
      </c>
      <c r="O6" s="23">
        <v>0.454399</v>
      </c>
      <c r="P6" s="23">
        <v>0.46417399999999998</v>
      </c>
      <c r="Q6" s="23">
        <v>0.57253500000000002</v>
      </c>
      <c r="R6" s="23">
        <v>0.56567699999999999</v>
      </c>
      <c r="S6" s="23">
        <v>0.53521399999999997</v>
      </c>
    </row>
    <row r="11" spans="1:19">
      <c r="A11" s="17" t="s">
        <v>87</v>
      </c>
    </row>
    <row r="12" spans="1:19">
      <c r="A12" s="25"/>
      <c r="B12" s="72" t="s">
        <v>2</v>
      </c>
      <c r="C12" s="72"/>
      <c r="D12" s="72"/>
      <c r="E12" s="72" t="s">
        <v>78</v>
      </c>
      <c r="F12" s="72"/>
      <c r="G12" s="72"/>
      <c r="H12" s="72" t="s">
        <v>79</v>
      </c>
      <c r="I12" s="72"/>
      <c r="J12" s="72"/>
      <c r="K12" s="72" t="s">
        <v>80</v>
      </c>
      <c r="L12" s="72"/>
      <c r="M12" s="72"/>
      <c r="N12" s="72" t="s">
        <v>81</v>
      </c>
      <c r="O12" s="72"/>
      <c r="P12" s="72"/>
      <c r="Q12" s="72" t="s">
        <v>82</v>
      </c>
      <c r="R12" s="72"/>
      <c r="S12" s="72"/>
    </row>
    <row r="13" spans="1:19">
      <c r="A13" s="26" t="s">
        <v>83</v>
      </c>
      <c r="B13" s="23">
        <v>5.6969999999999998E-3</v>
      </c>
      <c r="C13" s="23">
        <v>5.8380000000000003E-3</v>
      </c>
      <c r="D13" s="23">
        <v>5.195E-3</v>
      </c>
      <c r="E13" s="23">
        <v>1.802E-3</v>
      </c>
      <c r="F13" s="23">
        <v>1.933E-3</v>
      </c>
      <c r="G13" s="23">
        <v>2.8530000000000001E-3</v>
      </c>
      <c r="H13" s="23">
        <v>2.447E-3</v>
      </c>
      <c r="I13" s="23">
        <v>3.1089999999999998E-3</v>
      </c>
      <c r="J13" s="23">
        <v>2.1350000000000002E-3</v>
      </c>
      <c r="K13" s="23">
        <v>1.446E-3</v>
      </c>
      <c r="L13" s="23">
        <v>1.743E-3</v>
      </c>
      <c r="M13" s="23">
        <v>1.82E-3</v>
      </c>
      <c r="N13" s="23">
        <v>8.1010000000000006E-3</v>
      </c>
      <c r="O13" s="23">
        <v>5.5380000000000004E-3</v>
      </c>
      <c r="P13" s="23">
        <v>5.2459999999999998E-3</v>
      </c>
      <c r="Q13" s="23">
        <v>6.228E-3</v>
      </c>
      <c r="R13" s="23">
        <v>6.8869999999999999E-3</v>
      </c>
      <c r="S13" s="23">
        <v>6.28E-3</v>
      </c>
    </row>
    <row r="14" spans="1:19">
      <c r="A14" s="26" t="s">
        <v>84</v>
      </c>
      <c r="B14" s="23">
        <v>7.5750000000000001E-3</v>
      </c>
      <c r="C14" s="23">
        <v>6.4530000000000004E-3</v>
      </c>
      <c r="D14" s="23">
        <v>5.2509999999999996E-3</v>
      </c>
      <c r="E14" s="23">
        <v>4.2030000000000001E-3</v>
      </c>
      <c r="F14" s="23">
        <v>2.5460000000000001E-3</v>
      </c>
      <c r="G14" s="23">
        <v>3.496E-3</v>
      </c>
      <c r="H14" s="23">
        <v>3.5109999999999998E-3</v>
      </c>
      <c r="I14" s="23">
        <v>3.8609999999999998E-3</v>
      </c>
      <c r="J14" s="23">
        <v>5.0379999999999999E-3</v>
      </c>
      <c r="K14" s="23">
        <v>3.8349999999999999E-3</v>
      </c>
      <c r="L14" s="23">
        <v>3.307E-3</v>
      </c>
      <c r="M14" s="23">
        <v>3.7980000000000002E-3</v>
      </c>
      <c r="N14" s="23">
        <v>3.3144E-2</v>
      </c>
      <c r="O14" s="23">
        <v>3.2973000000000002E-2</v>
      </c>
      <c r="P14" s="23">
        <v>2.0480999999999999E-2</v>
      </c>
      <c r="Q14" s="23">
        <v>3.6775000000000002E-2</v>
      </c>
      <c r="R14" s="23">
        <v>4.4660999999999999E-2</v>
      </c>
      <c r="S14" s="23">
        <v>3.0047000000000001E-2</v>
      </c>
    </row>
    <row r="15" spans="1:19">
      <c r="A15" s="26" t="s">
        <v>85</v>
      </c>
      <c r="B15" s="23">
        <v>0.148234</v>
      </c>
      <c r="C15" s="23">
        <v>0.15174399999999999</v>
      </c>
      <c r="D15" s="23">
        <v>0.13458100000000001</v>
      </c>
      <c r="E15" s="23">
        <v>0.15315799999999999</v>
      </c>
      <c r="F15" s="23">
        <v>0.159414</v>
      </c>
      <c r="G15" s="23">
        <v>0.150535</v>
      </c>
      <c r="H15" s="23">
        <v>0.28355399999999997</v>
      </c>
      <c r="I15" s="23">
        <v>0.28954600000000003</v>
      </c>
      <c r="J15" s="23">
        <v>0.23719100000000001</v>
      </c>
      <c r="K15" s="23">
        <v>0.30507800000000002</v>
      </c>
      <c r="L15" s="23">
        <v>0.30741099999999999</v>
      </c>
      <c r="M15" s="23">
        <v>0.37050100000000002</v>
      </c>
      <c r="N15" s="23">
        <v>0.69904599999999995</v>
      </c>
      <c r="O15" s="23">
        <v>0.72324600000000006</v>
      </c>
      <c r="P15" s="23">
        <v>0.81962699999999999</v>
      </c>
      <c r="Q15" s="23">
        <v>0.86131800000000003</v>
      </c>
      <c r="R15" s="23">
        <v>1.0465340000000001</v>
      </c>
      <c r="S15" s="23">
        <v>0.99533700000000003</v>
      </c>
    </row>
  </sheetData>
  <mergeCells count="12">
    <mergeCell ref="Q12:S12"/>
    <mergeCell ref="B3:D3"/>
    <mergeCell ref="E3:G3"/>
    <mergeCell ref="H3:J3"/>
    <mergeCell ref="K3:M3"/>
    <mergeCell ref="N3:P3"/>
    <mergeCell ref="Q3:S3"/>
    <mergeCell ref="B12:D12"/>
    <mergeCell ref="E12:G12"/>
    <mergeCell ref="H12:J12"/>
    <mergeCell ref="K12:M12"/>
    <mergeCell ref="N12:P12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C58CE1-1E0E-B34E-A07D-651E9D6D7F0B}">
  <dimension ref="A3:H6"/>
  <sheetViews>
    <sheetView workbookViewId="0">
      <selection activeCell="D5" sqref="D5"/>
    </sheetView>
  </sheetViews>
  <sheetFormatPr baseColWidth="10" defaultRowHeight="16"/>
  <sheetData>
    <row r="3" spans="1:8">
      <c r="A3" s="25"/>
      <c r="B3" s="25" t="s">
        <v>88</v>
      </c>
      <c r="C3" s="72" t="s">
        <v>89</v>
      </c>
      <c r="D3" s="72"/>
      <c r="E3" s="72"/>
      <c r="F3" s="72" t="s">
        <v>90</v>
      </c>
      <c r="G3" s="72"/>
      <c r="H3" s="72"/>
    </row>
    <row r="4" spans="1:8">
      <c r="A4" s="26">
        <v>0</v>
      </c>
      <c r="B4" s="23">
        <v>0</v>
      </c>
      <c r="C4" s="23">
        <v>7842.857</v>
      </c>
      <c r="D4" s="23">
        <v>12517.65</v>
      </c>
      <c r="E4" s="23">
        <v>2952.3809999999999</v>
      </c>
      <c r="F4" s="23">
        <v>2619.835</v>
      </c>
      <c r="G4" s="23">
        <v>5936.9369999999999</v>
      </c>
      <c r="H4" s="23">
        <v>2542.636</v>
      </c>
    </row>
    <row r="5" spans="1:8">
      <c r="A5" s="26">
        <v>2.5</v>
      </c>
      <c r="B5" s="23">
        <v>2.5</v>
      </c>
      <c r="C5" s="23">
        <v>89940.59</v>
      </c>
      <c r="D5" s="23">
        <v>88270.83</v>
      </c>
      <c r="E5" s="23">
        <v>99771.74</v>
      </c>
      <c r="F5" s="23">
        <v>19359.22</v>
      </c>
      <c r="G5" s="23">
        <v>39265.96</v>
      </c>
      <c r="H5" s="23">
        <v>26273.5</v>
      </c>
    </row>
    <row r="6" spans="1:8">
      <c r="A6" s="26">
        <v>10</v>
      </c>
      <c r="B6" s="23">
        <v>10</v>
      </c>
      <c r="C6" s="24" t="s">
        <v>91</v>
      </c>
      <c r="D6" s="23">
        <v>542322.9</v>
      </c>
      <c r="E6" s="23">
        <v>593396.19999999995</v>
      </c>
      <c r="F6" s="23">
        <v>154218.79999999999</v>
      </c>
      <c r="G6" s="23">
        <v>236490.6</v>
      </c>
      <c r="H6" s="23">
        <v>222196.1</v>
      </c>
    </row>
  </sheetData>
  <mergeCells count="2">
    <mergeCell ref="C3:E3"/>
    <mergeCell ref="F3:H3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E03251-DA42-984D-88CF-5177FB37C1C7}">
  <dimension ref="A1:G5"/>
  <sheetViews>
    <sheetView workbookViewId="0">
      <selection activeCell="C14" sqref="C14"/>
    </sheetView>
  </sheetViews>
  <sheetFormatPr baseColWidth="10" defaultRowHeight="16"/>
  <cols>
    <col min="1" max="1" width="22.1640625" customWidth="1"/>
  </cols>
  <sheetData>
    <row r="1" spans="1:7">
      <c r="A1" s="2"/>
      <c r="B1" s="71" t="s">
        <v>89</v>
      </c>
      <c r="C1" s="71"/>
      <c r="D1" s="71"/>
      <c r="E1" s="71" t="s">
        <v>203</v>
      </c>
      <c r="F1" s="71"/>
      <c r="G1" s="71"/>
    </row>
    <row r="2" spans="1:7">
      <c r="A2" s="48" t="s">
        <v>2</v>
      </c>
      <c r="B2" s="3">
        <v>4521.7389999999996</v>
      </c>
      <c r="C2" s="4">
        <v>10345.790000000001</v>
      </c>
      <c r="D2" s="5">
        <v>3757.8130000000001</v>
      </c>
      <c r="E2" s="3">
        <v>7229.1670000000004</v>
      </c>
      <c r="F2" s="4">
        <v>3848.2139999999999</v>
      </c>
      <c r="G2" s="5">
        <v>3775.8620000000001</v>
      </c>
    </row>
    <row r="3" spans="1:7">
      <c r="A3" s="48" t="s">
        <v>204</v>
      </c>
      <c r="B3" s="6">
        <v>172382.1</v>
      </c>
      <c r="C3" s="1">
        <v>213544.7</v>
      </c>
      <c r="D3" s="7">
        <v>164792.1</v>
      </c>
      <c r="E3" s="6">
        <v>220843.6</v>
      </c>
      <c r="F3" s="1">
        <v>265354</v>
      </c>
      <c r="G3" s="7">
        <v>252988.4</v>
      </c>
    </row>
    <row r="4" spans="1:7">
      <c r="A4" s="48" t="s">
        <v>205</v>
      </c>
      <c r="B4" s="6">
        <v>6406.9769999999999</v>
      </c>
      <c r="C4" s="1">
        <v>1906.78</v>
      </c>
      <c r="D4" s="7">
        <v>8423.7289999999994</v>
      </c>
      <c r="E4" s="6">
        <v>6642.857</v>
      </c>
      <c r="F4" s="1">
        <v>3937.0630000000001</v>
      </c>
      <c r="G4" s="7">
        <v>1156.7159999999999</v>
      </c>
    </row>
    <row r="5" spans="1:7">
      <c r="A5" s="48" t="s">
        <v>206</v>
      </c>
      <c r="B5" s="8">
        <v>135876.20000000001</v>
      </c>
      <c r="C5" s="9">
        <v>100343.4</v>
      </c>
      <c r="D5" s="10">
        <v>104155.8</v>
      </c>
      <c r="E5" s="8">
        <v>129091.9</v>
      </c>
      <c r="F5" s="9">
        <v>131740.70000000001</v>
      </c>
      <c r="G5" s="10">
        <v>109159.6</v>
      </c>
    </row>
  </sheetData>
  <mergeCells count="2">
    <mergeCell ref="B1:D1"/>
    <mergeCell ref="E1:G1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2EB559-F1CC-694A-A757-6678DE00547F}">
  <dimension ref="A2:M4"/>
  <sheetViews>
    <sheetView workbookViewId="0">
      <selection activeCell="O25" sqref="O25"/>
    </sheetView>
  </sheetViews>
  <sheetFormatPr baseColWidth="10" defaultRowHeight="16"/>
  <sheetData>
    <row r="2" spans="1:13">
      <c r="A2" s="25"/>
      <c r="B2" s="72" t="s">
        <v>2</v>
      </c>
      <c r="C2" s="72"/>
      <c r="D2" s="72"/>
      <c r="E2" s="72" t="s">
        <v>78</v>
      </c>
      <c r="F2" s="72"/>
      <c r="G2" s="72"/>
      <c r="H2" s="72" t="s">
        <v>79</v>
      </c>
      <c r="I2" s="72"/>
      <c r="J2" s="72"/>
      <c r="K2" s="72" t="s">
        <v>92</v>
      </c>
      <c r="L2" s="72"/>
      <c r="M2" s="72"/>
    </row>
    <row r="3" spans="1:13">
      <c r="A3" s="26" t="s">
        <v>2</v>
      </c>
      <c r="B3" s="23">
        <v>8.9194049999999997E-2</v>
      </c>
      <c r="C3" s="23">
        <v>0.13623350000000001</v>
      </c>
      <c r="D3" s="23">
        <v>0.27691227000000002</v>
      </c>
      <c r="E3" s="23">
        <v>0.45306157000000002</v>
      </c>
      <c r="F3" s="23">
        <v>0.37861126000000001</v>
      </c>
      <c r="G3" s="23">
        <v>0.54323405999999996</v>
      </c>
      <c r="H3" s="23">
        <v>1.6707786499999999</v>
      </c>
      <c r="I3" s="23">
        <v>1.3834542700000001</v>
      </c>
      <c r="J3" s="23">
        <v>1.8574232900000001</v>
      </c>
      <c r="K3" s="23">
        <v>3.4896840400000002</v>
      </c>
      <c r="L3" s="23">
        <v>3.4555796399999998</v>
      </c>
      <c r="M3" s="23">
        <v>3.1440039500000001</v>
      </c>
    </row>
    <row r="4" spans="1:13">
      <c r="A4" s="26" t="s">
        <v>93</v>
      </c>
      <c r="B4" s="23">
        <v>0.15855871999999999</v>
      </c>
      <c r="C4" s="23">
        <v>0.14180275000000001</v>
      </c>
      <c r="D4" s="23">
        <v>0.14678276000000001</v>
      </c>
      <c r="E4" s="23">
        <v>0.20930960000000001</v>
      </c>
      <c r="F4" s="23">
        <v>0.18128282000000001</v>
      </c>
      <c r="G4" s="23">
        <v>0.32604260000000002</v>
      </c>
      <c r="H4" s="23">
        <v>0.90794814000000001</v>
      </c>
      <c r="I4" s="23">
        <v>1.0240699799999999</v>
      </c>
      <c r="J4" s="23">
        <v>1.04873164</v>
      </c>
      <c r="K4" s="23">
        <v>1.49055311</v>
      </c>
      <c r="L4" s="23">
        <v>1.4410940400000001</v>
      </c>
      <c r="M4" s="23">
        <v>1.4903320600000001</v>
      </c>
    </row>
  </sheetData>
  <mergeCells count="4">
    <mergeCell ref="B2:D2"/>
    <mergeCell ref="E2:G2"/>
    <mergeCell ref="H2:J2"/>
    <mergeCell ref="K2:M2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0BD8A2-D4F5-134D-B976-843A8025F511}">
  <dimension ref="A2:M4"/>
  <sheetViews>
    <sheetView workbookViewId="0">
      <selection activeCell="F11" sqref="F11"/>
    </sheetView>
  </sheetViews>
  <sheetFormatPr baseColWidth="10" defaultRowHeight="16"/>
  <sheetData>
    <row r="2" spans="1:13">
      <c r="A2" s="25"/>
      <c r="B2" s="72" t="s">
        <v>2</v>
      </c>
      <c r="C2" s="72"/>
      <c r="D2" s="72"/>
      <c r="E2" s="72" t="s">
        <v>78</v>
      </c>
      <c r="F2" s="72"/>
      <c r="G2" s="72"/>
      <c r="H2" s="72" t="s">
        <v>79</v>
      </c>
      <c r="I2" s="72"/>
      <c r="J2" s="72"/>
      <c r="K2" s="72" t="s">
        <v>92</v>
      </c>
      <c r="L2" s="72"/>
      <c r="M2" s="72"/>
    </row>
    <row r="3" spans="1:13">
      <c r="A3" s="26" t="s">
        <v>2</v>
      </c>
      <c r="B3" s="23">
        <v>0.33662121</v>
      </c>
      <c r="C3" s="23">
        <v>0.24888350000000001</v>
      </c>
      <c r="D3" s="23">
        <v>0.33990156999999999</v>
      </c>
      <c r="E3" s="23">
        <v>0.18178046</v>
      </c>
      <c r="F3" s="23">
        <v>0.35545556</v>
      </c>
      <c r="G3" s="23">
        <v>0.38620274999999998</v>
      </c>
      <c r="H3" s="23">
        <v>2.1604907299999998</v>
      </c>
      <c r="I3" s="23">
        <v>2.8813539399999999</v>
      </c>
      <c r="J3" s="23">
        <v>2.20329767</v>
      </c>
      <c r="K3" s="23">
        <v>5.1765678700000004</v>
      </c>
      <c r="L3" s="23">
        <v>4.5853529499999999</v>
      </c>
      <c r="M3" s="23">
        <v>2.5671217500000001</v>
      </c>
    </row>
    <row r="4" spans="1:13">
      <c r="A4" s="26" t="s">
        <v>93</v>
      </c>
      <c r="B4" s="23">
        <v>0.10240351</v>
      </c>
      <c r="C4" s="23">
        <v>0.16306414999999999</v>
      </c>
      <c r="D4" s="23">
        <v>9.0438640000000001E-2</v>
      </c>
      <c r="E4" s="23">
        <v>0.11179937</v>
      </c>
      <c r="F4" s="23">
        <v>0.1627497</v>
      </c>
      <c r="G4" s="23">
        <v>0.14832812000000001</v>
      </c>
      <c r="H4" s="23">
        <v>1.3033912999999999</v>
      </c>
      <c r="I4" s="23">
        <v>0.82489573000000005</v>
      </c>
      <c r="J4" s="23">
        <v>1.0648928499999999</v>
      </c>
      <c r="K4" s="23">
        <v>1.3076033300000001</v>
      </c>
      <c r="L4" s="23">
        <v>1.5000873400000001</v>
      </c>
      <c r="M4" s="23">
        <v>1.49954264</v>
      </c>
    </row>
  </sheetData>
  <mergeCells count="4">
    <mergeCell ref="B2:D2"/>
    <mergeCell ref="E2:G2"/>
    <mergeCell ref="H2:J2"/>
    <mergeCell ref="K2:M2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1D294B-81EB-A142-92F9-D11415FD0733}">
  <dimension ref="A2:M4"/>
  <sheetViews>
    <sheetView workbookViewId="0">
      <selection activeCell="D10" sqref="D10"/>
    </sheetView>
  </sheetViews>
  <sheetFormatPr baseColWidth="10" defaultRowHeight="16"/>
  <sheetData>
    <row r="2" spans="1:13">
      <c r="A2" s="25"/>
      <c r="B2" s="72" t="s">
        <v>2</v>
      </c>
      <c r="C2" s="72"/>
      <c r="D2" s="72"/>
      <c r="E2" s="72" t="s">
        <v>78</v>
      </c>
      <c r="F2" s="72"/>
      <c r="G2" s="72"/>
      <c r="H2" s="72" t="s">
        <v>79</v>
      </c>
      <c r="I2" s="72"/>
      <c r="J2" s="72"/>
      <c r="K2" s="72" t="s">
        <v>92</v>
      </c>
      <c r="L2" s="72"/>
      <c r="M2" s="72"/>
    </row>
    <row r="3" spans="1:13">
      <c r="A3" s="26" t="s">
        <v>89</v>
      </c>
      <c r="B3" s="23">
        <v>0.29768188000000001</v>
      </c>
      <c r="C3" s="23">
        <v>0.26761298</v>
      </c>
      <c r="D3" s="23">
        <v>0.30197425</v>
      </c>
      <c r="E3" s="23">
        <v>0.58213714999999999</v>
      </c>
      <c r="F3" s="23">
        <v>1.0124605600000001</v>
      </c>
      <c r="G3" s="23">
        <v>0.45824335999999999</v>
      </c>
      <c r="H3" s="23">
        <v>1.94310217</v>
      </c>
      <c r="I3" s="23">
        <v>1.6903048300000001</v>
      </c>
      <c r="J3" s="23">
        <v>2.33569052</v>
      </c>
      <c r="K3" s="23">
        <v>4.0864670800000003</v>
      </c>
      <c r="L3" s="23">
        <v>4.2714636099999996</v>
      </c>
      <c r="M3" s="23">
        <v>5.9583872700000002</v>
      </c>
    </row>
    <row r="4" spans="1:13">
      <c r="A4" s="26" t="s">
        <v>94</v>
      </c>
      <c r="B4" s="23">
        <v>8.8495130000000005E-2</v>
      </c>
      <c r="C4" s="23">
        <v>8.9424290000000003E-2</v>
      </c>
      <c r="D4" s="23">
        <v>0.12076016000000001</v>
      </c>
      <c r="E4" s="23">
        <v>0.20611028000000001</v>
      </c>
      <c r="F4" s="23">
        <v>0.11997275</v>
      </c>
      <c r="G4" s="23">
        <v>0.12740594</v>
      </c>
      <c r="H4" s="23">
        <v>0.10465328</v>
      </c>
      <c r="I4" s="23">
        <v>7.1968069999999995E-2</v>
      </c>
      <c r="J4" s="23">
        <v>0.23964903000000001</v>
      </c>
      <c r="K4" s="23">
        <v>0.40670212</v>
      </c>
      <c r="L4" s="23">
        <v>9.2719449999999995E-2</v>
      </c>
      <c r="M4" s="23">
        <v>5.8940190000000003E-2</v>
      </c>
    </row>
  </sheetData>
  <mergeCells count="4">
    <mergeCell ref="B2:D2"/>
    <mergeCell ref="E2:G2"/>
    <mergeCell ref="H2:J2"/>
    <mergeCell ref="K2:M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EA2E78-649E-CE49-B183-A0D5598F5655}">
  <dimension ref="A1:L6"/>
  <sheetViews>
    <sheetView workbookViewId="0">
      <selection activeCell="C13" sqref="C13"/>
    </sheetView>
  </sheetViews>
  <sheetFormatPr baseColWidth="10" defaultRowHeight="16"/>
  <sheetData>
    <row r="1" spans="1:12">
      <c r="A1" s="2" t="s">
        <v>1</v>
      </c>
      <c r="B1" s="2"/>
      <c r="C1" s="71" t="s">
        <v>2</v>
      </c>
      <c r="D1" s="71"/>
      <c r="E1" s="71"/>
      <c r="F1" s="71"/>
      <c r="G1" s="71"/>
      <c r="H1" s="71" t="s">
        <v>3</v>
      </c>
      <c r="I1" s="71"/>
      <c r="J1" s="71"/>
      <c r="K1" s="71"/>
      <c r="L1" s="71"/>
    </row>
    <row r="2" spans="1:12">
      <c r="A2" s="12">
        <v>0</v>
      </c>
      <c r="B2" s="1" t="s">
        <v>4</v>
      </c>
      <c r="C2" s="3">
        <v>37.4</v>
      </c>
      <c r="D2" s="4">
        <v>38.1</v>
      </c>
      <c r="E2" s="4">
        <v>37.799999999999997</v>
      </c>
      <c r="F2" s="4">
        <v>37.5</v>
      </c>
      <c r="G2" s="5">
        <v>38</v>
      </c>
      <c r="H2" s="3">
        <v>38</v>
      </c>
      <c r="I2" s="4">
        <v>37.700000000000003</v>
      </c>
      <c r="J2" s="4">
        <v>37.9</v>
      </c>
      <c r="K2" s="4">
        <v>37.700000000000003</v>
      </c>
      <c r="L2" s="5">
        <v>37.6</v>
      </c>
    </row>
    <row r="3" spans="1:12">
      <c r="A3" s="12">
        <v>2</v>
      </c>
      <c r="B3" s="1" t="s">
        <v>5</v>
      </c>
      <c r="C3" s="6">
        <v>35.9</v>
      </c>
      <c r="D3" s="1">
        <v>35.299999999999997</v>
      </c>
      <c r="E3" s="1">
        <v>36.5</v>
      </c>
      <c r="F3" s="1">
        <v>37.700000000000003</v>
      </c>
      <c r="G3" s="7">
        <v>36.700000000000003</v>
      </c>
      <c r="H3" s="6">
        <v>35.9</v>
      </c>
      <c r="I3" s="1">
        <v>34.700000000000003</v>
      </c>
      <c r="J3" s="1">
        <v>35.9</v>
      </c>
      <c r="K3" s="1">
        <v>36</v>
      </c>
      <c r="L3" s="7">
        <v>36.200000000000003</v>
      </c>
    </row>
    <row r="4" spans="1:12">
      <c r="A4" s="12">
        <v>24</v>
      </c>
      <c r="B4" s="1" t="s">
        <v>6</v>
      </c>
      <c r="C4" s="6">
        <v>36.700000000000003</v>
      </c>
      <c r="D4" s="1">
        <v>36.5</v>
      </c>
      <c r="E4" s="1">
        <v>36.5</v>
      </c>
      <c r="F4" s="1">
        <v>37.6</v>
      </c>
      <c r="G4" s="7">
        <v>37.9</v>
      </c>
      <c r="H4" s="6">
        <v>36.4</v>
      </c>
      <c r="I4" s="1">
        <v>36.1</v>
      </c>
      <c r="J4" s="1">
        <v>36.799999999999997</v>
      </c>
      <c r="K4" s="1">
        <v>36.6</v>
      </c>
      <c r="L4" s="7">
        <v>37.200000000000003</v>
      </c>
    </row>
    <row r="5" spans="1:12">
      <c r="A5" s="12">
        <v>48</v>
      </c>
      <c r="B5" s="1" t="s">
        <v>7</v>
      </c>
      <c r="C5" s="6">
        <v>37.799999999999997</v>
      </c>
      <c r="D5" s="1">
        <v>37.700000000000003</v>
      </c>
      <c r="E5" s="1">
        <v>37</v>
      </c>
      <c r="F5" s="1">
        <v>37.799999999999997</v>
      </c>
      <c r="G5" s="7">
        <v>37.5</v>
      </c>
      <c r="H5" s="6">
        <v>35.799999999999997</v>
      </c>
      <c r="I5" s="1">
        <v>35.799999999999997</v>
      </c>
      <c r="J5" s="1">
        <v>36.299999999999997</v>
      </c>
      <c r="K5" s="1">
        <v>36.799999999999997</v>
      </c>
      <c r="L5" s="7">
        <v>37.9</v>
      </c>
    </row>
    <row r="6" spans="1:12">
      <c r="A6" s="12">
        <v>72</v>
      </c>
      <c r="B6" s="1" t="s">
        <v>8</v>
      </c>
      <c r="C6" s="8">
        <v>37.299999999999997</v>
      </c>
      <c r="D6" s="9">
        <v>37</v>
      </c>
      <c r="E6" s="9">
        <v>37.5</v>
      </c>
      <c r="F6" s="9">
        <v>37.700000000000003</v>
      </c>
      <c r="G6" s="10">
        <v>38</v>
      </c>
      <c r="H6" s="8">
        <v>36.1</v>
      </c>
      <c r="I6" s="9">
        <v>36.5</v>
      </c>
      <c r="J6" s="9">
        <v>36.1</v>
      </c>
      <c r="K6" s="9">
        <v>37.1</v>
      </c>
      <c r="L6" s="10">
        <v>36.799999999999997</v>
      </c>
    </row>
  </sheetData>
  <mergeCells count="2">
    <mergeCell ref="C1:G1"/>
    <mergeCell ref="H1:L1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690EF0-F4EF-4C49-A362-E0B9E88F7048}">
  <dimension ref="A1:M3"/>
  <sheetViews>
    <sheetView workbookViewId="0">
      <selection activeCell="B5" sqref="B5"/>
    </sheetView>
  </sheetViews>
  <sheetFormatPr baseColWidth="10" defaultRowHeight="16"/>
  <sheetData>
    <row r="1" spans="1:13">
      <c r="A1" s="25"/>
      <c r="B1" s="72" t="s">
        <v>2</v>
      </c>
      <c r="C1" s="72"/>
      <c r="D1" s="72"/>
      <c r="E1" s="72" t="s">
        <v>78</v>
      </c>
      <c r="F1" s="72"/>
      <c r="G1" s="72"/>
      <c r="H1" s="72" t="s">
        <v>79</v>
      </c>
      <c r="I1" s="72"/>
      <c r="J1" s="72"/>
      <c r="K1" s="72" t="s">
        <v>92</v>
      </c>
      <c r="L1" s="72"/>
      <c r="M1" s="72"/>
    </row>
    <row r="2" spans="1:13">
      <c r="A2" s="26" t="s">
        <v>89</v>
      </c>
      <c r="B2" s="23">
        <v>0.19447127</v>
      </c>
      <c r="C2" s="23">
        <v>0.19547328</v>
      </c>
      <c r="D2" s="23">
        <v>0.17500831</v>
      </c>
      <c r="E2" s="23">
        <v>0.18515559000000001</v>
      </c>
      <c r="F2" s="23">
        <v>0.19703675000000001</v>
      </c>
      <c r="G2" s="23">
        <v>0.19825776000000001</v>
      </c>
      <c r="H2" s="23">
        <v>3.1703243200000002</v>
      </c>
      <c r="I2" s="23">
        <v>3.0960490900000002</v>
      </c>
      <c r="J2" s="23">
        <v>3.4100888299999998</v>
      </c>
      <c r="K2" s="23">
        <v>5.4397074600000002</v>
      </c>
      <c r="L2" s="23">
        <v>4.3913481000000001</v>
      </c>
      <c r="M2" s="23">
        <v>5.5761121400000002</v>
      </c>
    </row>
    <row r="3" spans="1:13">
      <c r="A3" s="26" t="s">
        <v>94</v>
      </c>
      <c r="B3" s="23">
        <v>0.11574917</v>
      </c>
      <c r="C3" s="23">
        <v>7.3954220000000001E-2</v>
      </c>
      <c r="D3" s="23">
        <v>6.757204E-2</v>
      </c>
      <c r="E3" s="23">
        <v>7.1907810000000003E-2</v>
      </c>
      <c r="F3" s="23">
        <v>0.11767183000000001</v>
      </c>
      <c r="G3" s="23">
        <v>0.14540649</v>
      </c>
      <c r="H3" s="23">
        <v>9.9801200000000007E-2</v>
      </c>
      <c r="I3" s="23">
        <v>0.10045511999999999</v>
      </c>
      <c r="J3" s="23">
        <v>8.542284E-2</v>
      </c>
      <c r="K3" s="23">
        <v>0.11776965</v>
      </c>
      <c r="L3" s="23">
        <v>6.3637600000000002E-2</v>
      </c>
      <c r="M3" s="23">
        <v>6.7481169999999993E-2</v>
      </c>
    </row>
  </sheetData>
  <mergeCells count="4">
    <mergeCell ref="B1:D1"/>
    <mergeCell ref="E1:G1"/>
    <mergeCell ref="H1:J1"/>
    <mergeCell ref="K1:M1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241F2B-68CF-4E41-B45D-2DF1BE12E607}">
  <dimension ref="A2:L3"/>
  <sheetViews>
    <sheetView workbookViewId="0">
      <selection activeCell="C7" sqref="C7"/>
    </sheetView>
  </sheetViews>
  <sheetFormatPr baseColWidth="10" defaultRowHeight="16"/>
  <sheetData>
    <row r="2" spans="1:12">
      <c r="A2" s="72" t="s">
        <v>2</v>
      </c>
      <c r="B2" s="72"/>
      <c r="C2" s="72"/>
      <c r="D2" s="72" t="s">
        <v>65</v>
      </c>
      <c r="E2" s="72"/>
      <c r="F2" s="72"/>
      <c r="G2" s="72" t="s">
        <v>90</v>
      </c>
      <c r="H2" s="72"/>
      <c r="I2" s="72"/>
      <c r="J2" s="72" t="s">
        <v>95</v>
      </c>
      <c r="K2" s="72"/>
      <c r="L2" s="72"/>
    </row>
    <row r="3" spans="1:12">
      <c r="A3" s="23">
        <v>0.49850944000000003</v>
      </c>
      <c r="B3" s="23">
        <v>0.42740417000000003</v>
      </c>
      <c r="C3" s="23">
        <v>0.32080593000000002</v>
      </c>
      <c r="D3" s="23">
        <v>1.25220997</v>
      </c>
      <c r="E3" s="23">
        <v>1.2340453</v>
      </c>
      <c r="F3" s="23">
        <v>1.45209974</v>
      </c>
      <c r="G3" s="23">
        <v>0.36314509</v>
      </c>
      <c r="H3" s="23">
        <v>0.42814490999999999</v>
      </c>
      <c r="I3" s="23">
        <v>0.22452264</v>
      </c>
      <c r="J3" s="23">
        <v>0.4121532</v>
      </c>
      <c r="K3" s="23">
        <v>0.51402692999999999</v>
      </c>
      <c r="L3" s="23">
        <v>0.41186397000000002</v>
      </c>
    </row>
  </sheetData>
  <mergeCells count="4">
    <mergeCell ref="A2:C2"/>
    <mergeCell ref="D2:F2"/>
    <mergeCell ref="G2:I2"/>
    <mergeCell ref="J2:L2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662D36-1413-0E46-845A-575DF0D813B8}">
  <dimension ref="A1:L2"/>
  <sheetViews>
    <sheetView workbookViewId="0">
      <selection activeCell="G12" sqref="G12"/>
    </sheetView>
  </sheetViews>
  <sheetFormatPr baseColWidth="10" defaultRowHeight="16"/>
  <sheetData>
    <row r="1" spans="1:12">
      <c r="A1" s="72" t="s">
        <v>2</v>
      </c>
      <c r="B1" s="72"/>
      <c r="C1" s="72"/>
      <c r="D1" s="72" t="s">
        <v>65</v>
      </c>
      <c r="E1" s="72"/>
      <c r="F1" s="72"/>
      <c r="G1" s="72" t="s">
        <v>96</v>
      </c>
      <c r="H1" s="72"/>
      <c r="I1" s="72"/>
      <c r="J1" s="72" t="s">
        <v>97</v>
      </c>
      <c r="K1" s="72"/>
      <c r="L1" s="72"/>
    </row>
    <row r="2" spans="1:12">
      <c r="A2" s="23">
        <v>0.39540539000000002</v>
      </c>
      <c r="B2" s="23">
        <v>0.34705724999999998</v>
      </c>
      <c r="C2" s="23">
        <v>0.22721406999999999</v>
      </c>
      <c r="D2" s="23">
        <v>1.06588992</v>
      </c>
      <c r="E2" s="23">
        <v>1.11562596</v>
      </c>
      <c r="F2" s="23">
        <v>1.4595898199999999</v>
      </c>
      <c r="G2" s="23">
        <v>0.1005152</v>
      </c>
      <c r="H2" s="23">
        <v>0.16216315000000001</v>
      </c>
      <c r="I2" s="23">
        <v>0.11402569999999999</v>
      </c>
      <c r="J2" s="23">
        <v>0.28195453999999998</v>
      </c>
      <c r="K2" s="23">
        <v>0.16835405000000001</v>
      </c>
      <c r="L2" s="23">
        <v>0.30568253000000001</v>
      </c>
    </row>
  </sheetData>
  <mergeCells count="4">
    <mergeCell ref="A1:C1"/>
    <mergeCell ref="D1:F1"/>
    <mergeCell ref="G1:I1"/>
    <mergeCell ref="J1:L1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AD79D0-B12D-5842-959A-DF139E8CF56A}">
  <dimension ref="A3:B9"/>
  <sheetViews>
    <sheetView workbookViewId="0">
      <selection activeCell="A3" sqref="A3:B9"/>
    </sheetView>
  </sheetViews>
  <sheetFormatPr baseColWidth="10" defaultRowHeight="16"/>
  <sheetData>
    <row r="3" spans="1:2">
      <c r="A3" s="25" t="s">
        <v>0</v>
      </c>
      <c r="B3" s="25" t="s">
        <v>98</v>
      </c>
    </row>
    <row r="4" spans="1:2">
      <c r="A4" s="23">
        <v>30.9</v>
      </c>
      <c r="B4" s="23">
        <v>34.299999999999997</v>
      </c>
    </row>
    <row r="5" spans="1:2">
      <c r="A5" s="23">
        <v>32.4</v>
      </c>
      <c r="B5" s="23">
        <v>42.8</v>
      </c>
    </row>
    <row r="6" spans="1:2">
      <c r="A6" s="23">
        <v>30.8</v>
      </c>
      <c r="B6" s="23">
        <v>31.7</v>
      </c>
    </row>
    <row r="7" spans="1:2">
      <c r="A7" s="23">
        <v>36.700000000000003</v>
      </c>
      <c r="B7" s="23">
        <v>42.7</v>
      </c>
    </row>
    <row r="8" spans="1:2">
      <c r="A8" s="23">
        <v>30.2</v>
      </c>
      <c r="B8" s="23">
        <v>34.700000000000003</v>
      </c>
    </row>
    <row r="9" spans="1:2">
      <c r="A9" s="23">
        <v>34.9</v>
      </c>
      <c r="B9" s="23">
        <v>36.299999999999997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3E0DD1-CF9C-2C41-AA5F-529FA10C3741}">
  <dimension ref="A2:F8"/>
  <sheetViews>
    <sheetView workbookViewId="0">
      <selection activeCell="G10" sqref="G10"/>
    </sheetView>
  </sheetViews>
  <sheetFormatPr baseColWidth="10" defaultRowHeight="16"/>
  <cols>
    <col min="2" max="2" width="14.83203125" customWidth="1"/>
    <col min="3" max="3" width="12.33203125" customWidth="1"/>
    <col min="4" max="4" width="13.5" customWidth="1"/>
    <col min="6" max="6" width="13.33203125" customWidth="1"/>
  </cols>
  <sheetData>
    <row r="2" spans="1:6">
      <c r="A2" s="25" t="s">
        <v>99</v>
      </c>
      <c r="B2" s="25" t="s">
        <v>100</v>
      </c>
      <c r="C2" s="25" t="s">
        <v>101</v>
      </c>
      <c r="D2" s="25" t="s">
        <v>102</v>
      </c>
      <c r="E2" s="25" t="s">
        <v>103</v>
      </c>
      <c r="F2" s="25" t="s">
        <v>104</v>
      </c>
    </row>
    <row r="3" spans="1:6">
      <c r="A3" s="23">
        <v>11.97411</v>
      </c>
      <c r="B3" s="23">
        <v>19.06268</v>
      </c>
      <c r="C3" s="23">
        <v>5.5825250000000004</v>
      </c>
      <c r="D3" s="23">
        <v>8.0174900000000004</v>
      </c>
      <c r="E3" s="23">
        <v>1.407767</v>
      </c>
      <c r="F3" s="23">
        <v>1.6326529999999999</v>
      </c>
    </row>
    <row r="4" spans="1:6">
      <c r="A4" s="23">
        <v>24.938269999999999</v>
      </c>
      <c r="B4" s="23">
        <v>32.476635000000002</v>
      </c>
      <c r="C4" s="23">
        <v>8.3642000000000003</v>
      </c>
      <c r="D4" s="23">
        <v>10.93458</v>
      </c>
      <c r="E4" s="23">
        <v>2.3919755</v>
      </c>
      <c r="F4" s="23">
        <v>2.7219625000000001</v>
      </c>
    </row>
    <row r="5" spans="1:6">
      <c r="A5" s="23">
        <v>19.074674999999999</v>
      </c>
      <c r="B5" s="23">
        <v>13.880125</v>
      </c>
      <c r="C5" s="23">
        <v>5.357145</v>
      </c>
      <c r="D5" s="23">
        <v>6.9873799999999999</v>
      </c>
      <c r="E5" s="23">
        <v>1.7207790000000001</v>
      </c>
      <c r="F5" s="23">
        <v>1.6719245</v>
      </c>
    </row>
    <row r="6" spans="1:6">
      <c r="A6" s="23">
        <v>13.051769999999999</v>
      </c>
      <c r="B6" s="23">
        <v>24.824355000000001</v>
      </c>
      <c r="C6" s="23">
        <v>6.2534049999999999</v>
      </c>
      <c r="D6" s="23">
        <v>17.423884999999999</v>
      </c>
      <c r="E6" s="23">
        <v>2.3024524999999998</v>
      </c>
      <c r="F6" s="23">
        <v>2.8337235000000001</v>
      </c>
    </row>
    <row r="7" spans="1:6">
      <c r="A7" s="23">
        <v>22.831125</v>
      </c>
      <c r="B7" s="23">
        <v>29.942364999999999</v>
      </c>
      <c r="C7" s="23">
        <v>9.2549650000000003</v>
      </c>
      <c r="D7" s="23">
        <v>17.002880000000001</v>
      </c>
      <c r="E7" s="23">
        <v>1.7549669999999999</v>
      </c>
      <c r="F7" s="23">
        <v>2.391931</v>
      </c>
    </row>
    <row r="8" spans="1:6">
      <c r="A8" s="23">
        <v>28.982810000000001</v>
      </c>
      <c r="B8" s="23">
        <v>28.567495000000001</v>
      </c>
      <c r="C8" s="23">
        <v>12.22063</v>
      </c>
      <c r="D8" s="23">
        <v>17.382919999999999</v>
      </c>
      <c r="E8" s="23">
        <v>2.9656159999999998</v>
      </c>
      <c r="F8" s="23">
        <v>2.6584020000000002</v>
      </c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A73FBC-B760-FF45-AD8C-CCB2D82513FA}">
  <dimension ref="B3:P16"/>
  <sheetViews>
    <sheetView workbookViewId="0">
      <selection activeCell="C19" sqref="C19"/>
    </sheetView>
  </sheetViews>
  <sheetFormatPr baseColWidth="10" defaultRowHeight="16"/>
  <sheetData>
    <row r="3" spans="2:16">
      <c r="B3" s="25"/>
      <c r="C3" s="72" t="s">
        <v>0</v>
      </c>
      <c r="D3" s="72"/>
      <c r="E3" s="72"/>
      <c r="F3" s="72"/>
      <c r="G3" s="72"/>
      <c r="H3" s="72"/>
      <c r="I3" s="72"/>
      <c r="J3" s="72" t="s">
        <v>105</v>
      </c>
      <c r="K3" s="72"/>
      <c r="L3" s="72"/>
      <c r="M3" s="72"/>
      <c r="N3" s="72"/>
      <c r="O3" s="72"/>
      <c r="P3" s="72"/>
    </row>
    <row r="4" spans="2:16">
      <c r="B4" s="26">
        <v>0</v>
      </c>
      <c r="C4" s="23">
        <v>87</v>
      </c>
      <c r="D4" s="23">
        <v>116</v>
      </c>
      <c r="E4" s="23">
        <v>158</v>
      </c>
      <c r="F4" s="23">
        <v>115</v>
      </c>
      <c r="G4" s="23">
        <v>124</v>
      </c>
      <c r="H4" s="24" t="s">
        <v>106</v>
      </c>
      <c r="I4" s="23"/>
      <c r="J4" s="23">
        <v>100</v>
      </c>
      <c r="K4" s="23">
        <v>119</v>
      </c>
      <c r="L4" s="23">
        <v>177</v>
      </c>
      <c r="M4" s="23">
        <v>109</v>
      </c>
      <c r="N4" s="23">
        <v>173</v>
      </c>
      <c r="O4" s="23">
        <v>175</v>
      </c>
      <c r="P4" s="23"/>
    </row>
    <row r="5" spans="2:16">
      <c r="B5" s="26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</row>
    <row r="6" spans="2:16">
      <c r="B6" s="26"/>
      <c r="C6" s="23">
        <v>310</v>
      </c>
      <c r="D6" s="23">
        <v>345</v>
      </c>
      <c r="E6" s="23">
        <v>414</v>
      </c>
      <c r="F6" s="23">
        <v>462</v>
      </c>
      <c r="G6" s="23">
        <v>350</v>
      </c>
      <c r="H6" s="24" t="s">
        <v>107</v>
      </c>
      <c r="I6" s="23"/>
      <c r="J6" s="23">
        <v>360</v>
      </c>
      <c r="K6" s="23">
        <v>375</v>
      </c>
      <c r="L6" s="23">
        <v>370</v>
      </c>
      <c r="M6" s="23">
        <v>378</v>
      </c>
      <c r="N6" s="23">
        <v>424</v>
      </c>
      <c r="O6" s="23">
        <v>445</v>
      </c>
      <c r="P6" s="23"/>
    </row>
    <row r="7" spans="2:16">
      <c r="B7" s="26">
        <v>30</v>
      </c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</row>
    <row r="8" spans="2:16">
      <c r="B8" s="26"/>
      <c r="C8" s="23">
        <v>282</v>
      </c>
      <c r="D8" s="23">
        <v>254</v>
      </c>
      <c r="E8" s="23">
        <v>359</v>
      </c>
      <c r="F8" s="23">
        <v>439</v>
      </c>
      <c r="G8" s="23">
        <v>290</v>
      </c>
      <c r="H8" s="24" t="s">
        <v>108</v>
      </c>
      <c r="I8" s="23"/>
      <c r="J8" s="23">
        <v>366</v>
      </c>
      <c r="K8" s="23">
        <v>356</v>
      </c>
      <c r="L8" s="23">
        <v>348</v>
      </c>
      <c r="M8" s="23">
        <v>377</v>
      </c>
      <c r="N8" s="23">
        <v>385</v>
      </c>
      <c r="O8" s="23">
        <v>488</v>
      </c>
      <c r="P8" s="23"/>
    </row>
    <row r="9" spans="2:16">
      <c r="B9" s="26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</row>
    <row r="10" spans="2:16">
      <c r="B10" s="26">
        <v>60</v>
      </c>
      <c r="C10" s="23">
        <v>246</v>
      </c>
      <c r="D10" s="23">
        <v>212</v>
      </c>
      <c r="E10" s="23">
        <v>344</v>
      </c>
      <c r="F10" s="23">
        <v>259</v>
      </c>
      <c r="G10" s="23">
        <v>245</v>
      </c>
      <c r="H10" s="24" t="s">
        <v>109</v>
      </c>
      <c r="I10" s="23"/>
      <c r="J10" s="23">
        <v>330</v>
      </c>
      <c r="K10" s="23">
        <v>309</v>
      </c>
      <c r="L10" s="23">
        <v>362</v>
      </c>
      <c r="M10" s="23">
        <v>322</v>
      </c>
      <c r="N10" s="23">
        <v>367</v>
      </c>
      <c r="O10" s="23">
        <v>315</v>
      </c>
      <c r="P10" s="23"/>
    </row>
    <row r="11" spans="2:16">
      <c r="B11" s="26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</row>
    <row r="12" spans="2:16">
      <c r="B12" s="26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</row>
    <row r="13" spans="2:16">
      <c r="B13" s="26">
        <v>90</v>
      </c>
      <c r="C13" s="23">
        <v>187</v>
      </c>
      <c r="D13" s="23">
        <v>167</v>
      </c>
      <c r="E13" s="23">
        <v>225</v>
      </c>
      <c r="F13" s="23">
        <v>219</v>
      </c>
      <c r="G13" s="23">
        <v>194</v>
      </c>
      <c r="H13" s="24" t="s">
        <v>110</v>
      </c>
      <c r="I13" s="23"/>
      <c r="J13" s="23">
        <v>264</v>
      </c>
      <c r="K13" s="23">
        <v>252</v>
      </c>
      <c r="L13" s="23">
        <v>316</v>
      </c>
      <c r="M13" s="23">
        <v>232</v>
      </c>
      <c r="N13" s="23">
        <v>267</v>
      </c>
      <c r="O13" s="23">
        <v>277</v>
      </c>
      <c r="P13" s="23"/>
    </row>
    <row r="14" spans="2:16">
      <c r="B14" s="26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</row>
    <row r="15" spans="2:16">
      <c r="B15" s="26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</row>
    <row r="16" spans="2:16">
      <c r="B16" s="26">
        <v>120</v>
      </c>
      <c r="C16" s="23">
        <v>136</v>
      </c>
      <c r="D16" s="23">
        <v>156</v>
      </c>
      <c r="E16" s="23">
        <v>219</v>
      </c>
      <c r="F16" s="23">
        <v>178</v>
      </c>
      <c r="G16" s="23">
        <v>168</v>
      </c>
      <c r="H16" s="24" t="s">
        <v>111</v>
      </c>
      <c r="I16" s="23"/>
      <c r="J16" s="23">
        <v>182</v>
      </c>
      <c r="K16" s="23">
        <v>226</v>
      </c>
      <c r="L16" s="23">
        <v>249</v>
      </c>
      <c r="M16" s="23">
        <v>141</v>
      </c>
      <c r="N16" s="23">
        <v>270</v>
      </c>
      <c r="O16" s="23">
        <v>271</v>
      </c>
      <c r="P16" s="23"/>
    </row>
  </sheetData>
  <mergeCells count="2">
    <mergeCell ref="C3:I3"/>
    <mergeCell ref="J3:P3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D79E4C-A748-5144-B65E-AA707201ABC0}">
  <dimension ref="A2:B9"/>
  <sheetViews>
    <sheetView workbookViewId="0">
      <selection activeCell="D16" sqref="D16"/>
    </sheetView>
  </sheetViews>
  <sheetFormatPr baseColWidth="10" defaultRowHeight="16"/>
  <sheetData>
    <row r="2" spans="1:2">
      <c r="A2" s="25" t="s">
        <v>2</v>
      </c>
      <c r="B2" s="25" t="s">
        <v>3</v>
      </c>
    </row>
    <row r="3" spans="1:2">
      <c r="A3" s="23">
        <v>22.8</v>
      </c>
      <c r="B3" s="23">
        <v>25.3</v>
      </c>
    </row>
    <row r="4" spans="1:2">
      <c r="A4" s="23">
        <v>15.6</v>
      </c>
      <c r="B4" s="23">
        <v>23.5</v>
      </c>
    </row>
    <row r="5" spans="1:2">
      <c r="A5" s="23">
        <v>18.3</v>
      </c>
      <c r="B5" s="23">
        <v>25.4</v>
      </c>
    </row>
    <row r="6" spans="1:2">
      <c r="A6" s="23">
        <v>14.9</v>
      </c>
      <c r="B6" s="23">
        <v>19.2</v>
      </c>
    </row>
    <row r="7" spans="1:2">
      <c r="A7" s="23">
        <v>17.5</v>
      </c>
      <c r="B7" s="23">
        <v>19.399999999999999</v>
      </c>
    </row>
    <row r="8" spans="1:2">
      <c r="A8" s="23">
        <v>21.4</v>
      </c>
      <c r="B8" s="23">
        <v>22</v>
      </c>
    </row>
    <row r="9" spans="1:2">
      <c r="A9" s="23">
        <v>19.3</v>
      </c>
      <c r="B9" s="23">
        <v>20.3</v>
      </c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CDBA31-6749-9E4A-ACCE-5F2387191681}">
  <dimension ref="A1:K4"/>
  <sheetViews>
    <sheetView workbookViewId="0">
      <selection activeCell="D8" sqref="D8"/>
    </sheetView>
  </sheetViews>
  <sheetFormatPr baseColWidth="10" defaultRowHeight="16"/>
  <sheetData>
    <row r="1" spans="1:11">
      <c r="A1" s="2"/>
      <c r="B1" s="71" t="s">
        <v>2</v>
      </c>
      <c r="C1" s="71"/>
      <c r="D1" s="71"/>
      <c r="E1" s="71"/>
      <c r="F1" s="71"/>
      <c r="G1" s="71" t="s">
        <v>210</v>
      </c>
      <c r="H1" s="71"/>
      <c r="I1" s="71"/>
      <c r="J1" s="71"/>
      <c r="K1" s="71"/>
    </row>
    <row r="2" spans="1:11">
      <c r="A2" s="48" t="s">
        <v>207</v>
      </c>
      <c r="B2" s="3">
        <v>11.82439024</v>
      </c>
      <c r="C2" s="4">
        <v>9.7945205479999995</v>
      </c>
      <c r="D2" s="4">
        <v>5.3523316059999999</v>
      </c>
      <c r="E2" s="4">
        <v>6.80952381</v>
      </c>
      <c r="F2" s="5">
        <v>5.6935483869999999</v>
      </c>
      <c r="G2" s="3">
        <v>11.73515982</v>
      </c>
      <c r="H2" s="4">
        <v>13.070833329999999</v>
      </c>
      <c r="I2" s="4">
        <v>13.74418605</v>
      </c>
      <c r="J2" s="4">
        <v>14.36324786</v>
      </c>
      <c r="K2" s="5">
        <v>12.62679426</v>
      </c>
    </row>
    <row r="3" spans="1:11">
      <c r="A3" s="48" t="s">
        <v>208</v>
      </c>
      <c r="B3" s="6">
        <v>9.6341463409999992</v>
      </c>
      <c r="C3" s="1">
        <v>9.8584474889999996</v>
      </c>
      <c r="D3" s="1">
        <v>7.5647668389999998</v>
      </c>
      <c r="E3" s="1">
        <v>8.4021164020000008</v>
      </c>
      <c r="F3" s="7">
        <v>8.2419354840000008</v>
      </c>
      <c r="G3" s="6">
        <v>8.374429224</v>
      </c>
      <c r="H3" s="1">
        <v>10.887499999999999</v>
      </c>
      <c r="I3" s="1">
        <v>12.8372093</v>
      </c>
      <c r="J3" s="1">
        <v>11.162393160000001</v>
      </c>
      <c r="K3" s="7">
        <v>10.90909091</v>
      </c>
    </row>
    <row r="4" spans="1:11">
      <c r="A4" s="48" t="s">
        <v>209</v>
      </c>
      <c r="B4" s="8">
        <v>3.64878049</v>
      </c>
      <c r="C4" s="9">
        <v>3.2146118700000001</v>
      </c>
      <c r="D4" s="9">
        <v>3.4663212400000001</v>
      </c>
      <c r="E4" s="9">
        <v>3.6243386200000001</v>
      </c>
      <c r="F4" s="10">
        <v>3.6021505399999998</v>
      </c>
      <c r="G4" s="8">
        <v>2.96803653</v>
      </c>
      <c r="H4" s="9">
        <v>3.0541666699999999</v>
      </c>
      <c r="I4" s="9">
        <v>3.4883720899999999</v>
      </c>
      <c r="J4" s="9">
        <v>2.85470085</v>
      </c>
      <c r="K4" s="10">
        <v>3.5167464100000001</v>
      </c>
    </row>
  </sheetData>
  <mergeCells count="2">
    <mergeCell ref="B1:F1"/>
    <mergeCell ref="G1:K1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8482F6-A93B-164D-95B5-00797E98EAF4}">
  <dimension ref="B2:P9"/>
  <sheetViews>
    <sheetView workbookViewId="0">
      <selection activeCell="J3" sqref="J3"/>
    </sheetView>
  </sheetViews>
  <sheetFormatPr baseColWidth="10" defaultRowHeight="16"/>
  <sheetData>
    <row r="2" spans="2:16">
      <c r="B2" s="25"/>
      <c r="C2" s="72" t="s">
        <v>112</v>
      </c>
      <c r="D2" s="72"/>
      <c r="E2" s="72"/>
      <c r="F2" s="72"/>
      <c r="G2" s="72"/>
      <c r="H2" s="72"/>
      <c r="I2" s="72"/>
      <c r="J2" s="72" t="s">
        <v>3</v>
      </c>
      <c r="K2" s="72"/>
      <c r="L2" s="72"/>
      <c r="M2" s="72"/>
      <c r="N2" s="72"/>
      <c r="O2" s="72"/>
      <c r="P2" s="72"/>
    </row>
    <row r="3" spans="2:16">
      <c r="B3" s="23">
        <v>0</v>
      </c>
      <c r="C3" s="24" t="s">
        <v>113</v>
      </c>
      <c r="D3" s="23">
        <v>88</v>
      </c>
      <c r="E3" s="23">
        <v>135</v>
      </c>
      <c r="F3" s="23">
        <v>73</v>
      </c>
      <c r="G3" s="23">
        <v>113</v>
      </c>
      <c r="H3" s="23">
        <v>111</v>
      </c>
      <c r="I3" s="23">
        <v>87</v>
      </c>
      <c r="J3" s="24" t="s">
        <v>114</v>
      </c>
      <c r="K3" s="23">
        <v>122</v>
      </c>
      <c r="L3" s="23">
        <v>158</v>
      </c>
      <c r="M3" s="23">
        <v>109</v>
      </c>
      <c r="N3" s="23">
        <v>111</v>
      </c>
      <c r="O3" s="23">
        <v>117</v>
      </c>
      <c r="P3" s="23">
        <v>116</v>
      </c>
    </row>
    <row r="4" spans="2:16">
      <c r="B4" s="23">
        <v>15</v>
      </c>
      <c r="C4" s="24" t="s">
        <v>115</v>
      </c>
      <c r="D4" s="23">
        <v>238</v>
      </c>
      <c r="E4" s="23">
        <v>285</v>
      </c>
      <c r="F4" s="23">
        <v>254</v>
      </c>
      <c r="G4" s="23">
        <v>427</v>
      </c>
      <c r="H4" s="23">
        <v>317</v>
      </c>
      <c r="I4" s="23">
        <v>304</v>
      </c>
      <c r="J4" s="24" t="s">
        <v>116</v>
      </c>
      <c r="K4" s="23">
        <v>389</v>
      </c>
      <c r="L4" s="23">
        <v>469</v>
      </c>
      <c r="M4" s="23">
        <v>361</v>
      </c>
      <c r="N4" s="23">
        <v>290</v>
      </c>
      <c r="O4" s="23">
        <v>317</v>
      </c>
      <c r="P4" s="23">
        <v>385</v>
      </c>
    </row>
    <row r="5" spans="2:16">
      <c r="B5" s="23">
        <v>30</v>
      </c>
      <c r="C5" s="24" t="s">
        <v>117</v>
      </c>
      <c r="D5" s="23">
        <v>191</v>
      </c>
      <c r="E5" s="23">
        <v>335</v>
      </c>
      <c r="F5" s="23">
        <v>249</v>
      </c>
      <c r="G5" s="23">
        <v>352</v>
      </c>
      <c r="H5" s="23">
        <v>354</v>
      </c>
      <c r="I5" s="23">
        <v>275</v>
      </c>
      <c r="J5" s="24" t="s">
        <v>118</v>
      </c>
      <c r="K5" s="23">
        <v>349</v>
      </c>
      <c r="L5" s="23">
        <v>393</v>
      </c>
      <c r="M5" s="23">
        <v>361</v>
      </c>
      <c r="N5" s="23">
        <v>398</v>
      </c>
      <c r="O5" s="23">
        <v>312</v>
      </c>
      <c r="P5" s="23">
        <v>432</v>
      </c>
    </row>
    <row r="6" spans="2:16">
      <c r="B6" s="23">
        <v>45</v>
      </c>
      <c r="C6" s="24" t="s">
        <v>119</v>
      </c>
      <c r="D6" s="23">
        <v>139</v>
      </c>
      <c r="E6" s="23">
        <v>285</v>
      </c>
      <c r="F6" s="23">
        <v>212</v>
      </c>
      <c r="G6" s="23">
        <v>257</v>
      </c>
      <c r="H6" s="23">
        <v>357</v>
      </c>
      <c r="I6" s="23">
        <v>236</v>
      </c>
      <c r="J6" s="24" t="s">
        <v>120</v>
      </c>
      <c r="K6" s="23">
        <v>313</v>
      </c>
      <c r="L6" s="23">
        <v>395</v>
      </c>
      <c r="M6" s="23">
        <v>313</v>
      </c>
      <c r="N6" s="23">
        <v>254</v>
      </c>
      <c r="O6" s="23">
        <v>293</v>
      </c>
      <c r="P6" s="23">
        <v>439</v>
      </c>
    </row>
    <row r="7" spans="2:16">
      <c r="B7" s="23">
        <v>60</v>
      </c>
      <c r="C7" s="24" t="s">
        <v>121</v>
      </c>
      <c r="D7" s="23">
        <v>169</v>
      </c>
      <c r="E7" s="23">
        <v>246</v>
      </c>
      <c r="F7" s="23">
        <v>178</v>
      </c>
      <c r="G7" s="23">
        <v>261</v>
      </c>
      <c r="H7" s="23">
        <v>284</v>
      </c>
      <c r="I7" s="23">
        <v>222</v>
      </c>
      <c r="J7" s="24" t="s">
        <v>122</v>
      </c>
      <c r="K7" s="23">
        <v>270</v>
      </c>
      <c r="L7" s="23">
        <v>358</v>
      </c>
      <c r="M7" s="23">
        <v>278</v>
      </c>
      <c r="N7" s="23">
        <v>266</v>
      </c>
      <c r="O7" s="23">
        <v>277</v>
      </c>
      <c r="P7" s="23">
        <v>407</v>
      </c>
    </row>
    <row r="8" spans="2:16">
      <c r="B8" s="23">
        <v>90</v>
      </c>
      <c r="C8" s="24" t="s">
        <v>121</v>
      </c>
      <c r="D8" s="23">
        <v>179</v>
      </c>
      <c r="E8" s="23">
        <v>224</v>
      </c>
      <c r="F8" s="23">
        <v>157</v>
      </c>
      <c r="G8" s="23">
        <v>212</v>
      </c>
      <c r="H8" s="23">
        <v>259</v>
      </c>
      <c r="I8" s="23">
        <v>159</v>
      </c>
      <c r="J8" s="24" t="s">
        <v>123</v>
      </c>
      <c r="K8" s="23">
        <v>219</v>
      </c>
      <c r="L8" s="23">
        <v>217</v>
      </c>
      <c r="M8" s="23">
        <v>221</v>
      </c>
      <c r="N8" s="23">
        <v>253</v>
      </c>
      <c r="O8" s="23">
        <v>185</v>
      </c>
      <c r="P8" s="23">
        <v>386</v>
      </c>
    </row>
    <row r="9" spans="2:16">
      <c r="B9" s="23">
        <v>120</v>
      </c>
      <c r="C9" s="24" t="s">
        <v>124</v>
      </c>
      <c r="D9" s="23">
        <v>178</v>
      </c>
      <c r="E9" s="23">
        <v>185</v>
      </c>
      <c r="F9" s="23">
        <v>120</v>
      </c>
      <c r="G9" s="23">
        <v>183</v>
      </c>
      <c r="H9" s="23">
        <v>240</v>
      </c>
      <c r="I9" s="23">
        <v>145</v>
      </c>
      <c r="J9" s="24" t="s">
        <v>125</v>
      </c>
      <c r="K9" s="23">
        <v>176</v>
      </c>
      <c r="L9" s="23">
        <v>245</v>
      </c>
      <c r="M9" s="23">
        <v>220</v>
      </c>
      <c r="N9" s="23">
        <v>173</v>
      </c>
      <c r="O9" s="23">
        <v>227</v>
      </c>
      <c r="P9" s="23">
        <v>267</v>
      </c>
    </row>
  </sheetData>
  <mergeCells count="2">
    <mergeCell ref="C2:I2"/>
    <mergeCell ref="J2:P2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7C8D5D-8F93-9C49-AA03-416CC49070A5}">
  <dimension ref="A1:K6"/>
  <sheetViews>
    <sheetView workbookViewId="0">
      <selection activeCell="N19" sqref="N19"/>
    </sheetView>
  </sheetViews>
  <sheetFormatPr baseColWidth="10" defaultRowHeight="16"/>
  <sheetData>
    <row r="1" spans="1:11">
      <c r="A1" t="s">
        <v>126</v>
      </c>
    </row>
    <row r="2" spans="1:11">
      <c r="A2" s="25"/>
      <c r="B2" s="72" t="s">
        <v>9</v>
      </c>
      <c r="C2" s="72"/>
      <c r="D2" s="72"/>
      <c r="E2" s="72"/>
      <c r="F2" s="72"/>
      <c r="G2" s="72" t="s">
        <v>10</v>
      </c>
      <c r="H2" s="72"/>
      <c r="I2" s="72"/>
      <c r="J2" s="72"/>
      <c r="K2" s="72"/>
    </row>
    <row r="3" spans="1:11">
      <c r="A3" s="26" t="s">
        <v>11</v>
      </c>
      <c r="B3" s="23">
        <v>0.84800922000000001</v>
      </c>
      <c r="C3" s="23">
        <v>0.76287948999999999</v>
      </c>
      <c r="D3" s="23">
        <v>1.1376428700000001</v>
      </c>
      <c r="E3" s="23">
        <v>1.3309004200000001</v>
      </c>
      <c r="F3" s="23">
        <v>1.93354359</v>
      </c>
      <c r="G3" s="23">
        <v>0.76383632000000001</v>
      </c>
      <c r="H3" s="23">
        <v>0.84292283000000001</v>
      </c>
      <c r="I3" s="23">
        <v>0.74958970000000003</v>
      </c>
      <c r="J3" s="23">
        <v>0.40343208000000003</v>
      </c>
      <c r="K3" s="23">
        <v>0.60316365999999999</v>
      </c>
    </row>
    <row r="4" spans="1:11">
      <c r="A4" s="26" t="s">
        <v>12</v>
      </c>
      <c r="B4" s="23">
        <v>0.84400385</v>
      </c>
      <c r="C4" s="23">
        <v>1.00473152</v>
      </c>
      <c r="D4" s="23">
        <v>0.72549845999999996</v>
      </c>
      <c r="E4" s="23">
        <v>0.67313515000000002</v>
      </c>
      <c r="F4" s="23">
        <v>1.1264274999999999</v>
      </c>
      <c r="G4" s="23">
        <v>1.1923999000000001</v>
      </c>
      <c r="H4" s="23">
        <v>0.44800920999999999</v>
      </c>
      <c r="I4" s="23">
        <v>1.16437627</v>
      </c>
      <c r="J4" s="23">
        <v>0.68050644000000005</v>
      </c>
      <c r="K4" s="23">
        <v>0.89062914000000004</v>
      </c>
    </row>
    <row r="5" spans="1:11">
      <c r="A5" s="26" t="s">
        <v>13</v>
      </c>
      <c r="B5" s="23">
        <v>0.81455348000000005</v>
      </c>
      <c r="C5" s="23">
        <v>1.0726646200000001</v>
      </c>
      <c r="D5" s="23">
        <v>0.84727805</v>
      </c>
      <c r="E5" s="23">
        <v>0.73999345999999999</v>
      </c>
      <c r="F5" s="23">
        <v>1.0626955600000001</v>
      </c>
      <c r="G5" s="23">
        <v>1.63995472</v>
      </c>
      <c r="H5" s="23">
        <v>0.54513244000000005</v>
      </c>
      <c r="I5" s="23">
        <v>1.08140288</v>
      </c>
      <c r="J5" s="23">
        <v>0.77696443999999998</v>
      </c>
      <c r="K5" s="23">
        <v>0.92133584000000002</v>
      </c>
    </row>
    <row r="6" spans="1:11">
      <c r="A6" s="26" t="s">
        <v>14</v>
      </c>
      <c r="B6" s="23">
        <v>0.72605414000000001</v>
      </c>
      <c r="C6" s="23">
        <v>1.07351083</v>
      </c>
      <c r="D6" s="23">
        <v>0.85430693000000002</v>
      </c>
      <c r="E6" s="23">
        <v>0.77634762999999996</v>
      </c>
      <c r="F6" s="23">
        <v>1.09882049</v>
      </c>
      <c r="G6" s="23">
        <v>1.0637256799999999</v>
      </c>
      <c r="H6" s="23">
        <v>0.34158758</v>
      </c>
      <c r="I6" s="23">
        <v>1.20218669</v>
      </c>
      <c r="J6" s="23">
        <v>1.00962533</v>
      </c>
      <c r="K6" s="23">
        <v>0.76375625999999996</v>
      </c>
    </row>
  </sheetData>
  <mergeCells count="2">
    <mergeCell ref="B2:F2"/>
    <mergeCell ref="G2:K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1AB495-1F88-A948-BB42-BB70140461CD}">
  <dimension ref="A1:J5"/>
  <sheetViews>
    <sheetView workbookViewId="0">
      <selection activeCell="A8" sqref="A8"/>
    </sheetView>
  </sheetViews>
  <sheetFormatPr baseColWidth="10" defaultRowHeight="16"/>
  <sheetData>
    <row r="1" spans="1:10">
      <c r="A1" s="11" t="s">
        <v>23</v>
      </c>
      <c r="B1" s="71" t="s">
        <v>9</v>
      </c>
      <c r="C1" s="71"/>
      <c r="D1" s="71"/>
      <c r="E1" s="71"/>
      <c r="F1" s="71"/>
      <c r="G1" s="71" t="s">
        <v>10</v>
      </c>
      <c r="H1" s="71"/>
      <c r="I1" s="71"/>
      <c r="J1" s="71"/>
    </row>
    <row r="2" spans="1:10">
      <c r="A2" s="15" t="s">
        <v>11</v>
      </c>
      <c r="B2" s="3">
        <v>0.76333222999999994</v>
      </c>
      <c r="C2" s="4">
        <v>0.86606229000000001</v>
      </c>
      <c r="D2" s="4">
        <v>1.1621261599999999</v>
      </c>
      <c r="E2" s="4">
        <v>1.1005790600000001</v>
      </c>
      <c r="F2" s="5">
        <v>0.90451216000000001</v>
      </c>
      <c r="G2" s="3">
        <v>0.47551640000000001</v>
      </c>
      <c r="H2" s="4">
        <v>0.75277223000000004</v>
      </c>
      <c r="I2" s="4">
        <v>0.88166414000000004</v>
      </c>
      <c r="J2" s="5">
        <v>0.75373447999999998</v>
      </c>
    </row>
    <row r="3" spans="1:10">
      <c r="A3" s="15" t="s">
        <v>12</v>
      </c>
      <c r="B3" s="6">
        <v>0.80615844000000003</v>
      </c>
      <c r="C3" s="1">
        <v>0.94361821000000001</v>
      </c>
      <c r="D3" s="1">
        <v>1.16699021</v>
      </c>
      <c r="E3" s="1">
        <v>1.1477934299999999</v>
      </c>
      <c r="F3" s="7">
        <v>1.55260961</v>
      </c>
      <c r="G3" s="6">
        <v>0.74954770000000004</v>
      </c>
      <c r="H3" s="1">
        <v>0.53282901000000005</v>
      </c>
      <c r="I3" s="1">
        <v>0.33534513999999999</v>
      </c>
      <c r="J3" s="7">
        <v>0.51664937</v>
      </c>
    </row>
    <row r="4" spans="1:10">
      <c r="A4" s="15" t="s">
        <v>13</v>
      </c>
      <c r="B4" s="6">
        <v>0.87826082999999999</v>
      </c>
      <c r="C4" s="1">
        <v>1.0468798500000001</v>
      </c>
      <c r="D4" s="1">
        <v>1.3691474299999999</v>
      </c>
      <c r="E4" s="1">
        <v>1.18237119</v>
      </c>
      <c r="F4" s="7">
        <v>1.3753922599999999</v>
      </c>
      <c r="G4" s="6">
        <v>0.94639271999999997</v>
      </c>
      <c r="H4" s="1">
        <v>0.95126657000000003</v>
      </c>
      <c r="I4" s="1">
        <v>0.74393927999999998</v>
      </c>
      <c r="J4" s="7">
        <v>0.75017385999999997</v>
      </c>
    </row>
    <row r="5" spans="1:10">
      <c r="A5" s="15" t="s">
        <v>14</v>
      </c>
      <c r="B5" s="8">
        <v>0.94681846999999997</v>
      </c>
      <c r="C5" s="9">
        <v>1.17368439</v>
      </c>
      <c r="D5" s="9">
        <v>1.1406741</v>
      </c>
      <c r="E5" s="9">
        <v>1.2223982200000001</v>
      </c>
      <c r="F5" s="10">
        <v>1.3459819</v>
      </c>
      <c r="G5" s="8">
        <v>0.71802116000000005</v>
      </c>
      <c r="H5" s="9">
        <v>0.71226862000000002</v>
      </c>
      <c r="I5" s="9">
        <v>0.49221151000000002</v>
      </c>
      <c r="J5" s="10">
        <v>0.66854230000000003</v>
      </c>
    </row>
  </sheetData>
  <mergeCells count="2">
    <mergeCell ref="B1:F1"/>
    <mergeCell ref="G1:J1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96C61B-40EA-8648-B798-12467FB1515A}">
  <dimension ref="B3:F8"/>
  <sheetViews>
    <sheetView workbookViewId="0">
      <selection activeCell="D19" sqref="D19"/>
    </sheetView>
  </sheetViews>
  <sheetFormatPr baseColWidth="10" defaultRowHeight="16"/>
  <sheetData>
    <row r="3" spans="2:6">
      <c r="B3" t="s">
        <v>127</v>
      </c>
    </row>
    <row r="4" spans="2:6">
      <c r="B4" s="25" t="s">
        <v>2</v>
      </c>
      <c r="C4" s="25" t="s">
        <v>3</v>
      </c>
      <c r="E4" t="s">
        <v>128</v>
      </c>
    </row>
    <row r="5" spans="2:6">
      <c r="B5" s="23">
        <v>0.91915899999999995</v>
      </c>
      <c r="C5" s="23">
        <v>1.8775893299999999</v>
      </c>
      <c r="E5" s="25" t="s">
        <v>2</v>
      </c>
      <c r="F5" s="25" t="s">
        <v>3</v>
      </c>
    </row>
    <row r="6" spans="2:6">
      <c r="B6" s="23">
        <v>1.5516923300000001</v>
      </c>
      <c r="C6" s="23">
        <v>2.318101</v>
      </c>
      <c r="E6" s="23">
        <v>7.5611999999999999E-2</v>
      </c>
      <c r="F6" s="23">
        <v>7.3903330000000003E-2</v>
      </c>
    </row>
    <row r="7" spans="2:6">
      <c r="B7" s="23">
        <v>1.626136</v>
      </c>
      <c r="C7" s="23">
        <v>1.2896666699999999</v>
      </c>
      <c r="E7" s="23">
        <v>7.2999330000000001E-2</v>
      </c>
      <c r="F7" s="23">
        <v>7.7796000000000004E-2</v>
      </c>
    </row>
    <row r="8" spans="2:6">
      <c r="E8" s="23">
        <v>4.0855330000000002E-2</v>
      </c>
      <c r="F8" s="23">
        <v>0.106445</v>
      </c>
    </row>
  </sheetData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408BA0-AA5C-8841-88BE-FB0A4A2980DE}">
  <dimension ref="B2:H7"/>
  <sheetViews>
    <sheetView workbookViewId="0">
      <selection activeCell="O21" sqref="O21"/>
    </sheetView>
  </sheetViews>
  <sheetFormatPr baseColWidth="10" defaultRowHeight="16"/>
  <cols>
    <col min="1" max="1" width="2.83203125" style="29" customWidth="1"/>
    <col min="2" max="4" width="13" style="29" bestFit="1" customWidth="1"/>
    <col min="5" max="5" width="2.83203125" style="29" customWidth="1"/>
    <col min="6" max="6" width="13" style="29" bestFit="1" customWidth="1"/>
    <col min="7" max="16384" width="10.83203125" style="29"/>
  </cols>
  <sheetData>
    <row r="2" spans="2:8">
      <c r="B2" s="27" t="s">
        <v>160</v>
      </c>
      <c r="C2" s="28" t="s">
        <v>161</v>
      </c>
      <c r="D2" s="28" t="s">
        <v>162</v>
      </c>
      <c r="F2" s="27" t="s">
        <v>163</v>
      </c>
      <c r="G2" s="28" t="s">
        <v>161</v>
      </c>
      <c r="H2" s="28" t="s">
        <v>162</v>
      </c>
    </row>
    <row r="3" spans="2:8">
      <c r="B3" s="27" t="s">
        <v>164</v>
      </c>
      <c r="C3" s="30">
        <v>2.4174724099999998</v>
      </c>
      <c r="D3" s="30">
        <v>0</v>
      </c>
      <c r="F3" s="27" t="s">
        <v>164</v>
      </c>
      <c r="G3" s="31">
        <v>1.2166010599999999</v>
      </c>
      <c r="H3" s="31">
        <v>1.3304741</v>
      </c>
    </row>
    <row r="4" spans="2:8">
      <c r="B4" s="27" t="s">
        <v>165</v>
      </c>
      <c r="C4" s="30">
        <v>1.7635174899999999</v>
      </c>
      <c r="D4" s="30">
        <v>5.3768000000000002E-4</v>
      </c>
      <c r="F4" s="27" t="s">
        <v>165</v>
      </c>
      <c r="G4" s="31">
        <v>0.86598549000000002</v>
      </c>
      <c r="H4" s="31">
        <v>1.57693314</v>
      </c>
    </row>
    <row r="5" spans="2:8">
      <c r="B5" s="27" t="s">
        <v>166</v>
      </c>
      <c r="C5" s="30">
        <v>1.6011084600000001</v>
      </c>
      <c r="D5" s="30">
        <v>0</v>
      </c>
      <c r="F5" s="27" t="s">
        <v>166</v>
      </c>
      <c r="G5" s="31">
        <v>0.85950209</v>
      </c>
      <c r="H5" s="31">
        <v>1.4642237</v>
      </c>
    </row>
    <row r="6" spans="2:8">
      <c r="B6" s="27" t="s">
        <v>167</v>
      </c>
      <c r="C6" s="32">
        <f>AVERAGE(C3:C5)</f>
        <v>1.9273661200000001</v>
      </c>
      <c r="D6" s="32">
        <f>AVERAGE(D3:D5)</f>
        <v>1.7922666666666666E-4</v>
      </c>
      <c r="F6" s="27" t="s">
        <v>167</v>
      </c>
      <c r="G6" s="32">
        <f>AVERAGE(G3:G5)</f>
        <v>0.98069621333333323</v>
      </c>
      <c r="H6" s="32">
        <f>AVERAGE(H3:H5)</f>
        <v>1.4572103133333334</v>
      </c>
    </row>
    <row r="7" spans="2:8">
      <c r="B7" s="27" t="s">
        <v>168</v>
      </c>
      <c r="C7" s="32">
        <f>STDEVP(C3:C5)/SQRT(COUNT(C3:C5))</f>
        <v>0.20371401788867205</v>
      </c>
      <c r="D7" s="32">
        <f>STDEVP(D3:D5)/SQRT(COUNT(D3:D5))</f>
        <v>1.4633796054440659E-4</v>
      </c>
      <c r="F7" s="27" t="s">
        <v>168</v>
      </c>
      <c r="G7" s="32">
        <f>STDEVP(G3:G5)/SQRT(COUNT(G3:G5))</f>
        <v>9.6319873488182717E-2</v>
      </c>
      <c r="H7" s="32">
        <f>STDEVP(H3:H5)/SQRT(COUNT(H3:H5))</f>
        <v>5.8161471198404056E-2</v>
      </c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1C5397-557C-4544-9C60-E9D681950112}">
  <dimension ref="A1:I6"/>
  <sheetViews>
    <sheetView workbookViewId="0">
      <selection activeCell="L23" sqref="L23"/>
    </sheetView>
  </sheetViews>
  <sheetFormatPr baseColWidth="10" defaultRowHeight="16"/>
  <sheetData>
    <row r="1" spans="1:9">
      <c r="A1" s="33" t="s">
        <v>169</v>
      </c>
      <c r="B1" s="73" t="s">
        <v>0</v>
      </c>
      <c r="C1" s="74"/>
      <c r="D1" s="74"/>
      <c r="E1" s="75"/>
      <c r="F1" s="73" t="s">
        <v>170</v>
      </c>
      <c r="G1" s="74"/>
      <c r="H1" s="74"/>
      <c r="I1" s="75"/>
    </row>
    <row r="2" spans="1:9">
      <c r="A2" s="34" t="s">
        <v>171</v>
      </c>
      <c r="B2" s="35">
        <v>37.9</v>
      </c>
      <c r="C2" s="35">
        <v>38.1</v>
      </c>
      <c r="D2" s="35">
        <v>38.200000000000003</v>
      </c>
      <c r="E2" s="35">
        <v>37.9</v>
      </c>
      <c r="F2" s="35">
        <v>37.9</v>
      </c>
      <c r="G2" s="35">
        <v>38.1</v>
      </c>
      <c r="H2" s="35">
        <v>38</v>
      </c>
      <c r="I2" s="35">
        <v>38.200000000000003</v>
      </c>
    </row>
    <row r="3" spans="1:9">
      <c r="A3" s="34" t="s">
        <v>172</v>
      </c>
      <c r="B3" s="35">
        <v>34.700000000000003</v>
      </c>
      <c r="C3" s="35">
        <v>35</v>
      </c>
      <c r="D3" s="35">
        <v>34.799999999999997</v>
      </c>
      <c r="E3" s="35">
        <v>35</v>
      </c>
      <c r="F3" s="35">
        <v>35.299999999999997</v>
      </c>
      <c r="G3" s="35">
        <v>36.9</v>
      </c>
      <c r="H3" s="35">
        <v>36</v>
      </c>
      <c r="I3" s="35">
        <v>36.9</v>
      </c>
    </row>
    <row r="4" spans="1:9">
      <c r="A4" s="34" t="s">
        <v>173</v>
      </c>
      <c r="B4" s="35">
        <v>36.700000000000003</v>
      </c>
      <c r="C4" s="35">
        <v>37.6</v>
      </c>
      <c r="D4" s="35">
        <v>37.6</v>
      </c>
      <c r="E4" s="35">
        <v>36.6</v>
      </c>
      <c r="F4" s="35">
        <v>36.6</v>
      </c>
      <c r="G4" s="35">
        <v>37.299999999999997</v>
      </c>
      <c r="H4" s="35">
        <v>37</v>
      </c>
      <c r="I4" s="35">
        <v>37.200000000000003</v>
      </c>
    </row>
    <row r="5" spans="1:9">
      <c r="A5" s="34" t="s">
        <v>174</v>
      </c>
      <c r="B5" s="35">
        <v>36.200000000000003</v>
      </c>
      <c r="C5" s="35">
        <v>36.6</v>
      </c>
      <c r="D5" s="35">
        <v>37</v>
      </c>
      <c r="E5" s="35">
        <v>36.700000000000003</v>
      </c>
      <c r="F5" s="35">
        <v>36.5</v>
      </c>
      <c r="G5" s="35">
        <v>36.799999999999997</v>
      </c>
      <c r="H5" s="35">
        <v>36.799999999999997</v>
      </c>
      <c r="I5" s="35">
        <v>37.1</v>
      </c>
    </row>
    <row r="6" spans="1:9">
      <c r="A6" s="34" t="s">
        <v>175</v>
      </c>
      <c r="B6" s="35">
        <v>36.5</v>
      </c>
      <c r="C6" s="35">
        <v>36.9</v>
      </c>
      <c r="D6" s="35">
        <v>36</v>
      </c>
      <c r="E6" s="35">
        <v>36.700000000000003</v>
      </c>
      <c r="F6" s="35">
        <v>36.799999999999997</v>
      </c>
      <c r="G6" s="35">
        <v>36.9</v>
      </c>
      <c r="H6" s="35">
        <v>37.299999999999997</v>
      </c>
      <c r="I6" s="35">
        <v>36.4</v>
      </c>
    </row>
  </sheetData>
  <mergeCells count="2">
    <mergeCell ref="B1:E1"/>
    <mergeCell ref="F1:I1"/>
  </mergeCell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74B317-6602-8247-BC64-49D1BF4BDB92}">
  <dimension ref="B2:R9"/>
  <sheetViews>
    <sheetView workbookViewId="0">
      <selection sqref="A1:XFD1048576"/>
    </sheetView>
  </sheetViews>
  <sheetFormatPr baseColWidth="10" defaultRowHeight="16"/>
  <cols>
    <col min="1" max="1" width="2.83203125" style="36" customWidth="1"/>
    <col min="2" max="6" width="10.83203125" style="36"/>
    <col min="7" max="7" width="2.83203125" style="36" customWidth="1"/>
    <col min="8" max="12" width="10.83203125" style="36"/>
    <col min="13" max="13" width="2.83203125" style="36" customWidth="1"/>
    <col min="14" max="16384" width="10.83203125" style="36"/>
  </cols>
  <sheetData>
    <row r="2" spans="2:18">
      <c r="B2" s="76" t="s">
        <v>176</v>
      </c>
      <c r="C2" s="77" t="s">
        <v>161</v>
      </c>
      <c r="D2" s="77"/>
      <c r="E2" s="77" t="s">
        <v>162</v>
      </c>
      <c r="F2" s="77"/>
      <c r="H2" s="76" t="s">
        <v>177</v>
      </c>
      <c r="I2" s="77" t="s">
        <v>161</v>
      </c>
      <c r="J2" s="77"/>
      <c r="K2" s="77" t="s">
        <v>162</v>
      </c>
      <c r="L2" s="77"/>
      <c r="N2" s="76" t="s">
        <v>178</v>
      </c>
      <c r="O2" s="77" t="s">
        <v>161</v>
      </c>
      <c r="P2" s="77"/>
      <c r="Q2" s="77" t="s">
        <v>162</v>
      </c>
      <c r="R2" s="77"/>
    </row>
    <row r="3" spans="2:18">
      <c r="B3" s="76"/>
      <c r="C3" s="37" t="s">
        <v>179</v>
      </c>
      <c r="D3" s="37" t="s">
        <v>180</v>
      </c>
      <c r="E3" s="37" t="s">
        <v>179</v>
      </c>
      <c r="F3" s="37" t="s">
        <v>180</v>
      </c>
      <c r="H3" s="76"/>
      <c r="I3" s="37" t="s">
        <v>179</v>
      </c>
      <c r="J3" s="37" t="s">
        <v>180</v>
      </c>
      <c r="K3" s="37" t="s">
        <v>179</v>
      </c>
      <c r="L3" s="37" t="s">
        <v>180</v>
      </c>
      <c r="N3" s="76"/>
      <c r="O3" s="37" t="s">
        <v>179</v>
      </c>
      <c r="P3" s="37" t="s">
        <v>180</v>
      </c>
      <c r="Q3" s="37" t="s">
        <v>179</v>
      </c>
      <c r="R3" s="37" t="s">
        <v>180</v>
      </c>
    </row>
    <row r="4" spans="2:18">
      <c r="B4" s="27" t="s">
        <v>164</v>
      </c>
      <c r="C4" s="30">
        <v>1.4978999999999999E-4</v>
      </c>
      <c r="D4" s="30">
        <v>2.5683919999999999E-2</v>
      </c>
      <c r="E4" s="30">
        <v>2.877E-4</v>
      </c>
      <c r="F4" s="30">
        <v>2.857821E-2</v>
      </c>
      <c r="H4" s="27" t="s">
        <v>164</v>
      </c>
      <c r="I4" s="38">
        <v>3.1763050000000001E-2</v>
      </c>
      <c r="J4" s="38">
        <v>0.12025029</v>
      </c>
      <c r="K4" s="38">
        <v>7.7581269999999994E-2</v>
      </c>
      <c r="L4" s="38">
        <v>0.19179177</v>
      </c>
      <c r="N4" s="27" t="s">
        <v>164</v>
      </c>
      <c r="O4" s="38">
        <v>0.26791505999999998</v>
      </c>
      <c r="P4" s="38">
        <v>0.28109842000000002</v>
      </c>
      <c r="Q4" s="38">
        <v>0.17253431</v>
      </c>
      <c r="R4" s="38">
        <v>0.37477007000000001</v>
      </c>
    </row>
    <row r="5" spans="2:18">
      <c r="B5" s="27" t="s">
        <v>181</v>
      </c>
      <c r="C5" s="30">
        <v>6.4055000000000004E-4</v>
      </c>
      <c r="D5" s="30">
        <v>2.3682160000000001E-2</v>
      </c>
      <c r="E5" s="30">
        <v>5.1000000000000004E-4</v>
      </c>
      <c r="F5" s="30">
        <v>2.017511E-2</v>
      </c>
      <c r="H5" s="27" t="s">
        <v>181</v>
      </c>
      <c r="I5" s="38">
        <v>6.784867E-2</v>
      </c>
      <c r="J5" s="38">
        <v>0.10478173</v>
      </c>
      <c r="K5" s="38">
        <v>6.7456370000000002E-2</v>
      </c>
      <c r="L5" s="38">
        <v>0.16088195</v>
      </c>
      <c r="N5" s="27" t="s">
        <v>181</v>
      </c>
      <c r="O5" s="38">
        <v>0.25071864999999999</v>
      </c>
      <c r="P5" s="38">
        <v>0.31038588</v>
      </c>
      <c r="Q5" s="38">
        <v>0.12457392</v>
      </c>
      <c r="R5" s="38">
        <v>0.40317192000000002</v>
      </c>
    </row>
    <row r="6" spans="2:18">
      <c r="B6" s="27" t="s">
        <v>182</v>
      </c>
      <c r="C6" s="30">
        <v>3.7354E-4</v>
      </c>
      <c r="D6" s="30">
        <v>2.5813099999999999E-2</v>
      </c>
      <c r="E6" s="30">
        <v>1.1548699999999999E-3</v>
      </c>
      <c r="F6" s="30">
        <v>1.398808E-2</v>
      </c>
      <c r="H6" s="27" t="s">
        <v>182</v>
      </c>
      <c r="I6" s="38">
        <v>5.5322000000000003E-2</v>
      </c>
      <c r="J6" s="38">
        <v>0.17498180999999999</v>
      </c>
      <c r="K6" s="38">
        <v>8.1773609999999997E-2</v>
      </c>
      <c r="L6" s="38">
        <v>0.22667451</v>
      </c>
      <c r="N6" s="27" t="s">
        <v>182</v>
      </c>
      <c r="O6" s="38">
        <v>0.17539519000000001</v>
      </c>
      <c r="P6" s="38">
        <v>0.30127609</v>
      </c>
      <c r="Q6" s="38">
        <v>0.19152082000000001</v>
      </c>
      <c r="R6" s="38">
        <v>0.25458106000000003</v>
      </c>
    </row>
    <row r="7" spans="2:18">
      <c r="B7" s="27" t="s">
        <v>183</v>
      </c>
      <c r="C7" s="39" t="s">
        <v>184</v>
      </c>
      <c r="D7" s="30">
        <v>2.206994E-2</v>
      </c>
      <c r="E7" s="39" t="s">
        <v>184</v>
      </c>
      <c r="F7" s="30">
        <v>1.209579E-2</v>
      </c>
      <c r="H7" s="27" t="s">
        <v>183</v>
      </c>
      <c r="I7" s="39" t="s">
        <v>184</v>
      </c>
      <c r="J7" s="38">
        <v>0.11677634000000001</v>
      </c>
      <c r="K7" s="39" t="s">
        <v>184</v>
      </c>
      <c r="L7" s="38">
        <v>0.18711594000000001</v>
      </c>
      <c r="N7" s="27" t="s">
        <v>183</v>
      </c>
      <c r="O7" s="39" t="s">
        <v>184</v>
      </c>
      <c r="P7" s="38">
        <v>0.43146195999999998</v>
      </c>
      <c r="Q7" s="39" t="s">
        <v>184</v>
      </c>
      <c r="R7" s="38">
        <v>0.20778932</v>
      </c>
    </row>
    <row r="8" spans="2:18">
      <c r="B8" s="27" t="s">
        <v>167</v>
      </c>
      <c r="C8" s="32">
        <f>AVERAGE(C4:C6)</f>
        <v>3.8795999999999997E-4</v>
      </c>
      <c r="D8" s="32">
        <f>AVERAGE(D4:D7)</f>
        <v>2.4312279999999999E-2</v>
      </c>
      <c r="E8" s="32">
        <f>AVERAGE(E4:E6)</f>
        <v>6.5085666666666665E-4</v>
      </c>
      <c r="F8" s="32">
        <f>AVERAGE(F4:F7)</f>
        <v>1.8709297499999999E-2</v>
      </c>
      <c r="H8" s="27" t="s">
        <v>167</v>
      </c>
      <c r="I8" s="32">
        <f>AVERAGE(I4:I6)</f>
        <v>5.1644573333333332E-2</v>
      </c>
      <c r="J8" s="32">
        <f>AVERAGE(J4:J7)</f>
        <v>0.12919754250000001</v>
      </c>
      <c r="K8" s="32">
        <f>AVERAGE(K4:K6)</f>
        <v>7.5603749999999997E-2</v>
      </c>
      <c r="L8" s="32">
        <f>AVERAGE(L4:L7)</f>
        <v>0.19161604249999997</v>
      </c>
      <c r="N8" s="27" t="s">
        <v>167</v>
      </c>
      <c r="O8" s="32">
        <f>AVERAGE(O4:O6)</f>
        <v>0.23134296666666668</v>
      </c>
      <c r="P8" s="32">
        <f>AVERAGE(P4:P7)</f>
        <v>0.33105558750000003</v>
      </c>
      <c r="Q8" s="32">
        <f>AVERAGE(Q4:Q6)</f>
        <v>0.16287635</v>
      </c>
      <c r="R8" s="32">
        <f>AVERAGE(R4:R7)</f>
        <v>0.31007809250000001</v>
      </c>
    </row>
    <row r="9" spans="2:18">
      <c r="B9" s="27" t="s">
        <v>168</v>
      </c>
      <c r="C9" s="32">
        <f>STDEVP(C4:C6)/SQRT(COUNT(C4:C6))</f>
        <v>1.1582294600907986E-4</v>
      </c>
      <c r="D9" s="32">
        <f>STDEVP(D4:D7)/SQRT(COUNT(D4:D7))</f>
        <v>7.72940685466873E-4</v>
      </c>
      <c r="E9" s="32">
        <f>STDEVP(E4:E6)/SQRT(COUNT(E4:E6))</f>
        <v>2.1232909605051688E-4</v>
      </c>
      <c r="F9" s="32">
        <f>STDEVP(F4:F7)/SQRT(COUNT(F4:F7))</f>
        <v>3.2168736409815967E-3</v>
      </c>
      <c r="H9" s="27" t="s">
        <v>168</v>
      </c>
      <c r="I9" s="32">
        <f>STDEVP(I4:I6)/SQRT(COUNT(I4:I6))</f>
        <v>8.6369438121316113E-3</v>
      </c>
      <c r="J9" s="32">
        <f>STDEVP(J4:J7)/SQRT(COUNT(J4:J7))</f>
        <v>1.3524678021563636E-2</v>
      </c>
      <c r="K9" s="32">
        <f>STDEVP(K4:K6)/SQRT(COUNT(K4:K6))</f>
        <v>3.4698312260332698E-3</v>
      </c>
      <c r="L9" s="32">
        <f>STDEVP(L4:L7)/SQRT(COUNT(L4:L7))</f>
        <v>1.1709938054682224E-2</v>
      </c>
      <c r="N9" s="27" t="s">
        <v>168</v>
      </c>
      <c r="O9" s="32">
        <f>STDEVP(O4:O6)/SQRT(COUNT(O4:O6))</f>
        <v>2.319743479438769E-2</v>
      </c>
      <c r="P9" s="32">
        <f>STDEVP(P4:P7)/SQRT(COUNT(P4:P7))</f>
        <v>2.9465248071584016E-2</v>
      </c>
      <c r="Q9" s="32">
        <f>STDEVP(Q4:Q6)/SQRT(COUNT(Q4:Q6))</f>
        <v>1.6264678829521644E-2</v>
      </c>
      <c r="R9" s="32">
        <f>STDEVP(R4:R7)/SQRT(COUNT(R4:R7))</f>
        <v>4.061590380266937E-2</v>
      </c>
    </row>
  </sheetData>
  <mergeCells count="9">
    <mergeCell ref="N2:N3"/>
    <mergeCell ref="O2:P2"/>
    <mergeCell ref="Q2:R2"/>
    <mergeCell ref="B2:B3"/>
    <mergeCell ref="C2:D2"/>
    <mergeCell ref="E2:F2"/>
    <mergeCell ref="H2:H3"/>
    <mergeCell ref="I2:J2"/>
    <mergeCell ref="K2:L2"/>
  </mergeCell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DDB4CF-8B97-E044-8783-658922FDE531}">
  <dimension ref="A2:F10"/>
  <sheetViews>
    <sheetView workbookViewId="0">
      <selection activeCell="A2" sqref="A2:F10"/>
    </sheetView>
  </sheetViews>
  <sheetFormatPr baseColWidth="10" defaultRowHeight="16"/>
  <sheetData>
    <row r="2" spans="1:6">
      <c r="A2" s="40"/>
      <c r="B2" s="40"/>
      <c r="C2" s="40"/>
      <c r="D2" s="40"/>
      <c r="E2" s="40"/>
      <c r="F2" s="40"/>
    </row>
    <row r="3" spans="1:6">
      <c r="A3" s="40"/>
      <c r="B3" s="78" t="s">
        <v>185</v>
      </c>
      <c r="C3" s="80" t="s">
        <v>0</v>
      </c>
      <c r="D3" s="81"/>
      <c r="E3" s="80" t="s">
        <v>170</v>
      </c>
      <c r="F3" s="81"/>
    </row>
    <row r="4" spans="1:6">
      <c r="A4" s="40"/>
      <c r="B4" s="79"/>
      <c r="C4" s="41" t="s">
        <v>179</v>
      </c>
      <c r="D4" s="41" t="s">
        <v>180</v>
      </c>
      <c r="E4" s="41" t="s">
        <v>179</v>
      </c>
      <c r="F4" s="41" t="s">
        <v>180</v>
      </c>
    </row>
    <row r="5" spans="1:6">
      <c r="A5" s="40"/>
      <c r="B5" s="34" t="s">
        <v>186</v>
      </c>
      <c r="C5" s="42">
        <v>5.1669999999999997E-3</v>
      </c>
      <c r="D5" s="42">
        <v>0.84545700000000001</v>
      </c>
      <c r="E5" s="42">
        <v>1.3159000000000001E-2</v>
      </c>
      <c r="F5" s="42">
        <v>1.0432440000000001</v>
      </c>
    </row>
    <row r="6" spans="1:6">
      <c r="A6" s="40"/>
      <c r="B6" s="34" t="s">
        <v>181</v>
      </c>
      <c r="C6" s="42">
        <v>5.3569999999999998E-3</v>
      </c>
      <c r="D6" s="42">
        <v>1.023433</v>
      </c>
      <c r="E6" s="42">
        <v>1.3068E-2</v>
      </c>
      <c r="F6" s="42">
        <v>1.562106</v>
      </c>
    </row>
    <row r="7" spans="1:6">
      <c r="A7" s="40"/>
      <c r="B7" s="34" t="s">
        <v>182</v>
      </c>
      <c r="C7" s="43">
        <v>3.2009999999999997E-2</v>
      </c>
      <c r="D7" s="42">
        <v>0.70468600000000003</v>
      </c>
      <c r="E7" s="42">
        <v>2.1921E-2</v>
      </c>
      <c r="F7" s="42">
        <v>1.216801</v>
      </c>
    </row>
    <row r="8" spans="1:6">
      <c r="A8" s="40"/>
      <c r="B8" s="34" t="s">
        <v>183</v>
      </c>
      <c r="C8" s="44" t="s">
        <v>187</v>
      </c>
      <c r="D8" s="42">
        <v>0.701268</v>
      </c>
      <c r="E8" s="44" t="s">
        <v>187</v>
      </c>
      <c r="F8" s="42">
        <v>1.230138</v>
      </c>
    </row>
    <row r="9" spans="1:6">
      <c r="A9" s="40"/>
      <c r="B9" s="34" t="s">
        <v>188</v>
      </c>
      <c r="C9" s="45">
        <v>1.4178E-2</v>
      </c>
      <c r="D9" s="45">
        <v>0.81871099999999997</v>
      </c>
      <c r="E9" s="45">
        <v>1.6049000000000001E-2</v>
      </c>
      <c r="F9" s="45">
        <v>1.263072</v>
      </c>
    </row>
    <row r="10" spans="1:6">
      <c r="A10" s="40"/>
      <c r="B10" s="34" t="s">
        <v>189</v>
      </c>
      <c r="C10" s="45">
        <v>7.28E-3</v>
      </c>
      <c r="D10" s="45">
        <v>6.5869999999999998E-2</v>
      </c>
      <c r="E10" s="45">
        <v>2.3969999999999998E-3</v>
      </c>
      <c r="F10" s="45">
        <v>9.3865000000000004E-2</v>
      </c>
    </row>
  </sheetData>
  <mergeCells count="3">
    <mergeCell ref="B3:B4"/>
    <mergeCell ref="C3:D3"/>
    <mergeCell ref="E3:F3"/>
  </mergeCell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061186-C59D-6744-98B6-B708741E63DA}">
  <dimension ref="A1:P6"/>
  <sheetViews>
    <sheetView workbookViewId="0">
      <selection sqref="A1:P6"/>
    </sheetView>
  </sheetViews>
  <sheetFormatPr baseColWidth="10" defaultRowHeight="16"/>
  <sheetData>
    <row r="1" spans="1:16">
      <c r="A1" s="33" t="s">
        <v>169</v>
      </c>
      <c r="B1" s="73" t="s">
        <v>190</v>
      </c>
      <c r="C1" s="74"/>
      <c r="D1" s="74"/>
      <c r="E1" s="74"/>
      <c r="F1" s="75"/>
      <c r="G1" s="73" t="s">
        <v>191</v>
      </c>
      <c r="H1" s="74"/>
      <c r="I1" s="74"/>
      <c r="J1" s="74"/>
      <c r="K1" s="75"/>
      <c r="L1" s="73" t="s">
        <v>192</v>
      </c>
      <c r="M1" s="74"/>
      <c r="N1" s="74"/>
      <c r="O1" s="74"/>
      <c r="P1" s="75"/>
    </row>
    <row r="2" spans="1:16">
      <c r="A2" s="34" t="s">
        <v>171</v>
      </c>
      <c r="B2" s="35">
        <v>38.1</v>
      </c>
      <c r="C2" s="35">
        <v>38.1</v>
      </c>
      <c r="D2" s="35">
        <v>37.9</v>
      </c>
      <c r="E2" s="35">
        <v>38</v>
      </c>
      <c r="F2" s="35">
        <v>38.1</v>
      </c>
      <c r="G2" s="35">
        <v>38.299999999999997</v>
      </c>
      <c r="H2" s="35">
        <v>38</v>
      </c>
      <c r="I2" s="35">
        <v>38.4</v>
      </c>
      <c r="J2" s="35">
        <v>38</v>
      </c>
      <c r="K2" s="35">
        <v>37.9</v>
      </c>
      <c r="L2" s="35">
        <v>38</v>
      </c>
      <c r="M2" s="35">
        <v>37.9</v>
      </c>
      <c r="N2" s="35">
        <v>38</v>
      </c>
      <c r="O2" s="35">
        <v>38.200000000000003</v>
      </c>
      <c r="P2" s="35">
        <v>38.1</v>
      </c>
    </row>
    <row r="3" spans="1:16">
      <c r="A3" s="34" t="s">
        <v>172</v>
      </c>
      <c r="B3" s="35">
        <v>33.700000000000003</v>
      </c>
      <c r="C3" s="35">
        <v>34.5</v>
      </c>
      <c r="D3" s="35">
        <v>34.9</v>
      </c>
      <c r="E3" s="35">
        <v>34.5</v>
      </c>
      <c r="F3" s="35">
        <v>36.299999999999997</v>
      </c>
      <c r="G3" s="35">
        <v>34.700000000000003</v>
      </c>
      <c r="H3" s="35">
        <v>34.9</v>
      </c>
      <c r="I3" s="35">
        <v>35.200000000000003</v>
      </c>
      <c r="J3" s="35">
        <v>36.1</v>
      </c>
      <c r="K3" s="35">
        <v>34.700000000000003</v>
      </c>
      <c r="L3" s="35">
        <v>35.5</v>
      </c>
      <c r="M3" s="35">
        <v>35.1</v>
      </c>
      <c r="N3" s="35">
        <v>35.5</v>
      </c>
      <c r="O3" s="35">
        <v>36.200000000000003</v>
      </c>
      <c r="P3" s="35">
        <v>34.299999999999997</v>
      </c>
    </row>
    <row r="4" spans="1:16">
      <c r="A4" s="34" t="s">
        <v>173</v>
      </c>
      <c r="B4" s="35">
        <v>36.4</v>
      </c>
      <c r="C4" s="35">
        <v>35.700000000000003</v>
      </c>
      <c r="D4" s="35">
        <v>36.700000000000003</v>
      </c>
      <c r="E4" s="35">
        <v>35.799999999999997</v>
      </c>
      <c r="F4" s="35">
        <v>36.799999999999997</v>
      </c>
      <c r="G4" s="35">
        <v>35.700000000000003</v>
      </c>
      <c r="H4" s="35">
        <v>35.5</v>
      </c>
      <c r="I4" s="35">
        <v>36.799999999999997</v>
      </c>
      <c r="J4" s="35">
        <v>36.5</v>
      </c>
      <c r="K4" s="35">
        <v>36</v>
      </c>
      <c r="L4" s="35">
        <v>36.299999999999997</v>
      </c>
      <c r="M4" s="35">
        <v>36.200000000000003</v>
      </c>
      <c r="N4" s="35">
        <v>36.6</v>
      </c>
      <c r="O4" s="35">
        <v>36.299999999999997</v>
      </c>
      <c r="P4" s="35">
        <v>35.799999999999997</v>
      </c>
    </row>
    <row r="5" spans="1:16">
      <c r="A5" s="34" t="s">
        <v>174</v>
      </c>
      <c r="B5" s="35">
        <v>36</v>
      </c>
      <c r="C5" s="35">
        <v>35.299999999999997</v>
      </c>
      <c r="D5" s="35">
        <v>36</v>
      </c>
      <c r="E5" s="35">
        <v>35.5</v>
      </c>
      <c r="F5" s="35">
        <v>36.299999999999997</v>
      </c>
      <c r="G5" s="35">
        <v>36.299999999999997</v>
      </c>
      <c r="H5" s="35">
        <v>36.4</v>
      </c>
      <c r="I5" s="35">
        <v>35.5</v>
      </c>
      <c r="J5" s="35">
        <v>37.200000000000003</v>
      </c>
      <c r="K5" s="35">
        <v>35.5</v>
      </c>
      <c r="L5" s="35">
        <v>36.4</v>
      </c>
      <c r="M5" s="35">
        <v>35.799999999999997</v>
      </c>
      <c r="N5" s="35">
        <v>36.4</v>
      </c>
      <c r="O5" s="35">
        <v>35.700000000000003</v>
      </c>
      <c r="P5" s="35">
        <v>35.1</v>
      </c>
    </row>
    <row r="6" spans="1:16">
      <c r="A6" s="34" t="s">
        <v>175</v>
      </c>
      <c r="B6" s="35">
        <v>35.4</v>
      </c>
      <c r="C6" s="35">
        <v>35.200000000000003</v>
      </c>
      <c r="D6" s="35">
        <v>35.299999999999997</v>
      </c>
      <c r="E6" s="35">
        <v>34.799999999999997</v>
      </c>
      <c r="F6" s="35">
        <v>36.6</v>
      </c>
      <c r="G6" s="35">
        <v>35.4</v>
      </c>
      <c r="H6" s="35">
        <v>36.6</v>
      </c>
      <c r="I6" s="35">
        <v>36</v>
      </c>
      <c r="J6" s="35">
        <v>35.9</v>
      </c>
      <c r="K6" s="35">
        <v>36.1</v>
      </c>
      <c r="L6" s="35">
        <v>35.5</v>
      </c>
      <c r="M6" s="35">
        <v>36.299999999999997</v>
      </c>
      <c r="N6" s="35">
        <v>35.799999999999997</v>
      </c>
      <c r="O6" s="35">
        <v>36.700000000000003</v>
      </c>
      <c r="P6" s="35">
        <v>35.5</v>
      </c>
    </row>
  </sheetData>
  <mergeCells count="3">
    <mergeCell ref="B1:F1"/>
    <mergeCell ref="G1:K1"/>
    <mergeCell ref="L1:P1"/>
  </mergeCell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59F45E-F34D-8141-A7CC-0C14EDC99069}">
  <dimension ref="B2:R10"/>
  <sheetViews>
    <sheetView workbookViewId="0">
      <selection activeCell="N19" sqref="N19"/>
    </sheetView>
  </sheetViews>
  <sheetFormatPr baseColWidth="10" defaultRowHeight="16"/>
  <cols>
    <col min="1" max="1" width="2.83203125" style="36" customWidth="1"/>
    <col min="2" max="6" width="10.83203125" style="36"/>
    <col min="7" max="7" width="2.83203125" style="36" customWidth="1"/>
    <col min="8" max="12" width="10.83203125" style="36"/>
    <col min="13" max="13" width="2.83203125" style="36" customWidth="1"/>
    <col min="14" max="16384" width="10.83203125" style="36"/>
  </cols>
  <sheetData>
    <row r="2" spans="2:18">
      <c r="B2" s="76" t="s">
        <v>176</v>
      </c>
      <c r="C2" s="28" t="s">
        <v>193</v>
      </c>
      <c r="D2" s="28" t="s">
        <v>194</v>
      </c>
      <c r="E2" s="28" t="s">
        <v>195</v>
      </c>
      <c r="F2" s="28" t="s">
        <v>196</v>
      </c>
      <c r="H2" s="76" t="s">
        <v>177</v>
      </c>
      <c r="I2" s="28" t="s">
        <v>193</v>
      </c>
      <c r="J2" s="28" t="s">
        <v>194</v>
      </c>
      <c r="K2" s="28" t="s">
        <v>195</v>
      </c>
      <c r="L2" s="28" t="s">
        <v>196</v>
      </c>
      <c r="N2" s="76" t="s">
        <v>178</v>
      </c>
      <c r="O2" s="28" t="s">
        <v>193</v>
      </c>
      <c r="P2" s="28" t="s">
        <v>194</v>
      </c>
      <c r="Q2" s="28" t="s">
        <v>195</v>
      </c>
      <c r="R2" s="28" t="s">
        <v>196</v>
      </c>
    </row>
    <row r="3" spans="2:18">
      <c r="B3" s="76"/>
      <c r="C3" s="37" t="s">
        <v>179</v>
      </c>
      <c r="D3" s="82" t="s">
        <v>180</v>
      </c>
      <c r="E3" s="76"/>
      <c r="F3" s="76"/>
      <c r="H3" s="76"/>
      <c r="I3" s="37" t="s">
        <v>179</v>
      </c>
      <c r="J3" s="82" t="s">
        <v>180</v>
      </c>
      <c r="K3" s="76"/>
      <c r="L3" s="76"/>
      <c r="N3" s="76"/>
      <c r="O3" s="37" t="s">
        <v>179</v>
      </c>
      <c r="P3" s="82" t="s">
        <v>180</v>
      </c>
      <c r="Q3" s="76"/>
      <c r="R3" s="76"/>
    </row>
    <row r="4" spans="2:18">
      <c r="B4" s="27" t="s">
        <v>164</v>
      </c>
      <c r="C4" s="46">
        <v>1.3621344000000001E-2</v>
      </c>
      <c r="D4" s="46">
        <v>0.26605273699999998</v>
      </c>
      <c r="E4" s="46">
        <v>9.0353279999999994E-2</v>
      </c>
      <c r="F4" s="46">
        <v>0.17896224899999999</v>
      </c>
      <c r="H4" s="27" t="s">
        <v>164</v>
      </c>
      <c r="I4" s="38">
        <v>0.17229051500000001</v>
      </c>
      <c r="J4" s="38">
        <v>0.345120765</v>
      </c>
      <c r="K4" s="38">
        <v>0.35579548799999999</v>
      </c>
      <c r="L4" s="38">
        <v>0.58131123100000004</v>
      </c>
      <c r="N4" s="27" t="s">
        <v>164</v>
      </c>
      <c r="O4" s="38">
        <v>0.54325374900000001</v>
      </c>
      <c r="P4" s="38">
        <v>0.86426360300000005</v>
      </c>
      <c r="Q4" s="38">
        <v>0.71028377499999995</v>
      </c>
      <c r="R4" s="38">
        <v>0.89697722400000002</v>
      </c>
    </row>
    <row r="5" spans="2:18">
      <c r="B5" s="27" t="s">
        <v>181</v>
      </c>
      <c r="C5" s="46">
        <v>3.7549430000000002E-3</v>
      </c>
      <c r="D5" s="46">
        <v>0.16673457699999999</v>
      </c>
      <c r="E5" s="46">
        <v>0.100582677</v>
      </c>
      <c r="F5" s="46">
        <v>0.11953573200000001</v>
      </c>
      <c r="H5" s="27" t="s">
        <v>181</v>
      </c>
      <c r="I5" s="38">
        <v>0.236564725</v>
      </c>
      <c r="J5" s="38">
        <v>0.34061482300000001</v>
      </c>
      <c r="K5" s="31">
        <v>0.33704995500000001</v>
      </c>
      <c r="L5" s="38">
        <v>0.38721591999999999</v>
      </c>
      <c r="N5" s="27" t="s">
        <v>181</v>
      </c>
      <c r="O5" s="38">
        <v>0.55340127900000002</v>
      </c>
      <c r="P5" s="31">
        <v>0.99770958300000001</v>
      </c>
      <c r="Q5" s="31">
        <v>0.424760419</v>
      </c>
      <c r="R5" s="38">
        <v>0.75191618699999996</v>
      </c>
    </row>
    <row r="6" spans="2:18">
      <c r="B6" s="27" t="s">
        <v>182</v>
      </c>
      <c r="C6" s="46">
        <v>3.6627600000000001E-4</v>
      </c>
      <c r="D6" s="46">
        <v>0.216358565</v>
      </c>
      <c r="E6" s="46">
        <v>0.13418675499999999</v>
      </c>
      <c r="F6" s="46">
        <v>0.16150862899999999</v>
      </c>
      <c r="H6" s="27" t="s">
        <v>182</v>
      </c>
      <c r="I6" s="38">
        <v>0.233101267</v>
      </c>
      <c r="J6" s="38">
        <v>0.87129350500000002</v>
      </c>
      <c r="K6" s="38">
        <v>0.29155492500000002</v>
      </c>
      <c r="L6" s="38">
        <v>0.61766905599999999</v>
      </c>
      <c r="N6" s="27" t="s">
        <v>182</v>
      </c>
      <c r="O6" s="38">
        <v>0.31212155499999999</v>
      </c>
      <c r="P6" s="31">
        <v>1.3066095550000001</v>
      </c>
      <c r="Q6" s="38">
        <v>0.36639883200000001</v>
      </c>
      <c r="R6" s="38">
        <v>0.95042437700000004</v>
      </c>
    </row>
    <row r="7" spans="2:18">
      <c r="B7" s="27" t="s">
        <v>183</v>
      </c>
      <c r="C7" s="46">
        <v>1.3423969999999999E-3</v>
      </c>
      <c r="D7" s="46">
        <v>0.258082857</v>
      </c>
      <c r="E7" s="46">
        <v>0.19267146199999999</v>
      </c>
      <c r="F7" s="46">
        <v>0.18465809999999999</v>
      </c>
      <c r="H7" s="27" t="s">
        <v>183</v>
      </c>
      <c r="I7" s="38">
        <v>0.25825787300000003</v>
      </c>
      <c r="J7" s="31">
        <v>0.57880027999999994</v>
      </c>
      <c r="K7" s="38">
        <v>0.791881167</v>
      </c>
      <c r="L7" s="31">
        <v>0.72038044899999998</v>
      </c>
      <c r="N7" s="27" t="s">
        <v>183</v>
      </c>
      <c r="O7" s="38">
        <v>0.48741284899999998</v>
      </c>
      <c r="P7" s="38">
        <v>1.183716325</v>
      </c>
      <c r="Q7" s="38">
        <v>0.88694135200000002</v>
      </c>
      <c r="R7" s="38">
        <v>0.85677529299999999</v>
      </c>
    </row>
    <row r="8" spans="2:18">
      <c r="B8" s="27" t="s">
        <v>197</v>
      </c>
      <c r="C8" s="46">
        <v>5.5053120000000001E-3</v>
      </c>
      <c r="D8" s="46">
        <v>0.25720283500000002</v>
      </c>
      <c r="E8" s="46">
        <v>0.165325259</v>
      </c>
      <c r="F8" s="46">
        <v>0.257291414</v>
      </c>
      <c r="H8" s="27" t="s">
        <v>197</v>
      </c>
      <c r="I8" s="38">
        <v>0.21369286500000001</v>
      </c>
      <c r="J8" s="38">
        <v>0.78953915299999999</v>
      </c>
      <c r="K8" s="38">
        <v>0.51446515999999998</v>
      </c>
      <c r="L8" s="38">
        <v>0.64944504199999997</v>
      </c>
      <c r="N8" s="27" t="s">
        <v>197</v>
      </c>
      <c r="O8" s="38">
        <v>0.47398808799999997</v>
      </c>
      <c r="P8" s="38">
        <v>1.2039870559999999</v>
      </c>
      <c r="Q8" s="38">
        <v>0.78026415500000001</v>
      </c>
      <c r="R8" s="38">
        <v>1.155356939</v>
      </c>
    </row>
    <row r="9" spans="2:18">
      <c r="B9" s="27" t="s">
        <v>167</v>
      </c>
      <c r="C9" s="32">
        <f>AVERAGE(C4:C8)</f>
        <v>4.9180543999999991E-3</v>
      </c>
      <c r="D9" s="32">
        <f>AVERAGE(D4:D8)</f>
        <v>0.2328863142</v>
      </c>
      <c r="E9" s="32">
        <f>AVERAGE(E4:E8)</f>
        <v>0.13662388659999997</v>
      </c>
      <c r="F9" s="32">
        <f>AVERAGE(F4:F8)</f>
        <v>0.1803912248</v>
      </c>
      <c r="H9" s="27" t="s">
        <v>167</v>
      </c>
      <c r="I9" s="32">
        <f>AVERAGE(I4:I8)</f>
        <v>0.22278144900000002</v>
      </c>
      <c r="J9" s="32">
        <f>AVERAGE(J4:J8)</f>
        <v>0.5850737051999999</v>
      </c>
      <c r="K9" s="32">
        <f>AVERAGE(K4:K8)</f>
        <v>0.45814933899999993</v>
      </c>
      <c r="L9" s="32">
        <f>AVERAGE(L4:L8)</f>
        <v>0.59120433959999996</v>
      </c>
      <c r="N9" s="27" t="s">
        <v>167</v>
      </c>
      <c r="O9" s="32">
        <f>AVERAGE(O4:O8)</f>
        <v>0.474035504</v>
      </c>
      <c r="P9" s="32">
        <f>AVERAGE(P4:P8)</f>
        <v>1.1112572244000001</v>
      </c>
      <c r="Q9" s="32">
        <f>AVERAGE(Q4:Q8)</f>
        <v>0.63372970659999994</v>
      </c>
      <c r="R9" s="32">
        <f>AVERAGE(R4:R8)</f>
        <v>0.92229000400000005</v>
      </c>
    </row>
    <row r="10" spans="2:18">
      <c r="B10" s="27" t="s">
        <v>168</v>
      </c>
      <c r="C10" s="32">
        <f>STDEVP(C4:C8)/SQRT(COUNT(C4:C8))</f>
        <v>2.1066462628919667E-3</v>
      </c>
      <c r="D10" s="32">
        <f t="shared" ref="D10:F10" si="0">STDEVP(D4:D8)/SQRT(COUNT(D4:D8))</f>
        <v>1.6703759316313738E-2</v>
      </c>
      <c r="E10" s="32">
        <f t="shared" si="0"/>
        <v>1.7217406216803972E-2</v>
      </c>
      <c r="F10" s="32">
        <f t="shared" si="0"/>
        <v>1.9993829771089058E-2</v>
      </c>
      <c r="H10" s="27" t="s">
        <v>168</v>
      </c>
      <c r="I10" s="32">
        <f>STDEVP(I4:I8)/SQRT(COUNT(I4:I8))</f>
        <v>1.2941392160027411E-2</v>
      </c>
      <c r="J10" s="32">
        <f t="shared" ref="J10:L10" si="1">STDEVP(J4:J8)/SQRT(COUNT(J4:J8))</f>
        <v>9.8204848679165527E-2</v>
      </c>
      <c r="K10" s="32">
        <f t="shared" si="1"/>
        <v>8.1839715324734344E-2</v>
      </c>
      <c r="L10" s="32">
        <f t="shared" si="1"/>
        <v>4.9995190488116369E-2</v>
      </c>
      <c r="N10" s="27" t="s">
        <v>168</v>
      </c>
      <c r="O10" s="32">
        <f>STDEVP(O4:O8)/SQRT(COUNT(O4:O8))</f>
        <v>3.8722176679794933E-2</v>
      </c>
      <c r="P10" s="32">
        <f t="shared" ref="P10:R10" si="2">STDEVP(P4:P8)/SQRT(COUNT(P4:P8))</f>
        <v>7.0967765042719441E-2</v>
      </c>
      <c r="Q10" s="32">
        <f t="shared" si="2"/>
        <v>9.0902797976104552E-2</v>
      </c>
      <c r="R10" s="32">
        <f t="shared" si="2"/>
        <v>5.968982856141803E-2</v>
      </c>
    </row>
  </sheetData>
  <mergeCells count="6">
    <mergeCell ref="P3:R3"/>
    <mergeCell ref="B2:B3"/>
    <mergeCell ref="H2:H3"/>
    <mergeCell ref="N2:N3"/>
    <mergeCell ref="D3:F3"/>
    <mergeCell ref="J3:L3"/>
  </mergeCell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34330D-EFF4-D74F-8D65-0FDD3B4D24A2}">
  <dimension ref="B3:F10"/>
  <sheetViews>
    <sheetView workbookViewId="0">
      <selection sqref="A1:XFD1048576"/>
    </sheetView>
  </sheetViews>
  <sheetFormatPr baseColWidth="10" defaultRowHeight="16"/>
  <cols>
    <col min="1" max="1" width="2.83203125" style="36" customWidth="1"/>
    <col min="2" max="16384" width="10.83203125" style="36"/>
  </cols>
  <sheetData>
    <row r="3" spans="2:6">
      <c r="B3" s="76" t="s">
        <v>198</v>
      </c>
      <c r="C3" s="28" t="s">
        <v>193</v>
      </c>
      <c r="D3" s="28" t="s">
        <v>194</v>
      </c>
      <c r="E3" s="28" t="s">
        <v>195</v>
      </c>
      <c r="F3" s="28" t="s">
        <v>196</v>
      </c>
    </row>
    <row r="4" spans="2:6">
      <c r="B4" s="76"/>
      <c r="C4" s="37" t="s">
        <v>179</v>
      </c>
      <c r="D4" s="82" t="s">
        <v>180</v>
      </c>
      <c r="E4" s="76"/>
      <c r="F4" s="76"/>
    </row>
    <row r="5" spans="2:6">
      <c r="B5" s="27" t="s">
        <v>164</v>
      </c>
      <c r="C5" s="46">
        <v>4.8458639999999997E-2</v>
      </c>
      <c r="D5" s="46">
        <v>3.4674120500000001</v>
      </c>
      <c r="E5" s="46">
        <v>0.99248307000000002</v>
      </c>
      <c r="F5" s="46">
        <v>0.98585882000000002</v>
      </c>
    </row>
    <row r="6" spans="2:6">
      <c r="B6" s="27" t="s">
        <v>181</v>
      </c>
      <c r="C6" s="46">
        <v>2.9066229999999998E-2</v>
      </c>
      <c r="D6" s="30">
        <v>2.80207958</v>
      </c>
      <c r="E6" s="46">
        <v>0.43038632999999998</v>
      </c>
      <c r="F6" s="46">
        <v>1.19727761</v>
      </c>
    </row>
    <row r="7" spans="2:6">
      <c r="B7" s="27" t="s">
        <v>182</v>
      </c>
      <c r="C7" s="47" t="s">
        <v>184</v>
      </c>
      <c r="D7" s="30">
        <v>2.3182103999999999</v>
      </c>
      <c r="E7" s="30">
        <v>1.19866044</v>
      </c>
      <c r="F7" s="46">
        <v>1.87492072</v>
      </c>
    </row>
    <row r="8" spans="2:6">
      <c r="B8" s="27" t="s">
        <v>183</v>
      </c>
      <c r="C8" s="47" t="s">
        <v>184</v>
      </c>
      <c r="D8" s="46">
        <v>2.05811535</v>
      </c>
      <c r="E8" s="46">
        <v>0.52060624</v>
      </c>
      <c r="F8" s="46">
        <v>1.4202672700000001</v>
      </c>
    </row>
    <row r="9" spans="2:6">
      <c r="B9" s="27" t="s">
        <v>167</v>
      </c>
      <c r="C9" s="32">
        <f>AVERAGE(C5:C6)</f>
        <v>3.8762434999999998E-2</v>
      </c>
      <c r="D9" s="32">
        <f>AVERAGE(D5:D8)</f>
        <v>2.6614543449999997</v>
      </c>
      <c r="E9" s="32">
        <f>AVERAGE(E5:E8)</f>
        <v>0.78553402000000006</v>
      </c>
      <c r="F9" s="32">
        <f>AVERAGE(F5:F8)</f>
        <v>1.369581105</v>
      </c>
    </row>
    <row r="10" spans="2:6">
      <c r="B10" s="27" t="s">
        <v>168</v>
      </c>
      <c r="C10" s="32">
        <f>STDEVP(C5:C6)/SQRT(COUNT(C5:C6))</f>
        <v>6.8562523072749036E-3</v>
      </c>
      <c r="D10" s="32">
        <f>STDEVP(D5:D8)/SQRT(COUNT(D5:D8))</f>
        <v>0.26823236517458721</v>
      </c>
      <c r="E10" s="32">
        <f>STDEVP(E5:E8)/SQRT(COUNT(E5:E8))</f>
        <v>0.16004256436296552</v>
      </c>
      <c r="F10" s="32">
        <f>STDEVP(F5:F8)/SQRT(COUNT(F5:F8))</f>
        <v>0.16486140016040618</v>
      </c>
    </row>
  </sheetData>
  <mergeCells count="2">
    <mergeCell ref="B3:B4"/>
    <mergeCell ref="D4:F4"/>
  </mergeCell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0FF8D1-D50A-8B43-A3BF-98985ADE3309}">
  <dimension ref="A1:K5"/>
  <sheetViews>
    <sheetView topLeftCell="A4" workbookViewId="0">
      <selection activeCell="I12" sqref="I12"/>
    </sheetView>
  </sheetViews>
  <sheetFormatPr baseColWidth="10" defaultRowHeight="16"/>
  <sheetData>
    <row r="1" spans="1:11">
      <c r="A1" t="s">
        <v>66</v>
      </c>
      <c r="E1" t="s">
        <v>132</v>
      </c>
      <c r="I1" t="s">
        <v>133</v>
      </c>
    </row>
    <row r="2" spans="1:11">
      <c r="A2" s="25" t="s">
        <v>129</v>
      </c>
      <c r="B2" s="25" t="s">
        <v>130</v>
      </c>
      <c r="C2" s="25" t="s">
        <v>131</v>
      </c>
      <c r="E2" s="25" t="s">
        <v>129</v>
      </c>
      <c r="F2" s="25" t="s">
        <v>130</v>
      </c>
      <c r="G2" s="25" t="s">
        <v>131</v>
      </c>
      <c r="I2" s="25" t="s">
        <v>129</v>
      </c>
      <c r="J2" s="25" t="s">
        <v>130</v>
      </c>
      <c r="K2" s="25" t="s">
        <v>131</v>
      </c>
    </row>
    <row r="3" spans="1:11">
      <c r="A3" s="23">
        <v>0.77387083000000001</v>
      </c>
      <c r="B3" s="23">
        <v>1.56957122</v>
      </c>
      <c r="C3" s="23">
        <v>2.4071798900000001</v>
      </c>
      <c r="E3" s="23">
        <v>0.84780745999999996</v>
      </c>
      <c r="F3" s="23">
        <v>2.6483258200000002</v>
      </c>
      <c r="G3" s="23">
        <v>8.8550366399999998</v>
      </c>
      <c r="I3" s="23">
        <v>3.7389980000000003E-2</v>
      </c>
      <c r="J3" s="23">
        <v>2.0252144799999998</v>
      </c>
      <c r="K3" s="23">
        <v>8.4672958299999994</v>
      </c>
    </row>
    <row r="4" spans="1:11">
      <c r="A4" s="23">
        <v>0.70516104000000002</v>
      </c>
      <c r="B4" s="23">
        <v>1.8440943599999999</v>
      </c>
      <c r="C4" s="23">
        <v>2.34764434</v>
      </c>
      <c r="E4" s="23">
        <v>0</v>
      </c>
      <c r="F4" s="23">
        <v>2.95261693</v>
      </c>
      <c r="G4" s="23">
        <v>6.9857809800000004</v>
      </c>
      <c r="I4" s="23">
        <v>0.15041083999999999</v>
      </c>
      <c r="J4" s="23">
        <v>3.5794316099999999</v>
      </c>
      <c r="K4" s="23">
        <v>9.9897968200000005</v>
      </c>
    </row>
    <row r="5" spans="1:11">
      <c r="A5" s="23">
        <v>0.77137915000000001</v>
      </c>
      <c r="B5" s="23">
        <v>1.5506186500000001</v>
      </c>
      <c r="C5" s="23">
        <v>2.8676144200000002</v>
      </c>
      <c r="E5" s="23">
        <v>1.1374299000000001</v>
      </c>
      <c r="F5" s="23">
        <v>2.0719874699999998</v>
      </c>
      <c r="G5" s="23">
        <v>17.9918133</v>
      </c>
      <c r="I5" s="23">
        <v>1.8546420000000001E-2</v>
      </c>
      <c r="J5" s="23">
        <v>3.5500226600000002</v>
      </c>
      <c r="K5" s="23">
        <v>9.9752608899999995</v>
      </c>
    </row>
  </sheetData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1215AF-EADB-D040-8DC2-2FFF97344223}">
  <dimension ref="A2:F3"/>
  <sheetViews>
    <sheetView workbookViewId="0">
      <selection activeCell="D15" sqref="D15"/>
    </sheetView>
  </sheetViews>
  <sheetFormatPr baseColWidth="10" defaultRowHeight="16"/>
  <sheetData>
    <row r="2" spans="1:6">
      <c r="A2" s="72" t="s">
        <v>219</v>
      </c>
      <c r="B2" s="72"/>
      <c r="C2" s="72"/>
      <c r="D2" s="72" t="s">
        <v>220</v>
      </c>
      <c r="E2" s="72"/>
      <c r="F2" s="72"/>
    </row>
    <row r="3" spans="1:6">
      <c r="A3" s="23">
        <v>1.7313218100000001</v>
      </c>
      <c r="B3" s="23">
        <v>1.8566313299999999</v>
      </c>
      <c r="C3" s="23">
        <v>1.5509947900000001</v>
      </c>
      <c r="D3" s="23">
        <v>0.90922842999999998</v>
      </c>
      <c r="E3" s="23">
        <v>0.37876525999999999</v>
      </c>
      <c r="F3" s="23">
        <v>0.2338025</v>
      </c>
    </row>
  </sheetData>
  <mergeCells count="2">
    <mergeCell ref="A2:C2"/>
    <mergeCell ref="D2:F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2DBCA0-376C-A743-BA90-BC3BFE8621E1}">
  <dimension ref="A1:H2"/>
  <sheetViews>
    <sheetView workbookViewId="0">
      <selection activeCell="F15" sqref="F15"/>
    </sheetView>
  </sheetViews>
  <sheetFormatPr baseColWidth="10" defaultRowHeight="16"/>
  <cols>
    <col min="1" max="1" width="12.33203125" customWidth="1"/>
    <col min="2" max="2" width="14.5" customWidth="1"/>
    <col min="3" max="3" width="19.5" customWidth="1"/>
    <col min="4" max="4" width="18.1640625" customWidth="1"/>
    <col min="5" max="5" width="11.33203125" customWidth="1"/>
    <col min="7" max="7" width="15.83203125" customWidth="1"/>
    <col min="8" max="8" width="12.1640625" customWidth="1"/>
  </cols>
  <sheetData>
    <row r="1" spans="1:8" ht="27">
      <c r="A1" s="16" t="s">
        <v>24</v>
      </c>
      <c r="B1" s="16" t="s">
        <v>25</v>
      </c>
      <c r="C1" s="16" t="s">
        <v>26</v>
      </c>
      <c r="D1" s="16" t="s">
        <v>27</v>
      </c>
      <c r="E1" s="16" t="s">
        <v>28</v>
      </c>
      <c r="F1" s="16" t="s">
        <v>29</v>
      </c>
      <c r="G1" s="16" t="s">
        <v>30</v>
      </c>
      <c r="H1" s="16" t="s">
        <v>31</v>
      </c>
    </row>
    <row r="2" spans="1:8">
      <c r="A2" s="1">
        <v>48.030487380769102</v>
      </c>
      <c r="B2" s="1">
        <v>24.112697386019502</v>
      </c>
      <c r="C2" s="1">
        <v>16.233571031563301</v>
      </c>
      <c r="D2" s="1">
        <v>6.0916709975689898</v>
      </c>
      <c r="E2" s="1">
        <v>6.08069155675408</v>
      </c>
      <c r="F2" s="1">
        <v>4.7546338145603899</v>
      </c>
      <c r="G2" s="1">
        <v>4.4206967150399601</v>
      </c>
      <c r="H2" s="1">
        <v>4.3070829531298198</v>
      </c>
    </row>
  </sheetData>
  <pageMargins left="0.7" right="0.7" top="0.75" bottom="0.75" header="0.3" footer="0.3"/>
  <drawing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38D3D5-D50F-4D41-997F-F8FF9504D0F4}">
  <dimension ref="A1:F2"/>
  <sheetViews>
    <sheetView workbookViewId="0">
      <selection activeCell="E17" sqref="E17"/>
    </sheetView>
  </sheetViews>
  <sheetFormatPr baseColWidth="10" defaultRowHeight="16"/>
  <sheetData>
    <row r="1" spans="1:6">
      <c r="A1" s="72" t="s">
        <v>222</v>
      </c>
      <c r="B1" s="72"/>
      <c r="C1" s="72"/>
      <c r="D1" s="72" t="s">
        <v>221</v>
      </c>
      <c r="E1" s="72"/>
      <c r="F1" s="72"/>
    </row>
    <row r="2" spans="1:6">
      <c r="A2" s="23">
        <v>1.7051443900000001</v>
      </c>
      <c r="B2" s="23">
        <v>3.6262701900000001</v>
      </c>
      <c r="C2" s="23">
        <v>2.6253587899999999</v>
      </c>
      <c r="D2" s="23">
        <v>1.66171691</v>
      </c>
      <c r="E2" s="23">
        <v>0.76758601000000004</v>
      </c>
      <c r="F2" s="23">
        <v>1.3446564400000001</v>
      </c>
    </row>
  </sheetData>
  <mergeCells count="2">
    <mergeCell ref="D1:F1"/>
    <mergeCell ref="A1:C1"/>
  </mergeCells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EAA54E-44F8-9D44-BF16-154E8677A084}">
  <dimension ref="A1:B4"/>
  <sheetViews>
    <sheetView workbookViewId="0">
      <selection activeCell="H12" sqref="H12"/>
    </sheetView>
  </sheetViews>
  <sheetFormatPr baseColWidth="10" defaultRowHeight="16"/>
  <sheetData>
    <row r="1" spans="1:2">
      <c r="A1" s="11" t="s">
        <v>211</v>
      </c>
      <c r="B1" s="11" t="s">
        <v>212</v>
      </c>
    </row>
    <row r="2" spans="1:2">
      <c r="A2" s="18">
        <v>1.79593833</v>
      </c>
      <c r="B2" s="18">
        <v>0.13106366999999999</v>
      </c>
    </row>
    <row r="3" spans="1:2">
      <c r="A3" s="19">
        <v>1.0703256699999999</v>
      </c>
      <c r="B3" s="19">
        <v>0.13869833000000001</v>
      </c>
    </row>
    <row r="4" spans="1:2">
      <c r="A4" s="20">
        <v>1.367251</v>
      </c>
      <c r="B4" s="20">
        <v>0.19580600000000001</v>
      </c>
    </row>
  </sheetData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844691-D2B5-8B4A-9C7D-FCE1E7CED524}">
  <dimension ref="A1:B4"/>
  <sheetViews>
    <sheetView workbookViewId="0">
      <selection activeCell="C14" sqref="C14"/>
    </sheetView>
  </sheetViews>
  <sheetFormatPr baseColWidth="10" defaultRowHeight="16"/>
  <sheetData>
    <row r="1" spans="1:2">
      <c r="A1" s="11" t="s">
        <v>211</v>
      </c>
      <c r="B1" s="11" t="s">
        <v>212</v>
      </c>
    </row>
    <row r="2" spans="1:2">
      <c r="A2" s="18">
        <v>2.863</v>
      </c>
      <c r="B2" s="18">
        <v>2.548</v>
      </c>
    </row>
    <row r="3" spans="1:2">
      <c r="A3" s="19">
        <v>2.2149999999999999</v>
      </c>
      <c r="B3" s="19">
        <v>2.706</v>
      </c>
    </row>
    <row r="4" spans="1:2">
      <c r="A4" s="20">
        <v>2.39</v>
      </c>
      <c r="B4" s="20">
        <v>2.5609999999999999</v>
      </c>
    </row>
  </sheetData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A50AF3-D862-FA43-930F-3E8C221E8F08}">
  <dimension ref="A1:B7"/>
  <sheetViews>
    <sheetView workbookViewId="0">
      <selection activeCell="E24" sqref="E24"/>
    </sheetView>
  </sheetViews>
  <sheetFormatPr baseColWidth="10" defaultRowHeight="16"/>
  <sheetData>
    <row r="1" spans="1:2">
      <c r="A1" s="11" t="s">
        <v>211</v>
      </c>
      <c r="B1" s="11" t="s">
        <v>212</v>
      </c>
    </row>
    <row r="2" spans="1:2">
      <c r="A2" s="18">
        <v>240.82130000000001</v>
      </c>
      <c r="B2" s="18">
        <v>233.87909999999999</v>
      </c>
    </row>
    <row r="3" spans="1:2">
      <c r="A3" s="19">
        <v>200.5874</v>
      </c>
      <c r="B3" s="19">
        <v>263.71019999999999</v>
      </c>
    </row>
    <row r="4" spans="1:2">
      <c r="A4" s="19">
        <v>203.57329999999999</v>
      </c>
      <c r="B4" s="19">
        <v>221.2234</v>
      </c>
    </row>
    <row r="5" spans="1:2">
      <c r="A5" s="19">
        <v>164.60509999999999</v>
      </c>
      <c r="B5" s="19">
        <v>202.94040000000001</v>
      </c>
    </row>
    <row r="6" spans="1:2">
      <c r="A6" s="19">
        <v>279.00510000000003</v>
      </c>
      <c r="B6" s="19">
        <v>195.46850000000001</v>
      </c>
    </row>
    <row r="7" spans="1:2">
      <c r="A7" s="20">
        <v>214.7825</v>
      </c>
      <c r="B7" s="20">
        <v>166.42689999999999</v>
      </c>
    </row>
  </sheetData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79C876-8B7B-4349-A457-6443589F4981}">
  <dimension ref="A1:B4"/>
  <sheetViews>
    <sheetView workbookViewId="0">
      <selection activeCell="H18" sqref="H18"/>
    </sheetView>
  </sheetViews>
  <sheetFormatPr baseColWidth="10" defaultRowHeight="16"/>
  <sheetData>
    <row r="1" spans="1:2">
      <c r="A1" s="11" t="s">
        <v>211</v>
      </c>
      <c r="B1" s="11" t="s">
        <v>212</v>
      </c>
    </row>
    <row r="2" spans="1:2">
      <c r="A2" s="18">
        <v>1.1345449999999999</v>
      </c>
      <c r="B2" s="18">
        <v>1.3290219999999999</v>
      </c>
    </row>
    <row r="3" spans="1:2">
      <c r="A3" s="19">
        <v>1.075137</v>
      </c>
      <c r="B3" s="19">
        <v>1.163489</v>
      </c>
    </row>
    <row r="4" spans="1:2">
      <c r="A4" s="20">
        <v>1.2330810000000001</v>
      </c>
      <c r="B4" s="20">
        <v>1.1072759999999999</v>
      </c>
    </row>
  </sheetData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81AB46-CA2E-0044-8B1A-A712142D5AA6}">
  <dimension ref="A1:H12"/>
  <sheetViews>
    <sheetView workbookViewId="0">
      <selection activeCell="M15" sqref="M15"/>
    </sheetView>
  </sheetViews>
  <sheetFormatPr baseColWidth="10" defaultRowHeight="16"/>
  <sheetData>
    <row r="1" spans="1:8">
      <c r="A1" s="17" t="s">
        <v>39</v>
      </c>
      <c r="D1" s="17" t="s">
        <v>40</v>
      </c>
      <c r="G1" s="17" t="s">
        <v>218</v>
      </c>
    </row>
    <row r="2" spans="1:8">
      <c r="A2" t="s">
        <v>211</v>
      </c>
      <c r="D2" t="s">
        <v>211</v>
      </c>
      <c r="G2" t="s">
        <v>211</v>
      </c>
    </row>
    <row r="3" spans="1:8">
      <c r="A3" s="17" t="s">
        <v>2</v>
      </c>
      <c r="B3" s="17" t="s">
        <v>65</v>
      </c>
      <c r="D3" s="17" t="s">
        <v>2</v>
      </c>
      <c r="E3" s="17" t="s">
        <v>65</v>
      </c>
      <c r="G3" s="17" t="s">
        <v>2</v>
      </c>
      <c r="H3" s="17" t="s">
        <v>65</v>
      </c>
    </row>
    <row r="4" spans="1:8">
      <c r="A4" s="18">
        <v>0.84243299999999999</v>
      </c>
      <c r="B4" s="18">
        <v>1.0018389999999999</v>
      </c>
      <c r="D4" s="18">
        <v>0.86056100000000002</v>
      </c>
      <c r="E4" s="18">
        <v>1.013002</v>
      </c>
      <c r="G4" s="18">
        <v>0.90090400000000004</v>
      </c>
      <c r="H4" s="18">
        <v>1.022519</v>
      </c>
    </row>
    <row r="5" spans="1:8">
      <c r="A5" s="19">
        <v>0.88938799999999996</v>
      </c>
      <c r="B5" s="19">
        <v>1.292343</v>
      </c>
      <c r="D5" s="19">
        <v>0.78898900000000005</v>
      </c>
      <c r="E5" s="19">
        <v>1.013444</v>
      </c>
      <c r="G5" s="19">
        <v>0.79217300000000002</v>
      </c>
      <c r="H5" s="19">
        <v>1.2406569999999999</v>
      </c>
    </row>
    <row r="6" spans="1:8">
      <c r="A6" s="20">
        <v>0.87633000000000005</v>
      </c>
      <c r="B6" s="20">
        <v>1.2405459999999999</v>
      </c>
      <c r="D6" s="20">
        <v>0.90469900000000003</v>
      </c>
      <c r="E6" s="20">
        <v>0.91622199999999998</v>
      </c>
      <c r="G6" s="20">
        <v>0.94147000000000003</v>
      </c>
      <c r="H6" s="20">
        <v>1.446788</v>
      </c>
    </row>
    <row r="8" spans="1:8">
      <c r="A8" t="s">
        <v>212</v>
      </c>
      <c r="D8" t="s">
        <v>212</v>
      </c>
      <c r="G8" t="s">
        <v>212</v>
      </c>
    </row>
    <row r="9" spans="1:8">
      <c r="A9" s="17" t="s">
        <v>2</v>
      </c>
      <c r="B9" s="17" t="s">
        <v>65</v>
      </c>
      <c r="D9" s="17" t="s">
        <v>2</v>
      </c>
      <c r="E9" s="17" t="s">
        <v>65</v>
      </c>
      <c r="G9" s="17" t="s">
        <v>2</v>
      </c>
      <c r="H9" s="17" t="s">
        <v>65</v>
      </c>
    </row>
    <row r="10" spans="1:8">
      <c r="A10" s="18">
        <v>0.97566799999999998</v>
      </c>
      <c r="B10" s="18">
        <v>0.88843700000000003</v>
      </c>
      <c r="D10" s="18">
        <v>1.121605</v>
      </c>
      <c r="E10" s="18">
        <v>0.91832499999999995</v>
      </c>
      <c r="G10" s="18">
        <v>1.0573490000000001</v>
      </c>
      <c r="H10" s="18">
        <v>0.83308300000000002</v>
      </c>
    </row>
    <row r="11" spans="1:8">
      <c r="A11" s="19">
        <v>1.004194</v>
      </c>
      <c r="B11" s="19">
        <v>1.1025510000000001</v>
      </c>
      <c r="D11" s="19">
        <v>0.95570699999999997</v>
      </c>
      <c r="E11" s="19">
        <v>1.010713</v>
      </c>
      <c r="G11" s="19">
        <v>1.2309589999999999</v>
      </c>
      <c r="H11" s="19">
        <v>1.1421950000000001</v>
      </c>
    </row>
    <row r="12" spans="1:8">
      <c r="A12" s="20">
        <v>0.89889799999999997</v>
      </c>
      <c r="B12" s="20">
        <v>1.1401429999999999</v>
      </c>
      <c r="D12" s="20">
        <v>0.960345</v>
      </c>
      <c r="E12" s="20">
        <v>1.142342</v>
      </c>
      <c r="G12" s="20">
        <v>1.089985</v>
      </c>
      <c r="H12" s="20">
        <v>1.2463850000000001</v>
      </c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8B114F-A898-C747-AF1F-5E426B8488A1}">
  <dimension ref="B3:K15"/>
  <sheetViews>
    <sheetView workbookViewId="0">
      <selection activeCell="N14" sqref="N14"/>
    </sheetView>
  </sheetViews>
  <sheetFormatPr baseColWidth="10" defaultRowHeight="16"/>
  <sheetData>
    <row r="3" spans="2:11">
      <c r="B3" s="72" t="s">
        <v>2</v>
      </c>
      <c r="C3" s="72"/>
      <c r="D3" s="72"/>
      <c r="E3" s="72"/>
      <c r="F3" s="72"/>
      <c r="G3" s="72" t="s">
        <v>78</v>
      </c>
      <c r="H3" s="72"/>
      <c r="I3" s="72"/>
      <c r="J3" s="72"/>
      <c r="K3" s="72"/>
    </row>
    <row r="4" spans="2:11">
      <c r="B4" s="23">
        <v>5.1673939999999998</v>
      </c>
      <c r="C4" s="23">
        <v>22.009060000000002</v>
      </c>
      <c r="D4" s="23">
        <v>27.48348</v>
      </c>
      <c r="E4" s="23">
        <v>23.391780000000001</v>
      </c>
      <c r="F4" s="23">
        <v>14.409257999999999</v>
      </c>
      <c r="G4" s="23">
        <v>53.005899999999997</v>
      </c>
      <c r="H4" s="23">
        <v>40.945880000000002</v>
      </c>
      <c r="I4" s="23">
        <v>56.956659999999999</v>
      </c>
      <c r="J4" s="23">
        <v>42.791820000000001</v>
      </c>
      <c r="K4" s="23">
        <v>34.873159999999999</v>
      </c>
    </row>
    <row r="5" spans="2:11">
      <c r="B5" s="23">
        <v>5.6004160000000001</v>
      </c>
      <c r="C5" s="23">
        <v>22.599900000000002</v>
      </c>
      <c r="D5" s="23">
        <v>28.260079999999999</v>
      </c>
      <c r="E5" s="23">
        <v>24.39142</v>
      </c>
      <c r="F5" s="23">
        <v>15.676933999999999</v>
      </c>
      <c r="G5" s="23">
        <v>52.874220000000001</v>
      </c>
      <c r="H5" s="23">
        <v>40.498399999999997</v>
      </c>
      <c r="I5" s="23">
        <v>55.244660000000003</v>
      </c>
      <c r="J5" s="23">
        <v>42.568060000000003</v>
      </c>
      <c r="K5" s="23">
        <v>35.84366</v>
      </c>
    </row>
    <row r="6" spans="2:11">
      <c r="B6" s="23">
        <v>5.7158879999999996</v>
      </c>
      <c r="C6" s="23">
        <v>22.821459999999998</v>
      </c>
      <c r="D6" s="23">
        <v>28.648399999999999</v>
      </c>
      <c r="E6" s="23">
        <v>24.741299999999999</v>
      </c>
      <c r="F6" s="23">
        <v>16.606563999999999</v>
      </c>
      <c r="G6" s="23">
        <v>52.874220000000001</v>
      </c>
      <c r="H6" s="23">
        <v>40.218699999999998</v>
      </c>
      <c r="I6" s="23">
        <v>54.191139999999997</v>
      </c>
      <c r="J6" s="23">
        <v>42.288379999999997</v>
      </c>
      <c r="K6" s="23">
        <v>37.137659999999997</v>
      </c>
    </row>
    <row r="7" spans="2:11">
      <c r="B7" s="23">
        <v>3.0311539999999999</v>
      </c>
      <c r="C7" s="23">
        <v>9.5274079999999994</v>
      </c>
      <c r="D7" s="23">
        <v>12.037502</v>
      </c>
      <c r="E7" s="23">
        <v>10.546294</v>
      </c>
      <c r="F7" s="23">
        <v>7.5215480000000001</v>
      </c>
      <c r="G7" s="23">
        <v>31.869399999999999</v>
      </c>
      <c r="H7" s="23">
        <v>24.22072</v>
      </c>
      <c r="I7" s="23">
        <v>33.05462</v>
      </c>
      <c r="J7" s="23">
        <v>22.878240000000002</v>
      </c>
      <c r="K7" s="23">
        <v>25.038799999999998</v>
      </c>
    </row>
    <row r="8" spans="2:11">
      <c r="B8" s="23">
        <v>2.9445480000000002</v>
      </c>
      <c r="C8" s="23">
        <v>11.004526</v>
      </c>
      <c r="D8" s="23">
        <v>12.900404</v>
      </c>
      <c r="E8" s="23">
        <v>11.046118</v>
      </c>
      <c r="F8" s="23">
        <v>7.9863619999999997</v>
      </c>
      <c r="G8" s="23">
        <v>33.713079999999998</v>
      </c>
      <c r="H8" s="23">
        <v>26.570080000000001</v>
      </c>
      <c r="I8" s="23">
        <v>37.2029</v>
      </c>
      <c r="J8" s="23">
        <v>25.8429</v>
      </c>
      <c r="K8" s="23">
        <v>27.756180000000001</v>
      </c>
    </row>
    <row r="9" spans="2:11">
      <c r="B9" s="23">
        <v>3.1466259999999999</v>
      </c>
      <c r="C9" s="23">
        <v>11.743084</v>
      </c>
      <c r="D9" s="23">
        <v>14.065324</v>
      </c>
      <c r="E9" s="23">
        <v>11.445978</v>
      </c>
      <c r="F9" s="23">
        <v>8.8737359999999992</v>
      </c>
      <c r="G9" s="23">
        <v>35.820140000000002</v>
      </c>
      <c r="H9" s="23">
        <v>29.4788</v>
      </c>
      <c r="I9" s="23">
        <v>39.90258</v>
      </c>
      <c r="J9" s="23">
        <v>28.248180000000001</v>
      </c>
      <c r="K9" s="23">
        <v>30.99118</v>
      </c>
    </row>
    <row r="10" spans="2:11">
      <c r="B10" s="23">
        <v>9.0068560000000009</v>
      </c>
      <c r="C10" s="23">
        <v>44.6828</v>
      </c>
      <c r="D10" s="23">
        <v>62.99194</v>
      </c>
      <c r="E10" s="23">
        <v>41.085560000000001</v>
      </c>
      <c r="F10" s="23">
        <v>25.987359999999999</v>
      </c>
      <c r="G10" s="23">
        <v>84.34854</v>
      </c>
      <c r="H10" s="23">
        <v>58.230420000000002</v>
      </c>
      <c r="I10" s="23">
        <v>84.480220000000003</v>
      </c>
      <c r="J10" s="23">
        <v>76.969319999999996</v>
      </c>
      <c r="K10" s="23">
        <v>95.690920000000006</v>
      </c>
    </row>
    <row r="11" spans="2:11">
      <c r="B11" s="23">
        <v>9.0357240000000001</v>
      </c>
      <c r="C11" s="23">
        <v>43.907319999999999</v>
      </c>
      <c r="D11" s="23">
        <v>58.375419999999998</v>
      </c>
      <c r="E11" s="23">
        <v>41.085560000000001</v>
      </c>
      <c r="F11" s="23">
        <v>28.6495</v>
      </c>
      <c r="G11" s="23">
        <v>72.496279999999999</v>
      </c>
      <c r="H11" s="23">
        <v>61.586640000000003</v>
      </c>
      <c r="I11" s="23">
        <v>90.208820000000003</v>
      </c>
      <c r="J11" s="23">
        <v>78.815240000000003</v>
      </c>
      <c r="K11" s="23">
        <v>81.068780000000004</v>
      </c>
    </row>
    <row r="12" spans="2:11">
      <c r="B12" s="23">
        <v>9.2089320000000008</v>
      </c>
      <c r="C12" s="23">
        <v>43.685760000000002</v>
      </c>
      <c r="D12" s="23">
        <v>58.116540000000001</v>
      </c>
      <c r="E12" s="23">
        <v>40.78566</v>
      </c>
      <c r="F12" s="23">
        <v>29.24108</v>
      </c>
      <c r="G12" s="23">
        <v>83.229159999999993</v>
      </c>
      <c r="H12" s="23">
        <v>69.977199999999996</v>
      </c>
      <c r="I12" s="23">
        <v>100.0857</v>
      </c>
      <c r="J12" s="23">
        <v>85.024259999999998</v>
      </c>
      <c r="K12" s="23">
        <v>90.256140000000002</v>
      </c>
    </row>
    <row r="13" spans="2:11">
      <c r="B13" s="23">
        <v>2.4537900000000001</v>
      </c>
      <c r="C13" s="23">
        <v>5.502262</v>
      </c>
      <c r="D13" s="23">
        <v>7.2915340000000004</v>
      </c>
      <c r="E13" s="23">
        <v>6.9975399999999999</v>
      </c>
      <c r="F13" s="23">
        <v>6.1693600000000002</v>
      </c>
      <c r="G13" s="23">
        <v>18.041761999999999</v>
      </c>
      <c r="H13" s="23">
        <v>12.921448</v>
      </c>
      <c r="I13" s="23">
        <v>14.288550000000001</v>
      </c>
      <c r="J13" s="23">
        <v>13.089259999999999</v>
      </c>
      <c r="K13" s="23">
        <v>12.875247999999999</v>
      </c>
    </row>
    <row r="14" spans="2:11">
      <c r="B14" s="23">
        <v>2.1362420000000002</v>
      </c>
      <c r="C14" s="23">
        <v>5.5761180000000001</v>
      </c>
      <c r="D14" s="23">
        <v>7.0326620000000002</v>
      </c>
      <c r="E14" s="23">
        <v>6.5976819999999998</v>
      </c>
      <c r="F14" s="23">
        <v>4.9439380000000002</v>
      </c>
      <c r="G14" s="23">
        <v>17.514996</v>
      </c>
      <c r="H14" s="23">
        <v>12.977385999999999</v>
      </c>
      <c r="I14" s="23">
        <v>14.551932000000001</v>
      </c>
      <c r="J14" s="23">
        <v>12.697699999999999</v>
      </c>
      <c r="K14" s="23">
        <v>13.198746</v>
      </c>
    </row>
    <row r="15" spans="2:11">
      <c r="B15" s="23">
        <v>2.1651099999999999</v>
      </c>
      <c r="C15" s="23">
        <v>5.354552</v>
      </c>
      <c r="D15" s="23">
        <v>6.9895160000000001</v>
      </c>
      <c r="E15" s="23">
        <v>6.0978560000000002</v>
      </c>
      <c r="F15" s="23">
        <v>4.3946120000000004</v>
      </c>
      <c r="G15" s="23">
        <v>16.658999999999999</v>
      </c>
      <c r="H15" s="23">
        <v>12.13833</v>
      </c>
      <c r="I15" s="23">
        <v>13.827628000000001</v>
      </c>
      <c r="J15" s="23">
        <v>11.858646</v>
      </c>
      <c r="K15" s="23">
        <v>12.61645</v>
      </c>
    </row>
  </sheetData>
  <mergeCells count="2">
    <mergeCell ref="B3:F3"/>
    <mergeCell ref="G3:K3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38AECA-0CE2-F245-8522-BD2E6FF8D6E3}">
  <dimension ref="A5:G17"/>
  <sheetViews>
    <sheetView workbookViewId="0">
      <selection activeCell="K8" sqref="K8"/>
    </sheetView>
  </sheetViews>
  <sheetFormatPr baseColWidth="10" defaultRowHeight="16"/>
  <sheetData>
    <row r="5" spans="1:7">
      <c r="A5" t="s">
        <v>11</v>
      </c>
    </row>
    <row r="6" spans="1:7">
      <c r="A6" s="25"/>
      <c r="B6" s="72" t="s">
        <v>2</v>
      </c>
      <c r="C6" s="72"/>
      <c r="D6" s="72"/>
      <c r="E6" s="72" t="s">
        <v>134</v>
      </c>
      <c r="F6" s="72"/>
      <c r="G6" s="72"/>
    </row>
    <row r="7" spans="1:7">
      <c r="A7" s="26" t="s">
        <v>135</v>
      </c>
      <c r="B7" s="23">
        <v>0.92060028999999999</v>
      </c>
      <c r="C7" s="23">
        <v>1.1178993100000001</v>
      </c>
      <c r="D7" s="23">
        <v>1.80190731</v>
      </c>
      <c r="E7" s="23">
        <v>0</v>
      </c>
      <c r="F7" s="23">
        <v>4.8899800000000004E-3</v>
      </c>
      <c r="G7" s="23">
        <v>3.7311100000000002E-3</v>
      </c>
    </row>
    <row r="8" spans="1:7">
      <c r="A8" s="26" t="s">
        <v>136</v>
      </c>
      <c r="B8" s="23">
        <v>2.7370771500000002</v>
      </c>
      <c r="C8" s="23">
        <v>1.9253013999999999</v>
      </c>
      <c r="D8" s="23">
        <v>2.31842149</v>
      </c>
      <c r="E8" s="23">
        <v>5.2273199999999997E-3</v>
      </c>
      <c r="F8" s="23">
        <v>0</v>
      </c>
      <c r="G8" s="23">
        <v>1.03327E-3</v>
      </c>
    </row>
    <row r="14" spans="1:7">
      <c r="A14" t="s">
        <v>132</v>
      </c>
    </row>
    <row r="15" spans="1:7">
      <c r="A15" s="25"/>
      <c r="B15" s="72" t="s">
        <v>2</v>
      </c>
      <c r="C15" s="72"/>
      <c r="D15" s="72"/>
      <c r="E15" s="72" t="s">
        <v>134</v>
      </c>
      <c r="F15" s="72"/>
      <c r="G15" s="72"/>
    </row>
    <row r="16" spans="1:7">
      <c r="A16" s="26" t="s">
        <v>135</v>
      </c>
      <c r="B16" s="23">
        <v>2.86875569</v>
      </c>
      <c r="C16" s="23">
        <v>2.89452284</v>
      </c>
      <c r="D16" s="23">
        <v>3.33623402</v>
      </c>
      <c r="E16" s="23">
        <v>1.0311606200000001</v>
      </c>
      <c r="F16" s="23">
        <v>0.77179136999999998</v>
      </c>
      <c r="G16" s="23">
        <v>0.38848094999999999</v>
      </c>
    </row>
    <row r="17" spans="1:7">
      <c r="A17" s="26" t="s">
        <v>136</v>
      </c>
      <c r="B17" s="23">
        <v>3.7379695700000002</v>
      </c>
      <c r="C17" s="23">
        <v>11.6275181</v>
      </c>
      <c r="D17" s="23">
        <v>5.7159329799999998</v>
      </c>
      <c r="E17" s="23">
        <v>3.0152316300000002</v>
      </c>
      <c r="F17" s="23">
        <v>1.82584941</v>
      </c>
      <c r="G17" s="23">
        <v>1.4390388700000001</v>
      </c>
    </row>
  </sheetData>
  <mergeCells count="4">
    <mergeCell ref="B15:D15"/>
    <mergeCell ref="E15:G15"/>
    <mergeCell ref="B6:D6"/>
    <mergeCell ref="E6:G6"/>
  </mergeCells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C7B30A-8623-E34E-92CE-C0A36F383ADF}">
  <dimension ref="A4:B8"/>
  <sheetViews>
    <sheetView workbookViewId="0">
      <selection activeCell="G4" sqref="G4"/>
    </sheetView>
  </sheetViews>
  <sheetFormatPr baseColWidth="10" defaultRowHeight="16"/>
  <sheetData>
    <row r="4" spans="1:2">
      <c r="A4" t="s">
        <v>137</v>
      </c>
    </row>
    <row r="5" spans="1:2">
      <c r="A5" s="25" t="s">
        <v>2</v>
      </c>
      <c r="B5" s="25" t="s">
        <v>78</v>
      </c>
    </row>
    <row r="6" spans="1:2">
      <c r="A6" s="23">
        <v>0.77913750000000004</v>
      </c>
      <c r="B6" s="23">
        <v>1.0525784499999999</v>
      </c>
    </row>
    <row r="7" spans="1:2">
      <c r="A7" s="23">
        <v>0.82960646999999998</v>
      </c>
      <c r="B7" s="23">
        <v>1.1795551200000001</v>
      </c>
    </row>
    <row r="8" spans="1:2">
      <c r="A8" s="23">
        <v>0.76118653999999997</v>
      </c>
      <c r="B8" s="23">
        <v>1.1431578499999999</v>
      </c>
    </row>
  </sheetData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576A77-062E-7A46-9048-5DD2FCE14BDE}">
  <dimension ref="A1:B4"/>
  <sheetViews>
    <sheetView workbookViewId="0">
      <selection activeCell="D10" sqref="D10"/>
    </sheetView>
  </sheetViews>
  <sheetFormatPr baseColWidth="10" defaultRowHeight="16"/>
  <sheetData>
    <row r="1" spans="1:2">
      <c r="A1" s="11" t="s">
        <v>134</v>
      </c>
      <c r="B1" s="11" t="s">
        <v>201</v>
      </c>
    </row>
    <row r="2" spans="1:2">
      <c r="A2" s="18">
        <v>7.9600000000000005E-4</v>
      </c>
      <c r="B2" s="18">
        <v>2.259207</v>
      </c>
    </row>
    <row r="3" spans="1:2">
      <c r="A3" s="19">
        <v>9.6000000000000002E-4</v>
      </c>
      <c r="B3" s="19">
        <v>2.1567729999999998</v>
      </c>
    </row>
    <row r="4" spans="1:2">
      <c r="A4" s="20">
        <v>1.4599999999999999E-3</v>
      </c>
      <c r="B4" s="20">
        <v>1.6377470000000001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39F839-953D-AC46-81E5-D32A97DB23FC}">
  <dimension ref="A1:U18"/>
  <sheetViews>
    <sheetView zoomScale="80" zoomScaleNormal="80" workbookViewId="0">
      <selection activeCell="U2" sqref="U2"/>
    </sheetView>
  </sheetViews>
  <sheetFormatPr baseColWidth="10" defaultRowHeight="16"/>
  <cols>
    <col min="1" max="1" width="17.33203125" customWidth="1"/>
  </cols>
  <sheetData>
    <row r="1" spans="1:21">
      <c r="A1" s="11" t="s">
        <v>17</v>
      </c>
      <c r="B1" s="71" t="s">
        <v>15</v>
      </c>
      <c r="C1" s="71"/>
      <c r="D1" s="71"/>
      <c r="E1" s="71"/>
      <c r="F1" s="71"/>
      <c r="G1" s="71"/>
      <c r="H1" s="71"/>
      <c r="I1" s="71"/>
      <c r="J1" s="71"/>
      <c r="K1" s="71"/>
      <c r="L1" s="71" t="s">
        <v>16</v>
      </c>
      <c r="M1" s="71"/>
      <c r="N1" s="71"/>
      <c r="O1" s="71"/>
      <c r="P1" s="71"/>
      <c r="Q1" s="71"/>
      <c r="R1" s="71"/>
      <c r="S1" s="71"/>
      <c r="T1" s="71"/>
      <c r="U1" s="71"/>
    </row>
    <row r="2" spans="1:21">
      <c r="A2" s="14" t="s">
        <v>20</v>
      </c>
      <c r="B2" s="3">
        <v>15.0259319</v>
      </c>
      <c r="C2" s="4">
        <v>14.6508108</v>
      </c>
      <c r="D2" s="4">
        <v>8.5903349900000006</v>
      </c>
      <c r="E2" s="4">
        <v>14.9112809</v>
      </c>
      <c r="F2" s="4">
        <v>6.6594594599999999</v>
      </c>
      <c r="G2" s="4">
        <v>16.770728500000001</v>
      </c>
      <c r="H2" s="4">
        <v>29.239632499999999</v>
      </c>
      <c r="I2" s="4">
        <v>35.696625400000002</v>
      </c>
      <c r="J2" s="4">
        <v>22.359808900000001</v>
      </c>
      <c r="K2" s="5">
        <v>21.6883531</v>
      </c>
      <c r="L2" s="3">
        <v>22.758375399999998</v>
      </c>
      <c r="M2" s="4">
        <v>19.138575100000001</v>
      </c>
      <c r="N2" s="4">
        <v>19.2627989</v>
      </c>
      <c r="O2" s="4">
        <v>23.098810799999999</v>
      </c>
      <c r="P2" s="4">
        <v>25.041998100000001</v>
      </c>
      <c r="Q2" s="4">
        <v>23.5849972</v>
      </c>
      <c r="R2" s="4">
        <v>26.1985922</v>
      </c>
      <c r="S2" s="4">
        <v>18.736198300000002</v>
      </c>
      <c r="T2" s="4">
        <v>29.186239100000002</v>
      </c>
      <c r="U2" s="5">
        <v>31.063119199999999</v>
      </c>
    </row>
    <row r="3" spans="1:21">
      <c r="A3" s="13"/>
      <c r="B3" s="6">
        <v>14.515913299999999</v>
      </c>
      <c r="C3" s="1">
        <v>14.156108100000001</v>
      </c>
      <c r="D3" s="1">
        <v>6.5934588700000001</v>
      </c>
      <c r="E3" s="1">
        <v>13.474516899999999</v>
      </c>
      <c r="F3" s="1">
        <v>6.2028108099999999</v>
      </c>
      <c r="G3" s="1">
        <v>16.171773900000002</v>
      </c>
      <c r="H3" s="1">
        <v>27.448537099999999</v>
      </c>
      <c r="I3" s="1">
        <v>33.884613899999998</v>
      </c>
      <c r="J3" s="1">
        <v>21.148832800000001</v>
      </c>
      <c r="K3" s="7">
        <v>20.951767499999999</v>
      </c>
      <c r="L3" s="6">
        <v>21.7704716</v>
      </c>
      <c r="M3" s="1">
        <v>20.071254199999998</v>
      </c>
      <c r="N3" s="1">
        <v>18.7192279</v>
      </c>
      <c r="O3" s="1">
        <v>22.223567599999999</v>
      </c>
      <c r="P3" s="1">
        <v>24.135992399999999</v>
      </c>
      <c r="Q3" s="1">
        <v>22.795240799999998</v>
      </c>
      <c r="R3" s="1">
        <v>24.756467900000001</v>
      </c>
      <c r="S3" s="1">
        <v>17.938913299999999</v>
      </c>
      <c r="T3" s="1">
        <v>28.114845500000001</v>
      </c>
      <c r="U3" s="7">
        <v>29.783235699999999</v>
      </c>
    </row>
    <row r="4" spans="1:21">
      <c r="A4" s="14" t="s">
        <v>21</v>
      </c>
      <c r="B4" s="6">
        <v>14.319752299999999</v>
      </c>
      <c r="C4" s="1">
        <v>13.7755676</v>
      </c>
      <c r="D4" s="1">
        <v>6.8571972199999998</v>
      </c>
      <c r="E4" s="1">
        <v>12.814382</v>
      </c>
      <c r="F4" s="1">
        <v>5.7461621599999999</v>
      </c>
      <c r="G4" s="1">
        <v>16.242239099999999</v>
      </c>
      <c r="H4" s="1">
        <v>26.955985900000002</v>
      </c>
      <c r="I4" s="1">
        <v>32.978608199999996</v>
      </c>
      <c r="J4" s="1">
        <v>20.4568464</v>
      </c>
      <c r="K4" s="7">
        <v>20.215181900000001</v>
      </c>
      <c r="L4" s="6">
        <v>21.148458099999999</v>
      </c>
      <c r="M4" s="1">
        <v>19.586261</v>
      </c>
      <c r="N4" s="1">
        <v>18.515388699999999</v>
      </c>
      <c r="O4" s="1">
        <v>21.957189199999998</v>
      </c>
      <c r="P4" s="1">
        <v>23.085025699999999</v>
      </c>
      <c r="Q4" s="1">
        <v>22.328566599999998</v>
      </c>
      <c r="R4" s="1">
        <v>24.355877799999998</v>
      </c>
      <c r="S4" s="1">
        <v>17.938913299999999</v>
      </c>
      <c r="T4" s="1">
        <v>27.3759534</v>
      </c>
      <c r="U4" s="7">
        <v>29.160589600000002</v>
      </c>
    </row>
    <row r="5" spans="1:21">
      <c r="A5" s="13"/>
      <c r="B5" s="6">
        <v>16.006736799999999</v>
      </c>
      <c r="C5" s="1">
        <v>16.4393514</v>
      </c>
      <c r="D5" s="1">
        <v>8.1758889999999997</v>
      </c>
      <c r="E5" s="1">
        <v>13.629842699999999</v>
      </c>
      <c r="F5" s="1">
        <v>5.8983783799999996</v>
      </c>
      <c r="G5" s="1">
        <v>18.180033399999999</v>
      </c>
      <c r="H5" s="1">
        <v>31.120282700000001</v>
      </c>
      <c r="I5" s="1">
        <v>39.103206900000004</v>
      </c>
      <c r="J5" s="1">
        <v>22.403058000000001</v>
      </c>
      <c r="K5" s="7">
        <v>22.7932314</v>
      </c>
      <c r="L5" s="6">
        <v>26.014798800000001</v>
      </c>
      <c r="M5" s="1">
        <v>27.905758599999999</v>
      </c>
      <c r="N5" s="1">
        <v>28.537479900000001</v>
      </c>
      <c r="O5" s="1">
        <v>25.077621600000001</v>
      </c>
      <c r="P5" s="1">
        <v>29.0284233</v>
      </c>
      <c r="Q5" s="1">
        <v>25.918368300000001</v>
      </c>
      <c r="R5" s="1">
        <v>28.2416017</v>
      </c>
      <c r="S5" s="1">
        <v>23.882310799999999</v>
      </c>
      <c r="T5" s="1">
        <v>31.107358600000001</v>
      </c>
      <c r="U5" s="7">
        <v>34.798995499999997</v>
      </c>
    </row>
    <row r="6" spans="1:21">
      <c r="A6" s="13"/>
      <c r="B6" s="6">
        <v>15.849807999999999</v>
      </c>
      <c r="C6" s="1">
        <v>15.069405400000001</v>
      </c>
      <c r="D6" s="1">
        <v>7.0832586700000002</v>
      </c>
      <c r="E6" s="1">
        <v>12.6590562</v>
      </c>
      <c r="F6" s="1">
        <v>5.4036756800000001</v>
      </c>
      <c r="G6" s="1">
        <v>17.827707100000001</v>
      </c>
      <c r="H6" s="1">
        <v>29.5082968</v>
      </c>
      <c r="I6" s="1">
        <v>37.7985586</v>
      </c>
      <c r="J6" s="1">
        <v>21.711071700000002</v>
      </c>
      <c r="K6" s="7">
        <v>22.056645899999999</v>
      </c>
      <c r="L6" s="6">
        <v>21.8802387</v>
      </c>
      <c r="M6" s="1">
        <v>25.443485800000001</v>
      </c>
      <c r="N6" s="1">
        <v>25.751678299999998</v>
      </c>
      <c r="O6" s="1">
        <v>22.946594600000001</v>
      </c>
      <c r="P6" s="1">
        <v>24.715835999999999</v>
      </c>
      <c r="Q6" s="1">
        <v>25.344000000000001</v>
      </c>
      <c r="R6" s="1">
        <v>25.958238099999999</v>
      </c>
      <c r="S6" s="1">
        <v>21.671656800000001</v>
      </c>
      <c r="T6" s="1">
        <v>29.3709621</v>
      </c>
      <c r="U6" s="7">
        <v>33.104014599999999</v>
      </c>
    </row>
    <row r="7" spans="1:21">
      <c r="A7" s="13"/>
      <c r="B7" s="6">
        <v>15.065164100000001</v>
      </c>
      <c r="C7" s="1">
        <v>14.2702703</v>
      </c>
      <c r="D7" s="1">
        <v>7.42235084</v>
      </c>
      <c r="E7" s="1">
        <v>12.193078699999999</v>
      </c>
      <c r="F7" s="1">
        <v>5.2895135099999999</v>
      </c>
      <c r="G7" s="1">
        <v>17.616311400000001</v>
      </c>
      <c r="H7" s="1">
        <v>27.941088300000001</v>
      </c>
      <c r="I7" s="1">
        <v>36.493910399999997</v>
      </c>
      <c r="J7" s="1">
        <v>20.370348100000001</v>
      </c>
      <c r="K7" s="7">
        <v>20.829003199999999</v>
      </c>
      <c r="L7" s="6">
        <v>19.904431200000001</v>
      </c>
      <c r="M7" s="1">
        <v>23.652741899999999</v>
      </c>
      <c r="N7" s="1">
        <v>24.494670200000002</v>
      </c>
      <c r="O7" s="1">
        <v>20.929729699999999</v>
      </c>
      <c r="P7" s="1">
        <v>22.867584399999998</v>
      </c>
      <c r="Q7" s="1">
        <v>23.872181300000001</v>
      </c>
      <c r="R7" s="1">
        <v>24.1555827</v>
      </c>
      <c r="S7" s="1">
        <v>20.258287899999999</v>
      </c>
      <c r="T7" s="1">
        <v>27.228174899999999</v>
      </c>
      <c r="U7" s="7">
        <v>30.855570499999999</v>
      </c>
    </row>
    <row r="8" spans="1:21">
      <c r="A8" s="13"/>
      <c r="B8" s="6">
        <v>14.4766811</v>
      </c>
      <c r="C8" s="1">
        <v>14.0419459</v>
      </c>
      <c r="D8" s="1">
        <v>7.6107353800000004</v>
      </c>
      <c r="E8" s="1">
        <v>11.998921299999999</v>
      </c>
      <c r="F8" s="1">
        <v>5.3275675700000003</v>
      </c>
      <c r="G8" s="1">
        <v>18.2504986</v>
      </c>
      <c r="H8" s="1">
        <v>27.224650199999999</v>
      </c>
      <c r="I8" s="1">
        <v>35.950307000000002</v>
      </c>
      <c r="J8" s="1">
        <v>19.981105800000002</v>
      </c>
      <c r="K8" s="7">
        <v>20.256103299999999</v>
      </c>
      <c r="L8" s="6">
        <v>19.2824177</v>
      </c>
      <c r="M8" s="1">
        <v>23.0185201</v>
      </c>
      <c r="N8" s="1">
        <v>24.0530188</v>
      </c>
      <c r="O8" s="1">
        <v>20.054486499999999</v>
      </c>
      <c r="P8" s="1">
        <v>22.1427798</v>
      </c>
      <c r="Q8" s="1">
        <v>23.082424899999999</v>
      </c>
      <c r="R8" s="1">
        <v>23.0739895</v>
      </c>
      <c r="S8" s="1">
        <v>20.222047700000001</v>
      </c>
      <c r="T8" s="1">
        <v>26.378449</v>
      </c>
      <c r="U8" s="7">
        <v>30.059967199999999</v>
      </c>
    </row>
    <row r="9" spans="1:21" ht="27">
      <c r="A9" s="14" t="s">
        <v>18</v>
      </c>
      <c r="B9" s="6">
        <v>14.6336099</v>
      </c>
      <c r="C9" s="1">
        <v>13.965837799999999</v>
      </c>
      <c r="D9" s="1">
        <v>7.5353815700000002</v>
      </c>
      <c r="E9" s="1">
        <v>11.998921299999999</v>
      </c>
      <c r="F9" s="1">
        <v>5.2514594600000004</v>
      </c>
      <c r="G9" s="1">
        <v>18.497126999999999</v>
      </c>
      <c r="H9" s="1">
        <v>26.955985900000002</v>
      </c>
      <c r="I9" s="1">
        <v>35.877826499999998</v>
      </c>
      <c r="J9" s="1">
        <v>20.024354899999999</v>
      </c>
      <c r="K9" s="7">
        <v>20.010574800000001</v>
      </c>
      <c r="L9" s="6">
        <v>18.989705499999999</v>
      </c>
      <c r="M9" s="1">
        <v>22.757370000000002</v>
      </c>
      <c r="N9" s="1">
        <v>23.747260099999998</v>
      </c>
      <c r="O9" s="1">
        <v>20.016432399999999</v>
      </c>
      <c r="P9" s="1">
        <v>21.744137299999998</v>
      </c>
      <c r="Q9" s="1">
        <v>22.902934800000001</v>
      </c>
      <c r="R9" s="1">
        <v>22.9538124</v>
      </c>
      <c r="S9" s="1">
        <v>20.1495672</v>
      </c>
      <c r="T9" s="1">
        <v>26.1937259</v>
      </c>
      <c r="U9" s="7">
        <v>29.88701</v>
      </c>
    </row>
    <row r="10" spans="1:21">
      <c r="A10" s="13"/>
      <c r="B10" s="6">
        <v>10.671157900000001</v>
      </c>
      <c r="C10" s="1">
        <v>9.9321081099999997</v>
      </c>
      <c r="D10" s="1">
        <v>6.2920436100000003</v>
      </c>
      <c r="E10" s="1">
        <v>10.4456629</v>
      </c>
      <c r="F10" s="1">
        <v>3.2726486499999998</v>
      </c>
      <c r="G10" s="1">
        <v>15.1147952</v>
      </c>
      <c r="H10" s="1">
        <v>20.418487599999999</v>
      </c>
      <c r="I10" s="1">
        <v>25.7668027</v>
      </c>
      <c r="J10" s="1">
        <v>16.348177499999998</v>
      </c>
      <c r="K10" s="7">
        <v>15.1409257</v>
      </c>
      <c r="L10" s="6">
        <v>14.8551453</v>
      </c>
      <c r="M10" s="1">
        <v>18.7281963</v>
      </c>
      <c r="N10" s="1">
        <v>17.224407500000002</v>
      </c>
      <c r="O10" s="1">
        <v>14.9552432</v>
      </c>
      <c r="P10" s="1">
        <v>16.9604271</v>
      </c>
      <c r="Q10" s="1">
        <v>18.918254999999998</v>
      </c>
      <c r="R10" s="1">
        <v>18.0666133</v>
      </c>
      <c r="S10" s="1">
        <v>16.308102999999999</v>
      </c>
      <c r="T10" s="1">
        <v>20.6889796</v>
      </c>
      <c r="U10" s="7">
        <v>22.8303549</v>
      </c>
    </row>
    <row r="11" spans="1:21">
      <c r="A11" s="13"/>
      <c r="B11" s="6">
        <v>13.8489659</v>
      </c>
      <c r="C11" s="1">
        <v>13.0144865</v>
      </c>
      <c r="D11" s="1">
        <v>7.5730584700000003</v>
      </c>
      <c r="E11" s="1">
        <v>12.5425618</v>
      </c>
      <c r="F11" s="1">
        <v>4.4523243199999998</v>
      </c>
      <c r="G11" s="1">
        <v>17.651544000000001</v>
      </c>
      <c r="H11" s="1">
        <v>24.761894000000002</v>
      </c>
      <c r="I11" s="1">
        <v>33.159809299999999</v>
      </c>
      <c r="J11" s="1">
        <v>21.148832800000001</v>
      </c>
      <c r="K11" s="7">
        <v>19.437674900000001</v>
      </c>
      <c r="L11" s="6">
        <v>18.5140481</v>
      </c>
      <c r="M11" s="1">
        <v>22.421605499999998</v>
      </c>
      <c r="N11" s="1">
        <v>21.233243999999999</v>
      </c>
      <c r="O11" s="1">
        <v>19.521729700000002</v>
      </c>
      <c r="P11" s="1">
        <v>20.6569304</v>
      </c>
      <c r="Q11" s="1">
        <v>24.159365399999999</v>
      </c>
      <c r="R11" s="1">
        <v>21.752042100000001</v>
      </c>
      <c r="S11" s="1">
        <v>20.58445</v>
      </c>
      <c r="T11" s="1">
        <v>25.713446099999999</v>
      </c>
      <c r="U11" s="7">
        <v>28.399577799999999</v>
      </c>
    </row>
    <row r="12" spans="1:21" ht="27">
      <c r="A12" s="14" t="s">
        <v>19</v>
      </c>
      <c r="B12" s="6">
        <v>14.8690031</v>
      </c>
      <c r="C12" s="1">
        <v>13.7755676</v>
      </c>
      <c r="D12" s="1">
        <v>7.4977046600000001</v>
      </c>
      <c r="E12" s="1">
        <v>12.5813933</v>
      </c>
      <c r="F12" s="1">
        <v>4.6425945899999999</v>
      </c>
      <c r="G12" s="1">
        <v>18.461894300000001</v>
      </c>
      <c r="H12" s="1">
        <v>25.702219100000001</v>
      </c>
      <c r="I12" s="1">
        <v>35.769105799999998</v>
      </c>
      <c r="J12" s="1">
        <v>22.316559699999999</v>
      </c>
      <c r="K12" s="7">
        <v>20.337946200000001</v>
      </c>
      <c r="L12" s="6">
        <v>19.611719000000001</v>
      </c>
      <c r="M12" s="1">
        <v>22.9439058</v>
      </c>
      <c r="N12" s="1">
        <v>23.0677962</v>
      </c>
      <c r="O12" s="1">
        <v>19.826162199999999</v>
      </c>
      <c r="P12" s="1">
        <v>21.417975200000001</v>
      </c>
      <c r="Q12" s="1">
        <v>25.774776200000002</v>
      </c>
      <c r="R12" s="1">
        <v>22.7535174</v>
      </c>
      <c r="S12" s="1">
        <v>21.599176400000001</v>
      </c>
      <c r="T12" s="1">
        <v>26.858728899999999</v>
      </c>
      <c r="U12" s="7">
        <v>29.575686999999999</v>
      </c>
    </row>
    <row r="13" spans="1:21">
      <c r="A13" s="13"/>
      <c r="B13" s="6">
        <v>19.929956700000002</v>
      </c>
      <c r="C13" s="1">
        <v>17.619026999999999</v>
      </c>
      <c r="D13" s="1">
        <v>6.3673974199999996</v>
      </c>
      <c r="E13" s="1">
        <v>16.9693483</v>
      </c>
      <c r="F13" s="1">
        <v>4.6045405400000003</v>
      </c>
      <c r="G13" s="1">
        <v>25.0856274</v>
      </c>
      <c r="H13" s="1">
        <v>32.329272099999997</v>
      </c>
      <c r="I13" s="1">
        <v>31.528998999999999</v>
      </c>
      <c r="J13" s="1">
        <v>21.970566600000002</v>
      </c>
      <c r="K13" s="7">
        <v>18.7010893</v>
      </c>
      <c r="L13" s="6">
        <v>24.112169399999999</v>
      </c>
      <c r="M13" s="1">
        <v>27.458072600000001</v>
      </c>
      <c r="N13" s="1">
        <v>30.7797105</v>
      </c>
      <c r="O13" s="1">
        <v>24.430702700000001</v>
      </c>
      <c r="P13" s="1">
        <v>28.992183000000001</v>
      </c>
      <c r="Q13" s="1">
        <v>34.210810199999997</v>
      </c>
      <c r="R13" s="1">
        <v>27.9211296</v>
      </c>
      <c r="S13" s="1">
        <v>23.121265999999999</v>
      </c>
      <c r="T13" s="1">
        <v>34.247650100000001</v>
      </c>
      <c r="U13" s="7">
        <v>40.679541399999998</v>
      </c>
    </row>
    <row r="14" spans="1:21">
      <c r="A14" s="13"/>
      <c r="B14" s="6">
        <v>19.2237771</v>
      </c>
      <c r="C14" s="1">
        <v>16.934054100000001</v>
      </c>
      <c r="D14" s="1">
        <v>6.3673974199999996</v>
      </c>
      <c r="E14" s="1">
        <v>15.8820674</v>
      </c>
      <c r="F14" s="1">
        <v>5.2895135099999999</v>
      </c>
      <c r="G14" s="1">
        <v>24.874231699999999</v>
      </c>
      <c r="H14" s="1">
        <v>30.359067100000001</v>
      </c>
      <c r="I14" s="1">
        <v>32.435004800000002</v>
      </c>
      <c r="J14" s="1">
        <v>20.500095600000002</v>
      </c>
      <c r="K14" s="7">
        <v>19.0284607</v>
      </c>
      <c r="L14" s="6">
        <v>21.697293599999998</v>
      </c>
      <c r="M14" s="1">
        <v>26.5253935</v>
      </c>
      <c r="N14" s="1">
        <v>29.454756</v>
      </c>
      <c r="O14" s="1">
        <v>24.5448649</v>
      </c>
      <c r="P14" s="1">
        <v>27.216411799999999</v>
      </c>
      <c r="Q14" s="1">
        <v>29.0414958</v>
      </c>
      <c r="R14" s="1">
        <v>25.9982972</v>
      </c>
      <c r="S14" s="1">
        <v>22.1427798</v>
      </c>
      <c r="T14" s="1">
        <v>30.627078699999998</v>
      </c>
      <c r="U14" s="7">
        <v>38.223548700000002</v>
      </c>
    </row>
    <row r="15" spans="1:21" ht="40">
      <c r="A15" s="14" t="s">
        <v>22</v>
      </c>
      <c r="B15" s="6">
        <v>18.949151700000002</v>
      </c>
      <c r="C15" s="1">
        <v>16.363243199999999</v>
      </c>
      <c r="D15" s="1">
        <v>6.2166897900000002</v>
      </c>
      <c r="E15" s="1">
        <v>15.6102472</v>
      </c>
      <c r="F15" s="1">
        <v>5.0611891900000003</v>
      </c>
      <c r="G15" s="1">
        <v>25.050394799999999</v>
      </c>
      <c r="H15" s="1">
        <v>29.373964699999998</v>
      </c>
      <c r="I15" s="1">
        <v>32.108842699999997</v>
      </c>
      <c r="J15" s="1">
        <v>19.7648601</v>
      </c>
      <c r="K15" s="7">
        <v>18.332796600000002</v>
      </c>
      <c r="L15" s="6">
        <v>21.1850472</v>
      </c>
      <c r="M15" s="1">
        <v>25.406178600000001</v>
      </c>
      <c r="N15" s="1">
        <v>28.741319000000001</v>
      </c>
      <c r="O15" s="1">
        <v>23.0227027</v>
      </c>
      <c r="P15" s="1">
        <v>25.803042900000001</v>
      </c>
      <c r="Q15" s="1">
        <v>28.431229500000001</v>
      </c>
      <c r="R15" s="1">
        <v>25.157057999999999</v>
      </c>
      <c r="S15" s="1">
        <v>21.454215399999999</v>
      </c>
      <c r="T15" s="1">
        <v>29.001515999999999</v>
      </c>
      <c r="U15" s="7">
        <v>35.940513199999998</v>
      </c>
    </row>
    <row r="16" spans="1:21">
      <c r="A16" s="13"/>
      <c r="B16" s="6">
        <v>2.4716284800000001</v>
      </c>
      <c r="C16" s="1">
        <v>2.1310270299999998</v>
      </c>
      <c r="D16" s="1">
        <v>2.0345530200000002</v>
      </c>
      <c r="E16" s="1">
        <v>2.4852134800000001</v>
      </c>
      <c r="F16" s="1">
        <v>0.76108107999999997</v>
      </c>
      <c r="G16" s="1">
        <v>5.3905912899999997</v>
      </c>
      <c r="H16" s="1">
        <v>3.4926360399999998</v>
      </c>
      <c r="I16" s="1">
        <v>5.6534756899999996</v>
      </c>
      <c r="J16" s="1">
        <v>3.8059249099999999</v>
      </c>
      <c r="K16" s="7">
        <v>3.15094941</v>
      </c>
      <c r="L16" s="6">
        <v>2.81735515</v>
      </c>
      <c r="M16" s="1">
        <v>4.5514739899999999</v>
      </c>
      <c r="N16" s="1">
        <v>3.0575871299999999</v>
      </c>
      <c r="O16" s="1">
        <v>2.8540540499999998</v>
      </c>
      <c r="P16" s="1">
        <v>2.4280953300000001</v>
      </c>
      <c r="Q16" s="1">
        <v>3.7333937700000002</v>
      </c>
      <c r="R16" s="1">
        <v>2.6839536399999999</v>
      </c>
      <c r="S16" s="1">
        <v>2.2831344100000002</v>
      </c>
      <c r="T16" s="1">
        <v>4.5811311999999997</v>
      </c>
      <c r="U16" s="7">
        <v>3.9088334800000002</v>
      </c>
    </row>
    <row r="17" spans="1:21">
      <c r="A17" s="13"/>
      <c r="B17" s="6">
        <v>2.94241486</v>
      </c>
      <c r="C17" s="1">
        <v>2.3212972999999999</v>
      </c>
      <c r="D17" s="1">
        <v>2.37364519</v>
      </c>
      <c r="E17" s="1">
        <v>2.9123595500000001</v>
      </c>
      <c r="F17" s="1">
        <v>1.14162162</v>
      </c>
      <c r="G17" s="1">
        <v>5.6019870300000001</v>
      </c>
      <c r="H17" s="1">
        <v>4.3881837499999996</v>
      </c>
      <c r="I17" s="1">
        <v>6.5957216399999998</v>
      </c>
      <c r="J17" s="1">
        <v>4.6709078499999999</v>
      </c>
      <c r="K17" s="7">
        <v>3.15094941</v>
      </c>
      <c r="L17" s="6">
        <v>3.0003002900000002</v>
      </c>
      <c r="M17" s="1">
        <v>5.6333817499999999</v>
      </c>
      <c r="N17" s="1">
        <v>3.4312922299999999</v>
      </c>
      <c r="O17" s="1">
        <v>3.3868108100000001</v>
      </c>
      <c r="P17" s="1">
        <v>2.6817769299999998</v>
      </c>
      <c r="Q17" s="1">
        <v>4.2359660100000003</v>
      </c>
      <c r="R17" s="1">
        <v>3.1646617500000001</v>
      </c>
      <c r="S17" s="1">
        <v>2.6817769299999998</v>
      </c>
      <c r="T17" s="1">
        <v>5.0244664700000001</v>
      </c>
      <c r="U17" s="7">
        <v>5.2578999099999999</v>
      </c>
    </row>
    <row r="18" spans="1:21">
      <c r="A18" s="13"/>
      <c r="B18" s="8">
        <v>2.7462538699999999</v>
      </c>
      <c r="C18" s="9">
        <v>2.0168648600000001</v>
      </c>
      <c r="D18" s="9">
        <v>2.1475837499999999</v>
      </c>
      <c r="E18" s="9">
        <v>2.4075505599999998</v>
      </c>
      <c r="F18" s="9">
        <v>0.83718919000000003</v>
      </c>
      <c r="G18" s="9">
        <v>5.4610565299999996</v>
      </c>
      <c r="H18" s="9">
        <v>4.1642968199999997</v>
      </c>
      <c r="I18" s="9">
        <v>6.3057998099999999</v>
      </c>
      <c r="J18" s="9">
        <v>4.3681638200000004</v>
      </c>
      <c r="K18" s="10">
        <v>2.8235780400000001</v>
      </c>
      <c r="L18" s="8">
        <v>2.81735515</v>
      </c>
      <c r="M18" s="9">
        <v>5.1483886200000004</v>
      </c>
      <c r="N18" s="9">
        <v>3.1934798899999999</v>
      </c>
      <c r="O18" s="9">
        <v>3.0443243199999999</v>
      </c>
      <c r="P18" s="9">
        <v>2.2106539600000001</v>
      </c>
      <c r="Q18" s="9">
        <v>3.8051898</v>
      </c>
      <c r="R18" s="9">
        <v>2.9643666999999998</v>
      </c>
      <c r="S18" s="9">
        <v>2.5730562400000001</v>
      </c>
      <c r="T18" s="9">
        <v>4.4333527699999999</v>
      </c>
      <c r="U18" s="10">
        <v>4.7736196499999997</v>
      </c>
    </row>
  </sheetData>
  <mergeCells count="2">
    <mergeCell ref="B1:K1"/>
    <mergeCell ref="L1:U1"/>
  </mergeCell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CE6DDA-7C51-E748-9317-80833689106F}">
  <dimension ref="A1:B4"/>
  <sheetViews>
    <sheetView workbookViewId="0">
      <selection activeCell="D3" sqref="D3"/>
    </sheetView>
  </sheetViews>
  <sheetFormatPr baseColWidth="10" defaultRowHeight="16"/>
  <sheetData>
    <row r="1" spans="1:2">
      <c r="A1" s="11" t="s">
        <v>134</v>
      </c>
      <c r="B1" s="11" t="s">
        <v>201</v>
      </c>
    </row>
    <row r="2" spans="1:2">
      <c r="A2" s="18">
        <v>2.78288</v>
      </c>
      <c r="B2" s="18">
        <v>2.8356110000000001</v>
      </c>
    </row>
    <row r="3" spans="1:2">
      <c r="A3" s="19">
        <v>2.559323</v>
      </c>
      <c r="B3" s="19">
        <v>2.5326520000000001</v>
      </c>
    </row>
    <row r="4" spans="1:2">
      <c r="A4" s="20">
        <v>2.8252039999999998</v>
      </c>
      <c r="B4" s="20">
        <v>2.7470910000000002</v>
      </c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8BE361-28D3-EE4D-8897-06445FDF0EF1}">
  <dimension ref="A1:B7"/>
  <sheetViews>
    <sheetView workbookViewId="0">
      <selection activeCell="D20" sqref="D20"/>
    </sheetView>
  </sheetViews>
  <sheetFormatPr baseColWidth="10" defaultRowHeight="16"/>
  <sheetData>
    <row r="1" spans="1:2">
      <c r="A1" s="11" t="s">
        <v>134</v>
      </c>
      <c r="B1" s="11" t="s">
        <v>201</v>
      </c>
    </row>
    <row r="2" spans="1:2">
      <c r="A2" s="18">
        <v>613.45910000000003</v>
      </c>
      <c r="B2" s="18">
        <v>490.84199999999998</v>
      </c>
    </row>
    <row r="3" spans="1:2">
      <c r="A3" s="19">
        <v>546.68669999999997</v>
      </c>
      <c r="B3" s="19">
        <v>450.88499999999999</v>
      </c>
    </row>
    <row r="4" spans="1:2">
      <c r="A4" s="19">
        <v>410.52429999999998</v>
      </c>
      <c r="B4" s="19">
        <v>482.14929999999998</v>
      </c>
    </row>
    <row r="5" spans="1:2">
      <c r="A5" s="19">
        <v>522.05070000000001</v>
      </c>
      <c r="B5" s="19">
        <v>400.81189999999998</v>
      </c>
    </row>
    <row r="6" spans="1:2">
      <c r="A6" s="19">
        <v>437.74220000000003</v>
      </c>
      <c r="B6" s="19">
        <v>363.56</v>
      </c>
    </row>
    <row r="7" spans="1:2">
      <c r="A7" s="20">
        <v>433.44470000000001</v>
      </c>
      <c r="B7" s="20">
        <v>492.38049999999998</v>
      </c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DC3F9F-03A6-1F47-AE79-110459FCCCAD}">
  <dimension ref="B3:H5"/>
  <sheetViews>
    <sheetView workbookViewId="0">
      <selection activeCell="B6" sqref="B6"/>
    </sheetView>
  </sheetViews>
  <sheetFormatPr baseColWidth="10" defaultRowHeight="16"/>
  <sheetData>
    <row r="3" spans="2:8">
      <c r="B3" s="25"/>
      <c r="C3" s="72" t="s">
        <v>2</v>
      </c>
      <c r="D3" s="72"/>
      <c r="E3" s="72"/>
      <c r="F3" s="72" t="s">
        <v>78</v>
      </c>
      <c r="G3" s="72"/>
      <c r="H3" s="72"/>
    </row>
    <row r="4" spans="2:8">
      <c r="B4" s="26" t="s">
        <v>234</v>
      </c>
      <c r="C4" s="23">
        <v>0.32336732000000001</v>
      </c>
      <c r="D4" s="23">
        <v>0.31755626999999997</v>
      </c>
      <c r="E4" s="23">
        <v>0.34619704000000001</v>
      </c>
      <c r="F4" s="23">
        <v>0.53248171</v>
      </c>
      <c r="G4" s="23">
        <v>0.61135218999999996</v>
      </c>
      <c r="H4" s="23">
        <v>0.69365606999999996</v>
      </c>
    </row>
    <row r="5" spans="2:8">
      <c r="B5" s="26" t="s">
        <v>138</v>
      </c>
      <c r="C5" s="23">
        <v>1.49123458</v>
      </c>
      <c r="D5" s="23">
        <v>1.4932947599999999</v>
      </c>
      <c r="E5" s="23">
        <v>1.6616811300000001</v>
      </c>
      <c r="F5" s="23">
        <v>1.71291876</v>
      </c>
      <c r="G5" s="23">
        <v>1.57619943</v>
      </c>
      <c r="H5" s="23">
        <v>1.41439976</v>
      </c>
    </row>
  </sheetData>
  <mergeCells count="2">
    <mergeCell ref="C3:E3"/>
    <mergeCell ref="F3:H3"/>
  </mergeCells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BB56C2-7C12-254D-A68D-A5FC9208C081}">
  <dimension ref="B3:N4"/>
  <sheetViews>
    <sheetView workbookViewId="0">
      <selection activeCell="D11" sqref="D11"/>
    </sheetView>
  </sheetViews>
  <sheetFormatPr baseColWidth="10" defaultRowHeight="16"/>
  <sheetData>
    <row r="3" spans="2:14">
      <c r="B3" s="25"/>
      <c r="C3" s="72" t="s">
        <v>2</v>
      </c>
      <c r="D3" s="72"/>
      <c r="E3" s="72"/>
      <c r="F3" s="72" t="s">
        <v>139</v>
      </c>
      <c r="G3" s="72"/>
      <c r="H3" s="72"/>
      <c r="I3" s="72" t="s">
        <v>140</v>
      </c>
      <c r="J3" s="72"/>
      <c r="K3" s="72"/>
      <c r="L3" s="72" t="s">
        <v>141</v>
      </c>
      <c r="M3" s="72"/>
      <c r="N3" s="72"/>
    </row>
    <row r="4" spans="2:14">
      <c r="B4" s="26"/>
      <c r="C4" s="23">
        <v>0.38166212999999999</v>
      </c>
      <c r="D4" s="23">
        <v>0.35792747000000003</v>
      </c>
      <c r="E4" s="23">
        <v>0.38801343999999999</v>
      </c>
      <c r="F4" s="23">
        <v>0.41539894999999999</v>
      </c>
      <c r="G4" s="23">
        <v>0.42145756000000001</v>
      </c>
      <c r="H4" s="23">
        <v>0.41810977999999999</v>
      </c>
      <c r="I4" s="23">
        <v>1.14295038</v>
      </c>
      <c r="J4" s="23">
        <v>0.96209858999999998</v>
      </c>
      <c r="K4" s="23">
        <v>0.98470155000000004</v>
      </c>
      <c r="L4" s="23">
        <v>1.91123679</v>
      </c>
      <c r="M4" s="23">
        <v>1.8033383300000001</v>
      </c>
      <c r="N4" s="23">
        <v>1.7934322300000001</v>
      </c>
    </row>
  </sheetData>
  <mergeCells count="4">
    <mergeCell ref="C3:E3"/>
    <mergeCell ref="F3:H3"/>
    <mergeCell ref="I3:K3"/>
    <mergeCell ref="L3:N3"/>
  </mergeCells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A40834-31B5-3347-969A-E49C8F284128}">
  <dimension ref="B3:Q4"/>
  <sheetViews>
    <sheetView workbookViewId="0">
      <selection activeCell="B13" sqref="B13"/>
    </sheetView>
  </sheetViews>
  <sheetFormatPr baseColWidth="10" defaultRowHeight="16"/>
  <sheetData>
    <row r="3" spans="2:17">
      <c r="B3" s="72" t="s">
        <v>2</v>
      </c>
      <c r="C3" s="72"/>
      <c r="D3" s="72"/>
      <c r="E3" s="72"/>
      <c r="F3" s="72" t="s">
        <v>78</v>
      </c>
      <c r="G3" s="72"/>
      <c r="H3" s="72"/>
      <c r="I3" s="72"/>
      <c r="J3" s="72" t="s">
        <v>79</v>
      </c>
      <c r="K3" s="72"/>
      <c r="L3" s="72"/>
      <c r="M3" s="72"/>
      <c r="N3" s="72" t="s">
        <v>142</v>
      </c>
      <c r="O3" s="72"/>
      <c r="P3" s="72"/>
      <c r="Q3" s="72"/>
    </row>
    <row r="4" spans="2:17">
      <c r="B4" s="23">
        <v>1425.0070000000001</v>
      </c>
      <c r="C4" s="23">
        <v>2265.64</v>
      </c>
      <c r="D4" s="23">
        <v>2556.3380000000002</v>
      </c>
      <c r="E4" s="23">
        <v>1299.279</v>
      </c>
      <c r="F4" s="23">
        <v>2866.4569999999999</v>
      </c>
      <c r="G4" s="23">
        <v>1993.1210000000001</v>
      </c>
      <c r="H4" s="23">
        <v>1709.3230000000001</v>
      </c>
      <c r="I4" s="23">
        <v>1402.5830000000001</v>
      </c>
      <c r="J4" s="23">
        <v>4185.2939999999999</v>
      </c>
      <c r="K4" s="23">
        <v>3908.8589999999999</v>
      </c>
      <c r="L4" s="23">
        <v>3847.1849999999999</v>
      </c>
      <c r="M4" s="23">
        <v>3459.9250000000002</v>
      </c>
      <c r="N4" s="23">
        <v>6330.4769999999999</v>
      </c>
      <c r="O4" s="23">
        <v>8298.6149999999998</v>
      </c>
      <c r="P4" s="23">
        <v>6796.9549999999999</v>
      </c>
      <c r="Q4" s="23">
        <v>5292.9160000000002</v>
      </c>
    </row>
  </sheetData>
  <mergeCells count="4">
    <mergeCell ref="B3:E3"/>
    <mergeCell ref="F3:I3"/>
    <mergeCell ref="J3:M3"/>
    <mergeCell ref="N3:Q3"/>
  </mergeCells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52E57F-A318-A14D-8550-C5507442B68B}">
  <dimension ref="A2:R3"/>
  <sheetViews>
    <sheetView workbookViewId="0">
      <selection activeCell="A2" sqref="A2:R3"/>
    </sheetView>
  </sheetViews>
  <sheetFormatPr baseColWidth="10" defaultRowHeight="16"/>
  <sheetData>
    <row r="2" spans="1:18">
      <c r="A2" s="72" t="s">
        <v>2</v>
      </c>
      <c r="B2" s="72"/>
      <c r="C2" s="72"/>
      <c r="D2" s="72" t="s">
        <v>143</v>
      </c>
      <c r="E2" s="72"/>
      <c r="F2" s="72"/>
      <c r="G2" s="72" t="s">
        <v>65</v>
      </c>
      <c r="H2" s="72"/>
      <c r="I2" s="72"/>
      <c r="J2" s="72" t="s">
        <v>15</v>
      </c>
      <c r="K2" s="72"/>
      <c r="L2" s="72"/>
      <c r="M2" s="72" t="s">
        <v>144</v>
      </c>
      <c r="N2" s="72"/>
      <c r="O2" s="72"/>
      <c r="P2" s="72" t="s">
        <v>145</v>
      </c>
      <c r="Q2" s="72"/>
      <c r="R2" s="72"/>
    </row>
    <row r="3" spans="1:18">
      <c r="A3" s="23">
        <v>0.18769314000000001</v>
      </c>
      <c r="B3" s="23">
        <v>0.13549348999999999</v>
      </c>
      <c r="C3" s="23">
        <v>0.14834985000000001</v>
      </c>
      <c r="D3" s="23">
        <v>0.32105980000000001</v>
      </c>
      <c r="E3" s="23">
        <v>0.17757702</v>
      </c>
      <c r="F3" s="23">
        <v>0.19839322000000001</v>
      </c>
      <c r="G3" s="23">
        <v>0.16760322999999999</v>
      </c>
      <c r="H3" s="23">
        <v>0.1409984</v>
      </c>
      <c r="I3" s="23">
        <v>0.14233287</v>
      </c>
      <c r="J3" s="23">
        <v>2.10985625</v>
      </c>
      <c r="K3" s="23">
        <v>1.46997029</v>
      </c>
      <c r="L3" s="23">
        <v>1.5924945399999999</v>
      </c>
      <c r="M3" s="23">
        <v>2.2878999900000001</v>
      </c>
      <c r="N3" s="23">
        <v>1.82370447</v>
      </c>
      <c r="O3" s="23">
        <v>1.99986368</v>
      </c>
      <c r="P3" s="23">
        <v>2.45228804</v>
      </c>
      <c r="Q3" s="23">
        <v>3.1701807999999998</v>
      </c>
      <c r="R3" s="23">
        <v>2.8026601100000001</v>
      </c>
    </row>
  </sheetData>
  <mergeCells count="6">
    <mergeCell ref="P2:R2"/>
    <mergeCell ref="A2:C2"/>
    <mergeCell ref="D2:F2"/>
    <mergeCell ref="G2:I2"/>
    <mergeCell ref="J2:L2"/>
    <mergeCell ref="M2:O2"/>
  </mergeCells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71E102-E43B-774C-A22E-65EBCBE9B569}">
  <dimension ref="B2:Y3"/>
  <sheetViews>
    <sheetView topLeftCell="H1" workbookViewId="0">
      <selection activeCell="E9" sqref="E9"/>
    </sheetView>
  </sheetViews>
  <sheetFormatPr baseColWidth="10" defaultRowHeight="16"/>
  <sheetData>
    <row r="2" spans="2:25">
      <c r="B2" s="72" t="s">
        <v>2</v>
      </c>
      <c r="C2" s="72"/>
      <c r="D2" s="72"/>
      <c r="E2" s="72"/>
      <c r="F2" s="72"/>
      <c r="G2" s="72"/>
      <c r="H2" s="72" t="s">
        <v>143</v>
      </c>
      <c r="I2" s="72"/>
      <c r="J2" s="72"/>
      <c r="K2" s="72"/>
      <c r="L2" s="72"/>
      <c r="M2" s="72"/>
      <c r="N2" s="72" t="s">
        <v>15</v>
      </c>
      <c r="O2" s="72"/>
      <c r="P2" s="72"/>
      <c r="Q2" s="72"/>
      <c r="R2" s="72"/>
      <c r="S2" s="72"/>
      <c r="T2" s="72" t="s">
        <v>144</v>
      </c>
      <c r="U2" s="72"/>
      <c r="V2" s="72"/>
      <c r="W2" s="72"/>
      <c r="X2" s="72"/>
      <c r="Y2" s="72"/>
    </row>
    <row r="3" spans="2:25">
      <c r="B3" s="23">
        <v>194.52369999999999</v>
      </c>
      <c r="C3" s="23">
        <v>1009.913</v>
      </c>
      <c r="D3" s="23">
        <v>308.43060000000003</v>
      </c>
      <c r="E3" s="23">
        <v>385.92180000000002</v>
      </c>
      <c r="F3" s="23">
        <v>418.59699999999998</v>
      </c>
      <c r="G3" s="23">
        <v>311.166</v>
      </c>
      <c r="H3" s="23">
        <v>189.16970000000001</v>
      </c>
      <c r="I3" s="23">
        <v>167.62389999999999</v>
      </c>
      <c r="J3" s="23">
        <v>737.05539999999996</v>
      </c>
      <c r="K3" s="23">
        <v>4.6871080000000003</v>
      </c>
      <c r="L3" s="23">
        <v>320.37299999999999</v>
      </c>
      <c r="M3" s="23">
        <v>492.55430000000001</v>
      </c>
      <c r="N3" s="23">
        <v>7288.8549999999996</v>
      </c>
      <c r="O3" s="23">
        <v>5170.84</v>
      </c>
      <c r="P3" s="23">
        <v>6148.01</v>
      </c>
      <c r="Q3" s="23">
        <v>3375.9740000000002</v>
      </c>
      <c r="R3" s="23">
        <v>5706.67</v>
      </c>
      <c r="S3" s="23">
        <v>5497.3059999999996</v>
      </c>
      <c r="T3" s="23">
        <v>4574.3779999999997</v>
      </c>
      <c r="U3" s="23">
        <v>4259.268</v>
      </c>
      <c r="V3" s="24" t="s">
        <v>146</v>
      </c>
      <c r="W3" s="23">
        <v>2912.3470000000002</v>
      </c>
      <c r="X3" s="23">
        <v>4271.7809999999999</v>
      </c>
      <c r="Y3" s="23">
        <v>3261.1750000000002</v>
      </c>
    </row>
  </sheetData>
  <mergeCells count="4">
    <mergeCell ref="B2:G2"/>
    <mergeCell ref="H2:M2"/>
    <mergeCell ref="N2:S2"/>
    <mergeCell ref="T2:Y2"/>
  </mergeCells>
  <pageMargins left="0.7" right="0.7" top="0.75" bottom="0.75" header="0.3" footer="0.3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EF13F3-3D14-F148-BFC3-6A737DAC1565}">
  <dimension ref="B2:L14"/>
  <sheetViews>
    <sheetView workbookViewId="0">
      <selection activeCell="B2" sqref="B2:L14"/>
    </sheetView>
  </sheetViews>
  <sheetFormatPr baseColWidth="10" defaultRowHeight="16"/>
  <sheetData>
    <row r="2" spans="2:12">
      <c r="B2" s="25"/>
      <c r="C2" s="72" t="s">
        <v>2</v>
      </c>
      <c r="D2" s="72"/>
      <c r="E2" s="72"/>
      <c r="F2" s="72"/>
      <c r="G2" s="72"/>
      <c r="H2" s="72" t="s">
        <v>143</v>
      </c>
      <c r="I2" s="72"/>
      <c r="J2" s="72"/>
      <c r="K2" s="72"/>
      <c r="L2" s="72"/>
    </row>
    <row r="3" spans="2:12">
      <c r="B3" s="23"/>
      <c r="C3" s="23">
        <v>5.9157995999999997</v>
      </c>
      <c r="D3" s="23">
        <v>8.8883230500000003</v>
      </c>
      <c r="E3" s="23">
        <v>6.4997154000000004</v>
      </c>
      <c r="F3" s="23">
        <v>7.24628315</v>
      </c>
      <c r="G3" s="23">
        <v>7.5472447499999999</v>
      </c>
      <c r="H3" s="23">
        <v>7.4486385000000004</v>
      </c>
      <c r="I3" s="23">
        <v>8.0709628500000008</v>
      </c>
      <c r="J3" s="23">
        <v>5.4877817499999999</v>
      </c>
      <c r="K3" s="23">
        <v>4.4757307199999996</v>
      </c>
      <c r="L3" s="23">
        <v>7.0621144999999999</v>
      </c>
    </row>
    <row r="4" spans="2:12">
      <c r="B4" s="23"/>
      <c r="C4" s="23">
        <v>6.5814875500000003</v>
      </c>
      <c r="D4" s="23">
        <v>9.2197256500000009</v>
      </c>
      <c r="E4" s="23">
        <v>6.9666307500000002</v>
      </c>
      <c r="F4" s="23">
        <v>7.6007989499999997</v>
      </c>
      <c r="G4" s="23">
        <v>8.0413992000000007</v>
      </c>
      <c r="H4" s="23">
        <v>7.7205007500000002</v>
      </c>
      <c r="I4" s="23">
        <v>8.8098414999999992</v>
      </c>
      <c r="J4" s="23">
        <v>5.8697293500000001</v>
      </c>
      <c r="K4" s="23">
        <v>4.4371711500000002</v>
      </c>
      <c r="L4" s="23">
        <v>7.0532588499999997</v>
      </c>
    </row>
    <row r="5" spans="2:12">
      <c r="B5" s="23"/>
      <c r="C5" s="23">
        <v>6.8439512000000002</v>
      </c>
      <c r="D5" s="23">
        <v>9.3645092999999999</v>
      </c>
      <c r="E5" s="23">
        <v>7.4185924500000002</v>
      </c>
      <c r="F5" s="23">
        <v>8.1084625999999993</v>
      </c>
      <c r="G5" s="23">
        <v>8.1977653999999998</v>
      </c>
      <c r="H5" s="23">
        <v>8.2941290500000004</v>
      </c>
      <c r="I5" s="23">
        <v>9.4911770000000004</v>
      </c>
      <c r="J5" s="23">
        <v>6.5180550500000001</v>
      </c>
      <c r="K5" s="23">
        <v>4.9692887399999996</v>
      </c>
      <c r="L5" s="23">
        <v>7.1002354499999996</v>
      </c>
    </row>
    <row r="6" spans="2:12">
      <c r="B6" s="23"/>
      <c r="C6" s="23">
        <v>2.8649347500000002</v>
      </c>
      <c r="D6" s="23">
        <v>3.27801733</v>
      </c>
      <c r="E6" s="23">
        <v>2.6120418700000001</v>
      </c>
      <c r="F6" s="23">
        <v>2.9892272200000001</v>
      </c>
      <c r="G6" s="23">
        <v>2.7322048099999998</v>
      </c>
      <c r="H6" s="23">
        <v>3.3550622400000001</v>
      </c>
      <c r="I6" s="23">
        <v>3.6104175299999999</v>
      </c>
      <c r="J6" s="23">
        <v>2.5277633000000002</v>
      </c>
      <c r="K6" s="23">
        <v>2.1999059299999999</v>
      </c>
      <c r="L6" s="23">
        <v>2.14349086</v>
      </c>
    </row>
    <row r="7" spans="2:12">
      <c r="B7" s="23"/>
      <c r="C7" s="23">
        <v>3.53484072</v>
      </c>
      <c r="D7" s="23">
        <v>3.2942029000000002</v>
      </c>
      <c r="E7" s="23">
        <v>2.75137988</v>
      </c>
      <c r="F7" s="23">
        <v>3.44896235</v>
      </c>
      <c r="G7" s="23">
        <v>3.16505159</v>
      </c>
      <c r="H7" s="23">
        <v>3.14746652</v>
      </c>
      <c r="I7" s="23">
        <v>3.9077578499999999</v>
      </c>
      <c r="J7" s="23">
        <v>2.0152223299999998</v>
      </c>
      <c r="K7" s="23">
        <v>2.1880936499999999</v>
      </c>
      <c r="L7" s="23">
        <v>2.3354750200000001</v>
      </c>
    </row>
    <row r="8" spans="2:12">
      <c r="B8" s="23"/>
      <c r="C8" s="23">
        <v>3.25957505</v>
      </c>
      <c r="D8" s="23">
        <v>3.5186535700000001</v>
      </c>
      <c r="E8" s="23">
        <v>3.07487676</v>
      </c>
      <c r="F8" s="23">
        <v>3.7702394899999998</v>
      </c>
      <c r="G8" s="23">
        <v>3.6278346099999998</v>
      </c>
      <c r="H8" s="23">
        <v>3.07151029</v>
      </c>
      <c r="I8" s="23">
        <v>4.0280122699999996</v>
      </c>
      <c r="J8" s="23">
        <v>2.1211901399999999</v>
      </c>
      <c r="K8" s="23">
        <v>2.2904837200000001</v>
      </c>
      <c r="L8" s="23">
        <v>2.50607465</v>
      </c>
    </row>
    <row r="9" spans="2:12">
      <c r="B9" s="23"/>
      <c r="C9" s="23">
        <v>14.599122400000001</v>
      </c>
      <c r="D9" s="23">
        <v>12.423140999999999</v>
      </c>
      <c r="E9" s="23">
        <v>11.9978435</v>
      </c>
      <c r="F9" s="23">
        <v>10.212862299999999</v>
      </c>
      <c r="G9" s="23">
        <v>14.2276332</v>
      </c>
      <c r="H9" s="23">
        <v>10.425871300000001</v>
      </c>
      <c r="I9" s="23">
        <v>13.4107086</v>
      </c>
      <c r="J9" s="23">
        <v>9.7220812999999993</v>
      </c>
      <c r="K9" s="23">
        <v>5.6281549999999996</v>
      </c>
      <c r="L9" s="23">
        <v>6.80952775</v>
      </c>
    </row>
    <row r="10" spans="2:12">
      <c r="B10" s="23"/>
      <c r="C10" s="23">
        <v>14.0644861</v>
      </c>
      <c r="D10" s="23">
        <v>11.7680121</v>
      </c>
      <c r="E10" s="23">
        <v>11.599434</v>
      </c>
      <c r="F10" s="23">
        <v>10.0013243</v>
      </c>
      <c r="G10" s="23">
        <v>13.382306099999999</v>
      </c>
      <c r="H10" s="23">
        <v>9.8650126</v>
      </c>
      <c r="I10" s="23">
        <v>13.0107126</v>
      </c>
      <c r="J10" s="23">
        <v>8.97460755</v>
      </c>
      <c r="K10" s="23">
        <v>5.16086445</v>
      </c>
      <c r="L10" s="23">
        <v>5.7007045999999999</v>
      </c>
    </row>
    <row r="11" spans="2:12">
      <c r="B11" s="23"/>
      <c r="C11" s="23">
        <v>13.075256400000001</v>
      </c>
      <c r="D11" s="23">
        <v>11.2588203</v>
      </c>
      <c r="E11" s="23">
        <v>11.168927200000001</v>
      </c>
      <c r="F11" s="23">
        <v>9.4850850999999992</v>
      </c>
      <c r="G11" s="23">
        <v>12.7205262</v>
      </c>
      <c r="H11" s="23">
        <v>9.1886438500000001</v>
      </c>
      <c r="I11" s="23">
        <v>12.063738799999999</v>
      </c>
      <c r="J11" s="23">
        <v>8.2057412999999997</v>
      </c>
      <c r="K11" s="23">
        <v>4.78937159</v>
      </c>
      <c r="L11" s="23">
        <v>5.1563519500000004</v>
      </c>
    </row>
    <row r="12" spans="2:12">
      <c r="B12" s="23"/>
      <c r="C12" s="23">
        <v>1.0535033700000001</v>
      </c>
      <c r="D12" s="23">
        <v>1.3446064099999999</v>
      </c>
      <c r="E12" s="23">
        <v>1.4893926200000001</v>
      </c>
      <c r="F12" s="23">
        <v>1.7973193599999999</v>
      </c>
      <c r="G12" s="23">
        <v>1.36414101</v>
      </c>
      <c r="H12" s="23">
        <v>1.39604967</v>
      </c>
      <c r="I12" s="23">
        <v>1.47452797</v>
      </c>
      <c r="J12" s="23">
        <v>0.32878550000000001</v>
      </c>
      <c r="K12" s="23">
        <v>0.93012826999999998</v>
      </c>
      <c r="L12" s="23">
        <v>0.66513120999999997</v>
      </c>
    </row>
    <row r="13" spans="2:12">
      <c r="B13" s="23"/>
      <c r="C13" s="23">
        <v>1.3535573000000001</v>
      </c>
      <c r="D13" s="23">
        <v>1.72463933</v>
      </c>
      <c r="E13" s="23">
        <v>1.2507252600000001</v>
      </c>
      <c r="F13" s="23">
        <v>1.6729334499999999</v>
      </c>
      <c r="G13" s="23">
        <v>1.3023617599999999</v>
      </c>
      <c r="H13" s="23">
        <v>1.8449025800000001</v>
      </c>
      <c r="I13" s="23">
        <v>1.95729793</v>
      </c>
      <c r="J13" s="23">
        <v>0.62365546000000005</v>
      </c>
      <c r="K13" s="23">
        <v>0.99862943000000004</v>
      </c>
      <c r="L13" s="23">
        <v>0.75663281000000004</v>
      </c>
    </row>
    <row r="14" spans="2:12">
      <c r="B14" s="23"/>
      <c r="C14" s="23">
        <v>1.4834263000000001</v>
      </c>
      <c r="D14" s="23">
        <v>1.7497655000000001</v>
      </c>
      <c r="E14" s="23">
        <v>1.2063024899999999</v>
      </c>
      <c r="F14" s="23">
        <v>1.9191469999999999</v>
      </c>
      <c r="G14" s="23">
        <v>1.63692642</v>
      </c>
      <c r="H14" s="23">
        <v>2.0230677899999998</v>
      </c>
      <c r="I14" s="23">
        <v>2.1651138099999998</v>
      </c>
      <c r="J14" s="23">
        <v>0.77819998000000001</v>
      </c>
      <c r="K14" s="23">
        <v>1.0079095</v>
      </c>
      <c r="L14" s="23">
        <v>0.83740539999999997</v>
      </c>
    </row>
  </sheetData>
  <mergeCells count="2">
    <mergeCell ref="C2:G2"/>
    <mergeCell ref="H2:L2"/>
  </mergeCells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70573A-6451-A14B-A907-1971FA8EABF4}">
  <dimension ref="A1:S13"/>
  <sheetViews>
    <sheetView workbookViewId="0">
      <selection activeCell="E14" sqref="E14"/>
    </sheetView>
  </sheetViews>
  <sheetFormatPr baseColWidth="10" defaultRowHeight="16"/>
  <sheetData>
    <row r="1" spans="1:19">
      <c r="A1" t="s">
        <v>148</v>
      </c>
    </row>
    <row r="2" spans="1:19">
      <c r="A2" s="25"/>
      <c r="B2" s="72" t="s">
        <v>2</v>
      </c>
      <c r="C2" s="72"/>
      <c r="D2" s="72"/>
      <c r="E2" s="72" t="s">
        <v>78</v>
      </c>
      <c r="F2" s="72"/>
      <c r="G2" s="72"/>
      <c r="H2" s="72" t="s">
        <v>79</v>
      </c>
      <c r="I2" s="72"/>
      <c r="J2" s="72"/>
      <c r="K2" s="72" t="s">
        <v>80</v>
      </c>
      <c r="L2" s="72"/>
      <c r="M2" s="72"/>
      <c r="N2" s="72" t="s">
        <v>81</v>
      </c>
      <c r="O2" s="72"/>
      <c r="P2" s="72"/>
      <c r="Q2" s="72" t="s">
        <v>82</v>
      </c>
      <c r="R2" s="72"/>
      <c r="S2" s="72"/>
    </row>
    <row r="3" spans="1:19">
      <c r="A3" s="26" t="s">
        <v>83</v>
      </c>
      <c r="B3" s="23">
        <v>1.1644E-2</v>
      </c>
      <c r="C3" s="23">
        <v>1.0766E-2</v>
      </c>
      <c r="D3" s="23">
        <v>9.6220000000000003E-3</v>
      </c>
      <c r="E3" s="23">
        <v>3.1640000000000001E-3</v>
      </c>
      <c r="F3" s="23">
        <v>2.898E-3</v>
      </c>
      <c r="G3" s="23">
        <v>1.639E-3</v>
      </c>
      <c r="H3" s="23">
        <v>3.6280000000000001E-3</v>
      </c>
      <c r="I3" s="23">
        <v>3.9269999999999999E-3</v>
      </c>
      <c r="J3" s="23">
        <v>2.8210000000000002E-3</v>
      </c>
      <c r="K3" s="23">
        <v>3.1580000000000002E-3</v>
      </c>
      <c r="L3" s="23">
        <v>2.5100000000000001E-3</v>
      </c>
      <c r="M3" s="23">
        <v>3.209E-3</v>
      </c>
      <c r="N3" s="23">
        <v>5.8780000000000004E-3</v>
      </c>
      <c r="O3" s="23">
        <v>6.9499999999999996E-3</v>
      </c>
      <c r="P3" s="23">
        <v>7.6270000000000001E-3</v>
      </c>
      <c r="Q3" s="23">
        <v>8.2389999999999998E-3</v>
      </c>
      <c r="R3" s="23">
        <v>7.8639999999999995E-3</v>
      </c>
      <c r="S3" s="23">
        <v>8.4430000000000009E-3</v>
      </c>
    </row>
    <row r="4" spans="1:19">
      <c r="A4" s="26" t="s">
        <v>84</v>
      </c>
      <c r="B4" s="23">
        <v>1.2003E-2</v>
      </c>
      <c r="C4" s="23">
        <v>1.0328E-2</v>
      </c>
      <c r="D4" s="23">
        <v>9.8300000000000002E-3</v>
      </c>
      <c r="E4" s="23">
        <v>5.9379999999999997E-3</v>
      </c>
      <c r="F4" s="23">
        <v>5.1910000000000003E-3</v>
      </c>
      <c r="G4" s="23">
        <v>7.0029999999999997E-3</v>
      </c>
      <c r="H4" s="23">
        <v>4.8789999999999997E-3</v>
      </c>
      <c r="I4" s="23">
        <v>5.0819999999999997E-3</v>
      </c>
      <c r="J4" s="23">
        <v>3.4840000000000001E-3</v>
      </c>
      <c r="K4" s="23">
        <v>4.5430000000000002E-3</v>
      </c>
      <c r="L4" s="23">
        <v>2.9090000000000001E-3</v>
      </c>
      <c r="M4" s="23">
        <v>4.0109999999999998E-3</v>
      </c>
      <c r="N4" s="23">
        <v>3.7753000000000002E-2</v>
      </c>
      <c r="O4" s="23">
        <v>3.8012999999999998E-2</v>
      </c>
      <c r="P4" s="23">
        <v>3.7830999999999997E-2</v>
      </c>
      <c r="Q4" s="23">
        <v>4.5414000000000003E-2</v>
      </c>
      <c r="R4" s="23">
        <v>4.3374000000000003E-2</v>
      </c>
      <c r="S4" s="23">
        <v>4.0689000000000003E-2</v>
      </c>
    </row>
    <row r="5" spans="1:19">
      <c r="A5" s="26" t="s">
        <v>85</v>
      </c>
      <c r="B5" s="23">
        <v>4.1517999999999999E-2</v>
      </c>
      <c r="C5" s="23">
        <v>3.943E-2</v>
      </c>
      <c r="D5" s="23">
        <v>4.0432999999999997E-2</v>
      </c>
      <c r="E5" s="23">
        <v>4.3798999999999998E-2</v>
      </c>
      <c r="F5" s="23">
        <v>4.1784000000000002E-2</v>
      </c>
      <c r="G5" s="23">
        <v>4.0597000000000001E-2</v>
      </c>
      <c r="H5" s="23">
        <v>6.6369999999999998E-2</v>
      </c>
      <c r="I5" s="23">
        <v>5.858E-2</v>
      </c>
      <c r="J5" s="23">
        <v>2.7727000000000002E-2</v>
      </c>
      <c r="K5" s="23">
        <v>5.0222000000000003E-2</v>
      </c>
      <c r="L5" s="23">
        <v>5.9526000000000003E-2</v>
      </c>
      <c r="M5" s="23">
        <v>4.7198999999999998E-2</v>
      </c>
      <c r="N5" s="23">
        <v>0.296709</v>
      </c>
      <c r="O5" s="23">
        <v>0.277416</v>
      </c>
      <c r="P5" s="23">
        <v>0.32680900000000002</v>
      </c>
      <c r="Q5" s="23">
        <v>0.39390399999999998</v>
      </c>
      <c r="R5" s="23">
        <v>0.38000699999999998</v>
      </c>
      <c r="S5" s="23">
        <v>0.37343199999999999</v>
      </c>
    </row>
    <row r="9" spans="1:19">
      <c r="A9" t="s">
        <v>147</v>
      </c>
    </row>
    <row r="10" spans="1:19">
      <c r="A10" s="25"/>
      <c r="B10" s="72" t="s">
        <v>2</v>
      </c>
      <c r="C10" s="72"/>
      <c r="D10" s="72"/>
      <c r="E10" s="72" t="s">
        <v>78</v>
      </c>
      <c r="F10" s="72"/>
      <c r="G10" s="72"/>
      <c r="H10" s="72" t="s">
        <v>79</v>
      </c>
      <c r="I10" s="72"/>
      <c r="J10" s="72"/>
      <c r="K10" s="72" t="s">
        <v>80</v>
      </c>
      <c r="L10" s="72"/>
      <c r="M10" s="72"/>
      <c r="N10" s="72" t="s">
        <v>81</v>
      </c>
      <c r="O10" s="72"/>
      <c r="P10" s="72"/>
      <c r="Q10" s="72" t="s">
        <v>82</v>
      </c>
      <c r="R10" s="72"/>
      <c r="S10" s="72"/>
    </row>
    <row r="11" spans="1:19">
      <c r="A11" s="26" t="s">
        <v>83</v>
      </c>
      <c r="B11" s="23">
        <v>9.3849999999999992E-3</v>
      </c>
      <c r="C11" s="23">
        <v>9.7710000000000002E-3</v>
      </c>
      <c r="D11" s="23">
        <v>7.8820000000000001E-3</v>
      </c>
      <c r="E11" s="23">
        <v>3.1540000000000001E-3</v>
      </c>
      <c r="F11" s="23">
        <v>2.575E-3</v>
      </c>
      <c r="G11" s="23">
        <v>3.3349999999999999E-3</v>
      </c>
      <c r="H11" s="23">
        <v>3.0249999999999999E-3</v>
      </c>
      <c r="I11" s="23">
        <v>4.0150000000000003E-3</v>
      </c>
      <c r="J11" s="23">
        <v>2.8519999999999999E-3</v>
      </c>
      <c r="K11" s="23">
        <v>2.5799999999999998E-3</v>
      </c>
      <c r="L11" s="23">
        <v>2.5490000000000001E-3</v>
      </c>
      <c r="M11" s="23">
        <v>2.6329999999999999E-3</v>
      </c>
      <c r="N11" s="23">
        <v>9.4090000000000007E-3</v>
      </c>
      <c r="O11" s="23">
        <v>9.4500000000000001E-3</v>
      </c>
      <c r="P11" s="23">
        <v>8.9420000000000003E-3</v>
      </c>
      <c r="Q11" s="23">
        <v>9.5940000000000001E-3</v>
      </c>
      <c r="R11" s="23">
        <v>7.9030000000000003E-3</v>
      </c>
      <c r="S11" s="23">
        <v>8.4259999999999995E-3</v>
      </c>
    </row>
    <row r="12" spans="1:19">
      <c r="A12" s="26" t="s">
        <v>84</v>
      </c>
      <c r="B12" s="23">
        <v>1.1568E-2</v>
      </c>
      <c r="C12" s="23">
        <v>1.3205E-2</v>
      </c>
      <c r="D12" s="23">
        <v>1.0338E-2</v>
      </c>
      <c r="E12" s="23">
        <v>6.2919999999999998E-3</v>
      </c>
      <c r="F12" s="23">
        <v>5.9490000000000003E-3</v>
      </c>
      <c r="G12" s="23">
        <v>6.6439999999999997E-3</v>
      </c>
      <c r="H12" s="23">
        <v>6.2810000000000001E-3</v>
      </c>
      <c r="I12" s="23">
        <v>5.058E-3</v>
      </c>
      <c r="J12" s="23">
        <v>6.2090000000000001E-3</v>
      </c>
      <c r="K12" s="23">
        <v>3.6670000000000001E-3</v>
      </c>
      <c r="L12" s="23">
        <v>4.6950000000000004E-3</v>
      </c>
      <c r="M12" s="23">
        <v>4.7549999999999997E-3</v>
      </c>
      <c r="N12" s="23">
        <v>3.7083999999999999E-2</v>
      </c>
      <c r="O12" s="23">
        <v>3.8825999999999999E-2</v>
      </c>
      <c r="P12" s="23">
        <v>3.9413999999999998E-2</v>
      </c>
      <c r="Q12" s="23">
        <v>4.8538999999999999E-2</v>
      </c>
      <c r="R12" s="23">
        <v>4.6968000000000003E-2</v>
      </c>
      <c r="S12" s="23">
        <v>5.0276000000000001E-2</v>
      </c>
    </row>
    <row r="13" spans="1:19">
      <c r="A13" s="26" t="s">
        <v>85</v>
      </c>
      <c r="B13" s="23">
        <v>3.4809E-2</v>
      </c>
      <c r="C13" s="23">
        <v>3.5629000000000001E-2</v>
      </c>
      <c r="D13" s="23">
        <v>3.7124999999999998E-2</v>
      </c>
      <c r="E13" s="23">
        <v>4.7021E-2</v>
      </c>
      <c r="F13" s="23">
        <v>4.2925999999999999E-2</v>
      </c>
      <c r="G13" s="23">
        <v>4.4728999999999998E-2</v>
      </c>
      <c r="H13" s="23">
        <v>6.2207999999999999E-2</v>
      </c>
      <c r="I13" s="23">
        <v>5.8104999999999997E-2</v>
      </c>
      <c r="J13" s="23">
        <v>5.7180000000000002E-2</v>
      </c>
      <c r="K13" s="23">
        <v>6.6374000000000002E-2</v>
      </c>
      <c r="L13" s="23">
        <v>6.4815999999999999E-2</v>
      </c>
      <c r="M13" s="23">
        <v>6.5024999999999999E-2</v>
      </c>
      <c r="N13" s="23">
        <v>0.34221800000000002</v>
      </c>
      <c r="O13" s="23">
        <v>0.352906</v>
      </c>
      <c r="P13" s="23">
        <v>0.34081099999999998</v>
      </c>
      <c r="Q13" s="23">
        <v>0.38474000000000003</v>
      </c>
      <c r="R13" s="23">
        <v>0.44859199999999999</v>
      </c>
      <c r="S13" s="23">
        <v>0.42993999999999999</v>
      </c>
    </row>
  </sheetData>
  <mergeCells count="12">
    <mergeCell ref="Q2:S2"/>
    <mergeCell ref="B10:D10"/>
    <mergeCell ref="E10:G10"/>
    <mergeCell ref="H10:J10"/>
    <mergeCell ref="K10:M10"/>
    <mergeCell ref="N10:P10"/>
    <mergeCell ref="Q10:S10"/>
    <mergeCell ref="B2:D2"/>
    <mergeCell ref="E2:G2"/>
    <mergeCell ref="H2:J2"/>
    <mergeCell ref="K2:M2"/>
    <mergeCell ref="N2:P2"/>
  </mergeCells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610329-391A-C048-B921-40C230E0F830}">
  <dimension ref="A1:Y5"/>
  <sheetViews>
    <sheetView workbookViewId="0">
      <selection activeCell="B11" sqref="B11"/>
    </sheetView>
  </sheetViews>
  <sheetFormatPr baseColWidth="10" defaultRowHeight="16"/>
  <sheetData>
    <row r="1" spans="1:25">
      <c r="A1" s="25"/>
      <c r="B1" s="72" t="s">
        <v>2</v>
      </c>
      <c r="C1" s="72"/>
      <c r="D1" s="72"/>
      <c r="E1" s="72"/>
      <c r="F1" s="72"/>
      <c r="G1" s="72"/>
      <c r="H1" s="72" t="s">
        <v>65</v>
      </c>
      <c r="I1" s="72"/>
      <c r="J1" s="72"/>
      <c r="K1" s="72"/>
      <c r="L1" s="72"/>
      <c r="M1" s="72"/>
      <c r="N1" s="72" t="s">
        <v>15</v>
      </c>
      <c r="O1" s="72"/>
      <c r="P1" s="72"/>
      <c r="Q1" s="72"/>
      <c r="R1" s="72"/>
      <c r="S1" s="72"/>
      <c r="T1" s="72" t="s">
        <v>73</v>
      </c>
      <c r="U1" s="72"/>
      <c r="V1" s="72"/>
      <c r="W1" s="72"/>
      <c r="X1" s="72"/>
      <c r="Y1" s="72"/>
    </row>
    <row r="2" spans="1:25">
      <c r="A2" s="26" t="s">
        <v>149</v>
      </c>
      <c r="B2" s="23">
        <v>1520.6610000000001</v>
      </c>
      <c r="C2" s="23">
        <v>17.241379999999999</v>
      </c>
      <c r="D2" s="23">
        <v>389.26170000000002</v>
      </c>
      <c r="E2" s="23">
        <v>1395.8330000000001</v>
      </c>
      <c r="F2" s="23">
        <v>340.7407</v>
      </c>
      <c r="G2" s="23">
        <v>836.73469999999998</v>
      </c>
      <c r="H2" s="23">
        <v>1957.8309999999999</v>
      </c>
      <c r="I2" s="23">
        <v>692.91340000000002</v>
      </c>
      <c r="J2" s="23">
        <v>778.62599999999998</v>
      </c>
      <c r="K2" s="23">
        <v>2052.98</v>
      </c>
      <c r="L2" s="23">
        <v>1369.6969999999999</v>
      </c>
      <c r="M2" s="23">
        <v>1355.7049999999999</v>
      </c>
      <c r="N2" s="23">
        <v>17375</v>
      </c>
      <c r="O2" s="23">
        <v>9871.7950000000001</v>
      </c>
      <c r="P2" s="23">
        <v>14153.85</v>
      </c>
      <c r="Q2" s="23">
        <v>14523.44</v>
      </c>
      <c r="R2" s="23">
        <v>4606.8969999999999</v>
      </c>
      <c r="S2" s="23">
        <v>6905.7969999999996</v>
      </c>
      <c r="T2" s="23">
        <v>15797.39</v>
      </c>
      <c r="U2" s="23">
        <v>14126.76</v>
      </c>
      <c r="V2" s="23">
        <v>21486.3</v>
      </c>
      <c r="W2" s="23">
        <v>5006.8490000000002</v>
      </c>
      <c r="X2" s="23">
        <v>11601.45</v>
      </c>
      <c r="Y2" s="23">
        <v>6655.4620000000004</v>
      </c>
    </row>
    <row r="3" spans="1:25">
      <c r="A3" s="26" t="s">
        <v>150</v>
      </c>
      <c r="B3" s="23">
        <v>13981.48</v>
      </c>
      <c r="C3" s="23">
        <v>15100.88</v>
      </c>
      <c r="D3" s="23">
        <v>14057.14</v>
      </c>
      <c r="E3" s="23">
        <v>16542.68</v>
      </c>
      <c r="F3" s="23">
        <v>8705</v>
      </c>
      <c r="G3" s="23">
        <v>22516.34</v>
      </c>
      <c r="H3" s="23">
        <v>23079.55</v>
      </c>
      <c r="I3" s="23">
        <v>27746.84</v>
      </c>
      <c r="J3" s="23">
        <v>15133.57</v>
      </c>
      <c r="K3" s="23">
        <v>42279.79</v>
      </c>
      <c r="L3" s="23">
        <v>39397.26</v>
      </c>
      <c r="M3" s="23">
        <v>18174.189999999999</v>
      </c>
      <c r="N3" s="23">
        <v>72838.86</v>
      </c>
      <c r="O3" s="23">
        <v>59486.19</v>
      </c>
      <c r="P3" s="23">
        <v>61257.14</v>
      </c>
      <c r="Q3" s="24" t="s">
        <v>151</v>
      </c>
      <c r="R3" s="23">
        <v>54766.06</v>
      </c>
      <c r="S3" s="23">
        <v>55017.65</v>
      </c>
      <c r="T3" s="23">
        <v>51232.67</v>
      </c>
      <c r="U3" s="23">
        <v>86969.23</v>
      </c>
      <c r="V3" s="23">
        <v>88612.72</v>
      </c>
      <c r="W3" s="23">
        <v>80622.38</v>
      </c>
      <c r="X3" s="23">
        <v>67716.67</v>
      </c>
      <c r="Y3" s="23">
        <v>88440.25</v>
      </c>
    </row>
    <row r="4" spans="1:25">
      <c r="A4" s="26" t="s">
        <v>152</v>
      </c>
      <c r="B4" s="23">
        <v>1489.796</v>
      </c>
      <c r="C4" s="23">
        <v>1788.2349999999999</v>
      </c>
      <c r="D4" s="23">
        <v>1578.652</v>
      </c>
      <c r="E4" s="23">
        <v>1657.7539999999999</v>
      </c>
      <c r="F4" s="23">
        <v>584.41560000000004</v>
      </c>
      <c r="G4" s="23">
        <v>853.50319999999999</v>
      </c>
      <c r="H4" s="23">
        <v>760.274</v>
      </c>
      <c r="I4" s="23">
        <v>1052.941</v>
      </c>
      <c r="J4" s="23">
        <v>848.31460000000004</v>
      </c>
      <c r="K4" s="23">
        <v>1821.6220000000001</v>
      </c>
      <c r="L4" s="23">
        <v>224.7191</v>
      </c>
      <c r="M4" s="23">
        <v>1636.943</v>
      </c>
      <c r="N4" s="23">
        <v>8650.6849999999995</v>
      </c>
      <c r="O4" s="23">
        <v>4006.1729999999998</v>
      </c>
      <c r="P4" s="23">
        <v>3776.3980000000001</v>
      </c>
      <c r="Q4" s="23">
        <v>7105.59</v>
      </c>
      <c r="R4" s="23">
        <v>2500</v>
      </c>
      <c r="S4" s="23">
        <v>9533.7420000000002</v>
      </c>
      <c r="T4" s="23">
        <v>7174.1940000000004</v>
      </c>
      <c r="U4" s="23">
        <v>11445.86</v>
      </c>
      <c r="V4" s="23">
        <v>7951.5150000000003</v>
      </c>
      <c r="W4" s="23">
        <v>4801.2420000000002</v>
      </c>
      <c r="X4" s="23">
        <v>2906.04</v>
      </c>
      <c r="Y4" s="23">
        <v>6346.4049999999997</v>
      </c>
    </row>
    <row r="5" spans="1:25">
      <c r="A5" s="26" t="s">
        <v>153</v>
      </c>
      <c r="B5" s="23">
        <v>15019.76</v>
      </c>
      <c r="C5" s="23">
        <v>8665.3389999999999</v>
      </c>
      <c r="D5" s="23">
        <v>10321.1</v>
      </c>
      <c r="E5" s="23">
        <v>7713.0039999999999</v>
      </c>
      <c r="F5" s="23">
        <v>8442.6229999999996</v>
      </c>
      <c r="G5" s="23">
        <v>13590.73</v>
      </c>
      <c r="H5" s="23">
        <v>12658.61</v>
      </c>
      <c r="I5" s="23">
        <v>17846.150000000001</v>
      </c>
      <c r="J5" s="23">
        <v>14232.65</v>
      </c>
      <c r="K5" s="23">
        <v>18149.53</v>
      </c>
      <c r="L5" s="23">
        <v>16659.93</v>
      </c>
      <c r="M5" s="23">
        <v>27765.43</v>
      </c>
      <c r="N5" s="23">
        <v>53486.239999999998</v>
      </c>
      <c r="O5" s="23">
        <v>40004.46</v>
      </c>
      <c r="P5" s="23">
        <v>44142.86</v>
      </c>
      <c r="Q5" s="23">
        <v>43635.87</v>
      </c>
      <c r="R5" s="23">
        <v>45421.62</v>
      </c>
      <c r="S5" s="23">
        <v>42217.19</v>
      </c>
      <c r="T5" s="23">
        <v>38461.54</v>
      </c>
      <c r="U5" s="23">
        <v>36700.44</v>
      </c>
      <c r="V5" s="23">
        <v>64594.2</v>
      </c>
      <c r="W5" s="23">
        <v>44693.33</v>
      </c>
      <c r="X5" s="23">
        <v>53750</v>
      </c>
      <c r="Y5" s="23">
        <v>49778.26</v>
      </c>
    </row>
  </sheetData>
  <mergeCells count="4">
    <mergeCell ref="B1:G1"/>
    <mergeCell ref="H1:M1"/>
    <mergeCell ref="N1:S1"/>
    <mergeCell ref="T1:Y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7A31A4-854D-764B-B35D-B54FAE651DC9}">
  <dimension ref="A1:H2"/>
  <sheetViews>
    <sheetView workbookViewId="0">
      <selection activeCell="E14" sqref="E14"/>
    </sheetView>
  </sheetViews>
  <sheetFormatPr baseColWidth="10" defaultRowHeight="16"/>
  <cols>
    <col min="2" max="2" width="17" customWidth="1"/>
    <col min="3" max="3" width="12.6640625" customWidth="1"/>
    <col min="4" max="4" width="20.83203125" customWidth="1"/>
    <col min="6" max="6" width="15.6640625" customWidth="1"/>
  </cols>
  <sheetData>
    <row r="1" spans="1:8">
      <c r="A1" s="11" t="s">
        <v>24</v>
      </c>
      <c r="B1" s="11" t="s">
        <v>32</v>
      </c>
      <c r="C1" s="11" t="s">
        <v>25</v>
      </c>
      <c r="D1" s="11" t="s">
        <v>26</v>
      </c>
      <c r="E1" s="11" t="s">
        <v>33</v>
      </c>
      <c r="F1" s="11" t="s">
        <v>34</v>
      </c>
      <c r="G1" s="11" t="s">
        <v>35</v>
      </c>
      <c r="H1" s="11" t="s">
        <v>36</v>
      </c>
    </row>
    <row r="2" spans="1:8">
      <c r="A2" s="1">
        <v>42.386443621362801</v>
      </c>
      <c r="B2" s="1">
        <v>30.312705187694998</v>
      </c>
      <c r="C2" s="1">
        <v>27.6142329099563</v>
      </c>
      <c r="D2" s="1">
        <v>22.276828010387401</v>
      </c>
      <c r="E2" s="1">
        <v>21.856519803652901</v>
      </c>
      <c r="F2" s="1">
        <v>21.844535912189102</v>
      </c>
      <c r="G2" s="1">
        <v>5.7964222498317302</v>
      </c>
      <c r="H2" s="1">
        <v>4.9355803336406296</v>
      </c>
    </row>
  </sheetData>
  <pageMargins left="0.7" right="0.7" top="0.75" bottom="0.75" header="0.3" footer="0.3"/>
  <drawing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9F3999-C8C1-0F49-80F5-F4C0559958C4}">
  <dimension ref="A1:M3"/>
  <sheetViews>
    <sheetView workbookViewId="0">
      <selection activeCell="P19" sqref="P19"/>
    </sheetView>
  </sheetViews>
  <sheetFormatPr baseColWidth="10" defaultRowHeight="16"/>
  <sheetData>
    <row r="1" spans="1:13">
      <c r="A1" s="25"/>
      <c r="B1" s="72" t="s">
        <v>2</v>
      </c>
      <c r="C1" s="72"/>
      <c r="D1" s="72"/>
      <c r="E1" s="72" t="s">
        <v>78</v>
      </c>
      <c r="F1" s="72"/>
      <c r="G1" s="72"/>
      <c r="H1" s="72" t="s">
        <v>79</v>
      </c>
      <c r="I1" s="72"/>
      <c r="J1" s="72"/>
      <c r="K1" s="72" t="s">
        <v>92</v>
      </c>
      <c r="L1" s="72"/>
      <c r="M1" s="72"/>
    </row>
    <row r="2" spans="1:13">
      <c r="A2" s="26" t="s">
        <v>2</v>
      </c>
      <c r="B2" s="23">
        <v>0.98707400000000001</v>
      </c>
      <c r="C2" s="23">
        <v>0.91742197999999997</v>
      </c>
      <c r="D2" s="23">
        <v>1.27244103</v>
      </c>
      <c r="E2" s="23">
        <v>1.4149705100000001</v>
      </c>
      <c r="F2" s="23">
        <v>1.48925291</v>
      </c>
      <c r="G2" s="23">
        <v>1.4907378</v>
      </c>
      <c r="H2" s="23">
        <v>0.78057927000000005</v>
      </c>
      <c r="I2" s="23">
        <v>0.88129257000000005</v>
      </c>
      <c r="J2" s="23">
        <v>0.78021936000000003</v>
      </c>
      <c r="K2" s="23">
        <v>0.97313799999999995</v>
      </c>
      <c r="L2" s="23">
        <v>1.05750557</v>
      </c>
      <c r="M2" s="23">
        <v>1.1169815000000001</v>
      </c>
    </row>
    <row r="3" spans="1:13">
      <c r="A3" s="26" t="s">
        <v>93</v>
      </c>
      <c r="B3" s="23">
        <v>0.83372789000000003</v>
      </c>
      <c r="C3" s="23">
        <v>0.75954421000000005</v>
      </c>
      <c r="D3" s="23">
        <v>0.78889337000000004</v>
      </c>
      <c r="E3" s="23">
        <v>1.1360967099999999</v>
      </c>
      <c r="F3" s="23">
        <v>1.0053225100000001</v>
      </c>
      <c r="G3" s="23">
        <v>1.1355894799999999</v>
      </c>
      <c r="H3" s="23">
        <v>0.89346188000000004</v>
      </c>
      <c r="I3" s="23">
        <v>0.82923482999999998</v>
      </c>
      <c r="J3" s="23">
        <v>0.71909621999999995</v>
      </c>
      <c r="K3" s="23">
        <v>0.99750307999999999</v>
      </c>
      <c r="L3" s="23">
        <v>0.96321851999999997</v>
      </c>
      <c r="M3" s="23">
        <v>0.93047349999999995</v>
      </c>
    </row>
  </sheetData>
  <mergeCells count="4">
    <mergeCell ref="B1:D1"/>
    <mergeCell ref="E1:G1"/>
    <mergeCell ref="H1:J1"/>
    <mergeCell ref="K1:M1"/>
  </mergeCells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F831AC-941E-EF47-94C7-326B07131BC9}">
  <dimension ref="A1:M11"/>
  <sheetViews>
    <sheetView workbookViewId="0">
      <selection activeCell="E19" sqref="E19"/>
    </sheetView>
  </sheetViews>
  <sheetFormatPr baseColWidth="10" defaultRowHeight="16"/>
  <sheetData>
    <row r="1" spans="1:13">
      <c r="A1" t="s">
        <v>154</v>
      </c>
    </row>
    <row r="2" spans="1:13">
      <c r="A2" s="25"/>
      <c r="B2" s="72" t="s">
        <v>2</v>
      </c>
      <c r="C2" s="72"/>
      <c r="D2" s="72"/>
      <c r="E2" s="72" t="s">
        <v>78</v>
      </c>
      <c r="F2" s="72"/>
      <c r="G2" s="72"/>
      <c r="H2" s="72" t="s">
        <v>79</v>
      </c>
      <c r="I2" s="72"/>
      <c r="J2" s="72"/>
      <c r="K2" s="72" t="s">
        <v>92</v>
      </c>
      <c r="L2" s="72"/>
      <c r="M2" s="72"/>
    </row>
    <row r="3" spans="1:13">
      <c r="A3" s="26" t="s">
        <v>2</v>
      </c>
      <c r="B3" s="23">
        <v>0.41898178000000003</v>
      </c>
      <c r="C3" s="23">
        <v>0.38333488999999998</v>
      </c>
      <c r="D3" s="23">
        <v>0.39961458999999999</v>
      </c>
      <c r="E3" s="23">
        <v>0.49302548000000002</v>
      </c>
      <c r="F3" s="23">
        <v>0.45327805999999998</v>
      </c>
      <c r="G3" s="23">
        <v>0.47357227000000002</v>
      </c>
      <c r="H3" s="23">
        <v>2.2010928299999999</v>
      </c>
      <c r="I3" s="23">
        <v>1.8552636600000001</v>
      </c>
      <c r="J3" s="23">
        <v>1.9100623699999999</v>
      </c>
      <c r="K3" s="23">
        <v>2.7344404899999999</v>
      </c>
      <c r="L3" s="23">
        <v>2.69140033</v>
      </c>
      <c r="M3" s="23">
        <v>2.7423748799999998</v>
      </c>
    </row>
    <row r="4" spans="1:13">
      <c r="A4" s="26" t="s">
        <v>93</v>
      </c>
      <c r="B4" s="23">
        <v>0.37995533999999997</v>
      </c>
      <c r="C4" s="23">
        <v>0.37666586000000002</v>
      </c>
      <c r="D4" s="23">
        <v>0.37675322999999999</v>
      </c>
      <c r="E4" s="23">
        <v>0.37849545000000001</v>
      </c>
      <c r="F4" s="23">
        <v>0.35154817999999999</v>
      </c>
      <c r="G4" s="23">
        <v>0.42235296</v>
      </c>
      <c r="H4" s="23">
        <v>0.92344976999999995</v>
      </c>
      <c r="I4" s="23">
        <v>0.97780756999999996</v>
      </c>
      <c r="J4" s="23">
        <v>1.08097818</v>
      </c>
      <c r="K4" s="23">
        <v>1.19113336</v>
      </c>
      <c r="L4" s="23">
        <v>1.3572932799999999</v>
      </c>
      <c r="M4" s="23">
        <v>1.33293777</v>
      </c>
    </row>
    <row r="8" spans="1:13">
      <c r="A8" t="s">
        <v>155</v>
      </c>
    </row>
    <row r="9" spans="1:13">
      <c r="A9" s="25"/>
      <c r="B9" s="72" t="s">
        <v>2</v>
      </c>
      <c r="C9" s="72"/>
      <c r="D9" s="72"/>
      <c r="E9" s="72" t="s">
        <v>78</v>
      </c>
      <c r="F9" s="72"/>
      <c r="G9" s="72"/>
      <c r="H9" s="72" t="s">
        <v>79</v>
      </c>
      <c r="I9" s="72"/>
      <c r="J9" s="72"/>
      <c r="K9" s="72" t="s">
        <v>92</v>
      </c>
      <c r="L9" s="72"/>
      <c r="M9" s="72"/>
    </row>
    <row r="10" spans="1:13">
      <c r="A10" s="26" t="s">
        <v>89</v>
      </c>
      <c r="B10" s="23">
        <v>0.39869326999999999</v>
      </c>
      <c r="C10" s="23">
        <v>0.34994311</v>
      </c>
      <c r="D10" s="23">
        <v>0.32703325999999999</v>
      </c>
      <c r="E10" s="23">
        <v>0.43745549</v>
      </c>
      <c r="F10" s="23">
        <v>0.39825559999999999</v>
      </c>
      <c r="G10" s="23">
        <v>0.42943240999999999</v>
      </c>
      <c r="H10" s="23">
        <v>2.1889742299999999</v>
      </c>
      <c r="I10" s="23">
        <v>2.1553263999999999</v>
      </c>
      <c r="J10" s="23">
        <v>2.3583112100000001</v>
      </c>
      <c r="K10" s="23">
        <v>2.9626183300000002</v>
      </c>
      <c r="L10" s="23">
        <v>2.5289440999999999</v>
      </c>
      <c r="M10" s="23">
        <v>2.45539459</v>
      </c>
    </row>
    <row r="11" spans="1:13">
      <c r="A11" s="26" t="s">
        <v>156</v>
      </c>
      <c r="B11" s="23">
        <v>0.35261724999999999</v>
      </c>
      <c r="C11" s="23">
        <v>0.33548786000000003</v>
      </c>
      <c r="D11" s="23">
        <v>0.41885275</v>
      </c>
      <c r="E11" s="23">
        <v>0.38741271999999999</v>
      </c>
      <c r="F11" s="23">
        <v>0.35308173999999998</v>
      </c>
      <c r="G11" s="23">
        <v>0.36392778999999997</v>
      </c>
      <c r="H11" s="23">
        <v>1.6131268999999999</v>
      </c>
      <c r="I11" s="23">
        <v>1.60479412</v>
      </c>
      <c r="J11" s="23">
        <v>1.7445543999999999</v>
      </c>
      <c r="K11" s="23">
        <v>1.90037521</v>
      </c>
      <c r="L11" s="23">
        <v>1.7054438300000001</v>
      </c>
      <c r="M11" s="23">
        <v>1.9252389299999999</v>
      </c>
    </row>
  </sheetData>
  <mergeCells count="8">
    <mergeCell ref="B2:D2"/>
    <mergeCell ref="E2:G2"/>
    <mergeCell ref="H2:J2"/>
    <mergeCell ref="K2:M2"/>
    <mergeCell ref="B9:D9"/>
    <mergeCell ref="E9:G9"/>
    <mergeCell ref="H9:J9"/>
    <mergeCell ref="K9:M9"/>
  </mergeCells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21F7EF-968A-674C-9613-6D9725EC914A}">
  <dimension ref="A1:M3"/>
  <sheetViews>
    <sheetView workbookViewId="0">
      <selection sqref="A1:M3"/>
    </sheetView>
  </sheetViews>
  <sheetFormatPr baseColWidth="10" defaultRowHeight="16"/>
  <sheetData>
    <row r="1" spans="1:13">
      <c r="A1" s="25"/>
      <c r="B1" s="72" t="s">
        <v>2</v>
      </c>
      <c r="C1" s="72"/>
      <c r="D1" s="72"/>
      <c r="E1" s="72" t="s">
        <v>78</v>
      </c>
      <c r="F1" s="72"/>
      <c r="G1" s="72"/>
      <c r="H1" s="72" t="s">
        <v>79</v>
      </c>
      <c r="I1" s="72"/>
      <c r="J1" s="72"/>
      <c r="K1" s="72" t="s">
        <v>92</v>
      </c>
      <c r="L1" s="72"/>
      <c r="M1" s="72"/>
    </row>
    <row r="2" spans="1:13">
      <c r="A2" s="26" t="s">
        <v>89</v>
      </c>
      <c r="B2" s="23">
        <v>1.3427917700000001</v>
      </c>
      <c r="C2" s="23">
        <v>1.5272764000000001</v>
      </c>
      <c r="D2" s="23">
        <v>1.1734766299999999</v>
      </c>
      <c r="E2" s="23">
        <v>2.1928989400000001</v>
      </c>
      <c r="F2" s="23">
        <v>2.9114614099999998</v>
      </c>
      <c r="G2" s="23">
        <v>2.2565178800000001</v>
      </c>
      <c r="H2" s="23">
        <v>1.11529188</v>
      </c>
      <c r="I2" s="23">
        <v>1.26431994</v>
      </c>
      <c r="J2" s="23">
        <v>1.39845763</v>
      </c>
      <c r="K2" s="23">
        <v>2.0253269600000001</v>
      </c>
      <c r="L2" s="23">
        <v>1.80755099</v>
      </c>
      <c r="M2" s="23">
        <v>2.0454472500000001</v>
      </c>
    </row>
    <row r="3" spans="1:13">
      <c r="A3" s="26" t="s">
        <v>94</v>
      </c>
      <c r="B3" s="23">
        <v>0.37303823000000003</v>
      </c>
      <c r="C3" s="23">
        <v>0.16952912000000001</v>
      </c>
      <c r="D3" s="23">
        <v>0.13392680000000001</v>
      </c>
      <c r="E3" s="23">
        <v>0.48750616000000002</v>
      </c>
      <c r="F3" s="23">
        <v>0.35346621</v>
      </c>
      <c r="G3" s="23">
        <v>0.38595487000000001</v>
      </c>
      <c r="H3" s="23">
        <v>0.30900223999999998</v>
      </c>
      <c r="I3" s="23">
        <v>0.26972310999999999</v>
      </c>
      <c r="J3" s="23">
        <v>0.31592629</v>
      </c>
      <c r="K3" s="23">
        <v>0.64238317</v>
      </c>
      <c r="L3" s="23">
        <v>0.26957131000000001</v>
      </c>
      <c r="M3" s="23">
        <v>0.15708114000000001</v>
      </c>
    </row>
  </sheetData>
  <mergeCells count="4">
    <mergeCell ref="B1:D1"/>
    <mergeCell ref="E1:G1"/>
    <mergeCell ref="H1:J1"/>
    <mergeCell ref="K1:M1"/>
  </mergeCells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3DAB08-ECFE-7E42-9671-3DBA8E276E07}">
  <dimension ref="A1:M11"/>
  <sheetViews>
    <sheetView workbookViewId="0">
      <selection activeCell="A9" sqref="A9:M11"/>
    </sheetView>
  </sheetViews>
  <sheetFormatPr baseColWidth="10" defaultRowHeight="16"/>
  <sheetData>
    <row r="1" spans="1:13">
      <c r="A1" t="s">
        <v>154</v>
      </c>
    </row>
    <row r="2" spans="1:13">
      <c r="A2" s="25"/>
      <c r="B2" s="72" t="s">
        <v>2</v>
      </c>
      <c r="C2" s="72"/>
      <c r="D2" s="72"/>
      <c r="E2" s="72" t="s">
        <v>78</v>
      </c>
      <c r="F2" s="72"/>
      <c r="G2" s="72"/>
      <c r="H2" s="72" t="s">
        <v>79</v>
      </c>
      <c r="I2" s="72"/>
      <c r="J2" s="72"/>
      <c r="K2" s="72" t="s">
        <v>92</v>
      </c>
      <c r="L2" s="72"/>
      <c r="M2" s="72"/>
    </row>
    <row r="3" spans="1:13">
      <c r="A3" s="26" t="s">
        <v>89</v>
      </c>
      <c r="B3" s="23">
        <v>0.34638742</v>
      </c>
      <c r="C3" s="23">
        <v>0.39777643000000001</v>
      </c>
      <c r="D3" s="23">
        <v>0.33818468000000002</v>
      </c>
      <c r="E3" s="23">
        <v>0.43533033999999998</v>
      </c>
      <c r="F3" s="23">
        <v>0.48590320999999997</v>
      </c>
      <c r="G3" s="23">
        <v>0.51813522999999995</v>
      </c>
      <c r="H3" s="23">
        <v>2.17133441</v>
      </c>
      <c r="I3" s="23">
        <v>2.47911226</v>
      </c>
      <c r="J3" s="23">
        <v>2.81704759</v>
      </c>
      <c r="K3" s="23">
        <v>4.4651974499999998</v>
      </c>
      <c r="L3" s="23">
        <v>4.2047242599999999</v>
      </c>
      <c r="M3" s="23">
        <v>4.9519163199999996</v>
      </c>
    </row>
    <row r="4" spans="1:13">
      <c r="A4" s="26" t="s">
        <v>94</v>
      </c>
      <c r="B4" s="23">
        <v>0.15002006000000001</v>
      </c>
      <c r="C4" s="23">
        <v>0.12822969000000001</v>
      </c>
      <c r="D4" s="23">
        <v>0.10732759</v>
      </c>
      <c r="E4" s="23">
        <v>0.20997070000000001</v>
      </c>
      <c r="F4" s="23">
        <v>0.12639578000000001</v>
      </c>
      <c r="G4" s="23">
        <v>0.14984128999999999</v>
      </c>
      <c r="H4" s="23">
        <v>0.20476125000000001</v>
      </c>
      <c r="I4" s="23">
        <v>0.19200471999999999</v>
      </c>
      <c r="J4" s="23">
        <v>0.20133355999999999</v>
      </c>
      <c r="K4" s="23">
        <v>0.34695336999999998</v>
      </c>
      <c r="L4" s="23">
        <v>0.16235608000000001</v>
      </c>
      <c r="M4" s="23">
        <v>0.15283319000000001</v>
      </c>
    </row>
    <row r="8" spans="1:13">
      <c r="A8" t="s">
        <v>155</v>
      </c>
    </row>
    <row r="9" spans="1:13">
      <c r="A9" s="25"/>
      <c r="B9" s="72" t="s">
        <v>2</v>
      </c>
      <c r="C9" s="72"/>
      <c r="D9" s="72"/>
      <c r="E9" s="72" t="s">
        <v>78</v>
      </c>
      <c r="F9" s="72"/>
      <c r="G9" s="72"/>
      <c r="H9" s="72" t="s">
        <v>79</v>
      </c>
      <c r="I9" s="72"/>
      <c r="J9" s="72"/>
      <c r="K9" s="72" t="s">
        <v>92</v>
      </c>
      <c r="L9" s="72"/>
      <c r="M9" s="72"/>
    </row>
    <row r="10" spans="1:13">
      <c r="A10" s="26" t="s">
        <v>89</v>
      </c>
      <c r="B10" s="23">
        <v>0.50886450000000005</v>
      </c>
      <c r="C10" s="23">
        <v>0.46263072999999999</v>
      </c>
      <c r="D10" s="23">
        <v>0.50444584000000003</v>
      </c>
      <c r="E10" s="23">
        <v>0.57016953999999997</v>
      </c>
      <c r="F10" s="23">
        <v>0.57983193</v>
      </c>
      <c r="G10" s="23">
        <v>0.52936916000000001</v>
      </c>
      <c r="H10" s="23">
        <v>2.4723031899999999</v>
      </c>
      <c r="I10" s="23">
        <v>2.7060175200000001</v>
      </c>
      <c r="J10" s="23">
        <v>2.9696411899999999</v>
      </c>
      <c r="K10" s="23">
        <v>3.4914729699999998</v>
      </c>
      <c r="L10" s="23">
        <v>3.5035792200000002</v>
      </c>
      <c r="M10" s="23">
        <v>3.36395197</v>
      </c>
    </row>
    <row r="11" spans="1:13">
      <c r="A11" s="26" t="s">
        <v>157</v>
      </c>
      <c r="B11" s="23">
        <v>0.32817795999999999</v>
      </c>
      <c r="C11" s="23">
        <v>0.29101829000000001</v>
      </c>
      <c r="D11" s="23">
        <v>0.31782724000000001</v>
      </c>
      <c r="E11" s="23">
        <v>0.27999031000000002</v>
      </c>
      <c r="F11" s="23">
        <v>0.29014444</v>
      </c>
      <c r="G11" s="23">
        <v>0.29464758000000002</v>
      </c>
      <c r="H11" s="23">
        <v>0.23241369000000001</v>
      </c>
      <c r="I11" s="23">
        <v>0.22186428</v>
      </c>
      <c r="J11" s="23">
        <v>0.25570319000000002</v>
      </c>
      <c r="K11" s="23">
        <v>0.29706121000000002</v>
      </c>
      <c r="L11" s="23">
        <v>0.28217181000000002</v>
      </c>
      <c r="M11" s="23">
        <v>0.1734685</v>
      </c>
    </row>
  </sheetData>
  <mergeCells count="8">
    <mergeCell ref="B2:D2"/>
    <mergeCell ref="E2:G2"/>
    <mergeCell ref="H2:J2"/>
    <mergeCell ref="K2:M2"/>
    <mergeCell ref="B9:D9"/>
    <mergeCell ref="E9:G9"/>
    <mergeCell ref="H9:J9"/>
    <mergeCell ref="K9:M9"/>
  </mergeCells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4D550C-472C-274E-AE12-C74671A00F02}">
  <dimension ref="A1:R10"/>
  <sheetViews>
    <sheetView workbookViewId="0">
      <selection activeCell="L23" sqref="L23"/>
    </sheetView>
  </sheetViews>
  <sheetFormatPr baseColWidth="10" defaultRowHeight="16"/>
  <sheetData>
    <row r="1" spans="1:18">
      <c r="A1" t="s">
        <v>70</v>
      </c>
    </row>
    <row r="2" spans="1:18">
      <c r="A2" s="72" t="s">
        <v>2</v>
      </c>
      <c r="B2" s="72"/>
      <c r="C2" s="72"/>
      <c r="D2" s="72" t="s">
        <v>65</v>
      </c>
      <c r="E2" s="72"/>
      <c r="F2" s="72"/>
      <c r="G2" s="72" t="s">
        <v>158</v>
      </c>
      <c r="H2" s="72"/>
      <c r="I2" s="72"/>
      <c r="J2" s="72" t="s">
        <v>15</v>
      </c>
      <c r="K2" s="72"/>
      <c r="L2" s="72"/>
      <c r="M2" s="72" t="s">
        <v>67</v>
      </c>
      <c r="N2" s="72"/>
      <c r="O2" s="72"/>
      <c r="P2" s="72" t="s">
        <v>159</v>
      </c>
      <c r="Q2" s="72"/>
      <c r="R2" s="72"/>
    </row>
    <row r="3" spans="1:18">
      <c r="A3" s="23">
        <v>0.29445945000000001</v>
      </c>
      <c r="B3" s="23">
        <v>0.33189220000000003</v>
      </c>
      <c r="C3" s="23">
        <v>0.30086017999999998</v>
      </c>
      <c r="D3" s="23">
        <v>0.44290942999999999</v>
      </c>
      <c r="E3" s="23">
        <v>0.46173044000000002</v>
      </c>
      <c r="F3" s="23">
        <v>0.47502814999999998</v>
      </c>
      <c r="G3" s="23">
        <v>0.36946393</v>
      </c>
      <c r="H3" s="23">
        <v>0.42540538</v>
      </c>
      <c r="I3" s="23">
        <v>0.41047922999999997</v>
      </c>
      <c r="J3" s="23">
        <v>1.47818622</v>
      </c>
      <c r="K3" s="23">
        <v>1.31046814</v>
      </c>
      <c r="L3" s="23">
        <v>1.2632293000000001</v>
      </c>
      <c r="M3" s="23">
        <v>2.03349198</v>
      </c>
      <c r="N3" s="23">
        <v>1.6016367899999999</v>
      </c>
      <c r="O3" s="23">
        <v>1.73979097</v>
      </c>
      <c r="P3" s="23">
        <v>1.35400506</v>
      </c>
      <c r="Q3" s="23">
        <v>1.86652208</v>
      </c>
      <c r="R3" s="23">
        <v>1.76921273</v>
      </c>
    </row>
    <row r="8" spans="1:18">
      <c r="A8" t="s">
        <v>46</v>
      </c>
    </row>
    <row r="9" spans="1:18">
      <c r="A9" s="72" t="s">
        <v>2</v>
      </c>
      <c r="B9" s="72"/>
      <c r="C9" s="72"/>
      <c r="D9" s="72" t="s">
        <v>65</v>
      </c>
      <c r="E9" s="72"/>
      <c r="F9" s="72"/>
      <c r="G9" s="72" t="s">
        <v>158</v>
      </c>
      <c r="H9" s="72"/>
      <c r="I9" s="72"/>
      <c r="J9" s="72" t="s">
        <v>15</v>
      </c>
      <c r="K9" s="72"/>
      <c r="L9" s="72"/>
      <c r="M9" s="72" t="s">
        <v>67</v>
      </c>
      <c r="N9" s="72"/>
      <c r="O9" s="72"/>
      <c r="P9" s="72" t="s">
        <v>159</v>
      </c>
      <c r="Q9" s="72"/>
      <c r="R9" s="72"/>
    </row>
    <row r="10" spans="1:18">
      <c r="A10" s="23">
        <v>0.20810661999999999</v>
      </c>
      <c r="B10" s="23">
        <v>0.12638384</v>
      </c>
      <c r="C10" s="23">
        <v>0.12629399999999999</v>
      </c>
      <c r="D10" s="23">
        <v>0.63357087999999995</v>
      </c>
      <c r="E10" s="23">
        <v>0.64165974999999997</v>
      </c>
      <c r="F10" s="23">
        <v>0.82402794000000001</v>
      </c>
      <c r="G10" s="23">
        <v>0.46391555000000001</v>
      </c>
      <c r="H10" s="23">
        <v>0.30293175</v>
      </c>
      <c r="I10" s="23">
        <v>0.57119838000000001</v>
      </c>
      <c r="J10" s="23">
        <v>0.77709572000000005</v>
      </c>
      <c r="K10" s="23">
        <v>0.61151630000000001</v>
      </c>
      <c r="L10" s="23">
        <v>0.87828972999999999</v>
      </c>
      <c r="M10" s="23">
        <v>1.97240243</v>
      </c>
      <c r="N10" s="23">
        <v>1.6305929800000001</v>
      </c>
      <c r="O10" s="23">
        <v>1.8517283200000001</v>
      </c>
      <c r="P10" s="23">
        <v>1.35981916</v>
      </c>
      <c r="Q10" s="23">
        <v>1.7212401399999999</v>
      </c>
      <c r="R10" s="23">
        <v>2.06389742</v>
      </c>
    </row>
  </sheetData>
  <mergeCells count="12">
    <mergeCell ref="P9:R9"/>
    <mergeCell ref="A2:C2"/>
    <mergeCell ref="D2:F2"/>
    <mergeCell ref="G2:I2"/>
    <mergeCell ref="J2:L2"/>
    <mergeCell ref="M2:O2"/>
    <mergeCell ref="P2:R2"/>
    <mergeCell ref="A9:C9"/>
    <mergeCell ref="D9:F9"/>
    <mergeCell ref="G9:I9"/>
    <mergeCell ref="J9:L9"/>
    <mergeCell ref="M9:O9"/>
  </mergeCells>
  <pageMargins left="0.7" right="0.7" top="0.75" bottom="0.75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33C6C0-D807-2647-A18D-ACD5F2AE1C66}">
  <dimension ref="A1:O19"/>
  <sheetViews>
    <sheetView workbookViewId="0">
      <selection activeCell="O25" sqref="O25"/>
    </sheetView>
  </sheetViews>
  <sheetFormatPr baseColWidth="10" defaultRowHeight="16"/>
  <sheetData>
    <row r="1" spans="1:15">
      <c r="A1" s="17" t="s">
        <v>223</v>
      </c>
    </row>
    <row r="2" spans="1:15" ht="17" thickBot="1">
      <c r="A2" s="2"/>
      <c r="B2" s="83" t="s">
        <v>0</v>
      </c>
      <c r="C2" s="83"/>
      <c r="D2" s="83"/>
      <c r="E2" s="83"/>
      <c r="F2" s="83"/>
      <c r="G2" s="83"/>
      <c r="H2" s="83"/>
      <c r="I2" s="83" t="s">
        <v>38</v>
      </c>
      <c r="J2" s="83"/>
      <c r="K2" s="83"/>
      <c r="L2" s="83"/>
      <c r="M2" s="83"/>
      <c r="N2" s="83"/>
      <c r="O2" s="83"/>
    </row>
    <row r="3" spans="1:15">
      <c r="A3" s="12" t="s">
        <v>224</v>
      </c>
      <c r="B3" s="60">
        <v>36.107692309999997</v>
      </c>
      <c r="C3" s="61">
        <v>36.015384619999999</v>
      </c>
      <c r="D3" s="61">
        <v>35.996153849999999</v>
      </c>
      <c r="E3" s="61">
        <v>35.830769230000001</v>
      </c>
      <c r="F3" s="61">
        <v>35.930769230000003</v>
      </c>
      <c r="G3" s="61"/>
      <c r="H3" s="62"/>
      <c r="I3" s="60">
        <v>35.907692310000002</v>
      </c>
      <c r="J3" s="61">
        <v>36.042307690000001</v>
      </c>
      <c r="K3" s="61">
        <v>35.869230770000001</v>
      </c>
      <c r="L3" s="61">
        <v>35.75</v>
      </c>
      <c r="M3" s="61">
        <v>35.857692309999997</v>
      </c>
      <c r="N3" s="61">
        <v>35.976923079999999</v>
      </c>
      <c r="O3" s="62">
        <v>35.784615379999998</v>
      </c>
    </row>
    <row r="4" spans="1:15">
      <c r="A4" s="12" t="s">
        <v>225</v>
      </c>
      <c r="B4" s="63">
        <v>35.830769230000001</v>
      </c>
      <c r="C4" s="1">
        <v>36.026923080000003</v>
      </c>
      <c r="D4" s="1">
        <v>35.215384620000002</v>
      </c>
      <c r="E4" s="1">
        <v>35.626923079999997</v>
      </c>
      <c r="F4" s="1">
        <v>35.700000000000003</v>
      </c>
      <c r="G4" s="1"/>
      <c r="H4" s="64"/>
      <c r="I4" s="63">
        <v>35.842307689999998</v>
      </c>
      <c r="J4" s="1">
        <v>35.446153850000002</v>
      </c>
      <c r="K4" s="1">
        <v>35.842307689999998</v>
      </c>
      <c r="L4" s="1">
        <v>35.726923079999999</v>
      </c>
      <c r="M4" s="1">
        <v>35.542307690000001</v>
      </c>
      <c r="N4" s="1">
        <v>35.938461539999999</v>
      </c>
      <c r="O4" s="64">
        <v>35.592307689999998</v>
      </c>
    </row>
    <row r="5" spans="1:15">
      <c r="A5" s="12" t="s">
        <v>226</v>
      </c>
      <c r="B5" s="63">
        <v>35.919230769999999</v>
      </c>
      <c r="C5" s="1">
        <v>35.611538459999998</v>
      </c>
      <c r="D5" s="1">
        <v>33.876923079999997</v>
      </c>
      <c r="E5" s="1">
        <v>35.053846149999998</v>
      </c>
      <c r="F5" s="1">
        <v>34.146153849999997</v>
      </c>
      <c r="G5" s="1"/>
      <c r="H5" s="64"/>
      <c r="I5" s="63">
        <v>34.853846150000003</v>
      </c>
      <c r="J5" s="1">
        <v>34.765384619999999</v>
      </c>
      <c r="K5" s="1">
        <v>35.034615379999998</v>
      </c>
      <c r="L5" s="1">
        <v>35.01923077</v>
      </c>
      <c r="M5" s="1">
        <v>34.665384619999998</v>
      </c>
      <c r="N5" s="1">
        <v>35.438461539999999</v>
      </c>
      <c r="O5" s="64">
        <v>35.357692309999997</v>
      </c>
    </row>
    <row r="6" spans="1:15">
      <c r="A6" s="12" t="s">
        <v>224</v>
      </c>
      <c r="B6" s="63">
        <v>36.863999999999997</v>
      </c>
      <c r="C6" s="1">
        <v>36.591999999999999</v>
      </c>
      <c r="D6" s="1">
        <v>36.851999999999997</v>
      </c>
      <c r="E6" s="1">
        <v>36.607999999999997</v>
      </c>
      <c r="F6" s="1">
        <v>36.588000000000001</v>
      </c>
      <c r="G6" s="1"/>
      <c r="H6" s="64"/>
      <c r="I6" s="63">
        <v>36.659999999999997</v>
      </c>
      <c r="J6" s="1">
        <v>36.404000000000003</v>
      </c>
      <c r="K6" s="1">
        <v>36.74</v>
      </c>
      <c r="L6" s="1">
        <v>36.86</v>
      </c>
      <c r="M6" s="1">
        <v>36.340000000000003</v>
      </c>
      <c r="N6" s="1">
        <v>36.975999999999999</v>
      </c>
      <c r="O6" s="64">
        <v>36.347999999999999</v>
      </c>
    </row>
    <row r="7" spans="1:15">
      <c r="A7" s="12" t="s">
        <v>225</v>
      </c>
      <c r="B7" s="63">
        <v>36.9</v>
      </c>
      <c r="C7" s="1">
        <v>37.080769230000001</v>
      </c>
      <c r="D7" s="1">
        <v>36.38461538</v>
      </c>
      <c r="E7" s="1">
        <v>36.684615379999997</v>
      </c>
      <c r="F7" s="1">
        <v>36.196153850000002</v>
      </c>
      <c r="G7" s="1"/>
      <c r="H7" s="64"/>
      <c r="I7" s="63">
        <v>37.15</v>
      </c>
      <c r="J7" s="1">
        <v>36.92307692</v>
      </c>
      <c r="K7" s="1">
        <v>37.030769229999997</v>
      </c>
      <c r="L7" s="1">
        <v>36.915384619999998</v>
      </c>
      <c r="M7" s="1">
        <v>36.888461540000002</v>
      </c>
      <c r="N7" s="1">
        <v>36.934615379999997</v>
      </c>
      <c r="O7" s="64">
        <v>36.426923080000002</v>
      </c>
    </row>
    <row r="8" spans="1:15" ht="17" thickBot="1">
      <c r="A8" s="12" t="s">
        <v>226</v>
      </c>
      <c r="B8" s="65">
        <v>35.823076919999998</v>
      </c>
      <c r="C8" s="66">
        <v>36.007692310000003</v>
      </c>
      <c r="D8" s="66">
        <v>34.073076919999998</v>
      </c>
      <c r="E8" s="66">
        <v>34.792307690000001</v>
      </c>
      <c r="F8" s="66">
        <v>35.034615379999998</v>
      </c>
      <c r="G8" s="66"/>
      <c r="H8" s="67"/>
      <c r="I8" s="65">
        <v>35.553846149999998</v>
      </c>
      <c r="J8" s="66">
        <v>34.811538460000001</v>
      </c>
      <c r="K8" s="66">
        <v>35.03846154</v>
      </c>
      <c r="L8" s="66">
        <v>35.196153850000002</v>
      </c>
      <c r="M8" s="66">
        <v>34.646153849999997</v>
      </c>
      <c r="N8" s="66">
        <v>35.580769230000001</v>
      </c>
      <c r="O8" s="67">
        <v>35.265384619999999</v>
      </c>
    </row>
    <row r="11" spans="1:15">
      <c r="A11" s="48" t="s">
        <v>227</v>
      </c>
    </row>
    <row r="13" spans="1:15" ht="17" thickBot="1">
      <c r="A13" s="2"/>
      <c r="B13" s="83" t="s">
        <v>0</v>
      </c>
      <c r="C13" s="83"/>
      <c r="D13" s="83"/>
      <c r="E13" s="83"/>
      <c r="F13" s="83"/>
      <c r="G13" s="83"/>
      <c r="H13" s="83"/>
      <c r="I13" s="83" t="s">
        <v>38</v>
      </c>
      <c r="J13" s="83"/>
      <c r="K13" s="83"/>
      <c r="L13" s="83"/>
      <c r="M13" s="83"/>
      <c r="N13" s="83"/>
      <c r="O13" s="83"/>
    </row>
    <row r="14" spans="1:15">
      <c r="A14" s="12" t="s">
        <v>224</v>
      </c>
      <c r="B14" s="60">
        <v>0.67</v>
      </c>
      <c r="C14" s="61">
        <v>0.56000000000000005</v>
      </c>
      <c r="D14" s="61">
        <v>0.97</v>
      </c>
      <c r="E14" s="61">
        <v>0.97</v>
      </c>
      <c r="F14" s="61">
        <v>0.77000100000000005</v>
      </c>
      <c r="G14" s="61"/>
      <c r="H14" s="62"/>
      <c r="I14" s="60">
        <v>0.720001</v>
      </c>
      <c r="J14" s="61">
        <v>0.87000100000000002</v>
      </c>
      <c r="K14" s="61">
        <v>1.0000009999999999</v>
      </c>
      <c r="L14" s="61">
        <v>0.63</v>
      </c>
      <c r="M14" s="61">
        <v>0.9</v>
      </c>
      <c r="N14" s="61">
        <v>0.69000099999999998</v>
      </c>
      <c r="O14" s="62">
        <v>0.74000100000000002</v>
      </c>
    </row>
    <row r="15" spans="1:15">
      <c r="A15" s="12" t="s">
        <v>225</v>
      </c>
      <c r="B15" s="63">
        <v>1.1100000000000001</v>
      </c>
      <c r="C15" s="1">
        <v>0.96</v>
      </c>
      <c r="D15" s="1">
        <v>0.79</v>
      </c>
      <c r="E15" s="1">
        <v>0.99</v>
      </c>
      <c r="F15" s="1">
        <v>0.66</v>
      </c>
      <c r="G15" s="1"/>
      <c r="H15" s="64"/>
      <c r="I15" s="63">
        <v>1.30999</v>
      </c>
      <c r="J15" s="1">
        <v>1.34</v>
      </c>
      <c r="K15" s="1">
        <v>1.02</v>
      </c>
      <c r="L15" s="1">
        <v>1.19</v>
      </c>
      <c r="M15" s="1">
        <v>1.3000100000000001</v>
      </c>
      <c r="N15" s="1">
        <v>1.04</v>
      </c>
      <c r="O15" s="64">
        <v>1.59</v>
      </c>
    </row>
    <row r="16" spans="1:15">
      <c r="A16" s="12" t="s">
        <v>226</v>
      </c>
      <c r="B16" s="68" t="s">
        <v>228</v>
      </c>
      <c r="C16" s="1">
        <v>2.92</v>
      </c>
      <c r="D16" s="1">
        <v>2.30999</v>
      </c>
      <c r="E16" s="69" t="s">
        <v>229</v>
      </c>
      <c r="F16" s="1">
        <v>3.05002</v>
      </c>
      <c r="G16" s="1"/>
      <c r="H16" s="64"/>
      <c r="I16" s="63">
        <v>2.57</v>
      </c>
      <c r="J16" s="1">
        <v>3.6100099999999999</v>
      </c>
      <c r="K16" s="1">
        <v>3.41</v>
      </c>
      <c r="L16" s="1">
        <v>3.6400100000000002</v>
      </c>
      <c r="M16" s="69" t="s">
        <v>230</v>
      </c>
      <c r="N16" s="1">
        <v>3.3399899999999998</v>
      </c>
      <c r="O16" s="64">
        <v>3.93</v>
      </c>
    </row>
    <row r="17" spans="1:15">
      <c r="A17" s="12" t="s">
        <v>224</v>
      </c>
      <c r="B17" s="63">
        <v>1.3299989999999999</v>
      </c>
      <c r="C17" s="1">
        <v>1.27</v>
      </c>
      <c r="D17" s="1">
        <v>1.5100009999999999</v>
      </c>
      <c r="E17" s="1">
        <v>1.7100010000000001</v>
      </c>
      <c r="F17" s="1">
        <v>1.5499989999999999</v>
      </c>
      <c r="G17" s="1"/>
      <c r="H17" s="64"/>
      <c r="I17" s="63">
        <v>1.569998</v>
      </c>
      <c r="J17" s="1">
        <v>1.899999</v>
      </c>
      <c r="K17" s="1">
        <v>2.1099990000000002</v>
      </c>
      <c r="L17" s="1">
        <v>1.52</v>
      </c>
      <c r="M17" s="1">
        <v>1.4999990000000001</v>
      </c>
      <c r="N17" s="1">
        <v>1.85</v>
      </c>
      <c r="O17" s="64">
        <v>1.9899990000000001</v>
      </c>
    </row>
    <row r="18" spans="1:15">
      <c r="A18" s="12" t="s">
        <v>225</v>
      </c>
      <c r="B18" s="63">
        <v>3.68</v>
      </c>
      <c r="C18" s="1">
        <v>3.3</v>
      </c>
      <c r="D18" s="1">
        <v>3.48</v>
      </c>
      <c r="E18" s="1">
        <v>3.78</v>
      </c>
      <c r="F18" s="1">
        <v>3.34</v>
      </c>
      <c r="G18" s="1"/>
      <c r="H18" s="64"/>
      <c r="I18" s="63">
        <v>3.19</v>
      </c>
      <c r="J18" s="1">
        <v>3.1099899999999998</v>
      </c>
      <c r="K18" s="1">
        <v>3.58</v>
      </c>
      <c r="L18" s="1">
        <v>4.05</v>
      </c>
      <c r="M18" s="1">
        <v>4.5</v>
      </c>
      <c r="N18" s="1">
        <v>3.31</v>
      </c>
      <c r="O18" s="64">
        <v>4.1900000000000004</v>
      </c>
    </row>
    <row r="19" spans="1:15" ht="17" thickBot="1">
      <c r="A19" s="12" t="s">
        <v>226</v>
      </c>
      <c r="B19" s="65">
        <v>3.75</v>
      </c>
      <c r="C19" s="70" t="s">
        <v>231</v>
      </c>
      <c r="D19" s="66">
        <v>4.47</v>
      </c>
      <c r="E19" s="66">
        <v>4.5200100000000001</v>
      </c>
      <c r="F19" s="66">
        <v>3.84002</v>
      </c>
      <c r="G19" s="66"/>
      <c r="H19" s="67"/>
      <c r="I19" s="65">
        <v>4.2000099999999998</v>
      </c>
      <c r="J19" s="66">
        <v>3.26</v>
      </c>
      <c r="K19" s="66">
        <v>4.0000099999999996</v>
      </c>
      <c r="L19" s="66">
        <v>3.4899900000000001</v>
      </c>
      <c r="M19" s="70" t="s">
        <v>232</v>
      </c>
      <c r="N19" s="66">
        <v>4.2299899999999999</v>
      </c>
      <c r="O19" s="67">
        <v>3.8000099999999999</v>
      </c>
    </row>
  </sheetData>
  <mergeCells count="4">
    <mergeCell ref="B2:H2"/>
    <mergeCell ref="I2:O2"/>
    <mergeCell ref="B13:H13"/>
    <mergeCell ref="I13:O13"/>
  </mergeCells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5A2E54-F775-5948-B463-F55D9C58B46D}">
  <dimension ref="A1:O20"/>
  <sheetViews>
    <sheetView workbookViewId="0">
      <selection activeCell="P34" sqref="P34"/>
    </sheetView>
  </sheetViews>
  <sheetFormatPr baseColWidth="10" defaultRowHeight="16"/>
  <sheetData>
    <row r="1" spans="1:15">
      <c r="A1" s="17" t="s">
        <v>223</v>
      </c>
    </row>
    <row r="3" spans="1:15" ht="17" thickBot="1">
      <c r="A3" s="2"/>
      <c r="B3" s="83" t="s">
        <v>0</v>
      </c>
      <c r="C3" s="83"/>
      <c r="D3" s="83"/>
      <c r="E3" s="83"/>
      <c r="F3" s="83"/>
      <c r="G3" s="83"/>
      <c r="H3" s="83"/>
      <c r="I3" s="83" t="s">
        <v>134</v>
      </c>
      <c r="J3" s="83"/>
      <c r="K3" s="83"/>
      <c r="L3" s="83"/>
      <c r="M3" s="83"/>
      <c r="N3" s="83"/>
      <c r="O3" s="83"/>
    </row>
    <row r="4" spans="1:15">
      <c r="A4" s="12" t="s">
        <v>224</v>
      </c>
      <c r="B4" s="60">
        <v>35.751388890000001</v>
      </c>
      <c r="C4" s="61">
        <v>35.5</v>
      </c>
      <c r="D4" s="61">
        <v>35.845833329999998</v>
      </c>
      <c r="E4" s="61">
        <v>35.843055560000003</v>
      </c>
      <c r="F4" s="61">
        <v>36.037500000000001</v>
      </c>
      <c r="G4" s="61"/>
      <c r="H4" s="62"/>
      <c r="I4" s="60">
        <v>35.691666669999996</v>
      </c>
      <c r="J4" s="61">
        <v>35.584722220000003</v>
      </c>
      <c r="K4" s="61">
        <v>35.825000000000003</v>
      </c>
      <c r="L4" s="61">
        <v>35.886111110000002</v>
      </c>
      <c r="M4" s="61">
        <v>35.983333330000001</v>
      </c>
      <c r="N4" s="61">
        <v>35.770833330000002</v>
      </c>
      <c r="O4" s="62">
        <v>35.773611109999997</v>
      </c>
    </row>
    <row r="5" spans="1:15">
      <c r="A5" s="12" t="s">
        <v>225</v>
      </c>
      <c r="B5" s="63">
        <v>35.059722219999998</v>
      </c>
      <c r="C5" s="1">
        <v>35.524999999999999</v>
      </c>
      <c r="D5" s="1">
        <v>35.666666669999998</v>
      </c>
      <c r="E5" s="1">
        <v>35.47361111</v>
      </c>
      <c r="F5" s="1">
        <v>35.44722222</v>
      </c>
      <c r="G5" s="1"/>
      <c r="H5" s="64"/>
      <c r="I5" s="63">
        <v>35.861111110000003</v>
      </c>
      <c r="J5" s="1">
        <v>35.629166669999996</v>
      </c>
      <c r="K5" s="1">
        <v>35.855555559999999</v>
      </c>
      <c r="L5" s="1">
        <v>35.424999999999997</v>
      </c>
      <c r="M5" s="1">
        <v>35.940277780000002</v>
      </c>
      <c r="N5" s="1">
        <v>35.487499999999997</v>
      </c>
      <c r="O5" s="64">
        <v>35.876388890000001</v>
      </c>
    </row>
    <row r="6" spans="1:15">
      <c r="A6" s="12" t="s">
        <v>226</v>
      </c>
      <c r="B6" s="63">
        <v>34.200000000000003</v>
      </c>
      <c r="C6" s="1">
        <v>35.013888889999997</v>
      </c>
      <c r="D6" s="1">
        <v>35.245833330000004</v>
      </c>
      <c r="E6" s="1">
        <v>34.640277779999998</v>
      </c>
      <c r="F6" s="1">
        <v>34.845833329999998</v>
      </c>
      <c r="G6" s="1"/>
      <c r="H6" s="64"/>
      <c r="I6" s="63">
        <v>34.736111110000003</v>
      </c>
      <c r="J6" s="1">
        <v>34.258333329999999</v>
      </c>
      <c r="K6" s="1">
        <v>35.022222220000003</v>
      </c>
      <c r="L6" s="1">
        <v>34.803030300000003</v>
      </c>
      <c r="M6" s="1">
        <v>35.1030303</v>
      </c>
      <c r="N6" s="1">
        <v>34.777777780000001</v>
      </c>
      <c r="O6" s="64">
        <v>33.875</v>
      </c>
    </row>
    <row r="7" spans="1:15">
      <c r="A7" s="12" t="s">
        <v>224</v>
      </c>
      <c r="B7" s="63">
        <v>35.975000000000001</v>
      </c>
      <c r="C7" s="1">
        <v>36.522222220000003</v>
      </c>
      <c r="D7" s="1">
        <v>36.841666670000002</v>
      </c>
      <c r="E7" s="1">
        <v>36.325000000000003</v>
      </c>
      <c r="F7" s="1">
        <v>36.644444440000001</v>
      </c>
      <c r="G7" s="1"/>
      <c r="H7" s="64"/>
      <c r="I7" s="63">
        <v>36.438888890000001</v>
      </c>
      <c r="J7" s="1">
        <v>36.555555560000002</v>
      </c>
      <c r="K7" s="1">
        <v>36.587499999999999</v>
      </c>
      <c r="L7" s="1">
        <v>36.604166669999998</v>
      </c>
      <c r="M7" s="1">
        <v>36.555555560000002</v>
      </c>
      <c r="N7" s="1">
        <v>36.363888889999998</v>
      </c>
      <c r="O7" s="64">
        <v>36.743055560000002</v>
      </c>
    </row>
    <row r="8" spans="1:15">
      <c r="A8" s="12" t="s">
        <v>225</v>
      </c>
      <c r="B8" s="63">
        <v>35.877777780000002</v>
      </c>
      <c r="C8" s="1">
        <v>36.469444439999997</v>
      </c>
      <c r="D8" s="1">
        <v>36.283333329999998</v>
      </c>
      <c r="E8" s="1">
        <v>36.337499999999999</v>
      </c>
      <c r="F8" s="1">
        <v>36.113888889999998</v>
      </c>
      <c r="G8" s="1"/>
      <c r="H8" s="64"/>
      <c r="I8" s="63">
        <v>37.055555560000002</v>
      </c>
      <c r="J8" s="1">
        <v>36.75</v>
      </c>
      <c r="K8" s="1">
        <v>36.809722219999998</v>
      </c>
      <c r="L8" s="1">
        <v>36.243055560000002</v>
      </c>
      <c r="M8" s="1">
        <v>35.941666669999996</v>
      </c>
      <c r="N8" s="1">
        <v>36.351388890000003</v>
      </c>
      <c r="O8" s="64">
        <v>36.069444439999998</v>
      </c>
    </row>
    <row r="9" spans="1:15" ht="17" thickBot="1">
      <c r="A9" s="12" t="s">
        <v>226</v>
      </c>
      <c r="B9" s="65">
        <v>33.5</v>
      </c>
      <c r="C9" s="66">
        <v>36.024999999999999</v>
      </c>
      <c r="D9" s="66">
        <v>35.686111109999999</v>
      </c>
      <c r="E9" s="66">
        <v>34.518055560000001</v>
      </c>
      <c r="F9" s="66">
        <v>34.738888889999998</v>
      </c>
      <c r="G9" s="66"/>
      <c r="H9" s="67"/>
      <c r="I9" s="65">
        <v>34.790277779999997</v>
      </c>
      <c r="J9" s="66">
        <v>35.416666669999998</v>
      </c>
      <c r="K9" s="66">
        <v>35.486111110000003</v>
      </c>
      <c r="L9" s="66">
        <v>35.419444439999999</v>
      </c>
      <c r="M9" s="66">
        <v>35.101388890000003</v>
      </c>
      <c r="N9" s="66">
        <v>35.125</v>
      </c>
      <c r="O9" s="67">
        <v>33.85</v>
      </c>
    </row>
    <row r="13" spans="1:15">
      <c r="A13" s="17" t="s">
        <v>227</v>
      </c>
    </row>
    <row r="14" spans="1:15" ht="17" thickBot="1">
      <c r="A14" s="2"/>
      <c r="B14" s="83" t="s">
        <v>0</v>
      </c>
      <c r="C14" s="83"/>
      <c r="D14" s="83"/>
      <c r="E14" s="83"/>
      <c r="F14" s="83"/>
      <c r="G14" s="83"/>
      <c r="H14" s="83"/>
      <c r="I14" s="83" t="s">
        <v>134</v>
      </c>
      <c r="J14" s="83"/>
      <c r="K14" s="83"/>
      <c r="L14" s="83"/>
      <c r="M14" s="83"/>
      <c r="N14" s="83"/>
      <c r="O14" s="83"/>
    </row>
    <row r="15" spans="1:15">
      <c r="A15" s="12" t="s">
        <v>224</v>
      </c>
      <c r="B15" s="60">
        <v>1.1766666670000001</v>
      </c>
      <c r="C15" s="61">
        <v>0.755</v>
      </c>
      <c r="D15" s="61">
        <v>1.0516666670000001</v>
      </c>
      <c r="E15" s="61">
        <v>2.0666666669999998</v>
      </c>
      <c r="F15" s="61">
        <v>1.36</v>
      </c>
      <c r="G15" s="61"/>
      <c r="H15" s="62"/>
      <c r="I15" s="60">
        <v>0.86499999999999999</v>
      </c>
      <c r="J15" s="61">
        <v>0.97499999999999998</v>
      </c>
      <c r="K15" s="61">
        <v>1.05</v>
      </c>
      <c r="L15" s="61">
        <v>1.02</v>
      </c>
      <c r="M15" s="61">
        <v>0.95</v>
      </c>
      <c r="N15" s="61">
        <v>1.22</v>
      </c>
      <c r="O15" s="62">
        <v>1.0149999999999999</v>
      </c>
    </row>
    <row r="16" spans="1:15">
      <c r="A16" s="12" t="s">
        <v>225</v>
      </c>
      <c r="B16" s="63"/>
      <c r="C16" s="1">
        <v>1.6</v>
      </c>
      <c r="D16" s="69" t="s">
        <v>233</v>
      </c>
      <c r="E16" s="1">
        <v>1.9183333330000001</v>
      </c>
      <c r="F16" s="1">
        <v>2.2250000000000001</v>
      </c>
      <c r="G16" s="1"/>
      <c r="H16" s="64"/>
      <c r="I16" s="63">
        <v>1.9850000000000001</v>
      </c>
      <c r="J16" s="1">
        <v>1.08</v>
      </c>
      <c r="K16" s="1">
        <v>0.85</v>
      </c>
      <c r="L16" s="1">
        <v>1.885</v>
      </c>
      <c r="M16" s="1">
        <v>1.7949999999999999</v>
      </c>
      <c r="N16" s="1">
        <v>1.9750000000000001</v>
      </c>
      <c r="O16" s="64">
        <v>1.48</v>
      </c>
    </row>
    <row r="17" spans="1:15">
      <c r="A17" s="12" t="s">
        <v>226</v>
      </c>
      <c r="B17" s="63">
        <v>1.23</v>
      </c>
      <c r="C17" s="1">
        <v>0.91500000000000004</v>
      </c>
      <c r="D17" s="1">
        <v>0.92500000000000004</v>
      </c>
      <c r="E17" s="1">
        <v>0.45500000000000002</v>
      </c>
      <c r="F17" s="1"/>
      <c r="G17" s="1"/>
      <c r="H17" s="64"/>
      <c r="I17" s="63">
        <v>2.5733333329999999</v>
      </c>
      <c r="J17" s="1">
        <v>0.88</v>
      </c>
      <c r="K17" s="1">
        <v>1.2</v>
      </c>
      <c r="L17" s="1">
        <v>1.625</v>
      </c>
      <c r="M17" s="1">
        <v>1.9450000000000001</v>
      </c>
      <c r="N17" s="1">
        <v>1.1583333330000001</v>
      </c>
      <c r="O17" s="64">
        <v>2.93</v>
      </c>
    </row>
    <row r="18" spans="1:15">
      <c r="A18" s="12" t="s">
        <v>224</v>
      </c>
      <c r="B18" s="63">
        <v>1.8049999999999999</v>
      </c>
      <c r="C18" s="1">
        <v>1.585</v>
      </c>
      <c r="D18" s="1">
        <v>1.91</v>
      </c>
      <c r="E18" s="1">
        <v>2.2450000000000001</v>
      </c>
      <c r="F18" s="1">
        <v>1.8883333330000001</v>
      </c>
      <c r="G18" s="1"/>
      <c r="H18" s="64"/>
      <c r="I18" s="63">
        <v>1.99</v>
      </c>
      <c r="J18" s="1">
        <v>1.9383333330000001</v>
      </c>
      <c r="K18" s="1">
        <v>1.6333333329999999</v>
      </c>
      <c r="L18" s="1">
        <v>2.1349999999999998</v>
      </c>
      <c r="M18" s="1">
        <v>1.9550000000000001</v>
      </c>
      <c r="N18" s="1">
        <v>1.806666667</v>
      </c>
      <c r="O18" s="64">
        <v>1.7050000000000001</v>
      </c>
    </row>
    <row r="19" spans="1:15">
      <c r="A19" s="12" t="s">
        <v>225</v>
      </c>
      <c r="B19" s="63"/>
      <c r="C19" s="1">
        <v>3.3849999999999998</v>
      </c>
      <c r="D19" s="1">
        <v>2.7650000000000001</v>
      </c>
      <c r="E19" s="1">
        <v>2.9449999999999998</v>
      </c>
      <c r="F19" s="1">
        <v>2.8483333329999998</v>
      </c>
      <c r="G19" s="1"/>
      <c r="H19" s="64"/>
      <c r="I19" s="63">
        <v>2.92</v>
      </c>
      <c r="J19" s="1">
        <v>2.9066666670000001</v>
      </c>
      <c r="K19" s="1">
        <v>2.2000000000000002</v>
      </c>
      <c r="L19" s="1">
        <v>3.3050000000000002</v>
      </c>
      <c r="M19" s="1">
        <v>2.23</v>
      </c>
      <c r="N19" s="1">
        <v>2.8133333330000001</v>
      </c>
      <c r="O19" s="64">
        <v>2.3149999999999999</v>
      </c>
    </row>
    <row r="20" spans="1:15" ht="17" thickBot="1">
      <c r="A20" s="12" t="s">
        <v>226</v>
      </c>
      <c r="B20" s="65">
        <v>1.39</v>
      </c>
      <c r="C20" s="66">
        <v>2.6483333330000001</v>
      </c>
      <c r="D20" s="66">
        <v>1.875</v>
      </c>
      <c r="E20" s="66">
        <v>1.905</v>
      </c>
      <c r="F20" s="66">
        <v>2.02</v>
      </c>
      <c r="G20" s="66"/>
      <c r="H20" s="67"/>
      <c r="I20" s="65">
        <v>2.0299999999999998</v>
      </c>
      <c r="J20" s="66">
        <v>1.1850000000000001</v>
      </c>
      <c r="K20" s="66">
        <v>1.75</v>
      </c>
      <c r="L20" s="66">
        <v>2.2066666669999999</v>
      </c>
      <c r="M20" s="66">
        <v>1.7350000000000001</v>
      </c>
      <c r="N20" s="66">
        <v>2.5099999999999998</v>
      </c>
      <c r="O20" s="67">
        <v>2.61</v>
      </c>
    </row>
  </sheetData>
  <mergeCells count="4">
    <mergeCell ref="B3:H3"/>
    <mergeCell ref="I3:O3"/>
    <mergeCell ref="B14:H14"/>
    <mergeCell ref="I14:O14"/>
  </mergeCells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C5F4ED-499A-4F4E-9E9B-EFDAA63359B8}">
  <dimension ref="A1:E13"/>
  <sheetViews>
    <sheetView workbookViewId="0">
      <selection activeCell="G8" sqref="G8"/>
    </sheetView>
  </sheetViews>
  <sheetFormatPr baseColWidth="10" defaultRowHeight="16"/>
  <cols>
    <col min="1" max="1" width="12.1640625" customWidth="1"/>
  </cols>
  <sheetData>
    <row r="1" spans="1:5" ht="34">
      <c r="A1" s="49" t="s">
        <v>216</v>
      </c>
      <c r="D1" s="17" t="s">
        <v>217</v>
      </c>
    </row>
    <row r="2" spans="1:5">
      <c r="A2" s="11" t="s">
        <v>2</v>
      </c>
      <c r="B2" s="11" t="s">
        <v>213</v>
      </c>
      <c r="D2" s="11" t="s">
        <v>2</v>
      </c>
      <c r="E2" s="11" t="s">
        <v>213</v>
      </c>
    </row>
    <row r="3" spans="1:5">
      <c r="A3" s="18">
        <v>1.308824</v>
      </c>
      <c r="B3" s="18">
        <v>0.764822</v>
      </c>
      <c r="D3" s="18">
        <v>1.3692276699999999</v>
      </c>
      <c r="E3" s="18">
        <v>1.4954616700000001</v>
      </c>
    </row>
    <row r="4" spans="1:5">
      <c r="A4" s="20">
        <v>1.2928139999999999</v>
      </c>
      <c r="B4" s="20">
        <v>0.77802199999999999</v>
      </c>
      <c r="D4" s="20">
        <v>1.3462209999999999</v>
      </c>
      <c r="E4" s="20">
        <v>1.1492656699999999</v>
      </c>
    </row>
    <row r="7" spans="1:5">
      <c r="D7" s="17" t="s">
        <v>215</v>
      </c>
    </row>
    <row r="8" spans="1:5">
      <c r="D8" s="11" t="s">
        <v>2</v>
      </c>
      <c r="E8" s="11" t="s">
        <v>213</v>
      </c>
    </row>
    <row r="9" spans="1:5">
      <c r="A9" s="17" t="s">
        <v>214</v>
      </c>
      <c r="D9" s="18">
        <v>0.91915899999999995</v>
      </c>
      <c r="E9" s="18">
        <v>1.23530333</v>
      </c>
    </row>
    <row r="10" spans="1:5">
      <c r="A10" s="11" t="s">
        <v>2</v>
      </c>
      <c r="B10" s="11" t="s">
        <v>213</v>
      </c>
      <c r="D10" s="19">
        <v>1.5516923300000001</v>
      </c>
      <c r="E10" s="19">
        <v>1.3351299999999999</v>
      </c>
    </row>
    <row r="11" spans="1:5">
      <c r="A11" s="18">
        <v>7.5611999999999999E-2</v>
      </c>
      <c r="B11" s="18">
        <v>3.1269329999999998E-2</v>
      </c>
      <c r="D11" s="20">
        <v>1.626136</v>
      </c>
      <c r="E11" s="20">
        <v>1.3386253299999999</v>
      </c>
    </row>
    <row r="12" spans="1:5">
      <c r="A12" s="19">
        <v>7.2999330000000001E-2</v>
      </c>
      <c r="B12" s="19">
        <v>4.6357000000000002E-2</v>
      </c>
    </row>
    <row r="13" spans="1:5">
      <c r="A13" s="20">
        <v>4.0855330000000002E-2</v>
      </c>
      <c r="B13" s="20">
        <v>7.2082670000000001E-2</v>
      </c>
    </row>
  </sheetData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DA76E6-58F3-0E40-BDE5-0AA219CD4F02}">
  <dimension ref="A2:M21"/>
  <sheetViews>
    <sheetView workbookViewId="0">
      <selection activeCell="D19" sqref="D19"/>
    </sheetView>
  </sheetViews>
  <sheetFormatPr baseColWidth="10" defaultRowHeight="16"/>
  <sheetData>
    <row r="2" spans="1:13">
      <c r="A2" s="51" t="s">
        <v>1</v>
      </c>
      <c r="B2" s="84" t="s">
        <v>2</v>
      </c>
      <c r="C2" s="84"/>
      <c r="D2" s="84"/>
      <c r="E2" s="84"/>
      <c r="F2" s="84"/>
      <c r="G2" s="84"/>
      <c r="H2" s="84" t="s">
        <v>213</v>
      </c>
      <c r="I2" s="84"/>
      <c r="J2" s="84"/>
      <c r="K2" s="84"/>
      <c r="L2" s="84"/>
      <c r="M2" s="84"/>
    </row>
    <row r="3" spans="1:13">
      <c r="A3" s="50">
        <v>0</v>
      </c>
      <c r="B3" s="52">
        <v>37</v>
      </c>
      <c r="C3" s="53">
        <v>36.1</v>
      </c>
      <c r="D3" s="53">
        <v>36.200000000000003</v>
      </c>
      <c r="E3" s="53">
        <v>36.299999999999997</v>
      </c>
      <c r="F3" s="53">
        <v>35.799999999999997</v>
      </c>
      <c r="G3" s="54">
        <v>35.700000000000003</v>
      </c>
      <c r="H3" s="52">
        <v>35.5</v>
      </c>
      <c r="I3" s="53">
        <v>36.700000000000003</v>
      </c>
      <c r="J3" s="53">
        <v>37.1</v>
      </c>
      <c r="K3" s="53">
        <v>35.700000000000003</v>
      </c>
      <c r="L3" s="53">
        <v>36.200000000000003</v>
      </c>
      <c r="M3" s="54">
        <v>35.799999999999997</v>
      </c>
    </row>
    <row r="4" spans="1:13">
      <c r="A4" s="50">
        <v>2</v>
      </c>
      <c r="B4" s="55">
        <v>36.299999999999997</v>
      </c>
      <c r="C4" s="23">
        <v>34.799999999999997</v>
      </c>
      <c r="D4" s="23">
        <v>35.799999999999997</v>
      </c>
      <c r="E4" s="23">
        <v>35.700000000000003</v>
      </c>
      <c r="F4" s="23">
        <v>35.6</v>
      </c>
      <c r="G4" s="56">
        <v>35.799999999999997</v>
      </c>
      <c r="H4" s="55">
        <v>34.5</v>
      </c>
      <c r="I4" s="23">
        <v>35.9</v>
      </c>
      <c r="J4" s="23">
        <v>35</v>
      </c>
      <c r="K4" s="23">
        <v>34.4</v>
      </c>
      <c r="L4" s="23">
        <v>35.4</v>
      </c>
      <c r="M4" s="56">
        <v>34.6</v>
      </c>
    </row>
    <row r="5" spans="1:13">
      <c r="A5" s="50">
        <v>4</v>
      </c>
      <c r="B5" s="55">
        <v>35.799999999999997</v>
      </c>
      <c r="C5" s="23">
        <v>34.6</v>
      </c>
      <c r="D5" s="23">
        <v>34.799999999999997</v>
      </c>
      <c r="E5" s="23">
        <v>33.700000000000003</v>
      </c>
      <c r="F5" s="23">
        <v>34.9</v>
      </c>
      <c r="G5" s="56">
        <v>33.9</v>
      </c>
      <c r="H5" s="55">
        <v>34.799999999999997</v>
      </c>
      <c r="I5" s="23">
        <v>33.1</v>
      </c>
      <c r="J5" s="23">
        <v>34.6</v>
      </c>
      <c r="K5" s="23">
        <v>33.700000000000003</v>
      </c>
      <c r="L5" s="23">
        <v>35</v>
      </c>
      <c r="M5" s="56">
        <v>33.799999999999997</v>
      </c>
    </row>
    <row r="6" spans="1:13">
      <c r="A6" s="50">
        <v>6</v>
      </c>
      <c r="B6" s="55">
        <v>35.5</v>
      </c>
      <c r="C6" s="23">
        <v>34.299999999999997</v>
      </c>
      <c r="D6" s="23">
        <v>34.200000000000003</v>
      </c>
      <c r="E6" s="23">
        <v>34.1</v>
      </c>
      <c r="F6" s="23">
        <v>35.6</v>
      </c>
      <c r="G6" s="56">
        <v>35.4</v>
      </c>
      <c r="H6" s="55">
        <v>34.5</v>
      </c>
      <c r="I6" s="23">
        <v>33.4</v>
      </c>
      <c r="J6" s="23">
        <v>33.799999999999997</v>
      </c>
      <c r="K6" s="23">
        <v>35.299999999999997</v>
      </c>
      <c r="L6" s="23">
        <v>35</v>
      </c>
      <c r="M6" s="56">
        <v>35</v>
      </c>
    </row>
    <row r="7" spans="1:13">
      <c r="A7" s="50">
        <v>24</v>
      </c>
      <c r="B7" s="55">
        <v>36.200000000000003</v>
      </c>
      <c r="C7" s="23">
        <v>35</v>
      </c>
      <c r="D7" s="23">
        <v>36.299999999999997</v>
      </c>
      <c r="E7" s="23">
        <v>36.200000000000003</v>
      </c>
      <c r="F7" s="23">
        <v>36.5</v>
      </c>
      <c r="G7" s="56">
        <v>35.799999999999997</v>
      </c>
      <c r="H7" s="55">
        <v>35.9</v>
      </c>
      <c r="I7" s="23">
        <v>35.299999999999997</v>
      </c>
      <c r="J7" s="23">
        <v>35.200000000000003</v>
      </c>
      <c r="K7" s="23">
        <v>35.6</v>
      </c>
      <c r="L7" s="23">
        <v>36.299999999999997</v>
      </c>
      <c r="M7" s="56">
        <v>36.200000000000003</v>
      </c>
    </row>
    <row r="8" spans="1:13">
      <c r="A8" s="50">
        <v>48</v>
      </c>
      <c r="B8" s="55">
        <v>34.299999999999997</v>
      </c>
      <c r="C8" s="23">
        <v>34.200000000000003</v>
      </c>
      <c r="D8" s="23">
        <v>36</v>
      </c>
      <c r="E8" s="23">
        <v>35.4</v>
      </c>
      <c r="F8" s="23">
        <v>35.5</v>
      </c>
      <c r="G8" s="56">
        <v>36</v>
      </c>
      <c r="H8" s="55">
        <v>34.5</v>
      </c>
      <c r="I8" s="23">
        <v>35.299999999999997</v>
      </c>
      <c r="J8" s="23">
        <v>36.1</v>
      </c>
      <c r="K8" s="23">
        <v>36.1</v>
      </c>
      <c r="L8" s="23">
        <v>36.6</v>
      </c>
      <c r="M8" s="56">
        <v>37</v>
      </c>
    </row>
    <row r="9" spans="1:13">
      <c r="A9" s="50">
        <v>72</v>
      </c>
      <c r="B9" s="57">
        <v>35</v>
      </c>
      <c r="C9" s="58">
        <v>35.799999999999997</v>
      </c>
      <c r="D9" s="58">
        <v>35.799999999999997</v>
      </c>
      <c r="E9" s="58">
        <v>35.799999999999997</v>
      </c>
      <c r="F9" s="58">
        <v>36.200000000000003</v>
      </c>
      <c r="G9" s="59">
        <v>36.4</v>
      </c>
      <c r="H9" s="57">
        <v>35.200000000000003</v>
      </c>
      <c r="I9" s="58">
        <v>36.1</v>
      </c>
      <c r="J9" s="58">
        <v>36.799999999999997</v>
      </c>
      <c r="K9" s="58">
        <v>36.6</v>
      </c>
      <c r="L9" s="58">
        <v>36.5</v>
      </c>
      <c r="M9" s="59">
        <v>36.799999999999997</v>
      </c>
    </row>
    <row r="14" spans="1:13">
      <c r="A14" s="2"/>
      <c r="B14" s="83"/>
      <c r="C14" s="83"/>
      <c r="D14" s="83"/>
      <c r="E14" s="83"/>
      <c r="F14" s="83"/>
      <c r="G14" s="83"/>
      <c r="H14" s="83"/>
      <c r="I14" s="83"/>
      <c r="J14" s="83"/>
      <c r="K14" s="83"/>
      <c r="L14" s="83"/>
      <c r="M14" s="83"/>
    </row>
    <row r="15" spans="1:13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</row>
    <row r="16" spans="1:13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</row>
    <row r="17" spans="1:13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</row>
    <row r="18" spans="1:13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</sheetData>
  <mergeCells count="4">
    <mergeCell ref="B2:G2"/>
    <mergeCell ref="H2:M2"/>
    <mergeCell ref="B14:G14"/>
    <mergeCell ref="H14:M14"/>
  </mergeCells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A183A6-00E9-0846-A1FB-FB8C68D3E45D}">
  <dimension ref="A1:B10"/>
  <sheetViews>
    <sheetView workbookViewId="0">
      <selection activeCell="E7" sqref="E7"/>
    </sheetView>
  </sheetViews>
  <sheetFormatPr baseColWidth="10" defaultRowHeight="16"/>
  <sheetData>
    <row r="1" spans="1:2">
      <c r="A1" s="2" t="s">
        <v>2</v>
      </c>
      <c r="B1" s="2" t="s">
        <v>213</v>
      </c>
    </row>
    <row r="2" spans="1:2">
      <c r="A2" s="1">
        <v>27.1</v>
      </c>
      <c r="B2" s="1">
        <v>31.9</v>
      </c>
    </row>
    <row r="3" spans="1:2">
      <c r="A3" s="1">
        <v>32.700000000000003</v>
      </c>
      <c r="B3" s="1">
        <v>41.2</v>
      </c>
    </row>
    <row r="4" spans="1:2">
      <c r="A4" s="1">
        <v>33.1</v>
      </c>
      <c r="B4" s="1">
        <v>34.4</v>
      </c>
    </row>
    <row r="5" spans="1:2">
      <c r="A5" s="1">
        <v>27.2</v>
      </c>
      <c r="B5" s="1">
        <v>45</v>
      </c>
    </row>
    <row r="6" spans="1:2">
      <c r="A6" s="1">
        <v>33.9</v>
      </c>
      <c r="B6" s="1">
        <v>31.1</v>
      </c>
    </row>
    <row r="7" spans="1:2">
      <c r="A7" s="1">
        <v>33.1</v>
      </c>
      <c r="B7" s="1">
        <v>39.200000000000003</v>
      </c>
    </row>
    <row r="8" spans="1:2">
      <c r="A8" s="1">
        <v>24.6</v>
      </c>
      <c r="B8" s="1">
        <v>32.6</v>
      </c>
    </row>
    <row r="9" spans="1:2">
      <c r="A9" s="1"/>
      <c r="B9" s="1">
        <v>32.6</v>
      </c>
    </row>
    <row r="10" spans="1:2">
      <c r="A10" s="1"/>
      <c r="B10" s="1">
        <v>38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86428B-C677-3549-BC8C-C8EF46C5F298}">
  <dimension ref="A1:K13"/>
  <sheetViews>
    <sheetView workbookViewId="0">
      <selection activeCell="G2" sqref="G2"/>
    </sheetView>
  </sheetViews>
  <sheetFormatPr baseColWidth="10" defaultRowHeight="16"/>
  <cols>
    <col min="1" max="1" width="18.1640625" customWidth="1"/>
  </cols>
  <sheetData>
    <row r="1" spans="1:11">
      <c r="A1" s="11" t="s">
        <v>17</v>
      </c>
      <c r="B1" s="71" t="s">
        <v>2</v>
      </c>
      <c r="C1" s="71"/>
      <c r="D1" s="71"/>
      <c r="E1" s="71"/>
      <c r="F1" s="71"/>
      <c r="G1" s="71" t="s">
        <v>65</v>
      </c>
      <c r="H1" s="71"/>
      <c r="I1" s="71"/>
      <c r="J1" s="71"/>
      <c r="K1" s="71"/>
    </row>
    <row r="2" spans="1:11">
      <c r="A2" s="14" t="s">
        <v>20</v>
      </c>
      <c r="B2" s="3">
        <v>2.72093023</v>
      </c>
      <c r="C2" s="4">
        <v>5.5714285700000001</v>
      </c>
      <c r="D2" s="4">
        <v>4.8309677400000002</v>
      </c>
      <c r="E2" s="4">
        <v>2.48756757</v>
      </c>
      <c r="F2" s="5">
        <v>2.4776470599999998</v>
      </c>
      <c r="G2" s="3">
        <v>6.0732824399999998</v>
      </c>
      <c r="H2" s="4">
        <v>3.0233628299999999</v>
      </c>
      <c r="I2" s="4">
        <v>11.069217399999999</v>
      </c>
      <c r="J2" s="4">
        <v>16.297411799999999</v>
      </c>
      <c r="K2" s="5">
        <v>9.0556097599999994</v>
      </c>
    </row>
    <row r="3" spans="1:11">
      <c r="A3" s="13"/>
      <c r="B3" s="6">
        <v>2.6483720900000001</v>
      </c>
      <c r="C3" s="1">
        <v>4.4571428600000003</v>
      </c>
      <c r="D3" s="1">
        <v>5.3341935500000002</v>
      </c>
      <c r="E3" s="1">
        <v>2.9513513499999999</v>
      </c>
      <c r="F3" s="7">
        <v>2.66117647</v>
      </c>
      <c r="G3" s="6">
        <v>6.2876335900000004</v>
      </c>
      <c r="H3" s="1">
        <v>3.4375221200000001</v>
      </c>
      <c r="I3" s="1">
        <v>10.702956500000001</v>
      </c>
      <c r="J3" s="1">
        <v>15.5816471</v>
      </c>
      <c r="K3" s="7">
        <v>9.1317073200000003</v>
      </c>
    </row>
    <row r="4" spans="1:11" ht="27">
      <c r="A4" s="14" t="s">
        <v>50</v>
      </c>
      <c r="B4" s="6">
        <v>2.7934883699999999</v>
      </c>
      <c r="C4" s="1">
        <v>5.3485714299999998</v>
      </c>
      <c r="D4" s="1">
        <v>5.4851612899999997</v>
      </c>
      <c r="E4" s="1">
        <v>3.0778378399999999</v>
      </c>
      <c r="F4" s="7">
        <v>2.81411765</v>
      </c>
      <c r="G4" s="6">
        <v>6.3948091600000003</v>
      </c>
      <c r="H4" s="1">
        <v>4.1001769899999996</v>
      </c>
      <c r="I4" s="1">
        <v>10.702956500000001</v>
      </c>
      <c r="J4" s="1">
        <v>15.5816471</v>
      </c>
      <c r="K4" s="7">
        <v>9.0936585399999998</v>
      </c>
    </row>
    <row r="5" spans="1:11">
      <c r="A5" s="1"/>
      <c r="B5" s="6">
        <v>0.83441860000000001</v>
      </c>
      <c r="C5" s="1">
        <v>2.6742857099999999</v>
      </c>
      <c r="D5" s="1">
        <v>1.56</v>
      </c>
      <c r="E5" s="1">
        <v>1.3913513500000001</v>
      </c>
      <c r="F5" s="7">
        <v>1.1623529399999999</v>
      </c>
      <c r="G5" s="6">
        <v>2.8937404600000001</v>
      </c>
      <c r="H5" s="1">
        <v>1.6980531000000001</v>
      </c>
      <c r="I5" s="1">
        <v>3.7033043499999998</v>
      </c>
      <c r="J5" s="1">
        <v>4.45976471</v>
      </c>
      <c r="K5" s="7">
        <v>2.8156097600000001</v>
      </c>
    </row>
    <row r="6" spans="1:11">
      <c r="A6" s="1"/>
      <c r="B6" s="6">
        <v>0.21767442000000001</v>
      </c>
      <c r="C6" s="1">
        <v>1.96114286</v>
      </c>
      <c r="D6" s="1">
        <v>2.3651612900000001</v>
      </c>
      <c r="E6" s="1">
        <v>1.60216216</v>
      </c>
      <c r="F6" s="7">
        <v>1.37647059</v>
      </c>
      <c r="G6" s="6">
        <v>3.2152671800000001</v>
      </c>
      <c r="H6" s="1">
        <v>1.7808849600000001</v>
      </c>
      <c r="I6" s="1">
        <v>3.8660869600000001</v>
      </c>
      <c r="J6" s="1">
        <v>4.7350588199999999</v>
      </c>
      <c r="K6" s="7">
        <v>3.2721951200000001</v>
      </c>
    </row>
    <row r="7" spans="1:11">
      <c r="A7" s="14" t="s">
        <v>51</v>
      </c>
      <c r="B7" s="6">
        <v>0.65302325999999999</v>
      </c>
      <c r="C7" s="1">
        <v>2.4068571400000001</v>
      </c>
      <c r="D7" s="1">
        <v>2.2141935500000001</v>
      </c>
      <c r="E7" s="1">
        <v>1.43351351</v>
      </c>
      <c r="F7" s="7">
        <v>1.37647059</v>
      </c>
      <c r="G7" s="6">
        <v>3.3938931299999999</v>
      </c>
      <c r="H7" s="1">
        <v>1.9879646</v>
      </c>
      <c r="I7" s="1">
        <v>4.5579130399999999</v>
      </c>
      <c r="J7" s="1">
        <v>5.7811764700000001</v>
      </c>
      <c r="K7" s="7">
        <v>3.6907317100000001</v>
      </c>
    </row>
    <row r="8" spans="1:11">
      <c r="A8" s="1"/>
      <c r="B8" s="6">
        <v>5.8046511599999997</v>
      </c>
      <c r="C8" s="1">
        <v>9.1371428600000009</v>
      </c>
      <c r="D8" s="1">
        <v>7.0451612900000002</v>
      </c>
      <c r="E8" s="1">
        <v>3.2886486499999998</v>
      </c>
      <c r="F8" s="7">
        <v>3.1505882399999998</v>
      </c>
      <c r="G8" s="6">
        <v>10.2531298</v>
      </c>
      <c r="H8" s="1">
        <v>4.8042477899999998</v>
      </c>
      <c r="I8" s="1">
        <v>18.109565199999999</v>
      </c>
      <c r="J8" s="1">
        <v>31.273411800000002</v>
      </c>
      <c r="K8" s="7">
        <v>13.164878</v>
      </c>
    </row>
    <row r="9" spans="1:11">
      <c r="A9" s="1"/>
      <c r="B9" s="6">
        <v>5.5144185999999999</v>
      </c>
      <c r="C9" s="1">
        <v>9.36</v>
      </c>
      <c r="D9" s="1">
        <v>6.8438709700000002</v>
      </c>
      <c r="E9" s="1">
        <v>3.33081081</v>
      </c>
      <c r="F9" s="7">
        <v>3.2729411800000001</v>
      </c>
      <c r="G9" s="6">
        <v>10.6103817</v>
      </c>
      <c r="H9" s="1">
        <v>5.1769911500000001</v>
      </c>
      <c r="I9" s="1">
        <v>17.621217399999999</v>
      </c>
      <c r="J9" s="1">
        <v>30.447529400000001</v>
      </c>
      <c r="K9" s="7">
        <v>12.365853700000001</v>
      </c>
    </row>
    <row r="10" spans="1:11" ht="40">
      <c r="A10" s="14" t="s">
        <v>52</v>
      </c>
      <c r="B10" s="6">
        <v>5.8772092999999996</v>
      </c>
      <c r="C10" s="1">
        <v>9.9394285700000005</v>
      </c>
      <c r="D10" s="1">
        <v>7.4477419400000002</v>
      </c>
      <c r="E10" s="1">
        <v>3.2464864900000001</v>
      </c>
      <c r="F10" s="7">
        <v>3.1505882399999998</v>
      </c>
      <c r="G10" s="6">
        <v>11.110534400000001</v>
      </c>
      <c r="H10" s="1">
        <v>5.3840707999999999</v>
      </c>
      <c r="I10" s="1">
        <v>17.987478299999999</v>
      </c>
      <c r="J10" s="1">
        <v>30.612705900000002</v>
      </c>
      <c r="K10" s="7">
        <v>12.518048800000001</v>
      </c>
    </row>
    <row r="11" spans="1:11">
      <c r="A11" s="1"/>
      <c r="B11" s="6">
        <v>0.72558140000000004</v>
      </c>
      <c r="C11" s="1">
        <v>2.8525714299999998</v>
      </c>
      <c r="D11" s="1">
        <v>1.45935484</v>
      </c>
      <c r="E11" s="1">
        <v>1.2227026999999999</v>
      </c>
      <c r="F11" s="7">
        <v>0.97882353</v>
      </c>
      <c r="G11" s="6">
        <v>1.5004580199999999</v>
      </c>
      <c r="H11" s="1">
        <v>1.2010619499999999</v>
      </c>
      <c r="I11" s="1">
        <v>2.4010434799999998</v>
      </c>
      <c r="J11" s="1">
        <v>1.43152941</v>
      </c>
      <c r="K11" s="7">
        <v>1.25560976</v>
      </c>
    </row>
    <row r="12" spans="1:11">
      <c r="A12" s="1"/>
      <c r="B12" s="6">
        <v>0</v>
      </c>
      <c r="C12" s="1">
        <v>2.3622857100000001</v>
      </c>
      <c r="D12" s="1">
        <v>0.85548387000000004</v>
      </c>
      <c r="E12" s="1">
        <v>1.01189189</v>
      </c>
      <c r="F12" s="7">
        <v>0.82588234999999999</v>
      </c>
      <c r="G12" s="6">
        <v>1.46473282</v>
      </c>
      <c r="H12" s="1">
        <v>1.49097345</v>
      </c>
      <c r="I12" s="1">
        <v>2.19756522</v>
      </c>
      <c r="J12" s="1">
        <v>1.4865882399999999</v>
      </c>
      <c r="K12" s="7">
        <v>1.33170732</v>
      </c>
    </row>
    <row r="13" spans="1:11">
      <c r="A13" s="1"/>
      <c r="B13" s="8">
        <v>-0.32651163</v>
      </c>
      <c r="C13" s="9">
        <v>1.8274285699999999</v>
      </c>
      <c r="D13" s="9">
        <v>0.75483871000000002</v>
      </c>
      <c r="E13" s="9">
        <v>0.92756757000000001</v>
      </c>
      <c r="F13" s="10">
        <v>0.76470587999999995</v>
      </c>
      <c r="G13" s="8">
        <v>1.10748092</v>
      </c>
      <c r="H13" s="9">
        <v>1.0768141600000001</v>
      </c>
      <c r="I13" s="9">
        <v>1.7092173900000001</v>
      </c>
      <c r="J13" s="9">
        <v>1.3214117599999999</v>
      </c>
      <c r="K13" s="10">
        <v>1.21756098</v>
      </c>
    </row>
  </sheetData>
  <mergeCells count="2">
    <mergeCell ref="B1:F1"/>
    <mergeCell ref="G1:K1"/>
  </mergeCells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883037-B0A4-2445-9946-9D62A501F6FD}">
  <dimension ref="A1:M4"/>
  <sheetViews>
    <sheetView workbookViewId="0">
      <selection activeCell="J14" sqref="J14"/>
    </sheetView>
  </sheetViews>
  <sheetFormatPr baseColWidth="10" defaultRowHeight="16"/>
  <sheetData>
    <row r="1" spans="1:13">
      <c r="B1" s="83" t="s">
        <v>235</v>
      </c>
      <c r="C1" s="83"/>
      <c r="D1" s="83"/>
      <c r="E1" s="83"/>
      <c r="F1" s="83"/>
      <c r="G1" s="83"/>
      <c r="H1" s="83" t="s">
        <v>213</v>
      </c>
      <c r="I1" s="83"/>
      <c r="J1" s="83"/>
      <c r="K1" s="83"/>
      <c r="L1" s="83"/>
      <c r="M1" s="83"/>
    </row>
    <row r="2" spans="1:13">
      <c r="A2" s="12" t="s">
        <v>207</v>
      </c>
      <c r="B2" s="1">
        <v>23.019607839999999</v>
      </c>
      <c r="C2" s="1">
        <v>43.368589739999997</v>
      </c>
      <c r="D2" s="1">
        <v>14.482084690000001</v>
      </c>
      <c r="E2" s="1">
        <v>17.026717560000002</v>
      </c>
      <c r="F2" s="1">
        <v>39.189440990000001</v>
      </c>
      <c r="G2" s="1">
        <v>35.74</v>
      </c>
      <c r="H2" s="1">
        <v>38.72666667</v>
      </c>
      <c r="I2" s="1">
        <v>63.474093259999997</v>
      </c>
      <c r="J2" s="1">
        <v>54.814713900000001</v>
      </c>
      <c r="K2" s="1">
        <v>22.919003119999999</v>
      </c>
      <c r="L2" s="1">
        <v>20.15614618</v>
      </c>
      <c r="M2" s="1">
        <v>32.885906040000002</v>
      </c>
    </row>
    <row r="3" spans="1:13">
      <c r="A3" s="12" t="s">
        <v>208</v>
      </c>
      <c r="B3" s="1">
        <v>16.156862700000001</v>
      </c>
      <c r="C3" s="1">
        <v>25.4615385</v>
      </c>
      <c r="D3" s="1">
        <v>6.8762214999999998</v>
      </c>
      <c r="E3" s="1">
        <v>10.2251908</v>
      </c>
      <c r="F3" s="1">
        <v>20.295031099999999</v>
      </c>
      <c r="G3" s="1">
        <v>20.613333300000001</v>
      </c>
      <c r="H3" s="1">
        <v>21.2233333</v>
      </c>
      <c r="I3" s="1">
        <v>36.6088083</v>
      </c>
      <c r="J3" s="1">
        <v>29.9073569</v>
      </c>
      <c r="K3" s="1">
        <v>13.482866</v>
      </c>
      <c r="L3" s="1"/>
      <c r="M3" s="1">
        <v>23.023489900000001</v>
      </c>
    </row>
    <row r="4" spans="1:13">
      <c r="A4" s="12" t="s">
        <v>209</v>
      </c>
      <c r="B4" s="1">
        <v>1.29411765</v>
      </c>
      <c r="C4" s="1">
        <v>1.17307692</v>
      </c>
      <c r="D4" s="1">
        <v>2.1889250800000002</v>
      </c>
      <c r="E4" s="1">
        <v>1.2786259499999999</v>
      </c>
      <c r="F4" s="1">
        <v>4.7888198800000001</v>
      </c>
      <c r="G4" s="1">
        <v>4.3866666700000003</v>
      </c>
      <c r="H4" s="1">
        <v>3.1066666700000001</v>
      </c>
      <c r="I4" s="1">
        <v>3.8264248699999999</v>
      </c>
      <c r="J4" s="1">
        <v>2.8147139000000001</v>
      </c>
      <c r="K4" s="1">
        <v>3.1682242999999999</v>
      </c>
      <c r="L4" s="1">
        <v>3.7707641199999999</v>
      </c>
      <c r="M4" s="1">
        <v>4.2516778500000001</v>
      </c>
    </row>
  </sheetData>
  <mergeCells count="2">
    <mergeCell ref="B1:G1"/>
    <mergeCell ref="H1:M1"/>
  </mergeCells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C49299-9899-6540-9E19-4D3A06358DB1}">
  <dimension ref="A1:U8"/>
  <sheetViews>
    <sheetView workbookViewId="0">
      <selection activeCell="C27" sqref="C27"/>
    </sheetView>
  </sheetViews>
  <sheetFormatPr baseColWidth="10" defaultRowHeight="16"/>
  <sheetData>
    <row r="1" spans="1:21">
      <c r="A1" s="90"/>
      <c r="B1" s="91" t="s">
        <v>236</v>
      </c>
      <c r="C1" s="91"/>
      <c r="D1" s="91"/>
      <c r="E1" s="91"/>
      <c r="F1" s="91"/>
      <c r="G1" s="91"/>
      <c r="H1" s="91"/>
      <c r="I1" s="91"/>
      <c r="J1" s="91"/>
      <c r="K1" s="91"/>
      <c r="L1" s="91" t="s">
        <v>213</v>
      </c>
      <c r="M1" s="91"/>
      <c r="N1" s="91"/>
      <c r="O1" s="91"/>
      <c r="P1" s="91"/>
      <c r="Q1" s="91"/>
      <c r="R1" s="91"/>
      <c r="S1" s="91"/>
      <c r="T1" s="91"/>
      <c r="U1" s="91"/>
    </row>
    <row r="2" spans="1:21">
      <c r="A2" s="89">
        <v>0</v>
      </c>
      <c r="B2" s="92">
        <v>148</v>
      </c>
      <c r="C2" s="93">
        <v>104</v>
      </c>
      <c r="D2" s="93">
        <v>149</v>
      </c>
      <c r="E2" s="93">
        <v>150</v>
      </c>
      <c r="F2" s="93">
        <v>102</v>
      </c>
      <c r="G2" s="93">
        <v>117</v>
      </c>
      <c r="H2" s="93"/>
      <c r="I2" s="93"/>
      <c r="J2" s="93"/>
      <c r="K2" s="94"/>
      <c r="L2" s="92">
        <v>165</v>
      </c>
      <c r="M2" s="93">
        <v>157</v>
      </c>
      <c r="N2" s="93">
        <v>162</v>
      </c>
      <c r="O2" s="93">
        <v>120</v>
      </c>
      <c r="P2" s="93">
        <v>107</v>
      </c>
      <c r="Q2" s="93">
        <v>176</v>
      </c>
      <c r="R2" s="93">
        <v>146</v>
      </c>
      <c r="S2" s="93">
        <v>161</v>
      </c>
      <c r="T2" s="93">
        <v>126</v>
      </c>
      <c r="U2" s="94">
        <v>134</v>
      </c>
    </row>
    <row r="3" spans="1:21">
      <c r="A3" s="89">
        <v>15</v>
      </c>
      <c r="B3" s="95">
        <v>314</v>
      </c>
      <c r="C3" s="96">
        <v>355</v>
      </c>
      <c r="D3" s="96">
        <v>394</v>
      </c>
      <c r="E3" s="96">
        <v>385</v>
      </c>
      <c r="F3" s="96">
        <v>324</v>
      </c>
      <c r="G3" s="96">
        <v>395</v>
      </c>
      <c r="H3" s="96"/>
      <c r="I3" s="96"/>
      <c r="J3" s="96"/>
      <c r="K3" s="97"/>
      <c r="L3" s="95">
        <v>475</v>
      </c>
      <c r="M3" s="96">
        <v>416</v>
      </c>
      <c r="N3" s="96">
        <v>368</v>
      </c>
      <c r="O3" s="96">
        <v>365</v>
      </c>
      <c r="P3" s="96">
        <v>316</v>
      </c>
      <c r="Q3" s="96">
        <v>488</v>
      </c>
      <c r="R3" s="96">
        <v>376</v>
      </c>
      <c r="S3" s="96">
        <v>397</v>
      </c>
      <c r="T3" s="96">
        <v>390</v>
      </c>
      <c r="U3" s="97">
        <v>384</v>
      </c>
    </row>
    <row r="4" spans="1:21">
      <c r="A4" s="89">
        <v>30</v>
      </c>
      <c r="B4" s="95">
        <v>354</v>
      </c>
      <c r="C4" s="96">
        <v>482</v>
      </c>
      <c r="D4" s="96">
        <v>466</v>
      </c>
      <c r="E4" s="96">
        <v>453</v>
      </c>
      <c r="F4" s="96">
        <v>443</v>
      </c>
      <c r="G4" s="96">
        <v>412</v>
      </c>
      <c r="H4" s="96"/>
      <c r="I4" s="96"/>
      <c r="J4" s="96"/>
      <c r="K4" s="97"/>
      <c r="L4" s="95">
        <v>444</v>
      </c>
      <c r="M4" s="96">
        <v>438</v>
      </c>
      <c r="N4" s="96">
        <v>439</v>
      </c>
      <c r="O4" s="96">
        <v>422</v>
      </c>
      <c r="P4" s="96">
        <v>402</v>
      </c>
      <c r="Q4" s="96">
        <v>557</v>
      </c>
      <c r="R4" s="96">
        <v>458</v>
      </c>
      <c r="S4" s="96">
        <v>470</v>
      </c>
      <c r="T4" s="96">
        <v>483</v>
      </c>
      <c r="U4" s="97">
        <v>495</v>
      </c>
    </row>
    <row r="5" spans="1:21">
      <c r="A5" s="89">
        <v>45</v>
      </c>
      <c r="B5" s="95">
        <v>317</v>
      </c>
      <c r="C5" s="96">
        <v>330</v>
      </c>
      <c r="D5" s="96">
        <v>397</v>
      </c>
      <c r="E5" s="96">
        <v>324</v>
      </c>
      <c r="F5" s="96">
        <v>302</v>
      </c>
      <c r="G5" s="96">
        <v>423</v>
      </c>
      <c r="H5" s="96"/>
      <c r="I5" s="96"/>
      <c r="J5" s="96"/>
      <c r="K5" s="97"/>
      <c r="L5" s="95">
        <v>323</v>
      </c>
      <c r="M5" s="96">
        <v>339</v>
      </c>
      <c r="N5" s="96">
        <v>428</v>
      </c>
      <c r="O5" s="96">
        <v>319</v>
      </c>
      <c r="P5" s="96">
        <v>445</v>
      </c>
      <c r="Q5" s="96">
        <v>420</v>
      </c>
      <c r="R5" s="96">
        <v>439</v>
      </c>
      <c r="S5" s="96">
        <v>489</v>
      </c>
      <c r="T5" s="96">
        <v>459</v>
      </c>
      <c r="U5" s="97">
        <v>435</v>
      </c>
    </row>
    <row r="6" spans="1:21">
      <c r="A6" s="89">
        <v>60</v>
      </c>
      <c r="B6" s="95">
        <v>231</v>
      </c>
      <c r="C6" s="96">
        <v>278</v>
      </c>
      <c r="D6" s="96">
        <v>337</v>
      </c>
      <c r="E6" s="96">
        <v>328</v>
      </c>
      <c r="F6" s="96">
        <v>320</v>
      </c>
      <c r="G6" s="96">
        <v>317</v>
      </c>
      <c r="H6" s="96"/>
      <c r="I6" s="96"/>
      <c r="J6" s="96"/>
      <c r="K6" s="97"/>
      <c r="L6" s="95">
        <v>262</v>
      </c>
      <c r="M6" s="96">
        <v>342</v>
      </c>
      <c r="N6" s="96">
        <v>392</v>
      </c>
      <c r="O6" s="96">
        <v>357</v>
      </c>
      <c r="P6" s="96">
        <v>313</v>
      </c>
      <c r="Q6" s="96">
        <v>437</v>
      </c>
      <c r="R6" s="96">
        <v>339</v>
      </c>
      <c r="S6" s="96">
        <v>470</v>
      </c>
      <c r="T6" s="96">
        <v>291</v>
      </c>
      <c r="U6" s="97">
        <v>297</v>
      </c>
    </row>
    <row r="7" spans="1:21">
      <c r="A7" s="89">
        <v>90</v>
      </c>
      <c r="B7" s="95">
        <v>220</v>
      </c>
      <c r="C7" s="96">
        <v>247</v>
      </c>
      <c r="D7" s="96">
        <v>286</v>
      </c>
      <c r="E7" s="96">
        <v>280</v>
      </c>
      <c r="F7" s="96">
        <v>240</v>
      </c>
      <c r="G7" s="96">
        <v>244</v>
      </c>
      <c r="H7" s="96"/>
      <c r="I7" s="96"/>
      <c r="J7" s="96"/>
      <c r="K7" s="97"/>
      <c r="L7" s="95">
        <v>273</v>
      </c>
      <c r="M7" s="96">
        <v>237</v>
      </c>
      <c r="N7" s="96">
        <v>316</v>
      </c>
      <c r="O7" s="96">
        <v>280</v>
      </c>
      <c r="P7" s="96">
        <v>222</v>
      </c>
      <c r="Q7" s="96">
        <v>354</v>
      </c>
      <c r="R7" s="96">
        <v>324</v>
      </c>
      <c r="S7" s="96">
        <v>365</v>
      </c>
      <c r="T7" s="96">
        <v>272</v>
      </c>
      <c r="U7" s="97">
        <v>284</v>
      </c>
    </row>
    <row r="8" spans="1:21">
      <c r="A8" s="89">
        <v>120</v>
      </c>
      <c r="B8" s="98">
        <v>179</v>
      </c>
      <c r="C8" s="99">
        <v>153</v>
      </c>
      <c r="D8" s="99">
        <v>228</v>
      </c>
      <c r="E8" s="99">
        <v>197</v>
      </c>
      <c r="F8" s="99">
        <v>238</v>
      </c>
      <c r="G8" s="99">
        <v>204</v>
      </c>
      <c r="H8" s="99"/>
      <c r="I8" s="99"/>
      <c r="J8" s="99"/>
      <c r="K8" s="100"/>
      <c r="L8" s="98">
        <v>288</v>
      </c>
      <c r="M8" s="99">
        <v>203</v>
      </c>
      <c r="N8" s="99">
        <v>287</v>
      </c>
      <c r="O8" s="99">
        <v>219</v>
      </c>
      <c r="P8" s="99">
        <v>211</v>
      </c>
      <c r="Q8" s="99">
        <v>340</v>
      </c>
      <c r="R8" s="99">
        <v>282</v>
      </c>
      <c r="S8" s="99">
        <v>304</v>
      </c>
      <c r="T8" s="99">
        <v>258</v>
      </c>
      <c r="U8" s="100">
        <v>234</v>
      </c>
    </row>
  </sheetData>
  <mergeCells count="2">
    <mergeCell ref="B1:K1"/>
    <mergeCell ref="L1:U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C2FDE5-8B31-AD4F-A4BF-9997D3C2620F}">
  <dimension ref="A3:T15"/>
  <sheetViews>
    <sheetView workbookViewId="0">
      <selection activeCell="E24" sqref="E24"/>
    </sheetView>
  </sheetViews>
  <sheetFormatPr baseColWidth="10" defaultRowHeight="16"/>
  <sheetData>
    <row r="3" spans="1:20">
      <c r="A3" t="s">
        <v>2</v>
      </c>
      <c r="K3" t="s">
        <v>65</v>
      </c>
    </row>
    <row r="4" spans="1:20">
      <c r="A4" s="52">
        <v>5.1746396399999997</v>
      </c>
      <c r="B4" s="53">
        <v>4.9001339899999996</v>
      </c>
      <c r="C4" s="53">
        <v>4.97341152</v>
      </c>
      <c r="D4" s="53">
        <v>4.7491454900000001</v>
      </c>
      <c r="E4" s="53">
        <v>4.5419266</v>
      </c>
      <c r="F4" s="53">
        <v>4.8709147899999996</v>
      </c>
      <c r="G4" s="53">
        <v>4.27584535</v>
      </c>
      <c r="H4" s="53">
        <v>3.2802699999999998</v>
      </c>
      <c r="I4" s="53">
        <v>9.1493754000000003</v>
      </c>
      <c r="J4" s="54">
        <v>4.8403942300000002</v>
      </c>
      <c r="K4" s="52">
        <v>8.5076782899999994</v>
      </c>
      <c r="L4" s="53">
        <v>7.5179769199999997</v>
      </c>
      <c r="M4" s="53">
        <v>10.472614699999999</v>
      </c>
      <c r="N4" s="53">
        <v>5.9775679400000001</v>
      </c>
      <c r="O4" s="53">
        <v>5.2100813099999996</v>
      </c>
      <c r="P4" s="53">
        <v>6.5628298799999998</v>
      </c>
      <c r="Q4" s="53">
        <v>6.1973646499999999</v>
      </c>
      <c r="R4" s="53">
        <v>5.1464744199999997</v>
      </c>
      <c r="S4" s="86" t="s">
        <v>53</v>
      </c>
      <c r="T4" s="54">
        <v>4.3261977500000004</v>
      </c>
    </row>
    <row r="5" spans="1:20">
      <c r="A5" s="55">
        <v>5.5436358999999999</v>
      </c>
      <c r="B5" s="85">
        <v>5.3196752199999997</v>
      </c>
      <c r="C5" s="85">
        <v>5.66852994</v>
      </c>
      <c r="D5" s="85">
        <v>5.23474167</v>
      </c>
      <c r="E5" s="85">
        <v>5.0605845399999998</v>
      </c>
      <c r="F5" s="85">
        <v>5.2488590500000001</v>
      </c>
      <c r="G5" s="85">
        <v>4.23855542</v>
      </c>
      <c r="H5" s="85">
        <v>3.7572491100000001</v>
      </c>
      <c r="I5" s="85">
        <v>9.7906601099999992</v>
      </c>
      <c r="J5" s="56">
        <v>5.4014225099999997</v>
      </c>
      <c r="K5" s="55">
        <v>8.8905446000000001</v>
      </c>
      <c r="L5" s="85">
        <v>8.6007237199999995</v>
      </c>
      <c r="M5" s="85">
        <v>10.5005296</v>
      </c>
      <c r="N5" s="85">
        <v>6.6883320299999998</v>
      </c>
      <c r="O5" s="85">
        <v>5.5088384100000001</v>
      </c>
      <c r="P5" s="85">
        <v>7.2858683700000002</v>
      </c>
      <c r="Q5" s="85">
        <v>6.72974608</v>
      </c>
      <c r="R5" s="85">
        <v>5.4669413499999999</v>
      </c>
      <c r="S5" s="87" t="s">
        <v>54</v>
      </c>
      <c r="T5" s="56">
        <v>4.5015267400000001</v>
      </c>
    </row>
    <row r="6" spans="1:20">
      <c r="A6" s="55">
        <v>5.8501847299999996</v>
      </c>
      <c r="B6" s="85">
        <v>5.4548928700000001</v>
      </c>
      <c r="C6" s="85">
        <v>5.9822091000000004</v>
      </c>
      <c r="D6" s="85">
        <v>5.2894015799999998</v>
      </c>
      <c r="E6" s="85">
        <v>5.4215461100000004</v>
      </c>
      <c r="F6" s="85">
        <v>5.3323641300000002</v>
      </c>
      <c r="G6" s="85">
        <v>4.2862872799999998</v>
      </c>
      <c r="H6" s="85">
        <v>4.1015316500000001</v>
      </c>
      <c r="I6" s="85">
        <v>10.2888169</v>
      </c>
      <c r="J6" s="56">
        <v>5.6380767900000004</v>
      </c>
      <c r="K6" s="55">
        <v>8.9202777399999995</v>
      </c>
      <c r="L6" s="85">
        <v>9.0336310799999993</v>
      </c>
      <c r="M6" s="85">
        <v>10.428296599999999</v>
      </c>
      <c r="N6" s="85">
        <v>6.9344649399999998</v>
      </c>
      <c r="O6" s="85">
        <v>5.6723342099999998</v>
      </c>
      <c r="P6" s="85">
        <v>7.4450131099999997</v>
      </c>
      <c r="Q6" s="85">
        <v>6.9070527100000003</v>
      </c>
      <c r="R6" s="85">
        <v>5.8056136599999997</v>
      </c>
      <c r="S6" s="87" t="s">
        <v>55</v>
      </c>
      <c r="T6" s="56">
        <v>4.9645922599999999</v>
      </c>
    </row>
    <row r="7" spans="1:20">
      <c r="A7" s="55">
        <v>1.7396278300000001</v>
      </c>
      <c r="B7" s="85">
        <v>1.8932621300000001</v>
      </c>
      <c r="C7" s="85">
        <v>1.8944542499999999</v>
      </c>
      <c r="D7" s="85">
        <v>2.1100731700000002</v>
      </c>
      <c r="E7" s="85">
        <v>1.3917862999999999</v>
      </c>
      <c r="F7" s="85">
        <v>1.68002929</v>
      </c>
      <c r="G7" s="85">
        <v>1.43537263</v>
      </c>
      <c r="H7" s="85">
        <v>1.46053112</v>
      </c>
      <c r="I7" s="85">
        <v>2.9156386699999999</v>
      </c>
      <c r="J7" s="56">
        <v>1.90232055</v>
      </c>
      <c r="K7" s="55">
        <v>2.4723989099999999</v>
      </c>
      <c r="L7" s="85">
        <v>3.2665902500000001</v>
      </c>
      <c r="M7" s="85">
        <v>4.3580345600000001</v>
      </c>
      <c r="N7" s="85">
        <v>2.6149740800000001</v>
      </c>
      <c r="O7" s="85">
        <v>1.7761646600000001</v>
      </c>
      <c r="P7" s="85">
        <v>2.24521448</v>
      </c>
      <c r="Q7" s="85">
        <v>2.0452021600000001</v>
      </c>
      <c r="R7" s="85">
        <v>1.80548939</v>
      </c>
      <c r="S7" s="87" t="s">
        <v>56</v>
      </c>
      <c r="T7" s="56">
        <v>1.84955341</v>
      </c>
    </row>
    <row r="8" spans="1:20">
      <c r="A8" s="55">
        <v>2.05417856</v>
      </c>
      <c r="B8" s="85">
        <v>1.9684609</v>
      </c>
      <c r="C8" s="85">
        <v>2.1366885500000001</v>
      </c>
      <c r="D8" s="85">
        <v>1.8672898499999999</v>
      </c>
      <c r="E8" s="85">
        <v>1.40284268</v>
      </c>
      <c r="F8" s="85">
        <v>1.86293877</v>
      </c>
      <c r="G8" s="85">
        <v>1.53999653</v>
      </c>
      <c r="H8" s="85">
        <v>1.4508063200000001</v>
      </c>
      <c r="I8" s="85">
        <v>2.98034417</v>
      </c>
      <c r="J8" s="56">
        <v>1.90602289</v>
      </c>
      <c r="K8" s="55">
        <v>2.62891852</v>
      </c>
      <c r="L8" s="85">
        <v>4.0923497299999996</v>
      </c>
      <c r="M8" s="85">
        <v>3.98899333</v>
      </c>
      <c r="N8" s="85">
        <v>2.6362649199999999</v>
      </c>
      <c r="O8" s="85">
        <v>1.9490038000000001</v>
      </c>
      <c r="P8" s="85">
        <v>2.32934084</v>
      </c>
      <c r="Q8" s="85">
        <v>2.1360838200000001</v>
      </c>
      <c r="R8" s="85">
        <v>1.90277976</v>
      </c>
      <c r="S8" s="87" t="s">
        <v>57</v>
      </c>
      <c r="T8" s="56">
        <v>1.94190113</v>
      </c>
    </row>
    <row r="9" spans="1:20">
      <c r="A9" s="55">
        <v>2.00486641</v>
      </c>
      <c r="B9" s="85">
        <v>1.95171177</v>
      </c>
      <c r="C9" s="85">
        <v>2.3968648300000002</v>
      </c>
      <c r="D9" s="85">
        <v>1.94780753</v>
      </c>
      <c r="E9" s="85">
        <v>1.57646233</v>
      </c>
      <c r="F9" s="85">
        <v>1.88629563</v>
      </c>
      <c r="G9" s="85">
        <v>1.49596967</v>
      </c>
      <c r="H9" s="85">
        <v>1.50140362</v>
      </c>
      <c r="I9" s="85">
        <v>2.8110417600000002</v>
      </c>
      <c r="J9" s="56">
        <v>1.8142214000000001</v>
      </c>
      <c r="K9" s="55">
        <v>2.6712450200000002</v>
      </c>
      <c r="L9" s="85">
        <v>3.9313752800000001</v>
      </c>
      <c r="M9" s="85">
        <v>3.6519341999999999</v>
      </c>
      <c r="N9" s="85">
        <v>2.9015194900000001</v>
      </c>
      <c r="O9" s="85">
        <v>2.02419518</v>
      </c>
      <c r="P9" s="85">
        <v>2.4682127899999999</v>
      </c>
      <c r="Q9" s="85">
        <v>2.2013090599999998</v>
      </c>
      <c r="R9" s="85">
        <v>2.1018334200000002</v>
      </c>
      <c r="S9" s="87" t="s">
        <v>58</v>
      </c>
      <c r="T9" s="56">
        <v>1.9012587299999999</v>
      </c>
    </row>
    <row r="10" spans="1:20">
      <c r="A10" s="55">
        <v>12.2012891</v>
      </c>
      <c r="B10" s="85">
        <v>8.0372956900000005</v>
      </c>
      <c r="C10" s="85">
        <v>9.2450061300000002</v>
      </c>
      <c r="D10" s="85">
        <v>8.1895975300000003</v>
      </c>
      <c r="E10" s="85">
        <v>8.0975816599999995</v>
      </c>
      <c r="F10" s="85">
        <v>10.2975984</v>
      </c>
      <c r="G10" s="85">
        <v>7.7865094600000004</v>
      </c>
      <c r="H10" s="85">
        <v>7.6048670100000004</v>
      </c>
      <c r="I10" s="85">
        <v>15.123215399999999</v>
      </c>
      <c r="J10" s="56">
        <v>10.1545313</v>
      </c>
      <c r="K10" s="55">
        <v>15.672947600000001</v>
      </c>
      <c r="L10" s="85">
        <v>14.496116799999999</v>
      </c>
      <c r="M10" s="85">
        <v>20.448233399999999</v>
      </c>
      <c r="N10" s="85">
        <v>8.3748733899999994</v>
      </c>
      <c r="O10" s="85">
        <v>9.7285319599999998</v>
      </c>
      <c r="P10" s="85">
        <v>10.0115605</v>
      </c>
      <c r="Q10" s="85">
        <v>11.9324089</v>
      </c>
      <c r="R10" s="85">
        <v>10.413656400000001</v>
      </c>
      <c r="S10" s="87" t="s">
        <v>59</v>
      </c>
      <c r="T10" s="56">
        <v>11.6412914</v>
      </c>
    </row>
    <row r="11" spans="1:20">
      <c r="A11" s="55">
        <v>12.0944217</v>
      </c>
      <c r="B11" s="85">
        <v>7.6121018600000001</v>
      </c>
      <c r="C11" s="85">
        <v>9.2498107600000008</v>
      </c>
      <c r="D11" s="85">
        <v>7.4552817100000004</v>
      </c>
      <c r="E11" s="85">
        <v>7.3679512200000001</v>
      </c>
      <c r="F11" s="85">
        <v>10.146368600000001</v>
      </c>
      <c r="G11" s="85">
        <v>7.3767179900000004</v>
      </c>
      <c r="H11" s="85">
        <v>6.9930897200000004</v>
      </c>
      <c r="I11" s="85">
        <v>13.360498400000001</v>
      </c>
      <c r="J11" s="56">
        <v>9.74697952</v>
      </c>
      <c r="K11" s="55">
        <v>15.267168399999999</v>
      </c>
      <c r="L11" s="85">
        <v>14.173088999999999</v>
      </c>
      <c r="M11" s="85">
        <v>19.004425300000001</v>
      </c>
      <c r="N11" s="85">
        <v>8.20851021</v>
      </c>
      <c r="O11" s="85">
        <v>9.2354561499999992</v>
      </c>
      <c r="P11" s="85">
        <v>9.5845317699999999</v>
      </c>
      <c r="Q11" s="85">
        <v>11.5403707</v>
      </c>
      <c r="R11" s="85">
        <v>10.043275100000001</v>
      </c>
      <c r="S11" s="87" t="s">
        <v>60</v>
      </c>
      <c r="T11" s="56">
        <v>11.083524000000001</v>
      </c>
    </row>
    <row r="12" spans="1:20">
      <c r="A12" s="55">
        <v>11.3022454</v>
      </c>
      <c r="B12" s="85">
        <v>7.2809616699999999</v>
      </c>
      <c r="C12" s="85">
        <v>8.7581243999999998</v>
      </c>
      <c r="D12" s="85">
        <v>7.0079309900000002</v>
      </c>
      <c r="E12" s="85">
        <v>6.9642347600000001</v>
      </c>
      <c r="F12" s="85">
        <v>9.4604845100000006</v>
      </c>
      <c r="G12" s="85">
        <v>6.8799270300000002</v>
      </c>
      <c r="H12" s="85">
        <v>6.6320393600000003</v>
      </c>
      <c r="I12" s="85">
        <v>12.4828052</v>
      </c>
      <c r="J12" s="56">
        <v>9.2937544299999999</v>
      </c>
      <c r="K12" s="55">
        <v>14.134263600000001</v>
      </c>
      <c r="L12" s="85">
        <v>13.4291125</v>
      </c>
      <c r="M12" s="85">
        <v>16.1503151</v>
      </c>
      <c r="N12" s="85">
        <v>7.9789509499999998</v>
      </c>
      <c r="O12" s="85">
        <v>8.8861556200000003</v>
      </c>
      <c r="P12" s="85">
        <v>9.27141941</v>
      </c>
      <c r="Q12" s="85">
        <v>10.740672200000001</v>
      </c>
      <c r="R12" s="85">
        <v>9.5029588500000006</v>
      </c>
      <c r="S12" s="87" t="s">
        <v>61</v>
      </c>
      <c r="T12" s="56">
        <v>10.3080906</v>
      </c>
    </row>
    <row r="13" spans="1:20">
      <c r="A13" s="55">
        <v>0.66267114999999999</v>
      </c>
      <c r="B13" s="85">
        <v>1.1324257</v>
      </c>
      <c r="C13" s="85">
        <v>0.84127247999999999</v>
      </c>
      <c r="D13" s="85">
        <v>0.63666093999999995</v>
      </c>
      <c r="E13" s="85">
        <v>0.35962724000000001</v>
      </c>
      <c r="F13" s="85">
        <v>0.72693229999999998</v>
      </c>
      <c r="G13" s="85">
        <v>0.82747020000000004</v>
      </c>
      <c r="H13" s="85">
        <v>0.78548828999999998</v>
      </c>
      <c r="I13" s="85">
        <v>1.1662901000000001</v>
      </c>
      <c r="J13" s="56">
        <v>0.71037450999999996</v>
      </c>
      <c r="K13" s="55">
        <v>0.86244661</v>
      </c>
      <c r="L13" s="85">
        <v>2.4219876299999998</v>
      </c>
      <c r="M13" s="85">
        <v>1.9164018599999999</v>
      </c>
      <c r="N13" s="85">
        <v>1.58569235</v>
      </c>
      <c r="O13" s="85">
        <v>0.76982569999999995</v>
      </c>
      <c r="P13" s="85">
        <v>0.99036384</v>
      </c>
      <c r="Q13" s="85">
        <v>0.90598822000000001</v>
      </c>
      <c r="R13" s="85">
        <v>0.86538386</v>
      </c>
      <c r="S13" s="87" t="s">
        <v>62</v>
      </c>
      <c r="T13" s="56">
        <v>0.78304395000000004</v>
      </c>
    </row>
    <row r="14" spans="1:20">
      <c r="A14" s="55">
        <v>0.82266883999999996</v>
      </c>
      <c r="B14" s="85">
        <v>1.192914</v>
      </c>
      <c r="C14" s="85">
        <v>1.04292644</v>
      </c>
      <c r="D14" s="85">
        <v>0.37908610999999998</v>
      </c>
      <c r="E14" s="85">
        <v>0.38486849000000001</v>
      </c>
      <c r="F14" s="85">
        <v>0.91470963000000005</v>
      </c>
      <c r="G14" s="85">
        <v>0.70179033999999996</v>
      </c>
      <c r="H14" s="85">
        <v>0.73622829999999995</v>
      </c>
      <c r="I14" s="85">
        <v>1.4098414800000001</v>
      </c>
      <c r="J14" s="56">
        <v>0.73188611000000003</v>
      </c>
      <c r="K14" s="55">
        <v>1.05724781</v>
      </c>
      <c r="L14" s="85">
        <v>2.9584447599999999</v>
      </c>
      <c r="M14" s="85">
        <v>2.0603409099999999</v>
      </c>
      <c r="N14" s="85">
        <v>1.6080473399999999</v>
      </c>
      <c r="O14" s="85">
        <v>0.83891386999999995</v>
      </c>
      <c r="P14" s="85">
        <v>1.1273078599999999</v>
      </c>
      <c r="Q14" s="85">
        <v>0.89583743999999998</v>
      </c>
      <c r="R14" s="85">
        <v>0.99804137000000004</v>
      </c>
      <c r="S14" s="87" t="s">
        <v>63</v>
      </c>
      <c r="T14" s="56">
        <v>0.72141577999999995</v>
      </c>
    </row>
    <row r="15" spans="1:20">
      <c r="A15" s="57">
        <v>1.1200970800000001</v>
      </c>
      <c r="B15" s="58">
        <v>1.33388587</v>
      </c>
      <c r="C15" s="58">
        <v>1.33966209</v>
      </c>
      <c r="D15" s="58">
        <v>0.78785194999999997</v>
      </c>
      <c r="E15" s="58">
        <v>0.84813587000000001</v>
      </c>
      <c r="F15" s="58">
        <v>0.98069262999999995</v>
      </c>
      <c r="G15" s="58">
        <v>0.83903976999999996</v>
      </c>
      <c r="H15" s="58">
        <v>0.94943984999999997</v>
      </c>
      <c r="I15" s="58">
        <v>1.5282085299999999</v>
      </c>
      <c r="J15" s="59">
        <v>0.89254317000000005</v>
      </c>
      <c r="K15" s="57">
        <v>1.28374276</v>
      </c>
      <c r="L15" s="58">
        <v>3.0731874499999998</v>
      </c>
      <c r="M15" s="58">
        <v>2.1390091299999998</v>
      </c>
      <c r="N15" s="58">
        <v>1.8572090400000001</v>
      </c>
      <c r="O15" s="58">
        <v>1.1621282500000001</v>
      </c>
      <c r="P15" s="58">
        <v>1.23468505</v>
      </c>
      <c r="Q15" s="58">
        <v>0.96011389999999996</v>
      </c>
      <c r="R15" s="58">
        <v>0.91891639999999997</v>
      </c>
      <c r="S15" s="88" t="s">
        <v>64</v>
      </c>
      <c r="T15" s="59">
        <v>0.91636644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B50EB3-8476-B54A-94A5-E964F93991EF}">
  <dimension ref="A1:H28"/>
  <sheetViews>
    <sheetView workbookViewId="0">
      <selection activeCell="H23" sqref="H23"/>
    </sheetView>
  </sheetViews>
  <sheetFormatPr baseColWidth="10" defaultRowHeight="16"/>
  <sheetData>
    <row r="1" spans="1:8">
      <c r="A1" s="17" t="s">
        <v>37</v>
      </c>
      <c r="D1" s="17" t="s">
        <v>39</v>
      </c>
      <c r="G1" s="17" t="s">
        <v>40</v>
      </c>
    </row>
    <row r="2" spans="1:8">
      <c r="A2" s="11" t="s">
        <v>0</v>
      </c>
      <c r="B2" s="11" t="s">
        <v>38</v>
      </c>
      <c r="D2" s="11" t="s">
        <v>0</v>
      </c>
      <c r="E2" s="11" t="s">
        <v>38</v>
      </c>
      <c r="G2" s="11" t="s">
        <v>0</v>
      </c>
      <c r="H2" s="11" t="s">
        <v>38</v>
      </c>
    </row>
    <row r="3" spans="1:8">
      <c r="A3" s="3">
        <v>1.50058139</v>
      </c>
      <c r="B3" s="18">
        <v>0.77408093</v>
      </c>
      <c r="D3" s="18">
        <v>1.35054111</v>
      </c>
      <c r="E3" s="18">
        <v>0.63561113999999996</v>
      </c>
      <c r="G3" s="3">
        <v>1.4580027799999999</v>
      </c>
      <c r="H3" s="18">
        <v>0.61266988</v>
      </c>
    </row>
    <row r="4" spans="1:8">
      <c r="A4" s="6">
        <v>1.1971851899999999</v>
      </c>
      <c r="B4" s="19">
        <v>0.79899381000000003</v>
      </c>
      <c r="D4" s="19">
        <v>1.30586062</v>
      </c>
      <c r="E4" s="19">
        <v>0.72523729000000003</v>
      </c>
      <c r="G4" s="6">
        <v>1.5296221699999999</v>
      </c>
      <c r="H4" s="19">
        <v>0.63458398000000005</v>
      </c>
    </row>
    <row r="5" spans="1:8">
      <c r="A5" s="6">
        <v>0.99098591000000003</v>
      </c>
      <c r="B5" s="19">
        <v>0.86709840999999999</v>
      </c>
      <c r="D5" s="19">
        <v>1.01974655</v>
      </c>
      <c r="E5" s="19">
        <v>0.84897666999999999</v>
      </c>
      <c r="G5" s="6">
        <v>0.68389063000000005</v>
      </c>
      <c r="H5" s="19">
        <v>0.58896216999999995</v>
      </c>
    </row>
    <row r="6" spans="1:8">
      <c r="A6" s="6">
        <v>1.09187631</v>
      </c>
      <c r="B6" s="19">
        <v>0.81303009000000004</v>
      </c>
      <c r="D6" s="19">
        <v>1.21100981</v>
      </c>
      <c r="E6" s="19">
        <v>0.72589519999999996</v>
      </c>
      <c r="G6" s="6">
        <v>1.04384196</v>
      </c>
      <c r="H6" s="19">
        <v>0.67051713999999996</v>
      </c>
    </row>
    <row r="7" spans="1:8">
      <c r="A7" s="6">
        <v>0.94906614</v>
      </c>
      <c r="B7" s="19">
        <v>0.91086095</v>
      </c>
      <c r="D7" s="19">
        <v>0.95226849999999996</v>
      </c>
      <c r="E7" s="19">
        <v>0.93341107999999995</v>
      </c>
      <c r="G7" s="22" t="s">
        <v>41</v>
      </c>
      <c r="H7" s="19">
        <v>0.72902818999999996</v>
      </c>
    </row>
    <row r="8" spans="1:8">
      <c r="A8" s="8">
        <v>1.1680212000000001</v>
      </c>
      <c r="B8" s="20"/>
      <c r="D8" s="20">
        <v>1.4298450599999999</v>
      </c>
      <c r="E8" s="20"/>
      <c r="G8" s="8">
        <v>1.2229129000000001</v>
      </c>
      <c r="H8" s="20"/>
    </row>
    <row r="11" spans="1:8">
      <c r="A11" s="17" t="s">
        <v>43</v>
      </c>
      <c r="D11" s="17" t="s">
        <v>45</v>
      </c>
      <c r="G11" s="17" t="s">
        <v>46</v>
      </c>
    </row>
    <row r="12" spans="1:8">
      <c r="A12" s="11" t="s">
        <v>0</v>
      </c>
      <c r="B12" s="11" t="s">
        <v>38</v>
      </c>
      <c r="D12" s="11" t="s">
        <v>0</v>
      </c>
      <c r="E12" s="11" t="s">
        <v>38</v>
      </c>
      <c r="G12" s="11" t="s">
        <v>0</v>
      </c>
      <c r="H12" s="11" t="s">
        <v>38</v>
      </c>
    </row>
    <row r="13" spans="1:8">
      <c r="A13" s="3">
        <v>1.6882087299999999</v>
      </c>
      <c r="B13" s="18">
        <v>0.66615756999999998</v>
      </c>
      <c r="D13" s="3">
        <v>1.3008281500000001</v>
      </c>
      <c r="E13" s="18">
        <v>0.90433821999999997</v>
      </c>
      <c r="G13" s="18">
        <v>1.5599683200000001</v>
      </c>
      <c r="H13" s="18">
        <v>0.97153040000000002</v>
      </c>
    </row>
    <row r="14" spans="1:8">
      <c r="A14" s="6">
        <v>1.8731231500000001</v>
      </c>
      <c r="B14" s="19">
        <v>0.60817423999999998</v>
      </c>
      <c r="D14" s="6">
        <v>0.92475744000000004</v>
      </c>
      <c r="E14" s="19">
        <v>0.94842943999999996</v>
      </c>
      <c r="G14" s="19">
        <v>1.09208785</v>
      </c>
      <c r="H14" s="19">
        <v>1.0963311499999999</v>
      </c>
    </row>
    <row r="15" spans="1:8">
      <c r="A15" s="6">
        <v>0.83223521</v>
      </c>
      <c r="B15" s="19">
        <v>0.75094828999999996</v>
      </c>
      <c r="D15" s="6">
        <v>1.0101956299999999</v>
      </c>
      <c r="E15" s="19">
        <v>0.66042301000000003</v>
      </c>
      <c r="G15" s="19">
        <v>1.03047369</v>
      </c>
      <c r="H15" s="19">
        <v>0.76265156000000001</v>
      </c>
    </row>
    <row r="16" spans="1:8">
      <c r="A16" s="6">
        <v>1.1055632399999999</v>
      </c>
      <c r="B16" s="19">
        <v>0.94554313999999995</v>
      </c>
      <c r="D16" s="6">
        <v>1.4723165300000001</v>
      </c>
      <c r="E16" s="19">
        <v>0.42806952999999998</v>
      </c>
      <c r="G16" s="19">
        <v>1.5425439700000001</v>
      </c>
      <c r="H16" s="19">
        <v>0.53324333000000002</v>
      </c>
    </row>
    <row r="17" spans="1:8">
      <c r="A17" s="22" t="s">
        <v>42</v>
      </c>
      <c r="B17" s="19">
        <v>0.79898895999999997</v>
      </c>
      <c r="D17" s="22" t="s">
        <v>44</v>
      </c>
      <c r="E17" s="19">
        <v>0.62964867000000002</v>
      </c>
      <c r="G17" s="21" t="s">
        <v>47</v>
      </c>
      <c r="H17" s="19">
        <v>0.70912863000000004</v>
      </c>
    </row>
    <row r="18" spans="1:8">
      <c r="A18" s="8">
        <v>1.6557384100000001</v>
      </c>
      <c r="B18" s="20"/>
      <c r="D18" s="8">
        <v>0.85123565999999995</v>
      </c>
      <c r="E18" s="20"/>
      <c r="G18" s="20">
        <v>0.83048880999999997</v>
      </c>
      <c r="H18" s="20"/>
    </row>
    <row r="21" spans="1:8">
      <c r="A21" s="17" t="s">
        <v>48</v>
      </c>
    </row>
    <row r="22" spans="1:8">
      <c r="A22" s="11" t="s">
        <v>0</v>
      </c>
      <c r="B22" s="11" t="s">
        <v>38</v>
      </c>
    </row>
    <row r="23" spans="1:8">
      <c r="A23" s="18">
        <v>1.51021345</v>
      </c>
      <c r="B23" s="18">
        <v>1.0901924999999999</v>
      </c>
    </row>
    <row r="24" spans="1:8">
      <c r="A24" s="19">
        <v>0.87689426999999998</v>
      </c>
      <c r="B24" s="19">
        <v>1.1429971299999999</v>
      </c>
    </row>
    <row r="25" spans="1:8">
      <c r="A25" s="19">
        <v>0.84689692000000005</v>
      </c>
      <c r="B25" s="19">
        <v>0.40659508999999999</v>
      </c>
    </row>
    <row r="26" spans="1:8">
      <c r="A26" s="19">
        <v>1.5811448100000001</v>
      </c>
      <c r="B26" s="19">
        <v>0.48966136999999998</v>
      </c>
    </row>
    <row r="27" spans="1:8">
      <c r="A27" s="21" t="s">
        <v>49</v>
      </c>
      <c r="B27" s="19">
        <v>0.55118467999999998</v>
      </c>
    </row>
    <row r="28" spans="1:8">
      <c r="A28" s="20">
        <v>0.64278811999999996</v>
      </c>
      <c r="B28" s="20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71</vt:i4>
      </vt:variant>
    </vt:vector>
  </HeadingPairs>
  <TitlesOfParts>
    <vt:vector size="71" baseType="lpstr">
      <vt:lpstr>Figure 1A</vt:lpstr>
      <vt:lpstr>Figure 1D</vt:lpstr>
      <vt:lpstr>Figure 1G</vt:lpstr>
      <vt:lpstr>Figure 2A</vt:lpstr>
      <vt:lpstr>Figure 2E</vt:lpstr>
      <vt:lpstr>Figure 2F</vt:lpstr>
      <vt:lpstr>Figure 2I</vt:lpstr>
      <vt:lpstr>Figure 2J</vt:lpstr>
      <vt:lpstr>Figure 2K</vt:lpstr>
      <vt:lpstr>Figure 3B</vt:lpstr>
      <vt:lpstr>Figure 3C</vt:lpstr>
      <vt:lpstr>Figure 3D</vt:lpstr>
      <vt:lpstr>Figure 3F</vt:lpstr>
      <vt:lpstr>Figure 3G</vt:lpstr>
      <vt:lpstr>Figure 4A</vt:lpstr>
      <vt:lpstr>Figure 4B</vt:lpstr>
      <vt:lpstr>Figure 4C</vt:lpstr>
      <vt:lpstr>Figure 4D</vt:lpstr>
      <vt:lpstr>Figure 4E</vt:lpstr>
      <vt:lpstr>Figure 4F</vt:lpstr>
      <vt:lpstr>Figure 4G</vt:lpstr>
      <vt:lpstr>Figure 4H</vt:lpstr>
      <vt:lpstr>Figure 6C</vt:lpstr>
      <vt:lpstr>Figure 6D</vt:lpstr>
      <vt:lpstr>Figure 6E</vt:lpstr>
      <vt:lpstr>Figure 6F</vt:lpstr>
      <vt:lpstr>Figure 6G</vt:lpstr>
      <vt:lpstr>Figure 6H</vt:lpstr>
      <vt:lpstr>S1F</vt:lpstr>
      <vt:lpstr>S1G</vt:lpstr>
      <vt:lpstr>S2A</vt:lpstr>
      <vt:lpstr>S2B</vt:lpstr>
      <vt:lpstr>S2C</vt:lpstr>
      <vt:lpstr>S2D</vt:lpstr>
      <vt:lpstr>S2G</vt:lpstr>
      <vt:lpstr>S2H</vt:lpstr>
      <vt:lpstr>S2I</vt:lpstr>
      <vt:lpstr>S3B</vt:lpstr>
      <vt:lpstr>S3C</vt:lpstr>
      <vt:lpstr>S3D</vt:lpstr>
      <vt:lpstr>S3E</vt:lpstr>
      <vt:lpstr>S3F</vt:lpstr>
      <vt:lpstr>S3G</vt:lpstr>
      <vt:lpstr>S3H</vt:lpstr>
      <vt:lpstr>S3J</vt:lpstr>
      <vt:lpstr>S3L</vt:lpstr>
      <vt:lpstr>S3M</vt:lpstr>
      <vt:lpstr>S4A</vt:lpstr>
      <vt:lpstr>S4B</vt:lpstr>
      <vt:lpstr>S4C</vt:lpstr>
      <vt:lpstr>S4D</vt:lpstr>
      <vt:lpstr>S4E</vt:lpstr>
      <vt:lpstr>S4F</vt:lpstr>
      <vt:lpstr>S4G</vt:lpstr>
      <vt:lpstr>S4H</vt:lpstr>
      <vt:lpstr>S4I</vt:lpstr>
      <vt:lpstr>S4J</vt:lpstr>
      <vt:lpstr>S4K</vt:lpstr>
      <vt:lpstr>S5B</vt:lpstr>
      <vt:lpstr>S5C</vt:lpstr>
      <vt:lpstr>S5D</vt:lpstr>
      <vt:lpstr>S5E</vt:lpstr>
      <vt:lpstr>S5F</vt:lpstr>
      <vt:lpstr>S5H</vt:lpstr>
      <vt:lpstr>S6A</vt:lpstr>
      <vt:lpstr>S6B</vt:lpstr>
      <vt:lpstr>S6F</vt:lpstr>
      <vt:lpstr>S6G</vt:lpstr>
      <vt:lpstr>S7E</vt:lpstr>
      <vt:lpstr>S7F</vt:lpstr>
      <vt:lpstr>S7G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2025-01-22T22:37:54Z</dcterms:created>
  <dcterms:modified xsi:type="dcterms:W3CDTF">2025-03-07T21:54:54Z</dcterms:modified>
</cp:coreProperties>
</file>