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wildcat-my.sharepoint.com/personal/mat8208_ads_northwestern_edu/Documents/NS/Singer Lab/Manuscripts/AMPKa1a2 Treg KO paper/Submissions/JCI/Resubmission/"/>
    </mc:Choice>
  </mc:AlternateContent>
  <xr:revisionPtr revIDLastSave="1352" documentId="8_{2F106B40-9CCD-534F-9315-4E6B0D30EA8D}" xr6:coauthVersionLast="47" xr6:coauthVersionMax="47" xr10:uidLastSave="{FE882D7F-AE53-4B92-B7E1-746C0F6456FD}"/>
  <bookViews>
    <workbookView xWindow="-120" yWindow="-120" windowWidth="29040" windowHeight="15840" xr2:uid="{6C550F15-BEB0-9C42-8A27-51B5F3EA259B}"/>
  </bookViews>
  <sheets>
    <sheet name="Fig 1A" sheetId="1" r:id="rId1"/>
    <sheet name="Fig 1B" sheetId="2" r:id="rId2"/>
    <sheet name="Fig 1C" sheetId="3" r:id="rId3"/>
    <sheet name="Fig 1D" sheetId="128" r:id="rId4"/>
    <sheet name="Fig 1E" sheetId="4" r:id="rId5"/>
    <sheet name="Fig 1F" sheetId="5" r:id="rId6"/>
    <sheet name="Fig 1G" sheetId="6" r:id="rId7"/>
    <sheet name="Fig 1H" sheetId="7" r:id="rId8"/>
    <sheet name="Fig 1I" sheetId="8" r:id="rId9"/>
    <sheet name="Fig 1J" sheetId="9" r:id="rId10"/>
    <sheet name="Fig 2A" sheetId="11" r:id="rId11"/>
    <sheet name="Fig 2B" sheetId="129" r:id="rId12"/>
    <sheet name="Fig 2C" sheetId="12" r:id="rId13"/>
    <sheet name="Fig 2D " sheetId="98" r:id="rId14"/>
    <sheet name="Fig 2F" sheetId="13" r:id="rId15"/>
    <sheet name="Fig 2G" sheetId="14" r:id="rId16"/>
    <sheet name="Fig 3C" sheetId="15" r:id="rId17"/>
    <sheet name="Fig 3D" sheetId="16" r:id="rId18"/>
    <sheet name="Fig 3E" sheetId="17" r:id="rId19"/>
    <sheet name="Fig 3F" sheetId="18" r:id="rId20"/>
    <sheet name="Fig 4B" sheetId="19" r:id="rId21"/>
    <sheet name="Fig 4C" sheetId="20" r:id="rId22"/>
    <sheet name="Fig 4D" sheetId="22" r:id="rId23"/>
    <sheet name="Fig 4E" sheetId="23" r:id="rId24"/>
    <sheet name="Fig 4F" sheetId="24" r:id="rId25"/>
    <sheet name="Fig 4G" sheetId="25" r:id="rId26"/>
    <sheet name="Fig 4H" sheetId="130" r:id="rId27"/>
    <sheet name="Fig 4K" sheetId="70" r:id="rId28"/>
    <sheet name="Fig 4L" sheetId="71" r:id="rId29"/>
    <sheet name="Fig 4M" sheetId="72" r:id="rId30"/>
    <sheet name="Fig 5A" sheetId="26" r:id="rId31"/>
    <sheet name="Fig 5B" sheetId="27" r:id="rId32"/>
    <sheet name="Fig 5C" sheetId="28" r:id="rId33"/>
    <sheet name="Fig 5D" sheetId="29" r:id="rId34"/>
    <sheet name="Fig 5E" sheetId="30" r:id="rId35"/>
    <sheet name="Fig 5F" sheetId="31" r:id="rId36"/>
    <sheet name="Fig 5G" sheetId="32" r:id="rId37"/>
    <sheet name="Fig 5H" sheetId="33" r:id="rId38"/>
    <sheet name="Fig 5I" sheetId="99" r:id="rId39"/>
    <sheet name="Fig 6D" sheetId="131" r:id="rId40"/>
    <sheet name="Fig 6E" sheetId="34" r:id="rId41"/>
    <sheet name="Fig 6H" sheetId="35" r:id="rId42"/>
    <sheet name="Supplemental Fig 1C" sheetId="133" r:id="rId43"/>
    <sheet name="Supplemental Fig 1D" sheetId="36" r:id="rId44"/>
    <sheet name="Supplemental Fig 1E" sheetId="37" r:id="rId45"/>
    <sheet name="Supplemental Fig 1F" sheetId="38" r:id="rId46"/>
    <sheet name="Supplemental Fig 1G" sheetId="39" r:id="rId47"/>
    <sheet name="Supplemental Fig 1H" sheetId="40" r:id="rId48"/>
    <sheet name="Supplemental Fig 1I" sheetId="41" r:id="rId49"/>
    <sheet name="Supplemental Fig 1J" sheetId="42" r:id="rId50"/>
    <sheet name="Supplemental Fig 1K" sheetId="43" r:id="rId51"/>
    <sheet name="Supplemental Fig 1L" sheetId="44" r:id="rId52"/>
    <sheet name="Supplemental Fig 2A" sheetId="45" r:id="rId53"/>
    <sheet name="Supplemental Fig 2B" sheetId="46" r:id="rId54"/>
    <sheet name="Supplemental Fig 2C" sheetId="47" r:id="rId55"/>
    <sheet name="Supplemental Fig 2D" sheetId="48" r:id="rId56"/>
    <sheet name="Supplemental Fig 2E" sheetId="49" r:id="rId57"/>
    <sheet name="Supplemental Fig 2F" sheetId="50" r:id="rId58"/>
    <sheet name="Supplemental Fig 2G" sheetId="51" r:id="rId59"/>
    <sheet name="Supplemental Fig 2H" sheetId="52" r:id="rId60"/>
    <sheet name="Supplemental Fig 2I" sheetId="53" r:id="rId61"/>
    <sheet name="Supplemental Fig 2J" sheetId="54" r:id="rId62"/>
    <sheet name="Supplemental Fig 2K" sheetId="100" r:id="rId63"/>
    <sheet name="Supplemental Fig 2L" sheetId="101" r:id="rId64"/>
    <sheet name="Supplemental Fig 2M" sheetId="55" r:id="rId65"/>
    <sheet name="Supplemental Fig 2N" sheetId="56" r:id="rId66"/>
    <sheet name="Supplemental Fig 2O" sheetId="57" r:id="rId67"/>
    <sheet name="Supplemental Fig 2P" sheetId="58" r:id="rId68"/>
    <sheet name="Supplemental Fig 2Q" sheetId="59" r:id="rId69"/>
    <sheet name="Supplemental Fig 2R" sheetId="60" r:id="rId70"/>
    <sheet name="Supplemental Fig 2S" sheetId="61" r:id="rId71"/>
    <sheet name="Supplemental Fig 2T" sheetId="62" r:id="rId72"/>
    <sheet name="Supplemental Fig 4A" sheetId="63" r:id="rId73"/>
    <sheet name="Supplemental Fig 4B" sheetId="64" r:id="rId74"/>
    <sheet name="Supplemental Fig 4C" sheetId="65" r:id="rId75"/>
    <sheet name="Supplemental Fig 4D" sheetId="66" r:id="rId76"/>
    <sheet name="Supplemental Fig 4E" sheetId="67" r:id="rId77"/>
    <sheet name="Supplemental Fig 4F" sheetId="68" r:id="rId78"/>
    <sheet name="Supplemental Fig 4G" sheetId="69" r:id="rId79"/>
    <sheet name="Supplemental Fig 4H" sheetId="73" r:id="rId80"/>
    <sheet name="Supplemental Fig 4I" sheetId="74" r:id="rId81"/>
    <sheet name="Supplemental Fig 4J" sheetId="75" r:id="rId82"/>
    <sheet name="Supplemental Fig 4K" sheetId="76" r:id="rId83"/>
    <sheet name="Supplemental Fig 4L" sheetId="77" r:id="rId84"/>
    <sheet name="Supplemental Fig 4M" sheetId="78" r:id="rId85"/>
    <sheet name="Supplemental Fig 4N" sheetId="79" r:id="rId86"/>
    <sheet name="Supplemental Fig 7A" sheetId="80" r:id="rId87"/>
    <sheet name="Supplemental Fig 7B" sheetId="81" r:id="rId88"/>
    <sheet name="Supplemental Fig 7C" sheetId="82" r:id="rId89"/>
    <sheet name="Supplemental Fig 7D" sheetId="83" r:id="rId90"/>
    <sheet name="Supplemental Fig 7E" sheetId="84" r:id="rId91"/>
    <sheet name="Supplemental Fig 7F" sheetId="85" r:id="rId92"/>
    <sheet name="Supplemental Fig 7G" sheetId="86" r:id="rId93"/>
    <sheet name="Supplemental Fig 7H" sheetId="87" r:id="rId94"/>
    <sheet name="Supplemental Fig 7I" sheetId="88" r:id="rId95"/>
    <sheet name="Supplemental Fig 7J" sheetId="89" r:id="rId96"/>
    <sheet name="Supplemental Fig 7K" sheetId="90" r:id="rId97"/>
    <sheet name="Supplemental Fig 7L" sheetId="91" r:id="rId98"/>
    <sheet name="Supplemental Fig 7M" sheetId="92" r:id="rId99"/>
    <sheet name="Supplemental Fig 7N" sheetId="93" r:id="rId100"/>
    <sheet name="Supplemental Fig 7O" sheetId="94" r:id="rId101"/>
    <sheet name="Supplemental Fig 7P" sheetId="95" r:id="rId102"/>
    <sheet name="Supplemental Fig 7Q" sheetId="96" r:id="rId103"/>
    <sheet name="Supplemental Fig 7R" sheetId="132" r:id="rId104"/>
    <sheet name="Supplemental Fig 8A" sheetId="97" r:id="rId105"/>
    <sheet name="Supplemental Fig 8B" sheetId="105" r:id="rId106"/>
    <sheet name="Supplemental Fig 8C" sheetId="107" r:id="rId107"/>
    <sheet name="Supplemental Fig 8D" sheetId="108" r:id="rId108"/>
    <sheet name="Supplemental Fig 8E" sheetId="109" r:id="rId109"/>
    <sheet name="Supplemental Fig 8F" sheetId="110" r:id="rId110"/>
    <sheet name="Supplemental Fig 8G" sheetId="111" r:id="rId111"/>
    <sheet name="Supplemental Fig 8H" sheetId="112" r:id="rId112"/>
    <sheet name="Supplemental Fig 8I" sheetId="113" r:id="rId113"/>
    <sheet name="Supplemental Fig 8J" sheetId="114" r:id="rId114"/>
    <sheet name="Supplemental Fig 8K" sheetId="115" r:id="rId115"/>
    <sheet name="Supplemental Fig 8L" sheetId="116" r:id="rId116"/>
    <sheet name="Supplemental Fig 8M" sheetId="117" r:id="rId117"/>
    <sheet name="Supplemental Fig 8N" sheetId="118" r:id="rId118"/>
    <sheet name="Supplemental Fig 8O" sheetId="119" r:id="rId119"/>
    <sheet name="Supplemental Fig 8P" sheetId="120" r:id="rId120"/>
    <sheet name="Supplemental Fig 8Q" sheetId="121" r:id="rId121"/>
    <sheet name="Supplemental Fig 8R" sheetId="122" r:id="rId122"/>
    <sheet name="Supplemental Fig 9A" sheetId="124" r:id="rId123"/>
    <sheet name="Supplemental Fig 9B" sheetId="127" r:id="rId124"/>
    <sheet name="Supplemental Fig 9C" sheetId="126" r:id="rId125"/>
    <sheet name="Supplemental Fig 9D" sheetId="102" r:id="rId126"/>
    <sheet name="Supplemental Fig 9E" sheetId="103" r:id="rId127"/>
    <sheet name="Supplemental Fig 10A" sheetId="135" r:id="rId1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35" l="1"/>
  <c r="D2" i="135"/>
  <c r="E2" i="135"/>
  <c r="F12" i="135"/>
  <c r="F11" i="135"/>
  <c r="F10" i="135"/>
  <c r="F9" i="135"/>
  <c r="F8" i="135"/>
  <c r="F7" i="135"/>
  <c r="F6" i="135"/>
  <c r="F4" i="135"/>
  <c r="F3" i="135"/>
  <c r="F2" i="135"/>
  <c r="D12" i="135"/>
  <c r="D11" i="135"/>
  <c r="D10" i="135"/>
  <c r="D9" i="135"/>
  <c r="D8" i="135"/>
  <c r="D7" i="135"/>
  <c r="D6" i="135"/>
  <c r="D5" i="135"/>
  <c r="D4" i="135"/>
  <c r="D3" i="135"/>
  <c r="D36" i="131"/>
  <c r="D35" i="131"/>
  <c r="E35" i="131" s="1"/>
  <c r="D31" i="131"/>
  <c r="D30" i="131"/>
  <c r="D26" i="131"/>
  <c r="D25" i="131"/>
  <c r="D24" i="131"/>
  <c r="D23" i="131"/>
  <c r="D22" i="131"/>
  <c r="D21" i="131"/>
  <c r="D20" i="131"/>
  <c r="D19" i="131"/>
  <c r="D18" i="131"/>
  <c r="D17" i="131"/>
  <c r="E17" i="131" s="1"/>
  <c r="F36" i="131" l="1"/>
  <c r="E30" i="131"/>
  <c r="F31" i="131" s="1"/>
  <c r="F35" i="131"/>
  <c r="F30" i="131" l="1"/>
  <c r="F26" i="131"/>
  <c r="F24" i="131"/>
  <c r="F19" i="131"/>
  <c r="F17" i="131"/>
  <c r="F25" i="131"/>
  <c r="F23" i="131"/>
  <c r="F21" i="131"/>
  <c r="F20" i="131"/>
  <c r="F18" i="131"/>
  <c r="F22" i="131"/>
  <c r="F7" i="133"/>
  <c r="E7" i="133"/>
  <c r="F6" i="133"/>
  <c r="E6" i="133"/>
  <c r="F5" i="133"/>
  <c r="E5" i="133"/>
  <c r="F4" i="133"/>
  <c r="E4" i="133"/>
  <c r="F3" i="133"/>
  <c r="E3" i="133"/>
  <c r="F2" i="133"/>
  <c r="E2" i="133"/>
  <c r="G28" i="35"/>
  <c r="G6" i="35" s="1"/>
  <c r="C28" i="35"/>
  <c r="C26" i="35" s="1"/>
  <c r="K6" i="35"/>
  <c r="K5" i="35"/>
  <c r="K4" i="35"/>
  <c r="K3" i="35"/>
  <c r="C17" i="35" l="1"/>
  <c r="G17" i="35"/>
  <c r="C18" i="35"/>
  <c r="G18" i="35"/>
  <c r="C19" i="35"/>
  <c r="G19" i="35"/>
  <c r="C20" i="35"/>
  <c r="G20" i="35"/>
  <c r="C15" i="35"/>
  <c r="G15" i="35"/>
  <c r="C16" i="35"/>
  <c r="G16" i="35"/>
  <c r="C9" i="35"/>
  <c r="G3" i="35"/>
  <c r="G9" i="35"/>
  <c r="C10" i="35"/>
  <c r="G10" i="35"/>
  <c r="G4" i="35"/>
  <c r="G11" i="35"/>
  <c r="C5" i="35"/>
  <c r="G12" i="35"/>
  <c r="C13" i="35"/>
  <c r="C21" i="35"/>
  <c r="C22" i="35"/>
  <c r="G14" i="35"/>
  <c r="C7" i="35"/>
  <c r="G7" i="35"/>
  <c r="C8" i="35"/>
  <c r="G8" i="35"/>
  <c r="C3" i="35"/>
  <c r="C4" i="35"/>
  <c r="C11" i="35"/>
  <c r="C12" i="35"/>
  <c r="G5" i="35"/>
  <c r="C6" i="35"/>
  <c r="G13" i="35"/>
  <c r="C14" i="35"/>
  <c r="C23" i="35"/>
  <c r="C24" i="35"/>
  <c r="C25" i="35"/>
</calcChain>
</file>

<file path=xl/sharedStrings.xml><?xml version="1.0" encoding="utf-8"?>
<sst xmlns="http://schemas.openxmlformats.org/spreadsheetml/2006/main" count="4230" uniqueCount="743">
  <si>
    <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
Foxp3</t>
    </r>
    <r>
      <rPr>
        <i/>
        <vertAlign val="superscript"/>
        <sz val="11"/>
        <rFont val="Arial"/>
        <family val="2"/>
      </rPr>
      <t>YFP-Cre</t>
    </r>
  </si>
  <si>
    <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
Foxp3</t>
    </r>
    <r>
      <rPr>
        <i/>
        <vertAlign val="superscript"/>
        <sz val="11"/>
        <rFont val="Arial"/>
        <family val="2"/>
      </rPr>
      <t>YFP-Cre</t>
    </r>
  </si>
  <si>
    <t>Spleen</t>
  </si>
  <si>
    <t>Thymus</t>
  </si>
  <si>
    <t>Lungs</t>
  </si>
  <si>
    <t>Discovery?</t>
  </si>
  <si>
    <t>P value</t>
  </si>
  <si>
    <r>
      <t xml:space="preserve">Mean rank of 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</si>
  <si>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 xml:space="preserve">Mean rank of 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</si>
  <si>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t>Mean rank diff.</t>
  </si>
  <si>
    <t>Mann-Whitney U</t>
  </si>
  <si>
    <t>q value</t>
  </si>
  <si>
    <t>No</t>
  </si>
  <si>
    <t>&gt;0.999999</t>
  </si>
  <si>
    <t>Multiple Mann-Whitney tests</t>
  </si>
  <si>
    <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
Foxp3</t>
    </r>
    <r>
      <rPr>
        <i/>
        <vertAlign val="superscript"/>
        <sz val="11"/>
        <rFont val="Arial"/>
        <family val="2"/>
      </rPr>
      <t>YFP-Cre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(n=4)</t>
    </r>
  </si>
  <si>
    <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
Foxp3</t>
    </r>
    <r>
      <rPr>
        <i/>
        <vertAlign val="superscript"/>
        <sz val="11"/>
        <rFont val="Arial"/>
        <family val="2"/>
      </rPr>
      <t>YFP-Cre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(n=4)</t>
    </r>
  </si>
  <si>
    <t>Mean rank of Column A</t>
  </si>
  <si>
    <t>Mean rank of Column B</t>
  </si>
  <si>
    <r>
      <t>Prkaa1/2</t>
    </r>
    <r>
      <rPr>
        <i/>
        <vertAlign val="superscript"/>
        <sz val="11"/>
        <rFont val="Arial"/>
        <family val="2"/>
      </rPr>
      <t xml:space="preserve">wt/wt
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>YFP-Cre</t>
    </r>
  </si>
  <si>
    <r>
      <t>Prkaa1/2</t>
    </r>
    <r>
      <rPr>
        <i/>
        <vertAlign val="superscript"/>
        <sz val="11"/>
        <rFont val="Arial"/>
        <family val="2"/>
      </rPr>
      <t xml:space="preserve">fl/fl
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>YFP-Cre</t>
    </r>
  </si>
  <si>
    <t>Mann Whitney test</t>
  </si>
  <si>
    <t>Exact or approximate P value?</t>
  </si>
  <si>
    <t>Exact</t>
  </si>
  <si>
    <t>P value summary</t>
  </si>
  <si>
    <t>ns</t>
  </si>
  <si>
    <t>Significantly different (P &lt; 0.05)?</t>
  </si>
  <si>
    <t>One- or two-tailed P value?</t>
  </si>
  <si>
    <t>Two-tailed</t>
  </si>
  <si>
    <t>Sum of ranks in column A,B</t>
  </si>
  <si>
    <t>33 , 22</t>
  </si>
  <si>
    <t>Difference between medians</t>
  </si>
  <si>
    <t>Median of column A</t>
  </si>
  <si>
    <t>91.30, n=5</t>
  </si>
  <si>
    <t>Median of column B</t>
  </si>
  <si>
    <t>87.00, n=5</t>
  </si>
  <si>
    <t>Difference: Actual</t>
  </si>
  <si>
    <t>Difference: Hodges-Lehmann</t>
  </si>
  <si>
    <t>96.83% CI of difference</t>
  </si>
  <si>
    <t>-32.70 to 15.00</t>
  </si>
  <si>
    <t>Exact or approximate CI?</t>
  </si>
  <si>
    <r>
      <t>CD4</t>
    </r>
    <r>
      <rPr>
        <vertAlign val="superscript"/>
        <sz val="11"/>
        <rFont val="Arial"/>
        <family val="2"/>
      </rPr>
      <t>+</t>
    </r>
    <r>
      <rPr>
        <sz val="11"/>
        <rFont val="Arial"/>
        <family val="2"/>
      </rPr>
      <t xml:space="preserve"> T</t>
    </r>
    <r>
      <rPr>
        <vertAlign val="subscript"/>
        <sz val="11"/>
        <rFont val="Arial"/>
        <family val="2"/>
      </rPr>
      <t>conv</t>
    </r>
    <r>
      <rPr>
        <sz val="11"/>
        <rFont val="Arial"/>
        <family val="2"/>
      </rPr>
      <t xml:space="preserve"> cells
(FoxP3-YFP</t>
    </r>
    <r>
      <rPr>
        <vertAlign val="superscript"/>
        <sz val="11"/>
        <rFont val="Arial"/>
        <family val="2"/>
      </rPr>
      <t>-</t>
    </r>
    <r>
      <rPr>
        <sz val="11"/>
        <rFont val="Arial"/>
        <family val="2"/>
      </rPr>
      <t>)</t>
    </r>
  </si>
  <si>
    <r>
      <t>CD8</t>
    </r>
    <r>
      <rPr>
        <vertAlign val="superscript"/>
        <sz val="11"/>
        <rFont val="Arial"/>
        <family val="2"/>
      </rPr>
      <t>+</t>
    </r>
    <r>
      <rPr>
        <sz val="11"/>
        <rFont val="Arial"/>
        <family val="2"/>
      </rPr>
      <t xml:space="preserve">
T</t>
    </r>
    <r>
      <rPr>
        <vertAlign val="subscript"/>
        <sz val="11"/>
        <rFont val="Arial"/>
        <family val="2"/>
      </rPr>
      <t>conv</t>
    </r>
    <r>
      <rPr>
        <sz val="11"/>
        <rFont val="Arial"/>
        <family val="2"/>
      </rPr>
      <t xml:space="preserve"> cells</t>
    </r>
  </si>
  <si>
    <t>CD62L Hi CD44 Lo T cells</t>
  </si>
  <si>
    <t>CD62L Lo CD44 Hi T cells</t>
  </si>
  <si>
    <r>
      <t xml:space="preserve">Mean rank of 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 xml:space="preserve">wt/wt 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>YFP-Cre</t>
    </r>
  </si>
  <si>
    <r>
      <t xml:space="preserve">Mean rank of 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 xml:space="preserve">fl/fl 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>YFP-Cre</t>
    </r>
  </si>
  <si>
    <t>30 , 25</t>
  </si>
  <si>
    <t>0.1150, n=5</t>
  </si>
  <si>
    <t>0.1060, n=5</t>
  </si>
  <si>
    <t>-0.02550 to 0.01000</t>
  </si>
  <si>
    <t>CD62L Hi CD44 Lo Treg</t>
  </si>
  <si>
    <t>CD62L Lo CD44 Hi Treg</t>
  </si>
  <si>
    <t>Yes</t>
  </si>
  <si>
    <t>65 , 71</t>
  </si>
  <si>
    <t>2910, n=8</t>
  </si>
  <si>
    <t>2924, n=8</t>
  </si>
  <si>
    <t>***</t>
  </si>
  <si>
    <t>100 , 36</t>
  </si>
  <si>
    <t>2930, n=8</t>
  </si>
  <si>
    <t>2614, n=8</t>
  </si>
  <si>
    <t>95.01% CI of difference</t>
  </si>
  <si>
    <t>-383.5 to -223.5</t>
  </si>
  <si>
    <t>AMPKα WT Treg (n=4)</t>
  </si>
  <si>
    <t>AMPKα DKO Treg (n=3)</t>
  </si>
  <si>
    <t>no Treg cells</t>
  </si>
  <si>
    <t>0 to 1</t>
  </si>
  <si>
    <t>2 to 1</t>
  </si>
  <si>
    <t>1 to 1</t>
  </si>
  <si>
    <t>1 to 2</t>
  </si>
  <si>
    <t>1 to 4</t>
  </si>
  <si>
    <t>Mean rank of AMPKα WT Treg (n=4)</t>
  </si>
  <si>
    <t>Mean rank of AMPKα DKO Treg (n=3)</t>
  </si>
  <si>
    <t>Foxp3-Cre</t>
  </si>
  <si>
    <t>AMPKa1 SKO</t>
  </si>
  <si>
    <t>AMPKa2 SKO</t>
  </si>
  <si>
    <t>AMPKa1a2 DKO</t>
  </si>
  <si>
    <t>Within each row, compare columns (simple effects within rows)</t>
  </si>
  <si>
    <t>Number of families</t>
  </si>
  <si>
    <t>Number of comparisons per family</t>
  </si>
  <si>
    <t>Alpha</t>
  </si>
  <si>
    <t>Predicted (LS) mean diff.</t>
  </si>
  <si>
    <t>95.00% CI of diff.</t>
  </si>
  <si>
    <t>Below threshold?</t>
  </si>
  <si>
    <t>Summary</t>
  </si>
  <si>
    <t>Adjusted P Value</t>
  </si>
  <si>
    <t>Row 1</t>
  </si>
  <si>
    <t>Foxp3-Cre vs. AMPKa1 SKO</t>
  </si>
  <si>
    <t>&gt;0.9999</t>
  </si>
  <si>
    <t>Foxp3-Cre vs. AMPKa2 SKO</t>
  </si>
  <si>
    <t>Foxp3-Cre vs. AMPKa1a2 DKO</t>
  </si>
  <si>
    <t>AMPKa1 SKO vs. AMPKa2 SKO</t>
  </si>
  <si>
    <t>AMPKa1 SKO vs. AMPKa1a2 DKO</t>
  </si>
  <si>
    <t>AMPKa2 SKO vs. AMPKa1a2 DKO</t>
  </si>
  <si>
    <t>Row 2</t>
  </si>
  <si>
    <t>Row 3</t>
  </si>
  <si>
    <t>Row 4</t>
  </si>
  <si>
    <t>Row 5</t>
  </si>
  <si>
    <t>*</t>
  </si>
  <si>
    <t>**</t>
  </si>
  <si>
    <t>Row 6</t>
  </si>
  <si>
    <t>&lt;0.0001</t>
  </si>
  <si>
    <t>Test details</t>
  </si>
  <si>
    <t>Predicted (LS) mean 1</t>
  </si>
  <si>
    <t>Predicted (LS) mean 2</t>
  </si>
  <si>
    <t>SE of diff.</t>
  </si>
  <si>
    <t>N1</t>
  </si>
  <si>
    <t>N2</t>
  </si>
  <si>
    <t>DF</t>
  </si>
  <si>
    <t>Compare each cell mean with the other cell mean in that row</t>
  </si>
  <si>
    <t>Šídák's multiple comparisons test</t>
  </si>
  <si>
    <t>Foxp3-Cre - AMPKa1a2 DKO</t>
  </si>
  <si>
    <t>-616.5 to 616.5</t>
  </si>
  <si>
    <t>-504.9 to 728.0</t>
  </si>
  <si>
    <t>-360.3 to 872.7</t>
  </si>
  <si>
    <t>-163.1 to 1070</t>
  </si>
  <si>
    <t>-12.74 to 1220</t>
  </si>
  <si>
    <t>376.0 to 1684</t>
  </si>
  <si>
    <t>t</t>
  </si>
  <si>
    <t>Mixed effects analysis multiple comparisons</t>
  </si>
  <si>
    <t>Prkaa1/2wt/wt
Foxp3YFP-Cre</t>
  </si>
  <si>
    <t>Prkaa1/2fl/fl
Foxp3YFP-Cre</t>
  </si>
  <si>
    <t>14*</t>
  </si>
  <si>
    <t>16.3*</t>
  </si>
  <si>
    <t>Method</t>
  </si>
  <si>
    <t>ROUT (Q = 0.5%)</t>
  </si>
  <si>
    <t>Number of points</t>
  </si>
  <si>
    <t># Y values analyzed</t>
  </si>
  <si>
    <t>Outliers</t>
  </si>
  <si>
    <r>
      <t>Prkaa1/2</t>
    </r>
    <r>
      <rPr>
        <vertAlign val="superscript"/>
        <sz val="11"/>
        <rFont val="Arial"/>
        <family val="2"/>
      </rPr>
      <t xml:space="preserve">wt/wt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mice</t>
    </r>
  </si>
  <si>
    <r>
      <t>Prkaa1/2</t>
    </r>
    <r>
      <rPr>
        <vertAlign val="superscript"/>
        <sz val="11"/>
        <rFont val="Arial"/>
        <family val="2"/>
      </rPr>
      <t xml:space="preserve">fl/fl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mice</t>
    </r>
  </si>
  <si>
    <t>9-3-21 cohort</t>
  </si>
  <si>
    <t>10-1-21 cohort</t>
  </si>
  <si>
    <t>3-5-23 cohort</t>
  </si>
  <si>
    <t>10-27-23 cohort</t>
  </si>
  <si>
    <t>Comparison of Survival Curves</t>
  </si>
  <si>
    <t>Log-rank (Mantel-Cox) test</t>
  </si>
  <si>
    <t>Chi square</t>
  </si>
  <si>
    <t>df</t>
  </si>
  <si>
    <t>Are the survival curves sig different?</t>
  </si>
  <si>
    <t>Gehan-Breslow-Wilcoxon test</t>
  </si>
  <si>
    <t>Median survival</t>
  </si>
  <si>
    <t>Prkaa1/2wt/wt
Foxp3YFP-Cre
mice</t>
  </si>
  <si>
    <t>Undefined</t>
  </si>
  <si>
    <t>Prkaa1/2fl/fl
Foxp3YFP-Cre
mice</t>
  </si>
  <si>
    <t>Hazard Ratio (Mantel-Haenszel)</t>
  </si>
  <si>
    <t>A/B</t>
  </si>
  <si>
    <t>B/A</t>
  </si>
  <si>
    <t>Ratio (and its reciprocal)</t>
  </si>
  <si>
    <t>95% CI of ratio</t>
  </si>
  <si>
    <t>0.03488 to 0.7637</t>
  </si>
  <si>
    <t>1.309 to 28.67</t>
  </si>
  <si>
    <t>Hazard Ratio (logrank)</t>
  </si>
  <si>
    <t>0.02936 to 0.5811</t>
  </si>
  <si>
    <t>1.721 to 34.06</t>
  </si>
  <si>
    <t>Day</t>
  </si>
  <si>
    <t xml:space="preserve"> </t>
  </si>
  <si>
    <t xml:space="preserve">Prkaa1/2wt/wt
Foxp3YFP-Cre			</t>
  </si>
  <si>
    <t xml:space="preserve">Prkaa1/2fl/fl
Foxp3YFP-Cre			</t>
  </si>
  <si>
    <t>Q</t>
  </si>
  <si>
    <t>Two-stage linear step-up procedure of Benjamini, Krieger and Yekutieli</t>
  </si>
  <si>
    <t>Mean Diff.</t>
  </si>
  <si>
    <t>Individual P Value</t>
  </si>
  <si>
    <t>AMPK WT mice (n=10) - AMPK KO mice (n=7)</t>
  </si>
  <si>
    <t>Row 7</t>
  </si>
  <si>
    <t>Row 8</t>
  </si>
  <si>
    <t>Row 9</t>
  </si>
  <si>
    <t>Mean 1</t>
  </si>
  <si>
    <t>Mean 2</t>
  </si>
  <si>
    <t>AMPK WT mice - AMPK KO mice</t>
  </si>
  <si>
    <t>46 , 74</t>
  </si>
  <si>
    <t>96549, n=6</t>
  </si>
  <si>
    <t>104072, n=9</t>
  </si>
  <si>
    <t>95.04% CI of difference</t>
  </si>
  <si>
    <t>-41412 to 43112</t>
  </si>
  <si>
    <t>41 , 79</t>
  </si>
  <si>
    <t>2930159, n=6</t>
  </si>
  <si>
    <t>3289744, n=9</t>
  </si>
  <si>
    <t>-286568 to 1117556</t>
  </si>
  <si>
    <t>30 , 90</t>
  </si>
  <si>
    <t>4042720, n=6</t>
  </si>
  <si>
    <t>5007263, n=9</t>
  </si>
  <si>
    <t>Time (minutes)</t>
  </si>
  <si>
    <t>Treg cells from Prkaa1/2wt/wt
Foxp3YFP-Cre
mice</t>
  </si>
  <si>
    <t>Treg cells from Prkaa1/2fl/fl
Foxp3YFP-Cre
mice</t>
  </si>
  <si>
    <t>47 , 31</t>
  </si>
  <si>
    <t>0.9148, n=6</t>
  </si>
  <si>
    <t>0.8083, n=6</t>
  </si>
  <si>
    <t>95.89% CI of difference</t>
  </si>
  <si>
    <t>-0.2804 to 0.08821</t>
  </si>
  <si>
    <t>53 , 25</t>
  </si>
  <si>
    <t>0.9566, n=6</t>
  </si>
  <si>
    <t>0.6564, n=6</t>
  </si>
  <si>
    <t>-0.5874 to -0.1068</t>
  </si>
  <si>
    <t>80 , 40</t>
  </si>
  <si>
    <t>10233, n=7</t>
  </si>
  <si>
    <t>7878, n=8</t>
  </si>
  <si>
    <t>70.50 , 49.50</t>
  </si>
  <si>
    <t>1898, n=6</t>
  </si>
  <si>
    <t>1337, n=9</t>
  </si>
  <si>
    <t>-807.0 to -228.0</t>
  </si>
  <si>
    <t>31 , 60</t>
  </si>
  <si>
    <t>0.9759, n=6</t>
  </si>
  <si>
    <t>1.124, n=7</t>
  </si>
  <si>
    <t>44 , 47</t>
  </si>
  <si>
    <t>0.9881, n=6</t>
  </si>
  <si>
    <t>0.9792, n=7</t>
  </si>
  <si>
    <t>96.50% CI of difference</t>
  </si>
  <si>
    <t>-0.2631 to 0.2558</t>
  </si>
  <si>
    <t>56 , 80</t>
  </si>
  <si>
    <t>1874, n=8</t>
  </si>
  <si>
    <t>1893, n=8</t>
  </si>
  <si>
    <r>
      <t>Prkaa1/2</t>
    </r>
    <r>
      <rPr>
        <vertAlign val="superscript"/>
        <sz val="11"/>
        <rFont val="Arial"/>
        <family val="2"/>
      </rPr>
      <t xml:space="preserve">wt/wt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</si>
  <si>
    <r>
      <t>Prkaa1/2</t>
    </r>
    <r>
      <rPr>
        <vertAlign val="superscript"/>
        <sz val="11"/>
        <rFont val="Arial"/>
        <family val="2"/>
      </rPr>
      <t xml:space="preserve">fl/fl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</si>
  <si>
    <t>20 , 16</t>
  </si>
  <si>
    <t>7.866, n=4</t>
  </si>
  <si>
    <t>7.774, n=4</t>
  </si>
  <si>
    <t>97.14% CI of difference</t>
  </si>
  <si>
    <t>-0.4732 to 0.1981</t>
  </si>
  <si>
    <t>ID</t>
  </si>
  <si>
    <t>Treg Mitotracker DR MFI</t>
  </si>
  <si>
    <t>NORMALIZED TO WT AVG</t>
  </si>
  <si>
    <t>No DAC_WT1_001.fcs</t>
  </si>
  <si>
    <t>No DAC_WT3r1_001.fcs</t>
  </si>
  <si>
    <t>No DAC_WT2_003.fcs</t>
  </si>
  <si>
    <t>No DAC_DKO1_003.fcs</t>
  </si>
  <si>
    <t>No DAC_WT3_005.fcs</t>
  </si>
  <si>
    <t>No DAC_DKO2_004.fcs</t>
  </si>
  <si>
    <t>No DAC_WT4_007.fcs</t>
  </si>
  <si>
    <t>No DAC_DKO1_002.fcs</t>
  </si>
  <si>
    <t>No DAC_DKO3_005.fcs</t>
  </si>
  <si>
    <t>No DAC_DKO3_006.fcs</t>
  </si>
  <si>
    <t>50nM DAC_WT1_007.fcs</t>
  </si>
  <si>
    <t>No DAC_DKO4_008.fcs</t>
  </si>
  <si>
    <t>50nM DAC_WT2_009.fcs</t>
  </si>
  <si>
    <t>50nM DAC_WT1_009.fcs</t>
  </si>
  <si>
    <t>50nM DAC_WT3_011.fcs</t>
  </si>
  <si>
    <t>50nM DAC_WT2_011.fcs</t>
  </si>
  <si>
    <t>50nM DAC_DKO1_008.fcs</t>
  </si>
  <si>
    <t>50nM DAC_WT3_013.fcs</t>
  </si>
  <si>
    <t>50nM DAC_DKO2_010.fcs</t>
  </si>
  <si>
    <t>50nM DAC_WT4_015.fcs</t>
  </si>
  <si>
    <t>50nM DAC_DKO3_012.fcs</t>
  </si>
  <si>
    <t>50nM DAC_DKO1_010.fcs</t>
  </si>
  <si>
    <t>100nM DAC_WT1_013.fcs</t>
  </si>
  <si>
    <t>50nM DAC_DKO2_012.fcs</t>
  </si>
  <si>
    <t>100nM DAC_WT2_015.fcs</t>
  </si>
  <si>
    <t>50nM DAC_DKO3_014.fcs</t>
  </si>
  <si>
    <t>100nM DAC_WT3_017.fcs</t>
  </si>
  <si>
    <t>50nM DAC_DKO4_016.fcs</t>
  </si>
  <si>
    <t>100nM DAC_DKO1_014.fcs</t>
  </si>
  <si>
    <t>100nM DAC_WT1_017.fcs</t>
  </si>
  <si>
    <t>100nM DAC_DKO2_016.fcs</t>
  </si>
  <si>
    <t>100nM DAC_WT2_019.fcs</t>
  </si>
  <si>
    <t>100nM DAC_DKO3_018.fcs</t>
  </si>
  <si>
    <t>100nM DAC_WT3_021.fcs</t>
  </si>
  <si>
    <t>100nM DAC_WT4_023.fcs</t>
  </si>
  <si>
    <t>100nM DAC_DKO1_018.fcs</t>
  </si>
  <si>
    <t>100nM DAC_DKO2_020.fcs</t>
  </si>
  <si>
    <t>100nM DAC_DKO3_022.fcs</t>
  </si>
  <si>
    <t>100nM DAC_DKO4_024.fcs</t>
  </si>
  <si>
    <t>WT avg No DAC 10/27/23</t>
  </si>
  <si>
    <t>WT avg No DAC 07/03/23</t>
  </si>
  <si>
    <r>
      <t>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</si>
  <si>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</si>
  <si>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</si>
  <si>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</si>
  <si>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</si>
  <si>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</si>
  <si>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</si>
  <si>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</si>
  <si>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No DAC: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</si>
  <si>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</si>
  <si>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</si>
  <si>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</si>
  <si>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</si>
  <si>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50nM: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</si>
  <si>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r>
      <t>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 vs. 100nM:</t>
    </r>
    <r>
      <rPr>
        <i/>
        <sz val="11"/>
        <rFont val="Arial"/>
        <family val="2"/>
      </rP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 Foxp3</t>
    </r>
    <r>
      <rPr>
        <i/>
        <vertAlign val="superscript"/>
        <sz val="11"/>
        <rFont val="Arial"/>
        <family val="2"/>
      </rPr>
      <t>YFP-Cre</t>
    </r>
  </si>
  <si>
    <t>Tconv</t>
  </si>
  <si>
    <t>Treg</t>
  </si>
  <si>
    <t>Prkaa1</t>
  </si>
  <si>
    <t>Prkaa2</t>
  </si>
  <si>
    <t>Male</t>
  </si>
  <si>
    <t>Female</t>
  </si>
  <si>
    <t>Chi-square test</t>
  </si>
  <si>
    <t>Chi-square</t>
  </si>
  <si>
    <t>P value (two-tailed)</t>
  </si>
  <si>
    <t>Is discrepancy significant (P &lt; 0.05)?</t>
  </si>
  <si>
    <t>Outcome</t>
  </si>
  <si>
    <t>Expected #</t>
  </si>
  <si>
    <t>Observed #</t>
  </si>
  <si>
    <t>Expected %</t>
  </si>
  <si>
    <t>Observed %</t>
  </si>
  <si>
    <t>TOTAL</t>
  </si>
  <si>
    <t>Axillary LNs</t>
  </si>
  <si>
    <t>11.50 , 9.500</t>
  </si>
  <si>
    <t>1.680, n=3</t>
  </si>
  <si>
    <t>1.640, n=3</t>
  </si>
  <si>
    <t>90.00% CI of difference</t>
  </si>
  <si>
    <t>-0.1800 to 0.1000</t>
  </si>
  <si>
    <r>
      <t>Prkaa1/2</t>
    </r>
    <r>
      <rPr>
        <vertAlign val="superscript"/>
        <sz val="11"/>
        <rFont val="Arial"/>
        <family val="2"/>
      </rPr>
      <t>wt/wt</t>
    </r>
    <r>
      <rPr>
        <sz val="11"/>
        <rFont val="Arial"/>
        <family val="2"/>
      </rPr>
      <t xml:space="preserve">
Foxp3</t>
    </r>
    <r>
      <rPr>
        <vertAlign val="superscript"/>
        <sz val="11"/>
        <rFont val="Arial"/>
        <family val="2"/>
      </rPr>
      <t xml:space="preserve">Cre-YFP </t>
    </r>
    <r>
      <rPr>
        <sz val="11"/>
        <rFont val="Arial"/>
        <family val="2"/>
      </rPr>
      <t>(n=3)</t>
    </r>
  </si>
  <si>
    <r>
      <t>Prkaa1/2</t>
    </r>
    <r>
      <rPr>
        <vertAlign val="superscript"/>
        <sz val="11"/>
        <rFont val="Arial"/>
        <family val="2"/>
      </rPr>
      <t>fl/fl</t>
    </r>
    <r>
      <rPr>
        <sz val="11"/>
        <rFont val="Arial"/>
        <family val="2"/>
      </rPr>
      <t xml:space="preserve">
Foxp3</t>
    </r>
    <r>
      <rPr>
        <vertAlign val="superscript"/>
        <sz val="11"/>
        <rFont val="Arial"/>
        <family val="2"/>
      </rPr>
      <t xml:space="preserve">Cre-YFP </t>
    </r>
    <r>
      <rPr>
        <sz val="11"/>
        <rFont val="Arial"/>
        <family val="2"/>
      </rPr>
      <t>(n=3)</t>
    </r>
  </si>
  <si>
    <t>15 , 6</t>
  </si>
  <si>
    <t>94.40, n=3</t>
  </si>
  <si>
    <t>91.90, n=3</t>
  </si>
  <si>
    <t>LN</t>
  </si>
  <si>
    <t>Tumor</t>
  </si>
  <si>
    <t>Spleen vs. LN</t>
  </si>
  <si>
    <t>A-B</t>
  </si>
  <si>
    <t>Spleen vs. Tumor</t>
  </si>
  <si>
    <t>A-C</t>
  </si>
  <si>
    <t>LN vs. Tumor</t>
  </si>
  <si>
    <t>B-C</t>
  </si>
  <si>
    <t>n1</t>
  </si>
  <si>
    <t>n2</t>
  </si>
  <si>
    <r>
      <t>Prkaa1/2</t>
    </r>
    <r>
      <rPr>
        <vertAlign val="superscript"/>
        <sz val="11"/>
        <rFont val="Arial"/>
        <family val="2"/>
      </rPr>
      <t xml:space="preserve">wt/wt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(n=4)</t>
    </r>
  </si>
  <si>
    <r>
      <t>Prkaa1/2</t>
    </r>
    <r>
      <rPr>
        <vertAlign val="superscript"/>
        <sz val="11"/>
        <rFont val="Arial"/>
        <family val="2"/>
      </rPr>
      <t xml:space="preserve">fl/fl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(n=6)</t>
    </r>
  </si>
  <si>
    <r>
      <t>Prkaa1/2</t>
    </r>
    <r>
      <rPr>
        <vertAlign val="superscript"/>
        <sz val="11"/>
        <rFont val="Arial"/>
        <family val="2"/>
      </rPr>
      <t xml:space="preserve">wt/wt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</t>
    </r>
  </si>
  <si>
    <r>
      <t>Prkaa1/2</t>
    </r>
    <r>
      <rPr>
        <vertAlign val="superscript"/>
        <sz val="11"/>
        <rFont val="Arial"/>
        <family val="2"/>
      </rPr>
      <t xml:space="preserve">fl/fl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</t>
    </r>
  </si>
  <si>
    <r>
      <t>Prkaa1/2</t>
    </r>
    <r>
      <rPr>
        <vertAlign val="superscript"/>
        <sz val="11"/>
        <rFont val="Arial"/>
        <family val="2"/>
      </rPr>
      <t xml:space="preserve">wt/wt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 xml:space="preserve">YFP-Cre
</t>
    </r>
    <r>
      <rPr>
        <sz val="11"/>
        <rFont val="Arial"/>
        <family val="2"/>
      </rPr>
      <t>mice</t>
    </r>
  </si>
  <si>
    <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>YFP-Cre</t>
    </r>
  </si>
  <si>
    <r>
      <t>Prkaa2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 xml:space="preserve">Cre-YFP
</t>
    </r>
  </si>
  <si>
    <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>YFP-Cre</t>
    </r>
  </si>
  <si>
    <r>
      <t>Prkaa1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 xml:space="preserve">Cre-YFP
</t>
    </r>
  </si>
  <si>
    <r>
      <t>Treg</t>
    </r>
    <r>
      <rPr>
        <vertAlign val="superscript"/>
        <sz val="11"/>
        <rFont val="Arial"/>
        <family val="2"/>
      </rPr>
      <t>AMPK WT</t>
    </r>
    <r>
      <rPr>
        <sz val="11"/>
        <rFont val="Arial"/>
        <family val="2"/>
      </rPr>
      <t xml:space="preserve"> mice (n=4) vs. Treg</t>
    </r>
    <r>
      <rPr>
        <vertAlign val="superscript"/>
        <sz val="11"/>
        <rFont val="Arial"/>
        <family val="2"/>
      </rPr>
      <t>AMPK α1 KO</t>
    </r>
    <r>
      <rPr>
        <sz val="11"/>
        <rFont val="Arial"/>
        <family val="2"/>
      </rPr>
      <t xml:space="preserve"> mice (n=3)</t>
    </r>
  </si>
  <si>
    <r>
      <t>Treg</t>
    </r>
    <r>
      <rPr>
        <vertAlign val="superscript"/>
        <sz val="11"/>
        <rFont val="Arial"/>
        <family val="2"/>
      </rPr>
      <t>AMPK WT</t>
    </r>
    <r>
      <rPr>
        <sz val="11"/>
        <rFont val="Arial"/>
        <family val="2"/>
      </rPr>
      <t xml:space="preserve"> mice (n=4) vs. Treg</t>
    </r>
    <r>
      <rPr>
        <vertAlign val="superscript"/>
        <sz val="11"/>
        <rFont val="Arial"/>
        <family val="2"/>
      </rPr>
      <t>AMPK α2 KO</t>
    </r>
    <r>
      <rPr>
        <sz val="11"/>
        <rFont val="Arial"/>
        <family val="2"/>
      </rPr>
      <t xml:space="preserve"> mice (n=4)</t>
    </r>
  </si>
  <si>
    <r>
      <t>Treg</t>
    </r>
    <r>
      <rPr>
        <vertAlign val="superscript"/>
        <sz val="11"/>
        <rFont val="Arial"/>
        <family val="2"/>
      </rPr>
      <t>AMPK α1 KO</t>
    </r>
    <r>
      <rPr>
        <sz val="11"/>
        <rFont val="Arial"/>
        <family val="2"/>
      </rPr>
      <t xml:space="preserve"> mice (n=3) vs. Treg</t>
    </r>
    <r>
      <rPr>
        <vertAlign val="superscript"/>
        <sz val="11"/>
        <rFont val="Arial"/>
        <family val="2"/>
      </rPr>
      <t>AMPK α2 KO</t>
    </r>
    <r>
      <rPr>
        <sz val="11"/>
        <rFont val="Arial"/>
        <family val="2"/>
      </rPr>
      <t xml:space="preserve"> mice (n=4)</t>
    </r>
  </si>
  <si>
    <t>2-HG</t>
  </si>
  <si>
    <t>C02630</t>
  </si>
  <si>
    <t>Flu IF</t>
  </si>
  <si>
    <t>Tumor IF</t>
  </si>
  <si>
    <t>Plasma (tumor)</t>
  </si>
  <si>
    <t>Plasma (Flu)</t>
  </si>
  <si>
    <t>lactic acid</t>
  </si>
  <si>
    <t>C01432</t>
  </si>
  <si>
    <t>glucose</t>
  </si>
  <si>
    <t>C00267</t>
  </si>
  <si>
    <t>glutamine</t>
  </si>
  <si>
    <t>C00303</t>
  </si>
  <si>
    <t>pyruvic acid</t>
  </si>
  <si>
    <t>C00022</t>
  </si>
  <si>
    <r>
      <t>Prkaa1/2</t>
    </r>
    <r>
      <rPr>
        <vertAlign val="superscript"/>
        <sz val="11"/>
        <rFont val="Arial"/>
        <family val="2"/>
      </rPr>
      <t xml:space="preserve">wt/wt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Treg</t>
    </r>
  </si>
  <si>
    <r>
      <t>Prkaa1/2</t>
    </r>
    <r>
      <rPr>
        <vertAlign val="superscript"/>
        <sz val="11"/>
        <rFont val="Arial"/>
        <family val="2"/>
      </rPr>
      <t xml:space="preserve">fl/fl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Treg</t>
    </r>
  </si>
  <si>
    <t>glutathione</t>
  </si>
  <si>
    <t>C00051</t>
  </si>
  <si>
    <t>Control</t>
  </si>
  <si>
    <t>KO</t>
  </si>
  <si>
    <t>Cluster 1</t>
  </si>
  <si>
    <t>Cluster 2</t>
  </si>
  <si>
    <t>Cluster 3</t>
  </si>
  <si>
    <r>
      <t>Treg</t>
    </r>
    <r>
      <rPr>
        <vertAlign val="superscript"/>
        <sz val="11"/>
        <rFont val="Arial"/>
        <family val="2"/>
      </rPr>
      <t>AMPK WT</t>
    </r>
    <r>
      <rPr>
        <sz val="11"/>
        <rFont val="Arial"/>
        <family val="2"/>
      </rPr>
      <t xml:space="preserve"> mice (n=4)</t>
    </r>
  </si>
  <si>
    <r>
      <t>Treg</t>
    </r>
    <r>
      <rPr>
        <vertAlign val="superscript"/>
        <sz val="11"/>
        <rFont val="Arial"/>
        <family val="2"/>
      </rPr>
      <t>AMPK α1 KO</t>
    </r>
    <r>
      <rPr>
        <sz val="11"/>
        <rFont val="Arial"/>
        <family val="2"/>
      </rPr>
      <t xml:space="preserve"> mice (n=3)</t>
    </r>
  </si>
  <si>
    <r>
      <t>Treg</t>
    </r>
    <r>
      <rPr>
        <vertAlign val="superscript"/>
        <sz val="11"/>
        <rFont val="Arial"/>
        <family val="2"/>
      </rPr>
      <t>AMPK α2 KO</t>
    </r>
    <r>
      <rPr>
        <sz val="11"/>
        <rFont val="Arial"/>
        <family val="2"/>
      </rPr>
      <t xml:space="preserve"> mice (n=4)</t>
    </r>
  </si>
  <si>
    <t>Table Analyzed</t>
  </si>
  <si>
    <t>effector CD4 freq. of parent</t>
  </si>
  <si>
    <t>Two-way ANOVA</t>
  </si>
  <si>
    <t>Ordinary</t>
  </si>
  <si>
    <t>Source of Variation</t>
  </si>
  <si>
    <t>% of total variation</t>
  </si>
  <si>
    <t>Significant?</t>
  </si>
  <si>
    <t>Interaction</t>
  </si>
  <si>
    <t>Row Factor</t>
  </si>
  <si>
    <t>****</t>
  </si>
  <si>
    <t>Column Factor</t>
  </si>
  <si>
    <t>ANOVA table</t>
  </si>
  <si>
    <t>SS (Type III)</t>
  </si>
  <si>
    <t>MS</t>
  </si>
  <si>
    <t>F (DFn, DFd)</t>
  </si>
  <si>
    <t>F (2, 16) = 3.477</t>
  </si>
  <si>
    <t>P=0.0557</t>
  </si>
  <si>
    <t>F (1, 16) = 4092</t>
  </si>
  <si>
    <t>P&lt;0.0001</t>
  </si>
  <si>
    <t>F (2, 16) = 1.566</t>
  </si>
  <si>
    <t>P=0.2394</t>
  </si>
  <si>
    <t>Residual</t>
  </si>
  <si>
    <t>Difference between row means</t>
  </si>
  <si>
    <t>Predicted (LS) mean of Tumor</t>
  </si>
  <si>
    <t>Predicted (LS) mean of LN</t>
  </si>
  <si>
    <t>Difference between predicted means</t>
  </si>
  <si>
    <t>SE of difference</t>
  </si>
  <si>
    <t>95% CI of difference</t>
  </si>
  <si>
    <t>77.98 to 83.33</t>
  </si>
  <si>
    <t>Data summary</t>
  </si>
  <si>
    <t>Number of columns (Column Factor)</t>
  </si>
  <si>
    <t>Number of rows (Row Factor)</t>
  </si>
  <si>
    <t>Number of values</t>
  </si>
  <si>
    <t>Tregs freq. of CD4</t>
  </si>
  <si>
    <t>F (2, 16) = 5.167</t>
  </si>
  <si>
    <t>P=0.0186</t>
  </si>
  <si>
    <t>F (1, 16) = 76.39</t>
  </si>
  <si>
    <t>F (2, 16) = 10.60</t>
  </si>
  <si>
    <t>P=0.0012</t>
  </si>
  <si>
    <t>7.947 to 13.04</t>
  </si>
  <si>
    <t>proliferating Treg freq. of parent</t>
  </si>
  <si>
    <t>F (2, 16) = 0.2368</t>
  </si>
  <si>
    <t>P=0.7919</t>
  </si>
  <si>
    <t>F (1, 16) = 196.5</t>
  </si>
  <si>
    <t>F (2, 16) = 0.1534</t>
  </si>
  <si>
    <t>P=0.8590</t>
  </si>
  <si>
    <t>17.79 to 24.13</t>
  </si>
  <si>
    <t>Treg CD25-BV605 MFI</t>
  </si>
  <si>
    <t>F (2, 16) = 1.489</t>
  </si>
  <si>
    <t>P=0.2552</t>
  </si>
  <si>
    <t>F (1, 16) = 139.4</t>
  </si>
  <si>
    <t>F (2, 16) = 2.489</t>
  </si>
  <si>
    <t>P=0.1145</t>
  </si>
  <si>
    <t>-5990 to -4166</t>
  </si>
  <si>
    <t>CD62L Hi CD44 Lo</t>
  </si>
  <si>
    <t>CD62L Lo CD44 Hi</t>
  </si>
  <si>
    <r>
      <t>Prkaa1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>Prkaa2</t>
    </r>
    <r>
      <rPr>
        <i/>
        <vertAlign val="superscript"/>
        <sz val="11"/>
        <rFont val="Arial"/>
        <family val="2"/>
      </rPr>
      <t xml:space="preserve">wt/wt
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>YFP-Cre</t>
    </r>
  </si>
  <si>
    <r>
      <t>Prkaa1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>Prkaa2</t>
    </r>
    <r>
      <rPr>
        <i/>
        <vertAlign val="superscript"/>
        <sz val="11"/>
        <rFont val="Arial"/>
        <family val="2"/>
      </rPr>
      <t xml:space="preserve">wt/wt
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>YFP-Cre</t>
    </r>
  </si>
  <si>
    <r>
      <t>Prkaa1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>Prkaa2</t>
    </r>
    <r>
      <rPr>
        <i/>
        <vertAlign val="superscript"/>
        <sz val="11"/>
        <rFont val="Arial"/>
        <family val="2"/>
      </rPr>
      <t xml:space="preserve">fl/fl
</t>
    </r>
    <r>
      <rPr>
        <i/>
        <sz val="11"/>
        <rFont val="Arial"/>
        <family val="2"/>
      </rPr>
      <t>Foxp3</t>
    </r>
    <r>
      <rPr>
        <i/>
        <vertAlign val="superscript"/>
        <sz val="11"/>
        <rFont val="Arial"/>
        <family val="2"/>
      </rPr>
      <t>YFP-Cre</t>
    </r>
  </si>
  <si>
    <t>Tumor-infiltrating</t>
  </si>
  <si>
    <t>Tumor-draining LN</t>
  </si>
  <si>
    <t>Column B</t>
  </si>
  <si>
    <t>vs.</t>
  </si>
  <si>
    <t>Column A</t>
  </si>
  <si>
    <t>28 , 38</t>
  </si>
  <si>
    <t>307.8, n=5</t>
  </si>
  <si>
    <t>310.2, n=6</t>
  </si>
  <si>
    <t>96.97% CI of difference</t>
  </si>
  <si>
    <t>-56.34 to 96.47</t>
  </si>
  <si>
    <t>24 , 42</t>
  </si>
  <si>
    <t>2.869, n=5</t>
  </si>
  <si>
    <t>3.236, n=6</t>
  </si>
  <si>
    <t>-2.014 to 10.13</t>
  </si>
  <si>
    <r>
      <t>Prkaa1/2</t>
    </r>
    <r>
      <rPr>
        <vertAlign val="superscript"/>
        <sz val="11"/>
        <rFont val="Arial"/>
        <family val="2"/>
      </rPr>
      <t xml:space="preserve">wt/wt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mice (n=6)</t>
    </r>
  </si>
  <si>
    <r>
      <t>Prkaa1/2</t>
    </r>
    <r>
      <rPr>
        <vertAlign val="superscript"/>
        <sz val="11"/>
        <rFont val="Arial"/>
        <family val="2"/>
      </rPr>
      <t xml:space="preserve">fl/fl
</t>
    </r>
    <r>
      <rPr>
        <sz val="11"/>
        <rFont val="Arial"/>
        <family val="2"/>
      </rPr>
      <t>Foxp3</t>
    </r>
    <r>
      <rPr>
        <vertAlign val="superscript"/>
        <sz val="11"/>
        <rFont val="Arial"/>
        <family val="2"/>
      </rPr>
      <t>YFP-Cre</t>
    </r>
    <r>
      <rPr>
        <sz val="11"/>
        <rFont val="Arial"/>
        <family val="2"/>
      </rPr>
      <t xml:space="preserve">
mice (n=9)</t>
    </r>
  </si>
  <si>
    <t>naive CD8 freq. of parent</t>
  </si>
  <si>
    <t>Test name</t>
  </si>
  <si>
    <t>Mann-Whitney test</t>
  </si>
  <si>
    <t>Comparison for each test</t>
  </si>
  <si>
    <t>Compare ranks</t>
  </si>
  <si>
    <t>Multiple comparisons</t>
  </si>
  <si>
    <t>False Discovery Rate (FDR)</t>
  </si>
  <si>
    <t>Two-stage step-up (Benjamini, Krieger, and Yekutieli)</t>
  </si>
  <si>
    <t>Desired FDR (Q)</t>
  </si>
  <si>
    <t>5.00%</t>
  </si>
  <si>
    <t>Number of tests performed</t>
  </si>
  <si>
    <t>Number of rows omitted</t>
  </si>
  <si>
    <t>central memory CD8 freq. of parent</t>
  </si>
  <si>
    <t>effector CD8 freq. of parent</t>
  </si>
  <si>
    <t>naive CD4 Tconv freq. of parent</t>
  </si>
  <si>
    <t>effector CD4 Tconv freq. of parent</t>
  </si>
  <si>
    <t>Treg freq. of parent</t>
  </si>
  <si>
    <t>CD62L HI
CD44 Lo Treg</t>
  </si>
  <si>
    <t>CD62L Lo
CD44 Hi Treg</t>
  </si>
  <si>
    <t>Proliferating Treg freq of parent</t>
  </si>
  <si>
    <t>Treg FOXP3-PE-Cy7 MFI</t>
  </si>
  <si>
    <t>Treg CTLA-4 BV421 MFI</t>
  </si>
  <si>
    <t>Treg TIGIT-BV711 MFI</t>
  </si>
  <si>
    <r>
      <t>Prkaa1/2</t>
    </r>
    <r>
      <rPr>
        <vertAlign val="superscript"/>
        <sz val="12"/>
        <rFont val="Arial"/>
        <family val="2"/>
      </rPr>
      <t>wt/wt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</si>
  <si>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r>
      <t>Prkaa1/2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</si>
  <si>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t>LAMP-1 / Mitoview mean correlation</t>
  </si>
  <si>
    <t>10 , 26</t>
  </si>
  <si>
    <t>0.3300, n=4</t>
  </si>
  <si>
    <t>0.3700, n=4</t>
  </si>
  <si>
    <t>0.02000 to 0.05000</t>
  </si>
  <si>
    <t>Untreated</t>
  </si>
  <si>
    <t>30min</t>
  </si>
  <si>
    <t>60min</t>
  </si>
  <si>
    <t>120min</t>
  </si>
  <si>
    <t>180min</t>
  </si>
  <si>
    <t>Dunn's multiple comparisons test</t>
  </si>
  <si>
    <t>Untreated vs. 30min</t>
  </si>
  <si>
    <t>Untreated vs. 60min</t>
  </si>
  <si>
    <t>Untreated vs. 120min</t>
  </si>
  <si>
    <t>A-D</t>
  </si>
  <si>
    <t>Untreated vs. 180min</t>
  </si>
  <si>
    <t>A-E</t>
  </si>
  <si>
    <t>30min vs. 60min</t>
  </si>
  <si>
    <t>30min vs. 120min</t>
  </si>
  <si>
    <t>B-D</t>
  </si>
  <si>
    <t>30min vs. 180min</t>
  </si>
  <si>
    <t>B-E</t>
  </si>
  <si>
    <t>60min vs. 120min</t>
  </si>
  <si>
    <t>C-D</t>
  </si>
  <si>
    <t>60min vs. 180min</t>
  </si>
  <si>
    <t>C-E</t>
  </si>
  <si>
    <t>120min vs. 180min</t>
  </si>
  <si>
    <t>D-E</t>
  </si>
  <si>
    <t>Mean rank 1</t>
  </si>
  <si>
    <t>Mean rank 2</t>
  </si>
  <si>
    <t>Z</t>
  </si>
  <si>
    <t>Day post-inoculation</t>
  </si>
  <si>
    <t>Log-rank (Mantel-Cox) test (recommended)</t>
  </si>
  <si>
    <t>Logrank test for trend (recommended)</t>
  </si>
  <si>
    <t>Sig. trend?</t>
  </si>
  <si>
    <r>
      <t>Treg</t>
    </r>
    <r>
      <rPr>
        <vertAlign val="superscript"/>
        <sz val="12"/>
        <rFont val="Arial"/>
        <family val="2"/>
      </rPr>
      <t>AMPK α2 KO</t>
    </r>
    <r>
      <rPr>
        <sz val="12"/>
        <rFont val="Arial"/>
        <family val="2"/>
      </rPr>
      <t xml:space="preserve"> mice (n=5)</t>
    </r>
  </si>
  <si>
    <r>
      <t>Treg</t>
    </r>
    <r>
      <rPr>
        <vertAlign val="superscript"/>
        <sz val="12"/>
        <rFont val="Arial"/>
        <family val="2"/>
      </rPr>
      <t>AMPK WT</t>
    </r>
    <r>
      <rPr>
        <sz val="12"/>
        <rFont val="Arial"/>
        <family val="2"/>
      </rPr>
      <t xml:space="preserve"> mice (n=6)</t>
    </r>
  </si>
  <si>
    <r>
      <t>Treg</t>
    </r>
    <r>
      <rPr>
        <vertAlign val="superscript"/>
        <sz val="12"/>
        <rFont val="Arial"/>
        <family val="2"/>
      </rPr>
      <t>AMPK α1 KO</t>
    </r>
    <r>
      <rPr>
        <sz val="12"/>
        <rFont val="Arial"/>
        <family val="2"/>
      </rPr>
      <t xml:space="preserve"> mice (n=3)</t>
    </r>
  </si>
  <si>
    <t>Adjusted weight</t>
  </si>
  <si>
    <t>Two-way RM ANOVA</t>
  </si>
  <si>
    <t>Matching: Stacked</t>
  </si>
  <si>
    <t>Assume sphericity?</t>
  </si>
  <si>
    <t>Geisser-Greenhouse's epsilon</t>
  </si>
  <si>
    <t>Time</t>
  </si>
  <si>
    <t>Subject</t>
  </si>
  <si>
    <t>SS</t>
  </si>
  <si>
    <t>F (3.155, 41.02) = 83.19</t>
  </si>
  <si>
    <t>F (2, 11) = 0.2376</t>
  </si>
  <si>
    <t>P=0.7924</t>
  </si>
  <si>
    <t>F (11, 78) = 11.64</t>
  </si>
  <si>
    <t>Number of rows (Time)</t>
  </si>
  <si>
    <t>Number of subjects (Subject)</t>
  </si>
  <si>
    <t>Number of missing values</t>
  </si>
  <si>
    <r>
      <t>Treg</t>
    </r>
    <r>
      <rPr>
        <vertAlign val="superscript"/>
        <sz val="12"/>
        <rFont val="Arial"/>
        <family val="2"/>
      </rPr>
      <t>AMPK WT</t>
    </r>
    <r>
      <rPr>
        <sz val="12"/>
        <rFont val="Arial"/>
        <family val="2"/>
      </rPr>
      <t xml:space="preserve"> mice (n=6) vs. Treg</t>
    </r>
    <r>
      <rPr>
        <vertAlign val="superscript"/>
        <sz val="12"/>
        <rFont val="Arial"/>
        <family val="2"/>
      </rPr>
      <t>AMPK α1 KO</t>
    </r>
    <r>
      <rPr>
        <sz val="12"/>
        <rFont val="Arial"/>
        <family val="2"/>
      </rPr>
      <t xml:space="preserve"> mice (n=3)</t>
    </r>
  </si>
  <si>
    <r>
      <t>Treg</t>
    </r>
    <r>
      <rPr>
        <vertAlign val="superscript"/>
        <sz val="12"/>
        <rFont val="Arial"/>
        <family val="2"/>
      </rPr>
      <t>AMPK WT</t>
    </r>
    <r>
      <rPr>
        <sz val="12"/>
        <rFont val="Arial"/>
        <family val="2"/>
      </rPr>
      <t xml:space="preserve"> mice (n=6) vs. Treg</t>
    </r>
    <r>
      <rPr>
        <vertAlign val="superscript"/>
        <sz val="12"/>
        <rFont val="Arial"/>
        <family val="2"/>
      </rPr>
      <t>AMPK α2 KO</t>
    </r>
    <r>
      <rPr>
        <sz val="12"/>
        <rFont val="Arial"/>
        <family val="2"/>
      </rPr>
      <t xml:space="preserve"> mice (n=5)</t>
    </r>
  </si>
  <si>
    <r>
      <t>Treg</t>
    </r>
    <r>
      <rPr>
        <vertAlign val="superscript"/>
        <sz val="12"/>
        <rFont val="Arial"/>
        <family val="2"/>
      </rPr>
      <t>AMPK α1 KO</t>
    </r>
    <r>
      <rPr>
        <sz val="12"/>
        <rFont val="Arial"/>
        <family val="2"/>
      </rPr>
      <t xml:space="preserve"> mice (n=3) vs. Treg</t>
    </r>
    <r>
      <rPr>
        <vertAlign val="superscript"/>
        <sz val="12"/>
        <rFont val="Arial"/>
        <family val="2"/>
      </rPr>
      <t>AMPK α2 KO</t>
    </r>
    <r>
      <rPr>
        <sz val="12"/>
        <rFont val="Arial"/>
        <family val="2"/>
      </rPr>
      <t xml:space="preserve"> mice (n=5)</t>
    </r>
  </si>
  <si>
    <t>-22.59 to 19.26</t>
  </si>
  <si>
    <t>-16.41 to 12.78</t>
  </si>
  <si>
    <t>-18.33 to 18.03</t>
  </si>
  <si>
    <t>-49.84 to 45.27</t>
  </si>
  <si>
    <t>-17.49 to 4.474</t>
  </si>
  <si>
    <t>-44.77 to 36.32</t>
  </si>
  <si>
    <t>-14.70 to 5.904</t>
  </si>
  <si>
    <t>-26.41 to 2.899</t>
  </si>
  <si>
    <t>-25.05 to 10.35</t>
  </si>
  <si>
    <t>-19.22 to 4.751</t>
  </si>
  <si>
    <t>-18.04 to 3.449</t>
  </si>
  <si>
    <t>-12.18 to 12.06</t>
  </si>
  <si>
    <t>-29.45 to 30.49</t>
  </si>
  <si>
    <t>-15.81 to 3.989</t>
  </si>
  <si>
    <t>-57.01 to 44.16</t>
  </si>
  <si>
    <r>
      <t>Prkaa1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</si>
  <si>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r>
      <t>Prkaa2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</si>
  <si>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t>Tukey's multiple comparisons test</t>
  </si>
  <si>
    <r>
      <t>Prkaa1/2</t>
    </r>
    <r>
      <rPr>
        <vertAlign val="superscript"/>
        <sz val="12"/>
        <rFont val="Arial"/>
        <family val="2"/>
      </rPr>
      <t>wt/wt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 xml:space="preserve"> vs. Prkaa1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</si>
  <si>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t>-2.602 to 6.114</t>
  </si>
  <si>
    <r>
      <t>Prkaa1/2</t>
    </r>
    <r>
      <rPr>
        <vertAlign val="superscript"/>
        <sz val="12"/>
        <rFont val="Arial"/>
        <family val="2"/>
      </rPr>
      <t>wt/wt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 xml:space="preserve"> vs. Prkaa2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</si>
  <si>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t>-6.597 to 2.648</t>
  </si>
  <si>
    <r>
      <t>Prkaa1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 xml:space="preserve"> vs. Prkaa2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</si>
  <si>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t>-8.353 to 0.8919</t>
  </si>
  <si>
    <t>-7.184 to 1.532</t>
  </si>
  <si>
    <t>-6.492 to 2.224</t>
  </si>
  <si>
    <t>-3.666 to 5.050</t>
  </si>
  <si>
    <t>q</t>
  </si>
  <si>
    <t>-2.148 to 5.280</t>
  </si>
  <si>
    <t>-8.113 to -0.2349</t>
  </si>
  <si>
    <t>-9.679 to -1.801</t>
  </si>
  <si>
    <t>-10.13 to -2.706</t>
  </si>
  <si>
    <t>-3.714 to 3.714</t>
  </si>
  <si>
    <t>-14.01 to 8.814</t>
  </si>
  <si>
    <t>-4.421 to 19.79</t>
  </si>
  <si>
    <t>-1.821 to 22.39</t>
  </si>
  <si>
    <t>-2.534 to 20.29</t>
  </si>
  <si>
    <t>-0.9340 to 21.89</t>
  </si>
  <si>
    <t>-9.814 to 13.01</t>
  </si>
  <si>
    <t>-4.794 to 9.894</t>
  </si>
  <si>
    <t>-10.75 to 4.831</t>
  </si>
  <si>
    <t>-13.30 to 2.281</t>
  </si>
  <si>
    <t>-12.72 to 1.970</t>
  </si>
  <si>
    <t>-9.298 to 5.390</t>
  </si>
  <si>
    <t>-3.924 to 10.76</t>
  </si>
  <si>
    <t>-13.53 to 12.17</t>
  </si>
  <si>
    <t>-9.108 to 18.16</t>
  </si>
  <si>
    <t>-8.428 to 18.84</t>
  </si>
  <si>
    <t>-9.833 to 15.87</t>
  </si>
  <si>
    <t>-10.73 to 14.97</t>
  </si>
  <si>
    <t>-13.75 to 11.95</t>
  </si>
  <si>
    <t>-3.150 to 6.430</t>
  </si>
  <si>
    <t>-4.681 to 5.481</t>
  </si>
  <si>
    <t>-6.321 to 3.841</t>
  </si>
  <si>
    <t>-1.770 to 7.810</t>
  </si>
  <si>
    <t>-4.730 to 4.850</t>
  </si>
  <si>
    <t>-7.750 to 1.830</t>
  </si>
  <si>
    <t>Within each column, compare rows (simple effects within columns)</t>
  </si>
  <si>
    <t>-9.110 to 9.334</t>
  </si>
  <si>
    <t>-21.75 to -2.188</t>
  </si>
  <si>
    <t>-21.86 to -2.300</t>
  </si>
  <si>
    <t>-9.242 to 9.202</t>
  </si>
  <si>
    <t>2.709 to 22.27</t>
  </si>
  <si>
    <t>2.729 to 22.29</t>
  </si>
  <si>
    <t>-8.461 to 1.737</t>
  </si>
  <si>
    <t>-6.001 to 4.197</t>
  </si>
  <si>
    <t>-2.639 to 7.559</t>
  </si>
  <si>
    <t>-1.459 to 8.739</t>
  </si>
  <si>
    <t>-4.399 to 5.799</t>
  </si>
  <si>
    <t>-8.039 to 2.159</t>
  </si>
  <si>
    <t>-2.593 to 10.07</t>
  </si>
  <si>
    <t>5.138 to 18.57</t>
  </si>
  <si>
    <t>1.398 to 14.83</t>
  </si>
  <si>
    <t>-6.913 to 5.753</t>
  </si>
  <si>
    <t>-6.573 to 6.093</t>
  </si>
  <si>
    <t>-5.993 to 6.673</t>
  </si>
  <si>
    <t>-155.5 to 232.7</t>
  </si>
  <si>
    <t>-85.35 to 326.3</t>
  </si>
  <si>
    <t>-123.9 to 287.7</t>
  </si>
  <si>
    <t>-381.9 to 6.277</t>
  </si>
  <si>
    <t>-428.7 to -40.52</t>
  </si>
  <si>
    <t>-240.9 to 147.3</t>
  </si>
  <si>
    <t>-1386 to 1011</t>
  </si>
  <si>
    <t>-1494 to 1049</t>
  </si>
  <si>
    <t>-1306 to 1236</t>
  </si>
  <si>
    <t>-2098 to 299.3</t>
  </si>
  <si>
    <t>-2769 to -371.9</t>
  </si>
  <si>
    <t>-1870 to 527.3</t>
  </si>
  <si>
    <t>-512.8 to 147.6</t>
  </si>
  <si>
    <t>-128.6 to 571.9</t>
  </si>
  <si>
    <t>53.98 to 754.5</t>
  </si>
  <si>
    <t>-356.4 to 304.1</t>
  </si>
  <si>
    <t>-330.5 to 330.0</t>
  </si>
  <si>
    <t>-304.4 to 356.1</t>
  </si>
  <si>
    <t>-260.9 to 154.1</t>
  </si>
  <si>
    <t>-150.7 to 289.4</t>
  </si>
  <si>
    <t>-97.33 to 342.8</t>
  </si>
  <si>
    <t>-251.3 to 163.7</t>
  </si>
  <si>
    <t>-149.3 to 265.7</t>
  </si>
  <si>
    <t>-105.5 to 309.5</t>
  </si>
  <si>
    <t>-1164 to 279.4</t>
  </si>
  <si>
    <t>-90.00 to 1441</t>
  </si>
  <si>
    <t>352.4 to 1884</t>
  </si>
  <si>
    <t>-1206 to 237.8</t>
  </si>
  <si>
    <t>-852.0 to 591.6</t>
  </si>
  <si>
    <t>-368.0 to 1076</t>
  </si>
  <si>
    <t>-15.01 to 9.612</t>
  </si>
  <si>
    <t>2.981 to 29.10</t>
  </si>
  <si>
    <t>5.681 to 31.80</t>
  </si>
  <si>
    <t>-21.65 to 2.972</t>
  </si>
  <si>
    <t>-14.89 to 9.732</t>
  </si>
  <si>
    <t>-5.552 to 19.07</t>
  </si>
  <si>
    <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Prkaa1/2</t>
    </r>
    <r>
      <rPr>
        <vertAlign val="superscript"/>
        <sz val="12"/>
        <rFont val="Arial"/>
        <family val="2"/>
      </rPr>
      <t>wt/wt</t>
    </r>
  </si>
  <si>
    <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Prkaa1</t>
    </r>
    <r>
      <rPr>
        <vertAlign val="superscript"/>
        <sz val="12"/>
        <rFont val="Arial"/>
        <family val="2"/>
      </rPr>
      <t>fl/fl</t>
    </r>
  </si>
  <si>
    <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Prkaa2</t>
    </r>
    <r>
      <rPr>
        <vertAlign val="superscript"/>
        <sz val="12"/>
        <rFont val="Arial"/>
        <family val="2"/>
      </rPr>
      <t>fl/fl</t>
    </r>
  </si>
  <si>
    <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Prkaa1/2</t>
    </r>
    <r>
      <rPr>
        <vertAlign val="superscript"/>
        <sz val="12"/>
        <rFont val="Arial"/>
        <family val="2"/>
      </rPr>
      <t>wt/wt</t>
    </r>
    <r>
      <rPr>
        <sz val="12"/>
        <rFont val="Arial"/>
        <family val="2"/>
      </rPr>
      <t xml:space="preserve"> vs. 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Prkaa1</t>
    </r>
    <r>
      <rPr>
        <vertAlign val="superscript"/>
        <sz val="12"/>
        <rFont val="Arial"/>
        <family val="2"/>
      </rPr>
      <t>fl/fl</t>
    </r>
  </si>
  <si>
    <t>-14.66 to 50.95</t>
  </si>
  <si>
    <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Prkaa1/2</t>
    </r>
    <r>
      <rPr>
        <vertAlign val="superscript"/>
        <sz val="12"/>
        <rFont val="Arial"/>
        <family val="2"/>
      </rPr>
      <t>wt/wt</t>
    </r>
    <r>
      <rPr>
        <sz val="12"/>
        <rFont val="Arial"/>
        <family val="2"/>
      </rPr>
      <t xml:space="preserve"> vs. 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Prkaa2</t>
    </r>
    <r>
      <rPr>
        <vertAlign val="superscript"/>
        <sz val="12"/>
        <rFont val="Arial"/>
        <family val="2"/>
      </rPr>
      <t>fl/fl</t>
    </r>
  </si>
  <si>
    <t>-9.122 to 33.98</t>
  </si>
  <si>
    <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Prkaa1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 xml:space="preserve"> vs. 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Prkaa2</t>
    </r>
    <r>
      <rPr>
        <vertAlign val="superscript"/>
        <sz val="12"/>
        <rFont val="Arial"/>
        <family val="2"/>
      </rPr>
      <t>fl/fl</t>
    </r>
  </si>
  <si>
    <t>-26.33 to 14.90</t>
  </si>
  <si>
    <t>-3.122 to 3.740</t>
  </si>
  <si>
    <t>-0.4050 to 1.738</t>
  </si>
  <si>
    <t>-3.048 to 3.764</t>
  </si>
  <si>
    <r>
      <t>Foxp3</t>
    </r>
    <r>
      <rPr>
        <vertAlign val="superscript"/>
        <sz val="12"/>
        <rFont val="Arial"/>
        <family val="2"/>
      </rPr>
      <t xml:space="preserve">YFP-Cre
</t>
    </r>
  </si>
  <si>
    <r>
      <t>Prkaa1</t>
    </r>
    <r>
      <rPr>
        <vertAlign val="superscript"/>
        <sz val="12"/>
        <rFont val="Arial"/>
        <family val="2"/>
      </rPr>
      <t>f/f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</si>
  <si>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r>
      <t>Prkaa2</t>
    </r>
    <r>
      <rPr>
        <vertAlign val="superscript"/>
        <sz val="12"/>
        <rFont val="Arial"/>
        <family val="2"/>
      </rPr>
      <t>f/f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</si>
  <si>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r>
      <t>Foxp3</t>
    </r>
    <r>
      <rPr>
        <vertAlign val="superscript"/>
        <sz val="12"/>
        <rFont val="Arial"/>
        <family val="2"/>
      </rPr>
      <t xml:space="preserve">YFP-Cre </t>
    </r>
    <r>
      <rPr>
        <sz val="12"/>
        <rFont val="Arial"/>
        <family val="2"/>
      </rPr>
      <t>vs. Prkaa1</t>
    </r>
    <r>
      <rPr>
        <vertAlign val="superscript"/>
        <sz val="12"/>
        <rFont val="Arial"/>
        <family val="2"/>
      </rPr>
      <t>f/f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</si>
  <si>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r>
      <t>Foxp3</t>
    </r>
    <r>
      <rPr>
        <vertAlign val="superscript"/>
        <sz val="12"/>
        <rFont val="Arial"/>
        <family val="2"/>
      </rPr>
      <t xml:space="preserve">YFP-Cre </t>
    </r>
    <r>
      <rPr>
        <sz val="12"/>
        <rFont val="Arial"/>
        <family val="2"/>
      </rPr>
      <t>vs. Prkaa2</t>
    </r>
    <r>
      <rPr>
        <vertAlign val="superscript"/>
        <sz val="12"/>
        <rFont val="Arial"/>
        <family val="2"/>
      </rPr>
      <t>f/f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</si>
  <si>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r>
      <t>Prkaa1</t>
    </r>
    <r>
      <rPr>
        <vertAlign val="superscript"/>
        <sz val="12"/>
        <rFont val="Arial"/>
        <family val="2"/>
      </rPr>
      <t>f/f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 xml:space="preserve"> vs. Prkaa2</t>
    </r>
    <r>
      <rPr>
        <vertAlign val="superscript"/>
        <sz val="12"/>
        <rFont val="Arial"/>
        <family val="2"/>
      </rPr>
      <t>f/f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</si>
  <si>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r>
      <t>Prkaa1/2</t>
    </r>
    <r>
      <rPr>
        <i/>
        <vertAlign val="superscript"/>
        <sz val="12"/>
        <rFont val="Arial"/>
        <family val="2"/>
      </rPr>
      <t xml:space="preserve">wt/wt
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</si>
  <si>
    <r>
      <t>Prkaa1/2</t>
    </r>
    <r>
      <rPr>
        <i/>
        <vertAlign val="superscript"/>
        <sz val="12"/>
        <rFont val="Arial"/>
        <family val="2"/>
      </rPr>
      <t xml:space="preserve">fl/fl
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</si>
  <si>
    <r>
      <t>CD8</t>
    </r>
    <r>
      <rPr>
        <vertAlign val="superscript"/>
        <sz val="12"/>
        <rFont val="Arial"/>
        <family val="2"/>
      </rPr>
      <t xml:space="preserve">+ </t>
    </r>
    <r>
      <rPr>
        <sz val="12"/>
        <rFont val="Arial"/>
        <family val="2"/>
      </rPr>
      <t>T</t>
    </r>
    <r>
      <rPr>
        <vertAlign val="subscript"/>
        <sz val="12"/>
        <rFont val="Arial"/>
        <family val="2"/>
      </rPr>
      <t>conv</t>
    </r>
    <r>
      <rPr>
        <sz val="12"/>
        <rFont val="Arial"/>
        <family val="2"/>
      </rPr>
      <t xml:space="preserve"> cells</t>
    </r>
  </si>
  <si>
    <r>
      <t>T</t>
    </r>
    <r>
      <rPr>
        <vertAlign val="subscript"/>
        <sz val="12"/>
        <rFont val="Arial"/>
        <family val="2"/>
      </rPr>
      <t>reg</t>
    </r>
    <r>
      <rPr>
        <sz val="12"/>
        <rFont val="Arial"/>
        <family val="2"/>
      </rPr>
      <t xml:space="preserve"> cells
(CD4</t>
    </r>
    <r>
      <rPr>
        <vertAlign val="superscript"/>
        <sz val="12"/>
        <rFont val="Arial"/>
        <family val="2"/>
      </rPr>
      <t>+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+</t>
    </r>
    <r>
      <rPr>
        <sz val="12"/>
        <rFont val="Arial"/>
        <family val="2"/>
      </rPr>
      <t>)</t>
    </r>
  </si>
  <si>
    <r>
      <t xml:space="preserve">Mean rank of </t>
    </r>
    <r>
      <rPr>
        <i/>
        <sz val="12"/>
        <rFont val="Arial"/>
        <family val="2"/>
      </rPr>
      <t>Prkaa1/2</t>
    </r>
    <r>
      <rPr>
        <i/>
        <vertAlign val="superscript"/>
        <sz val="12"/>
        <rFont val="Arial"/>
        <family val="2"/>
      </rPr>
      <t xml:space="preserve">wt/wt 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</si>
  <si>
    <r>
      <t xml:space="preserve">Mean rank of </t>
    </r>
    <r>
      <rPr>
        <i/>
        <sz val="12"/>
        <rFont val="Arial"/>
        <family val="2"/>
      </rPr>
      <t>Prkaa1/2</t>
    </r>
    <r>
      <rPr>
        <i/>
        <vertAlign val="superscript"/>
        <sz val="12"/>
        <rFont val="Arial"/>
        <family val="2"/>
      </rPr>
      <t xml:space="preserve">fl/fl 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</si>
  <si>
    <t>CD8 to Treg ratio</t>
  </si>
  <si>
    <t>262.5 , 478.5</t>
  </si>
  <si>
    <t>3.222, n=19</t>
  </si>
  <si>
    <t>6.000, n=19</t>
  </si>
  <si>
    <t>95.03% CI of difference</t>
  </si>
  <si>
    <t>0.8143 to 3.080</t>
  </si>
  <si>
    <t>Mann-Whitney U test</t>
  </si>
  <si>
    <r>
      <t>Prkaa1/2</t>
    </r>
    <r>
      <rPr>
        <i/>
        <vertAlign val="superscript"/>
        <sz val="12"/>
        <rFont val="Arial"/>
        <family val="2"/>
      </rPr>
      <t>wt/wt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(n=15)</t>
    </r>
  </si>
  <si>
    <r>
      <t>Prkaa1/2</t>
    </r>
    <r>
      <rPr>
        <i/>
        <vertAlign val="superscript"/>
        <sz val="12"/>
        <rFont val="Arial"/>
        <family val="2"/>
      </rPr>
      <t>fl/fl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(n=13)</t>
    </r>
  </si>
  <si>
    <t>2327*</t>
  </si>
  <si>
    <r>
      <t>Prkaa1/2</t>
    </r>
    <r>
      <rPr>
        <i/>
        <vertAlign val="superscript"/>
        <sz val="12"/>
        <rFont val="Arial"/>
        <family val="2"/>
      </rPr>
      <t>fl/fl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>(n=10)</t>
    </r>
  </si>
  <si>
    <t>Identified outliers</t>
  </si>
  <si>
    <t>WT vs DKO tumor mass d15 combined</t>
  </si>
  <si>
    <t>219 , 81</t>
  </si>
  <si>
    <t>1019, n=14</t>
  </si>
  <si>
    <t>687.0, n=10</t>
  </si>
  <si>
    <t>95.16% CI of difference</t>
  </si>
  <si>
    <t>-586.2 to -109.8</t>
  </si>
  <si>
    <r>
      <t>Prkaa1/2</t>
    </r>
    <r>
      <rPr>
        <vertAlign val="superscript"/>
        <sz val="12"/>
        <rFont val="Arial"/>
        <family val="2"/>
      </rPr>
      <t xml:space="preserve">wt/wt
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 xml:space="preserve">
mice (n=6)</t>
    </r>
  </si>
  <si>
    <r>
      <t>Prkaa1/2</t>
    </r>
    <r>
      <rPr>
        <vertAlign val="superscript"/>
        <sz val="12"/>
        <rFont val="Arial"/>
        <family val="2"/>
      </rPr>
      <t xml:space="preserve">fl/fl
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 xml:space="preserve">
mice (n=9)</t>
    </r>
  </si>
  <si>
    <t>CD45+ absolute counts</t>
  </si>
  <si>
    <t>31 , 89</t>
  </si>
  <si>
    <t>13029134, n=6</t>
  </si>
  <si>
    <t>17926113, n=9</t>
  </si>
  <si>
    <t>198643 to 6350417</t>
  </si>
  <si>
    <t>CD8 absolute counts</t>
  </si>
  <si>
    <t>Treg absolute counts</t>
  </si>
  <si>
    <t>CD4 Tconv absolute counts</t>
  </si>
  <si>
    <r>
      <t>Prkaa1/2</t>
    </r>
    <r>
      <rPr>
        <vertAlign val="superscript"/>
        <sz val="12"/>
        <rFont val="Arial"/>
        <family val="2"/>
      </rPr>
      <t xml:space="preserve">wt/wt
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</si>
  <si>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r>
      <t>Prkaa1/2</t>
    </r>
    <r>
      <rPr>
        <vertAlign val="superscript"/>
        <sz val="12"/>
        <rFont val="Arial"/>
        <family val="2"/>
      </rPr>
      <t xml:space="preserve">fl/fl
</t>
    </r>
    <r>
      <rPr>
        <sz val="12"/>
        <rFont val="Arial"/>
        <family val="2"/>
      </rPr>
      <t>Foxp3</t>
    </r>
    <r>
      <rPr>
        <vertAlign val="superscript"/>
        <sz val="12"/>
        <rFont val="Arial"/>
        <family val="2"/>
      </rPr>
      <t>YFP-Cre</t>
    </r>
  </si>
  <si>
    <t>34 , 119</t>
  </si>
  <si>
    <t>9.990, n=6</t>
  </si>
  <si>
    <t>36.30, n=11</t>
  </si>
  <si>
    <t>95.23% CI of difference</t>
  </si>
  <si>
    <t>1.000 to 44.10</t>
  </si>
  <si>
    <t>CD8+ IFN-γ</t>
  </si>
  <si>
    <t>ROUT (Q = 1%)</t>
  </si>
  <si>
    <t>7.07*</t>
  </si>
  <si>
    <t>26.5*</t>
  </si>
  <si>
    <t>29.9*</t>
  </si>
  <si>
    <t>25.9*</t>
  </si>
  <si>
    <t>Outliers identified</t>
  </si>
  <si>
    <t>25 , 80</t>
  </si>
  <si>
    <t>1.210, n=5</t>
  </si>
  <si>
    <t>1.920, n=9</t>
  </si>
  <si>
    <t>95.80% CI of difference</t>
  </si>
  <si>
    <t>-0.2100 to 6.680</t>
  </si>
  <si>
    <t>CD8+ TNF-α</t>
  </si>
  <si>
    <r>
      <t>Prkaa1</t>
    </r>
    <r>
      <rPr>
        <vertAlign val="superscript"/>
        <sz val="12"/>
        <rFont val="Arial"/>
        <family val="2"/>
      </rPr>
      <t>wt/wt</t>
    </r>
    <r>
      <rPr>
        <sz val="12"/>
        <rFont val="Arial"/>
        <family val="2"/>
      </rPr>
      <t>Prkaa2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 xml:space="preserve">
Foxp3</t>
    </r>
    <r>
      <rPr>
        <vertAlign val="superscript"/>
        <sz val="12"/>
        <rFont val="Arial"/>
        <family val="2"/>
      </rPr>
      <t>YFP-Cre</t>
    </r>
  </si>
  <si>
    <r>
      <t>Prkaa1</t>
    </r>
    <r>
      <rPr>
        <vertAlign val="superscript"/>
        <sz val="12"/>
        <rFont val="Arial"/>
        <family val="2"/>
      </rPr>
      <t>fl/fl</t>
    </r>
    <r>
      <rPr>
        <sz val="12"/>
        <rFont val="Arial"/>
        <family val="2"/>
      </rPr>
      <t>Prkaa2</t>
    </r>
    <r>
      <rPr>
        <vertAlign val="superscript"/>
        <sz val="12"/>
        <rFont val="Arial"/>
        <family val="2"/>
      </rPr>
      <t>wt/wt</t>
    </r>
    <r>
      <rPr>
        <sz val="12"/>
        <rFont val="Arial"/>
        <family val="2"/>
      </rPr>
      <t xml:space="preserve">
Foxp3</t>
    </r>
    <r>
      <rPr>
        <vertAlign val="superscript"/>
        <sz val="12"/>
        <rFont val="Arial"/>
        <family val="2"/>
      </rPr>
      <t>YFP-Cre</t>
    </r>
  </si>
  <si>
    <t>ICOS Hi Treg freq. of parent</t>
  </si>
  <si>
    <r>
      <t>Treg</t>
    </r>
    <r>
      <rPr>
        <vertAlign val="superscript"/>
        <sz val="12"/>
        <rFont val="Arial"/>
        <family val="2"/>
      </rPr>
      <t>AMPK WT</t>
    </r>
    <r>
      <rPr>
        <sz val="12"/>
        <rFont val="Arial"/>
        <family val="2"/>
      </rPr>
      <t xml:space="preserve"> mice (n=4) vs. Treg</t>
    </r>
    <r>
      <rPr>
        <vertAlign val="superscript"/>
        <sz val="12"/>
        <rFont val="Arial"/>
        <family val="2"/>
      </rPr>
      <t>AMPK α1 KO</t>
    </r>
    <r>
      <rPr>
        <sz val="12"/>
        <rFont val="Arial"/>
        <family val="2"/>
      </rPr>
      <t xml:space="preserve"> mice (n=3)</t>
    </r>
  </si>
  <si>
    <r>
      <t>Treg</t>
    </r>
    <r>
      <rPr>
        <vertAlign val="superscript"/>
        <sz val="12"/>
        <rFont val="Arial"/>
        <family val="2"/>
      </rPr>
      <t>AMPK WT</t>
    </r>
    <r>
      <rPr>
        <sz val="12"/>
        <rFont val="Arial"/>
        <family val="2"/>
      </rPr>
      <t xml:space="preserve"> mice (n=4) vs. Treg</t>
    </r>
    <r>
      <rPr>
        <vertAlign val="superscript"/>
        <sz val="12"/>
        <rFont val="Arial"/>
        <family val="2"/>
      </rPr>
      <t>AMPK α2 KO</t>
    </r>
    <r>
      <rPr>
        <sz val="12"/>
        <rFont val="Arial"/>
        <family val="2"/>
      </rPr>
      <t xml:space="preserve"> mice (n=4)</t>
    </r>
  </si>
  <si>
    <r>
      <t>Treg</t>
    </r>
    <r>
      <rPr>
        <vertAlign val="superscript"/>
        <sz val="12"/>
        <rFont val="Arial"/>
        <family val="2"/>
      </rPr>
      <t>AMPK α1 KO</t>
    </r>
    <r>
      <rPr>
        <sz val="12"/>
        <rFont val="Arial"/>
        <family val="2"/>
      </rPr>
      <t xml:space="preserve"> mice (n=3) vs. Treg</t>
    </r>
    <r>
      <rPr>
        <vertAlign val="superscript"/>
        <sz val="12"/>
        <rFont val="Arial"/>
        <family val="2"/>
      </rPr>
      <t>AMPK α2 KO</t>
    </r>
    <r>
      <rPr>
        <sz val="12"/>
        <rFont val="Arial"/>
        <family val="2"/>
      </rPr>
      <t xml:space="preserve"> mice (n=4)</t>
    </r>
  </si>
  <si>
    <t>Sample ID</t>
  </si>
  <si>
    <t>AMPKa area</t>
  </si>
  <si>
    <t>b-actin area</t>
  </si>
  <si>
    <t>Tconv WT</t>
  </si>
  <si>
    <t>Tconv KO</t>
  </si>
  <si>
    <t>nTreg WT</t>
  </si>
  <si>
    <t>nTreg KO</t>
  </si>
  <si>
    <t>iTreg WT</t>
  </si>
  <si>
    <t>iTreg KO</t>
  </si>
  <si>
    <t>AMPKa area normalized to b-actin area</t>
  </si>
  <si>
    <t>b-actin area normalized to b-actin area</t>
  </si>
  <si>
    <r>
      <t>Foxp3</t>
    </r>
    <r>
      <rPr>
        <i/>
        <vertAlign val="superscript"/>
        <sz val="12"/>
        <rFont val="Arial"/>
        <family val="2"/>
      </rPr>
      <t xml:space="preserve">YFP-Cre
</t>
    </r>
  </si>
  <si>
    <t>Experiment</t>
  </si>
  <si>
    <t>Calculations (01-24-25)</t>
  </si>
  <si>
    <t>DNMT1 Signal Area</t>
  </si>
  <si>
    <t>Bactin Signal Area</t>
  </si>
  <si>
    <t>DNMT/Bactin</t>
  </si>
  <si>
    <t>Normalized to WT avg</t>
  </si>
  <si>
    <t>WT avg</t>
  </si>
  <si>
    <t>WT1</t>
  </si>
  <si>
    <t>WT2</t>
  </si>
  <si>
    <t>WT3</t>
  </si>
  <si>
    <t>WT4</t>
  </si>
  <si>
    <t>WT5</t>
  </si>
  <si>
    <t>DKO1</t>
  </si>
  <si>
    <t>DKO2</t>
  </si>
  <si>
    <t>DKO3</t>
  </si>
  <si>
    <t>DKO4</t>
  </si>
  <si>
    <t>DKO5</t>
  </si>
  <si>
    <t>Calculations (07-21-22)</t>
  </si>
  <si>
    <t>WT Treg</t>
  </si>
  <si>
    <t>DKO Treg</t>
  </si>
  <si>
    <t>Calculations (05-23-22)</t>
  </si>
  <si>
    <t>Combo normalized YFP vs DKO DNMT1/Bactin Signal Peak Area</t>
  </si>
  <si>
    <t>38 , 67</t>
  </si>
  <si>
    <t>1.000, n=7</t>
  </si>
  <si>
    <t>1.612, n=7</t>
  </si>
  <si>
    <r>
      <t>Prkaa1/2</t>
    </r>
    <r>
      <rPr>
        <i/>
        <vertAlign val="superscript"/>
        <sz val="11"/>
        <rFont val="Arial"/>
        <family val="2"/>
      </rPr>
      <t>wt/wt</t>
    </r>
    <r>
      <rPr>
        <i/>
        <sz val="11"/>
        <rFont val="Arial"/>
        <family val="2"/>
      </rPr>
      <t xml:space="preserve">
Foxp3</t>
    </r>
    <r>
      <rPr>
        <i/>
        <vertAlign val="superscript"/>
        <sz val="11"/>
        <rFont val="Arial"/>
        <family val="2"/>
      </rPr>
      <t>YFP-Cre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(n=7)</t>
    </r>
  </si>
  <si>
    <r>
      <t>Prkaa1/2</t>
    </r>
    <r>
      <rPr>
        <i/>
        <vertAlign val="superscript"/>
        <sz val="11"/>
        <rFont val="Arial"/>
        <family val="2"/>
      </rPr>
      <t>fl/fl</t>
    </r>
    <r>
      <rPr>
        <i/>
        <sz val="11"/>
        <rFont val="Arial"/>
        <family val="2"/>
      </rPr>
      <t xml:space="preserve">
Foxp3</t>
    </r>
    <r>
      <rPr>
        <i/>
        <vertAlign val="superscript"/>
        <sz val="11"/>
        <rFont val="Arial"/>
        <family val="2"/>
      </rPr>
      <t>YFP-Cre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(n=7)</t>
    </r>
  </si>
  <si>
    <t>Normalized data</t>
  </si>
  <si>
    <t>Raw data</t>
  </si>
  <si>
    <r>
      <t>Foxp3</t>
    </r>
    <r>
      <rPr>
        <i/>
        <vertAlign val="superscript"/>
        <sz val="12"/>
        <rFont val="Arial"/>
        <family val="2"/>
      </rPr>
      <t xml:space="preserve">YFP-Cre </t>
    </r>
    <r>
      <rPr>
        <sz val="12"/>
        <rFont val="Arial"/>
        <family val="2"/>
      </rPr>
      <t xml:space="preserve">vs. </t>
    </r>
    <r>
      <rPr>
        <i/>
        <sz val="12"/>
        <rFont val="Arial"/>
        <family val="2"/>
      </rPr>
      <t>Prkaa1</t>
    </r>
    <r>
      <rPr>
        <i/>
        <vertAlign val="superscript"/>
        <sz val="12"/>
        <rFont val="Arial"/>
        <family val="2"/>
      </rPr>
      <t>f/f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</si>
  <si>
    <r>
      <t>Foxp3</t>
    </r>
    <r>
      <rPr>
        <i/>
        <vertAlign val="superscript"/>
        <sz val="12"/>
        <rFont val="Arial"/>
        <family val="2"/>
      </rPr>
      <t xml:space="preserve">YFP-Cre </t>
    </r>
    <r>
      <rPr>
        <sz val="12"/>
        <rFont val="Arial"/>
        <family val="2"/>
      </rPr>
      <t xml:space="preserve">vs. </t>
    </r>
    <r>
      <rPr>
        <i/>
        <sz val="12"/>
        <rFont val="Arial"/>
        <family val="2"/>
      </rPr>
      <t>Prkaa2</t>
    </r>
    <r>
      <rPr>
        <i/>
        <vertAlign val="superscript"/>
        <sz val="12"/>
        <rFont val="Arial"/>
        <family val="2"/>
      </rPr>
      <t>f/f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</si>
  <si>
    <r>
      <t>Prkaa1</t>
    </r>
    <r>
      <rPr>
        <i/>
        <vertAlign val="superscript"/>
        <sz val="12"/>
        <rFont val="Arial"/>
        <family val="2"/>
      </rPr>
      <t>f/f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  <r>
      <rPr>
        <sz val="12"/>
        <rFont val="Arial"/>
        <family val="2"/>
      </rPr>
      <t xml:space="preserve"> vs. </t>
    </r>
    <r>
      <rPr>
        <i/>
        <sz val="12"/>
        <rFont val="Arial"/>
        <family val="2"/>
      </rPr>
      <t>Prkaa2</t>
    </r>
    <r>
      <rPr>
        <i/>
        <vertAlign val="superscript"/>
        <sz val="12"/>
        <rFont val="Arial"/>
        <family val="2"/>
      </rPr>
      <t>f/f</t>
    </r>
    <r>
      <rPr>
        <i/>
        <sz val="12"/>
        <rFont val="Arial"/>
        <family val="2"/>
      </rPr>
      <t>Foxp3</t>
    </r>
    <r>
      <rPr>
        <i/>
        <vertAlign val="superscript"/>
        <sz val="12"/>
        <rFont val="Arial"/>
        <family val="2"/>
      </rPr>
      <t>YFP-Cre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</si>
</sst>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i/>
      <vertAlign val="superscript"/>
      <sz val="11"/>
      <name val="Arial"/>
      <family val="2"/>
    </font>
    <font>
      <vertAlign val="subscript"/>
      <sz val="11"/>
      <name val="Arial"/>
      <family val="2"/>
    </font>
    <font>
      <i/>
      <sz val="11"/>
      <color rgb="FF0000FF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vertAlign val="subscript"/>
      <sz val="12"/>
      <name val="Arial"/>
      <family val="2"/>
    </font>
    <font>
      <i/>
      <sz val="12"/>
      <color rgb="FF0000FF"/>
      <name val="Arial"/>
      <family val="2"/>
    </font>
    <font>
      <b/>
      <sz val="12"/>
      <name val="Arial"/>
      <family val="2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1" fillId="0" borderId="0" xfId="0" applyFont="1"/>
    <xf numFmtId="3" fontId="0" fillId="0" borderId="0" xfId="0" applyNumberForma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8" fillId="0" borderId="0" xfId="0" applyFont="1"/>
    <xf numFmtId="0" fontId="15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0" fillId="2" borderId="0" xfId="0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calcChain" Target="calcChain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A545-ED7E-554C-8664-5E88D774E26E}">
  <dimension ref="A1:I11"/>
  <sheetViews>
    <sheetView tabSelected="1" workbookViewId="0"/>
  </sheetViews>
  <sheetFormatPr defaultColWidth="11.25" defaultRowHeight="15.75" x14ac:dyDescent="0.25"/>
  <cols>
    <col min="1" max="1" width="24.25" bestFit="1" customWidth="1"/>
  </cols>
  <sheetData>
    <row r="1" spans="1:9" ht="52.15" customHeight="1" x14ac:dyDescent="0.25">
      <c r="A1" s="2"/>
      <c r="B1" s="34" t="s">
        <v>0</v>
      </c>
      <c r="C1" s="35"/>
      <c r="D1" s="35"/>
      <c r="E1" s="35"/>
      <c r="F1" s="35" t="s">
        <v>1</v>
      </c>
      <c r="G1" s="35"/>
      <c r="H1" s="35"/>
      <c r="I1" s="35"/>
    </row>
    <row r="2" spans="1:9" x14ac:dyDescent="0.25">
      <c r="A2" s="4" t="s">
        <v>2</v>
      </c>
      <c r="B2" s="1">
        <v>53273.879050000003</v>
      </c>
      <c r="C2" s="1">
        <v>352039.283</v>
      </c>
      <c r="D2" s="1">
        <v>254780.5361</v>
      </c>
      <c r="E2" s="1">
        <v>295019.35479999997</v>
      </c>
      <c r="F2" s="1">
        <v>293067.6629</v>
      </c>
      <c r="G2" s="1">
        <v>216488.2274</v>
      </c>
      <c r="H2" s="1">
        <v>436920.55070000002</v>
      </c>
      <c r="I2" s="1">
        <v>319968.29979999998</v>
      </c>
    </row>
    <row r="3" spans="1:9" x14ac:dyDescent="0.25">
      <c r="A3" s="4" t="s">
        <v>3</v>
      </c>
      <c r="B3" s="1">
        <v>84773.218139999997</v>
      </c>
      <c r="C3" s="1">
        <v>226147.28260000001</v>
      </c>
      <c r="D3" s="1">
        <v>169490.58919999999</v>
      </c>
      <c r="E3" s="1">
        <v>284764.21480000002</v>
      </c>
      <c r="F3" s="1">
        <v>174308.40160000001</v>
      </c>
      <c r="G3" s="1">
        <v>142815.56839999999</v>
      </c>
      <c r="H3" s="1">
        <v>151226.8493</v>
      </c>
      <c r="I3" s="1"/>
    </row>
    <row r="4" spans="1:9" x14ac:dyDescent="0.25">
      <c r="A4" s="4" t="s">
        <v>4</v>
      </c>
      <c r="B4" s="1">
        <v>54899.88637</v>
      </c>
      <c r="C4" s="1">
        <v>59460.754639999999</v>
      </c>
      <c r="D4" s="1">
        <v>53051.578690000002</v>
      </c>
      <c r="E4" s="1">
        <v>49277.573299999996</v>
      </c>
      <c r="F4" s="1">
        <v>48525.381459999997</v>
      </c>
      <c r="G4" s="1">
        <v>60043.995600000002</v>
      </c>
      <c r="H4" s="1">
        <v>68801.897979999994</v>
      </c>
      <c r="I4" s="1">
        <v>39408.475939999997</v>
      </c>
    </row>
    <row r="8" spans="1:9" ht="17.25" x14ac:dyDescent="0.25">
      <c r="A8" s="2" t="s">
        <v>14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" t="s">
        <v>11</v>
      </c>
    </row>
    <row r="9" spans="1:9" x14ac:dyDescent="0.25">
      <c r="A9" s="4" t="s">
        <v>2</v>
      </c>
      <c r="B9" s="1" t="s">
        <v>12</v>
      </c>
      <c r="C9" s="1">
        <v>0.68571400000000005</v>
      </c>
      <c r="D9" s="1">
        <v>4</v>
      </c>
      <c r="E9" s="1">
        <v>5</v>
      </c>
      <c r="F9" s="1">
        <v>-1</v>
      </c>
      <c r="G9" s="1">
        <v>6</v>
      </c>
      <c r="H9" s="1" t="s">
        <v>13</v>
      </c>
    </row>
    <row r="10" spans="1:9" x14ac:dyDescent="0.25">
      <c r="A10" s="4" t="s">
        <v>3</v>
      </c>
      <c r="B10" s="1" t="s">
        <v>12</v>
      </c>
      <c r="C10" s="1">
        <v>0.62857099999999999</v>
      </c>
      <c r="D10" s="1">
        <v>4.5</v>
      </c>
      <c r="E10" s="1">
        <v>3.3330000000000002</v>
      </c>
      <c r="F10" s="1">
        <v>1.167</v>
      </c>
      <c r="G10" s="1">
        <v>4</v>
      </c>
      <c r="H10" s="1" t="s">
        <v>13</v>
      </c>
    </row>
    <row r="11" spans="1:9" x14ac:dyDescent="0.25">
      <c r="A11" s="4" t="s">
        <v>4</v>
      </c>
      <c r="B11" s="1" t="s">
        <v>12</v>
      </c>
      <c r="C11" s="1" t="s">
        <v>13</v>
      </c>
      <c r="D11" s="1">
        <v>4.5</v>
      </c>
      <c r="E11" s="1">
        <v>4.5</v>
      </c>
      <c r="F11" s="1">
        <v>0</v>
      </c>
      <c r="G11" s="1">
        <v>8</v>
      </c>
      <c r="H11" s="1" t="s">
        <v>13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C186-C4F8-5948-93B7-F88B17B136DF}">
  <dimension ref="A1:Y15"/>
  <sheetViews>
    <sheetView workbookViewId="0">
      <selection activeCell="A10" sqref="A10:H15"/>
    </sheetView>
  </sheetViews>
  <sheetFormatPr defaultColWidth="11.25" defaultRowHeight="15.75" x14ac:dyDescent="0.25"/>
  <sheetData>
    <row r="1" spans="1:25" x14ac:dyDescent="0.25">
      <c r="A1" s="2"/>
      <c r="B1" s="36" t="s">
        <v>63</v>
      </c>
      <c r="C1" s="36"/>
      <c r="D1" s="36"/>
      <c r="E1" s="36"/>
      <c r="F1" s="36"/>
      <c r="G1" s="36"/>
      <c r="H1" s="36"/>
      <c r="I1" s="36"/>
      <c r="J1" s="36" t="s">
        <v>64</v>
      </c>
      <c r="K1" s="36"/>
      <c r="L1" s="36"/>
      <c r="M1" s="36"/>
      <c r="N1" s="36"/>
      <c r="O1" s="36"/>
      <c r="P1" s="36"/>
      <c r="Q1" s="36"/>
      <c r="R1" s="36" t="s">
        <v>65</v>
      </c>
      <c r="S1" s="36"/>
      <c r="T1" s="36"/>
      <c r="U1" s="36"/>
      <c r="V1" s="36"/>
      <c r="W1" s="36"/>
      <c r="X1" s="36"/>
      <c r="Y1" s="36"/>
    </row>
    <row r="2" spans="1:25" x14ac:dyDescent="0.25">
      <c r="A2" s="4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>
        <v>1.63</v>
      </c>
      <c r="S2" s="1">
        <v>1.54</v>
      </c>
      <c r="T2" s="1">
        <v>1.55</v>
      </c>
      <c r="U2" s="1">
        <v>1.59</v>
      </c>
      <c r="V2" s="1">
        <v>1.43</v>
      </c>
      <c r="W2" s="1">
        <v>1.47</v>
      </c>
      <c r="X2" s="1">
        <v>1.48</v>
      </c>
      <c r="Y2" s="1">
        <v>1.3</v>
      </c>
    </row>
    <row r="3" spans="1:25" x14ac:dyDescent="0.25">
      <c r="A3" s="4" t="s">
        <v>67</v>
      </c>
      <c r="B3" s="1">
        <v>0.27</v>
      </c>
      <c r="C3" s="1">
        <v>0.34</v>
      </c>
      <c r="D3" s="1">
        <v>0.23</v>
      </c>
      <c r="E3" s="1">
        <v>0.14000000000000001</v>
      </c>
      <c r="F3" s="1"/>
      <c r="G3" s="1"/>
      <c r="H3" s="1"/>
      <c r="I3" s="1"/>
      <c r="J3" s="1">
        <v>0.24</v>
      </c>
      <c r="K3" s="1">
        <v>0.36</v>
      </c>
      <c r="L3" s="1">
        <v>0.31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4" t="s">
        <v>68</v>
      </c>
      <c r="B4" s="1">
        <v>0.61</v>
      </c>
      <c r="C4" s="1">
        <v>0.74</v>
      </c>
      <c r="D4" s="1">
        <v>0.56999999999999995</v>
      </c>
      <c r="E4" s="1">
        <v>0.5</v>
      </c>
      <c r="F4" s="1"/>
      <c r="G4" s="1"/>
      <c r="H4" s="1"/>
      <c r="I4" s="1"/>
      <c r="J4" s="1">
        <v>0.56999999999999995</v>
      </c>
      <c r="K4" s="1">
        <v>0.55000000000000004</v>
      </c>
      <c r="L4" s="1">
        <v>0.51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4" t="s">
        <v>69</v>
      </c>
      <c r="B5" s="1">
        <v>0.97</v>
      </c>
      <c r="C5" s="1">
        <v>1.06</v>
      </c>
      <c r="D5" s="1">
        <v>0.93</v>
      </c>
      <c r="E5" s="1">
        <v>0.63</v>
      </c>
      <c r="F5" s="1"/>
      <c r="G5" s="1"/>
      <c r="H5" s="1"/>
      <c r="I5" s="1"/>
      <c r="J5" s="1">
        <v>1.22</v>
      </c>
      <c r="K5" s="1">
        <v>0.9</v>
      </c>
      <c r="L5" s="1">
        <v>0.95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4" t="s">
        <v>70</v>
      </c>
      <c r="B6" s="1">
        <v>1.31</v>
      </c>
      <c r="C6" s="1">
        <v>1.27</v>
      </c>
      <c r="D6" s="1">
        <v>1.22</v>
      </c>
      <c r="E6" s="1">
        <v>1.02</v>
      </c>
      <c r="F6" s="1"/>
      <c r="G6" s="1"/>
      <c r="H6" s="1"/>
      <c r="I6" s="1"/>
      <c r="J6" s="1">
        <v>1.32</v>
      </c>
      <c r="K6" s="1">
        <v>1.19</v>
      </c>
      <c r="L6" s="1">
        <v>1.25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10" spans="1:25" x14ac:dyDescent="0.25">
      <c r="A10" s="2"/>
      <c r="B10" s="2" t="s">
        <v>5</v>
      </c>
      <c r="C10" s="2" t="s">
        <v>6</v>
      </c>
      <c r="D10" s="2" t="s">
        <v>71</v>
      </c>
      <c r="E10" s="2" t="s">
        <v>72</v>
      </c>
      <c r="F10" s="2" t="s">
        <v>9</v>
      </c>
      <c r="G10" s="2" t="s">
        <v>10</v>
      </c>
      <c r="H10" s="2" t="s">
        <v>11</v>
      </c>
    </row>
    <row r="11" spans="1:25" x14ac:dyDescent="0.25">
      <c r="A11" s="4"/>
      <c r="B11" s="1"/>
      <c r="C11" s="1"/>
      <c r="D11" s="1"/>
      <c r="E11" s="1"/>
      <c r="F11" s="1"/>
      <c r="G11" s="1"/>
      <c r="H11" s="1"/>
    </row>
    <row r="12" spans="1:25" x14ac:dyDescent="0.25">
      <c r="A12" s="4" t="s">
        <v>67</v>
      </c>
      <c r="B12" s="1" t="s">
        <v>12</v>
      </c>
      <c r="C12" s="1">
        <v>0.4</v>
      </c>
      <c r="D12" s="1">
        <v>3.25</v>
      </c>
      <c r="E12" s="1">
        <v>5</v>
      </c>
      <c r="F12" s="1">
        <v>-1.75</v>
      </c>
      <c r="G12" s="1">
        <v>3</v>
      </c>
      <c r="H12" s="1">
        <v>0.9</v>
      </c>
    </row>
    <row r="13" spans="1:25" x14ac:dyDescent="0.25">
      <c r="A13" s="4" t="s">
        <v>68</v>
      </c>
      <c r="B13" s="1" t="s">
        <v>12</v>
      </c>
      <c r="C13" s="1">
        <v>0.45714300000000002</v>
      </c>
      <c r="D13" s="1">
        <v>4.625</v>
      </c>
      <c r="E13" s="1">
        <v>3.1669999999999998</v>
      </c>
      <c r="F13" s="1">
        <v>1.458</v>
      </c>
      <c r="G13" s="1">
        <v>3.5</v>
      </c>
      <c r="H13" s="1">
        <v>0.9</v>
      </c>
    </row>
    <row r="14" spans="1:25" x14ac:dyDescent="0.25">
      <c r="A14" s="4" t="s">
        <v>69</v>
      </c>
      <c r="B14" s="1" t="s">
        <v>12</v>
      </c>
      <c r="C14" s="1">
        <v>0.85714299999999999</v>
      </c>
      <c r="D14" s="1">
        <v>3.75</v>
      </c>
      <c r="E14" s="1">
        <v>4.3330000000000002</v>
      </c>
      <c r="F14" s="1">
        <v>-0.58330000000000004</v>
      </c>
      <c r="G14" s="1">
        <v>5</v>
      </c>
      <c r="H14" s="1">
        <v>0.9</v>
      </c>
    </row>
    <row r="15" spans="1:25" x14ac:dyDescent="0.25">
      <c r="A15" s="4" t="s">
        <v>70</v>
      </c>
      <c r="B15" s="1" t="s">
        <v>12</v>
      </c>
      <c r="C15" s="1">
        <v>0.85714299999999999</v>
      </c>
      <c r="D15" s="1">
        <v>3.75</v>
      </c>
      <c r="E15" s="1">
        <v>4.3330000000000002</v>
      </c>
      <c r="F15" s="1">
        <v>-0.58330000000000004</v>
      </c>
      <c r="G15" s="1">
        <v>5</v>
      </c>
      <c r="H15" s="1">
        <v>0.9</v>
      </c>
    </row>
  </sheetData>
  <mergeCells count="3">
    <mergeCell ref="B1:I1"/>
    <mergeCell ref="J1:Q1"/>
    <mergeCell ref="R1:Y1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4D2D-A7D4-B64B-8DDF-0BE2B12A2F07}">
  <dimension ref="A1:S27"/>
  <sheetViews>
    <sheetView workbookViewId="0">
      <selection activeCell="V48" sqref="S48:V49"/>
    </sheetView>
  </sheetViews>
  <sheetFormatPr defaultColWidth="11.25" defaultRowHeight="15.75" x14ac:dyDescent="0.25"/>
  <sheetData>
    <row r="1" spans="1:19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4" t="s">
        <v>4</v>
      </c>
      <c r="B2" s="1">
        <v>2730</v>
      </c>
      <c r="C2" s="1">
        <v>3096</v>
      </c>
      <c r="D2" s="1">
        <v>2619</v>
      </c>
      <c r="E2" s="1">
        <v>3144</v>
      </c>
      <c r="F2" s="1">
        <v>1692</v>
      </c>
      <c r="G2" s="1">
        <v>3603</v>
      </c>
      <c r="H2" s="1"/>
      <c r="I2" s="1"/>
      <c r="J2" s="1"/>
      <c r="K2" s="1">
        <v>2263</v>
      </c>
      <c r="L2" s="1">
        <v>2355</v>
      </c>
      <c r="M2" s="1">
        <v>2605</v>
      </c>
      <c r="N2" s="1">
        <v>2387</v>
      </c>
      <c r="O2" s="1">
        <v>1726</v>
      </c>
      <c r="P2" s="1">
        <v>3121</v>
      </c>
      <c r="Q2" s="1">
        <v>2247</v>
      </c>
      <c r="R2" s="1">
        <v>2039</v>
      </c>
      <c r="S2" s="1">
        <v>2137</v>
      </c>
    </row>
    <row r="3" spans="1:19" x14ac:dyDescent="0.25">
      <c r="A3" s="4" t="s">
        <v>305</v>
      </c>
      <c r="B3" s="1">
        <v>5212</v>
      </c>
      <c r="C3" s="1">
        <v>4899</v>
      </c>
      <c r="D3" s="1">
        <v>5429</v>
      </c>
      <c r="E3" s="1">
        <v>5063</v>
      </c>
      <c r="F3" s="1">
        <v>5329</v>
      </c>
      <c r="G3" s="1">
        <v>4791</v>
      </c>
      <c r="H3" s="1"/>
      <c r="I3" s="1"/>
      <c r="J3" s="1"/>
      <c r="K3" s="1">
        <v>4159</v>
      </c>
      <c r="L3" s="1">
        <v>5102</v>
      </c>
      <c r="M3" s="1">
        <v>4368</v>
      </c>
      <c r="N3" s="1">
        <v>4669</v>
      </c>
      <c r="O3" s="1">
        <v>4402</v>
      </c>
      <c r="P3" s="1">
        <v>4897</v>
      </c>
      <c r="Q3" s="1">
        <v>5103</v>
      </c>
      <c r="R3" s="1">
        <v>5021</v>
      </c>
      <c r="S3" s="1">
        <v>5634</v>
      </c>
    </row>
    <row r="6" spans="1:19" x14ac:dyDescent="0.25">
      <c r="A6" s="2"/>
      <c r="B6" s="2"/>
    </row>
    <row r="7" spans="1:19" x14ac:dyDescent="0.25">
      <c r="A7" s="4" t="s">
        <v>353</v>
      </c>
      <c r="B7" s="1" t="s">
        <v>400</v>
      </c>
    </row>
    <row r="8" spans="1:19" x14ac:dyDescent="0.25">
      <c r="A8" s="4"/>
      <c r="B8" s="1"/>
    </row>
    <row r="9" spans="1:19" ht="17.25" x14ac:dyDescent="0.25">
      <c r="A9" s="4" t="s">
        <v>416</v>
      </c>
      <c r="B9" s="1" t="s">
        <v>426</v>
      </c>
    </row>
    <row r="10" spans="1:19" x14ac:dyDescent="0.25">
      <c r="A10" s="4" t="s">
        <v>415</v>
      </c>
      <c r="B10" s="1" t="s">
        <v>415</v>
      </c>
    </row>
    <row r="11" spans="1:19" ht="17.25" x14ac:dyDescent="0.25">
      <c r="A11" s="4" t="s">
        <v>414</v>
      </c>
      <c r="B11" s="1" t="s">
        <v>427</v>
      </c>
    </row>
    <row r="12" spans="1:19" x14ac:dyDescent="0.25">
      <c r="A12" s="4"/>
      <c r="B12" s="1"/>
    </row>
    <row r="13" spans="1:19" x14ac:dyDescent="0.25">
      <c r="A13" s="4" t="s">
        <v>102</v>
      </c>
      <c r="B13" s="1"/>
    </row>
    <row r="14" spans="1:19" x14ac:dyDescent="0.25">
      <c r="A14" s="4" t="s">
        <v>429</v>
      </c>
      <c r="B14" s="1" t="s">
        <v>430</v>
      </c>
    </row>
    <row r="15" spans="1:19" x14ac:dyDescent="0.25">
      <c r="A15" s="4" t="s">
        <v>431</v>
      </c>
      <c r="B15" s="1" t="s">
        <v>432</v>
      </c>
    </row>
    <row r="16" spans="1:19" x14ac:dyDescent="0.25">
      <c r="A16" s="4" t="s">
        <v>433</v>
      </c>
      <c r="B16" s="1" t="s">
        <v>434</v>
      </c>
    </row>
    <row r="17" spans="1:8" x14ac:dyDescent="0.25">
      <c r="A17" s="4" t="s">
        <v>124</v>
      </c>
      <c r="B17" s="1" t="s">
        <v>435</v>
      </c>
    </row>
    <row r="18" spans="1:8" x14ac:dyDescent="0.25">
      <c r="A18" s="4" t="s">
        <v>436</v>
      </c>
      <c r="B18" s="1" t="s">
        <v>437</v>
      </c>
    </row>
    <row r="19" spans="1:8" x14ac:dyDescent="0.25">
      <c r="A19" s="4"/>
      <c r="B19" s="1"/>
    </row>
    <row r="20" spans="1:8" x14ac:dyDescent="0.25">
      <c r="A20" s="4" t="s">
        <v>438</v>
      </c>
      <c r="B20" s="1">
        <v>2</v>
      </c>
    </row>
    <row r="21" spans="1:8" x14ac:dyDescent="0.25">
      <c r="A21" s="4" t="s">
        <v>439</v>
      </c>
      <c r="B21" s="1">
        <v>0</v>
      </c>
    </row>
    <row r="25" spans="1:8" x14ac:dyDescent="0.25">
      <c r="A25" s="2"/>
      <c r="B25" s="2" t="s">
        <v>5</v>
      </c>
      <c r="C25" s="2" t="s">
        <v>6</v>
      </c>
      <c r="D25" s="2" t="s">
        <v>17</v>
      </c>
      <c r="E25" s="2" t="s">
        <v>18</v>
      </c>
      <c r="F25" s="2" t="s">
        <v>9</v>
      </c>
      <c r="G25" s="2" t="s">
        <v>10</v>
      </c>
      <c r="H25" s="2" t="s">
        <v>11</v>
      </c>
    </row>
    <row r="26" spans="1:8" x14ac:dyDescent="0.25">
      <c r="A26" s="4" t="s">
        <v>4</v>
      </c>
      <c r="B26" s="1" t="s">
        <v>12</v>
      </c>
      <c r="C26" s="1">
        <v>8.7912000000000004E-2</v>
      </c>
      <c r="D26" s="1">
        <v>10.5</v>
      </c>
      <c r="E26" s="1">
        <v>6.3330000000000002</v>
      </c>
      <c r="F26" s="1">
        <v>4.1669999999999998</v>
      </c>
      <c r="G26" s="1">
        <v>12</v>
      </c>
      <c r="H26" s="1">
        <v>0.184615</v>
      </c>
    </row>
    <row r="27" spans="1:8" x14ac:dyDescent="0.25">
      <c r="A27" s="4" t="s">
        <v>305</v>
      </c>
      <c r="B27" s="1" t="s">
        <v>12</v>
      </c>
      <c r="C27" s="1">
        <v>0.18101900000000001</v>
      </c>
      <c r="D27" s="1">
        <v>10</v>
      </c>
      <c r="E27" s="1">
        <v>6.6669999999999998</v>
      </c>
      <c r="F27" s="1">
        <v>3.3330000000000002</v>
      </c>
      <c r="G27" s="1">
        <v>15</v>
      </c>
      <c r="H27" s="1">
        <v>0.19006999999999999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4E450-EE5E-814E-ABBA-6804732B6397}">
  <dimension ref="A1:S7"/>
  <sheetViews>
    <sheetView workbookViewId="0">
      <selection activeCell="A5" sqref="A5:H7"/>
    </sheetView>
  </sheetViews>
  <sheetFormatPr defaultColWidth="11.25" defaultRowHeight="15.75" x14ac:dyDescent="0.25"/>
  <sheetData>
    <row r="1" spans="1:19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4" t="s">
        <v>4</v>
      </c>
      <c r="B2" s="1">
        <v>708</v>
      </c>
      <c r="C2" s="1">
        <v>992</v>
      </c>
      <c r="D2" s="1">
        <v>591</v>
      </c>
      <c r="E2" s="1">
        <v>747</v>
      </c>
      <c r="F2" s="1">
        <v>508</v>
      </c>
      <c r="G2" s="1">
        <v>951</v>
      </c>
      <c r="H2" s="1"/>
      <c r="I2" s="1"/>
      <c r="J2" s="1"/>
      <c r="K2" s="1">
        <v>636</v>
      </c>
      <c r="L2" s="1">
        <v>486</v>
      </c>
      <c r="M2" s="1">
        <v>599</v>
      </c>
      <c r="N2" s="1">
        <v>532</v>
      </c>
      <c r="O2" s="1">
        <v>429</v>
      </c>
      <c r="P2" s="1">
        <v>770</v>
      </c>
      <c r="Q2" s="1">
        <v>627</v>
      </c>
      <c r="R2" s="1">
        <v>497</v>
      </c>
      <c r="S2" s="1">
        <v>628</v>
      </c>
    </row>
    <row r="3" spans="1:19" x14ac:dyDescent="0.25">
      <c r="A3" s="4" t="s">
        <v>305</v>
      </c>
      <c r="B3" s="1">
        <v>72.5</v>
      </c>
      <c r="C3" s="1">
        <v>108</v>
      </c>
      <c r="D3" s="1">
        <v>85</v>
      </c>
      <c r="E3" s="1">
        <v>110</v>
      </c>
      <c r="F3" s="1">
        <v>104</v>
      </c>
      <c r="G3" s="1">
        <v>120</v>
      </c>
      <c r="H3" s="1"/>
      <c r="I3" s="1"/>
      <c r="J3" s="1"/>
      <c r="K3" s="1">
        <v>126</v>
      </c>
      <c r="L3" s="1">
        <v>135</v>
      </c>
      <c r="M3" s="1">
        <v>89.3</v>
      </c>
      <c r="N3" s="1">
        <v>127</v>
      </c>
      <c r="O3" s="1">
        <v>148</v>
      </c>
      <c r="P3" s="1">
        <v>176</v>
      </c>
      <c r="Q3" s="1">
        <v>112</v>
      </c>
      <c r="R3" s="1">
        <v>137</v>
      </c>
      <c r="S3" s="1">
        <v>214</v>
      </c>
    </row>
    <row r="5" spans="1:19" x14ac:dyDescent="0.25">
      <c r="A5" s="2"/>
      <c r="B5" s="2" t="s">
        <v>5</v>
      </c>
      <c r="C5" s="2" t="s">
        <v>6</v>
      </c>
      <c r="D5" s="2" t="s">
        <v>17</v>
      </c>
      <c r="E5" s="2" t="s">
        <v>18</v>
      </c>
      <c r="F5" s="2" t="s">
        <v>9</v>
      </c>
      <c r="G5" s="2" t="s">
        <v>10</v>
      </c>
      <c r="H5" s="2" t="s">
        <v>11</v>
      </c>
    </row>
    <row r="6" spans="1:19" x14ac:dyDescent="0.25">
      <c r="A6" s="4" t="s">
        <v>4</v>
      </c>
      <c r="B6" s="1" t="s">
        <v>12</v>
      </c>
      <c r="C6" s="1">
        <v>0.113487</v>
      </c>
      <c r="D6" s="1">
        <v>10.33</v>
      </c>
      <c r="E6" s="1">
        <v>6.444</v>
      </c>
      <c r="F6" s="1">
        <v>3.8889999999999998</v>
      </c>
      <c r="G6" s="1">
        <v>13</v>
      </c>
      <c r="H6" s="1">
        <v>5.9580000000000001E-2</v>
      </c>
    </row>
    <row r="7" spans="1:19" x14ac:dyDescent="0.25">
      <c r="A7" s="4" t="s">
        <v>305</v>
      </c>
      <c r="B7" s="1" t="s">
        <v>53</v>
      </c>
      <c r="C7" s="1">
        <v>7.5919999999999998E-3</v>
      </c>
      <c r="D7" s="1">
        <v>4.3330000000000002</v>
      </c>
      <c r="E7" s="1">
        <v>10.44</v>
      </c>
      <c r="F7" s="1">
        <v>-6.1109999999999998</v>
      </c>
      <c r="G7" s="1">
        <v>5</v>
      </c>
      <c r="H7" s="1">
        <v>7.9719999999999999E-3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3298-5B7D-A945-A1F7-BC7652AC3527}">
  <dimension ref="A1:S27"/>
  <sheetViews>
    <sheetView workbookViewId="0">
      <selection activeCell="A25" sqref="A25:H27"/>
    </sheetView>
  </sheetViews>
  <sheetFormatPr defaultColWidth="11.25" defaultRowHeight="15.75" x14ac:dyDescent="0.25"/>
  <sheetData>
    <row r="1" spans="1:19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4" t="s">
        <v>4</v>
      </c>
      <c r="B2" s="1">
        <v>1513</v>
      </c>
      <c r="C2" s="1">
        <v>1545</v>
      </c>
      <c r="D2" s="1">
        <v>1447</v>
      </c>
      <c r="E2" s="1">
        <v>1572</v>
      </c>
      <c r="F2" s="1">
        <v>1204</v>
      </c>
      <c r="G2" s="1">
        <v>1515</v>
      </c>
      <c r="H2" s="1"/>
      <c r="I2" s="1"/>
      <c r="J2" s="1"/>
      <c r="K2" s="1">
        <v>1620</v>
      </c>
      <c r="L2" s="1">
        <v>1332</v>
      </c>
      <c r="M2" s="1">
        <v>1476</v>
      </c>
      <c r="N2" s="1">
        <v>1427</v>
      </c>
      <c r="O2" s="1">
        <v>927</v>
      </c>
      <c r="P2" s="1">
        <v>1667</v>
      </c>
      <c r="Q2" s="1">
        <v>1148</v>
      </c>
      <c r="R2" s="1">
        <v>1101</v>
      </c>
      <c r="S2" s="1">
        <v>1071</v>
      </c>
    </row>
    <row r="3" spans="1:19" x14ac:dyDescent="0.25">
      <c r="A3" s="4" t="s">
        <v>305</v>
      </c>
      <c r="B3" s="1">
        <v>767</v>
      </c>
      <c r="C3" s="1">
        <v>754</v>
      </c>
      <c r="D3" s="1">
        <v>1003</v>
      </c>
      <c r="E3" s="1">
        <v>720</v>
      </c>
      <c r="F3" s="1">
        <v>655</v>
      </c>
      <c r="G3" s="1">
        <v>586</v>
      </c>
      <c r="H3" s="1"/>
      <c r="I3" s="1"/>
      <c r="J3" s="1"/>
      <c r="K3" s="1">
        <v>683</v>
      </c>
      <c r="L3" s="1">
        <v>596</v>
      </c>
      <c r="M3" s="1">
        <v>679</v>
      </c>
      <c r="N3" s="1">
        <v>581</v>
      </c>
      <c r="O3" s="1">
        <v>525</v>
      </c>
      <c r="P3" s="1">
        <v>679</v>
      </c>
      <c r="Q3" s="1">
        <v>649</v>
      </c>
      <c r="R3" s="1">
        <v>624</v>
      </c>
      <c r="S3" s="1">
        <v>475</v>
      </c>
    </row>
    <row r="7" spans="1:19" x14ac:dyDescent="0.25">
      <c r="A7" s="2"/>
      <c r="B7" s="2"/>
    </row>
    <row r="8" spans="1:19" x14ac:dyDescent="0.25">
      <c r="A8" s="4" t="s">
        <v>353</v>
      </c>
      <c r="B8" s="1" t="s">
        <v>449</v>
      </c>
    </row>
    <row r="9" spans="1:19" x14ac:dyDescent="0.25">
      <c r="A9" s="4"/>
      <c r="B9" s="1"/>
    </row>
    <row r="10" spans="1:19" ht="17.25" x14ac:dyDescent="0.25">
      <c r="A10" s="4" t="s">
        <v>416</v>
      </c>
      <c r="B10" s="1" t="s">
        <v>426</v>
      </c>
    </row>
    <row r="11" spans="1:19" x14ac:dyDescent="0.25">
      <c r="A11" s="4" t="s">
        <v>415</v>
      </c>
      <c r="B11" s="1" t="s">
        <v>415</v>
      </c>
    </row>
    <row r="12" spans="1:19" ht="17.25" x14ac:dyDescent="0.25">
      <c r="A12" s="4" t="s">
        <v>414</v>
      </c>
      <c r="B12" s="1" t="s">
        <v>427</v>
      </c>
    </row>
    <row r="13" spans="1:19" x14ac:dyDescent="0.25">
      <c r="A13" s="4"/>
      <c r="B13" s="1"/>
    </row>
    <row r="14" spans="1:19" x14ac:dyDescent="0.25">
      <c r="A14" s="4" t="s">
        <v>102</v>
      </c>
      <c r="B14" s="1"/>
    </row>
    <row r="15" spans="1:19" x14ac:dyDescent="0.25">
      <c r="A15" s="4" t="s">
        <v>429</v>
      </c>
      <c r="B15" s="1" t="s">
        <v>430</v>
      </c>
    </row>
    <row r="16" spans="1:19" x14ac:dyDescent="0.25">
      <c r="A16" s="4" t="s">
        <v>431</v>
      </c>
      <c r="B16" s="1" t="s">
        <v>432</v>
      </c>
    </row>
    <row r="17" spans="1:8" x14ac:dyDescent="0.25">
      <c r="A17" s="4" t="s">
        <v>433</v>
      </c>
      <c r="B17" s="1" t="s">
        <v>434</v>
      </c>
    </row>
    <row r="18" spans="1:8" x14ac:dyDescent="0.25">
      <c r="A18" s="4" t="s">
        <v>124</v>
      </c>
      <c r="B18" s="1" t="s">
        <v>435</v>
      </c>
    </row>
    <row r="19" spans="1:8" x14ac:dyDescent="0.25">
      <c r="A19" s="4" t="s">
        <v>436</v>
      </c>
      <c r="B19" s="1" t="s">
        <v>437</v>
      </c>
    </row>
    <row r="20" spans="1:8" x14ac:dyDescent="0.25">
      <c r="A20" s="4"/>
      <c r="B20" s="1"/>
    </row>
    <row r="21" spans="1:8" x14ac:dyDescent="0.25">
      <c r="A21" s="4" t="s">
        <v>438</v>
      </c>
      <c r="B21" s="1">
        <v>2</v>
      </c>
    </row>
    <row r="22" spans="1:8" x14ac:dyDescent="0.25">
      <c r="A22" s="4" t="s">
        <v>439</v>
      </c>
      <c r="B22" s="1">
        <v>0</v>
      </c>
    </row>
    <row r="25" spans="1:8" x14ac:dyDescent="0.25">
      <c r="A25" s="2"/>
      <c r="B25" s="2" t="s">
        <v>5</v>
      </c>
      <c r="C25" s="2" t="s">
        <v>6</v>
      </c>
      <c r="D25" s="2" t="s">
        <v>17</v>
      </c>
      <c r="E25" s="2" t="s">
        <v>18</v>
      </c>
      <c r="F25" s="2" t="s">
        <v>9</v>
      </c>
      <c r="G25" s="2" t="s">
        <v>10</v>
      </c>
      <c r="H25" s="2" t="s">
        <v>11</v>
      </c>
    </row>
    <row r="26" spans="1:8" x14ac:dyDescent="0.25">
      <c r="A26" s="4" t="s">
        <v>4</v>
      </c>
      <c r="B26" s="1" t="s">
        <v>12</v>
      </c>
      <c r="C26" s="1">
        <v>0.223776</v>
      </c>
      <c r="D26" s="1">
        <v>9.8330000000000002</v>
      </c>
      <c r="E26" s="1">
        <v>6.7779999999999996</v>
      </c>
      <c r="F26" s="1">
        <v>3.056</v>
      </c>
      <c r="G26" s="1">
        <v>16</v>
      </c>
      <c r="H26" s="1">
        <v>0.23496500000000001</v>
      </c>
    </row>
    <row r="27" spans="1:8" x14ac:dyDescent="0.25">
      <c r="A27" s="4" t="s">
        <v>305</v>
      </c>
      <c r="B27" s="1" t="s">
        <v>12</v>
      </c>
      <c r="C27" s="1">
        <v>3.3167000000000002E-2</v>
      </c>
      <c r="D27" s="1">
        <v>11</v>
      </c>
      <c r="E27" s="1">
        <v>6</v>
      </c>
      <c r="F27" s="1">
        <v>5</v>
      </c>
      <c r="G27" s="1">
        <v>9</v>
      </c>
      <c r="H27" s="1">
        <v>6.9650000000000004E-2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8B1A-D05D-2A49-AF36-5B359E96A9F7}">
  <dimension ref="A1:S26"/>
  <sheetViews>
    <sheetView workbookViewId="0">
      <selection activeCell="A24" sqref="A24:H26"/>
    </sheetView>
  </sheetViews>
  <sheetFormatPr defaultColWidth="11.25" defaultRowHeight="15.75" x14ac:dyDescent="0.25"/>
  <sheetData>
    <row r="1" spans="1:19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4" t="s">
        <v>4</v>
      </c>
      <c r="B2" s="1">
        <v>8249</v>
      </c>
      <c r="C2" s="1">
        <v>7724</v>
      </c>
      <c r="D2" s="1">
        <v>7180</v>
      </c>
      <c r="E2" s="1">
        <v>8840</v>
      </c>
      <c r="F2" s="1">
        <v>6296</v>
      </c>
      <c r="G2" s="1">
        <v>9675</v>
      </c>
      <c r="H2" s="1"/>
      <c r="I2" s="1"/>
      <c r="J2" s="1"/>
      <c r="K2" s="1">
        <v>7268</v>
      </c>
      <c r="L2" s="1">
        <v>7333</v>
      </c>
      <c r="M2" s="1">
        <v>7261</v>
      </c>
      <c r="N2" s="1">
        <v>7335</v>
      </c>
      <c r="O2" s="1">
        <v>5325</v>
      </c>
      <c r="P2" s="1">
        <v>8865</v>
      </c>
      <c r="Q2" s="1">
        <v>6739</v>
      </c>
      <c r="R2" s="1">
        <v>6321</v>
      </c>
      <c r="S2" s="1">
        <v>6021</v>
      </c>
    </row>
    <row r="3" spans="1:19" x14ac:dyDescent="0.25">
      <c r="A3" s="4" t="s">
        <v>305</v>
      </c>
      <c r="B3" s="1">
        <v>5204</v>
      </c>
      <c r="C3" s="1">
        <v>6464</v>
      </c>
      <c r="D3" s="1">
        <v>6035</v>
      </c>
      <c r="E3" s="1">
        <v>5102</v>
      </c>
      <c r="F3" s="1">
        <v>4757</v>
      </c>
      <c r="G3" s="1">
        <v>8632</v>
      </c>
      <c r="H3" s="1"/>
      <c r="I3" s="1"/>
      <c r="J3" s="1"/>
      <c r="K3" s="1">
        <v>5543</v>
      </c>
      <c r="L3" s="1">
        <v>6287</v>
      </c>
      <c r="M3" s="1">
        <v>4476</v>
      </c>
      <c r="N3" s="1">
        <v>4686</v>
      </c>
      <c r="O3" s="1">
        <v>4556</v>
      </c>
      <c r="P3" s="1">
        <v>6807</v>
      </c>
      <c r="Q3" s="1">
        <v>4927</v>
      </c>
      <c r="R3" s="1">
        <v>4486</v>
      </c>
      <c r="S3" s="1">
        <v>6026</v>
      </c>
    </row>
    <row r="6" spans="1:19" x14ac:dyDescent="0.25">
      <c r="A6" s="2"/>
      <c r="B6" s="2"/>
    </row>
    <row r="7" spans="1:19" x14ac:dyDescent="0.25">
      <c r="A7" s="4" t="s">
        <v>353</v>
      </c>
      <c r="B7" s="1" t="s">
        <v>450</v>
      </c>
    </row>
    <row r="8" spans="1:19" x14ac:dyDescent="0.25">
      <c r="A8" s="4"/>
      <c r="B8" s="1"/>
    </row>
    <row r="9" spans="1:19" ht="17.25" x14ac:dyDescent="0.25">
      <c r="A9" s="4" t="s">
        <v>416</v>
      </c>
      <c r="B9" s="1" t="s">
        <v>426</v>
      </c>
    </row>
    <row r="10" spans="1:19" x14ac:dyDescent="0.25">
      <c r="A10" s="4" t="s">
        <v>415</v>
      </c>
      <c r="B10" s="1" t="s">
        <v>415</v>
      </c>
    </row>
    <row r="11" spans="1:19" ht="17.25" x14ac:dyDescent="0.25">
      <c r="A11" s="4" t="s">
        <v>414</v>
      </c>
      <c r="B11" s="1" t="s">
        <v>427</v>
      </c>
    </row>
    <row r="12" spans="1:19" x14ac:dyDescent="0.25">
      <c r="A12" s="4"/>
      <c r="B12" s="1"/>
    </row>
    <row r="13" spans="1:19" x14ac:dyDescent="0.25">
      <c r="A13" s="4" t="s">
        <v>102</v>
      </c>
      <c r="B13" s="1"/>
    </row>
    <row r="14" spans="1:19" x14ac:dyDescent="0.25">
      <c r="A14" s="4" t="s">
        <v>429</v>
      </c>
      <c r="B14" s="1" t="s">
        <v>430</v>
      </c>
    </row>
    <row r="15" spans="1:19" x14ac:dyDescent="0.25">
      <c r="A15" s="4" t="s">
        <v>431</v>
      </c>
      <c r="B15" s="1" t="s">
        <v>432</v>
      </c>
    </row>
    <row r="16" spans="1:19" x14ac:dyDescent="0.25">
      <c r="A16" s="4" t="s">
        <v>433</v>
      </c>
      <c r="B16" s="1" t="s">
        <v>434</v>
      </c>
    </row>
    <row r="17" spans="1:8" x14ac:dyDescent="0.25">
      <c r="A17" s="4" t="s">
        <v>124</v>
      </c>
      <c r="B17" s="1" t="s">
        <v>435</v>
      </c>
    </row>
    <row r="18" spans="1:8" x14ac:dyDescent="0.25">
      <c r="A18" s="4" t="s">
        <v>436</v>
      </c>
      <c r="B18" s="1" t="s">
        <v>437</v>
      </c>
    </row>
    <row r="19" spans="1:8" x14ac:dyDescent="0.25">
      <c r="A19" s="4"/>
      <c r="B19" s="1"/>
    </row>
    <row r="20" spans="1:8" x14ac:dyDescent="0.25">
      <c r="A20" s="4" t="s">
        <v>438</v>
      </c>
      <c r="B20" s="1">
        <v>2</v>
      </c>
    </row>
    <row r="21" spans="1:8" x14ac:dyDescent="0.25">
      <c r="A21" s="4" t="s">
        <v>439</v>
      </c>
      <c r="B21" s="1">
        <v>0</v>
      </c>
    </row>
    <row r="24" spans="1:8" x14ac:dyDescent="0.25">
      <c r="A24" s="2"/>
      <c r="B24" s="2" t="s">
        <v>5</v>
      </c>
      <c r="C24" s="2" t="s">
        <v>6</v>
      </c>
      <c r="D24" s="2" t="s">
        <v>17</v>
      </c>
      <c r="E24" s="2" t="s">
        <v>18</v>
      </c>
      <c r="F24" s="2" t="s">
        <v>9</v>
      </c>
      <c r="G24" s="2" t="s">
        <v>10</v>
      </c>
      <c r="H24" s="2" t="s">
        <v>11</v>
      </c>
    </row>
    <row r="25" spans="1:8" x14ac:dyDescent="0.25">
      <c r="A25" s="4" t="s">
        <v>4</v>
      </c>
      <c r="B25" s="1" t="s">
        <v>12</v>
      </c>
      <c r="C25" s="1">
        <v>0.18101900000000001</v>
      </c>
      <c r="D25" s="1">
        <v>10</v>
      </c>
      <c r="E25" s="1">
        <v>6.6669999999999998</v>
      </c>
      <c r="F25" s="1">
        <v>3.3330000000000002</v>
      </c>
      <c r="G25" s="1">
        <v>15</v>
      </c>
      <c r="H25" s="1">
        <v>0.23496500000000001</v>
      </c>
    </row>
    <row r="26" spans="1:8" x14ac:dyDescent="0.25">
      <c r="A26" s="4" t="s">
        <v>305</v>
      </c>
      <c r="B26" s="1" t="s">
        <v>12</v>
      </c>
      <c r="C26" s="1">
        <v>0.223776</v>
      </c>
      <c r="D26" s="1">
        <v>9.8330000000000002</v>
      </c>
      <c r="E26" s="1">
        <v>6.7779999999999996</v>
      </c>
      <c r="F26" s="1">
        <v>3.056</v>
      </c>
      <c r="G26" s="1">
        <v>16</v>
      </c>
      <c r="H26" s="1">
        <v>0.23496500000000001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E9BE-36BA-E74A-AE77-B030F9C15D24}">
  <dimension ref="A1:S30"/>
  <sheetViews>
    <sheetView workbookViewId="0">
      <selection activeCell="A28" sqref="A28:XFD30"/>
    </sheetView>
  </sheetViews>
  <sheetFormatPr defaultColWidth="11.25" defaultRowHeight="15.75" x14ac:dyDescent="0.25"/>
  <sheetData>
    <row r="1" spans="1:19" ht="18.75" x14ac:dyDescent="0.25">
      <c r="A1" s="19"/>
      <c r="B1" s="43" t="s">
        <v>663</v>
      </c>
      <c r="C1" s="43"/>
      <c r="D1" s="43"/>
      <c r="E1" s="43"/>
      <c r="F1" s="43"/>
      <c r="G1" s="43"/>
      <c r="H1" s="43"/>
      <c r="I1" s="43"/>
      <c r="J1" s="43"/>
      <c r="K1" s="43" t="s">
        <v>664</v>
      </c>
      <c r="L1" s="43"/>
      <c r="M1" s="43"/>
      <c r="N1" s="43"/>
      <c r="O1" s="43"/>
      <c r="P1" s="43"/>
      <c r="Q1" s="43"/>
      <c r="R1" s="43"/>
      <c r="S1" s="43"/>
    </row>
    <row r="2" spans="1:19" x14ac:dyDescent="0.25">
      <c r="A2" s="20" t="s">
        <v>4</v>
      </c>
      <c r="B2" s="18">
        <v>73.5</v>
      </c>
      <c r="C2" s="18">
        <v>76.599999999999994</v>
      </c>
      <c r="D2" s="18">
        <v>74.3</v>
      </c>
      <c r="E2" s="18">
        <v>83</v>
      </c>
      <c r="F2" s="18">
        <v>77</v>
      </c>
      <c r="G2" s="18">
        <v>86.5</v>
      </c>
      <c r="H2" s="18"/>
      <c r="I2" s="18"/>
      <c r="J2" s="18"/>
      <c r="K2" s="18">
        <v>75.900000000000006</v>
      </c>
      <c r="L2" s="18">
        <v>72.2</v>
      </c>
      <c r="M2" s="18">
        <v>76.099999999999994</v>
      </c>
      <c r="N2" s="18">
        <v>75.5</v>
      </c>
      <c r="O2" s="18">
        <v>70.7</v>
      </c>
      <c r="P2" s="18">
        <v>80.2</v>
      </c>
      <c r="Q2" s="18">
        <v>73.099999999999994</v>
      </c>
      <c r="R2" s="18">
        <v>73.099999999999994</v>
      </c>
      <c r="S2" s="18">
        <v>73.400000000000006</v>
      </c>
    </row>
    <row r="3" spans="1:19" x14ac:dyDescent="0.25">
      <c r="A3" s="20" t="s">
        <v>305</v>
      </c>
      <c r="B3" s="18">
        <v>28.9</v>
      </c>
      <c r="C3" s="18">
        <v>43.9</v>
      </c>
      <c r="D3" s="18">
        <v>39.299999999999997</v>
      </c>
      <c r="E3" s="18">
        <v>35.6</v>
      </c>
      <c r="F3" s="18">
        <v>34.9</v>
      </c>
      <c r="G3" s="18">
        <v>42.1</v>
      </c>
      <c r="H3" s="18"/>
      <c r="I3" s="18"/>
      <c r="J3" s="18"/>
      <c r="K3" s="18">
        <v>36.799999999999997</v>
      </c>
      <c r="L3" s="18">
        <v>37.700000000000003</v>
      </c>
      <c r="M3" s="18">
        <v>28.2</v>
      </c>
      <c r="N3" s="18">
        <v>35.9</v>
      </c>
      <c r="O3" s="18">
        <v>34.799999999999997</v>
      </c>
      <c r="P3" s="18">
        <v>48.4</v>
      </c>
      <c r="Q3" s="18">
        <v>38.9</v>
      </c>
      <c r="R3" s="18">
        <v>31</v>
      </c>
      <c r="S3" s="18">
        <v>47.3</v>
      </c>
    </row>
    <row r="4" spans="1:19" ht="19.149999999999999" customHeight="1" x14ac:dyDescent="0.25"/>
    <row r="10" spans="1:19" x14ac:dyDescent="0.25">
      <c r="A10" s="19"/>
      <c r="B10" s="19"/>
    </row>
    <row r="11" spans="1:19" x14ac:dyDescent="0.25">
      <c r="A11" s="20" t="s">
        <v>353</v>
      </c>
      <c r="B11" s="18" t="s">
        <v>695</v>
      </c>
    </row>
    <row r="12" spans="1:19" x14ac:dyDescent="0.25">
      <c r="A12" s="20"/>
      <c r="B12" s="18"/>
    </row>
    <row r="13" spans="1:19" ht="18.75" x14ac:dyDescent="0.25">
      <c r="A13" s="20" t="s">
        <v>416</v>
      </c>
      <c r="B13" s="18" t="s">
        <v>663</v>
      </c>
    </row>
    <row r="14" spans="1:19" x14ac:dyDescent="0.25">
      <c r="A14" s="20" t="s">
        <v>415</v>
      </c>
      <c r="B14" s="18" t="s">
        <v>415</v>
      </c>
    </row>
    <row r="15" spans="1:19" ht="18.75" x14ac:dyDescent="0.25">
      <c r="A15" s="20" t="s">
        <v>414</v>
      </c>
      <c r="B15" s="18" t="s">
        <v>664</v>
      </c>
    </row>
    <row r="16" spans="1:19" x14ac:dyDescent="0.25">
      <c r="A16" s="20"/>
      <c r="B16" s="18"/>
    </row>
    <row r="17" spans="1:8" x14ac:dyDescent="0.25">
      <c r="A17" s="20" t="s">
        <v>102</v>
      </c>
      <c r="B17" s="18"/>
    </row>
    <row r="18" spans="1:8" x14ac:dyDescent="0.25">
      <c r="A18" s="20" t="s">
        <v>429</v>
      </c>
      <c r="B18" s="18" t="s">
        <v>430</v>
      </c>
    </row>
    <row r="19" spans="1:8" x14ac:dyDescent="0.25">
      <c r="A19" s="20" t="s">
        <v>431</v>
      </c>
      <c r="B19" s="18" t="s">
        <v>432</v>
      </c>
    </row>
    <row r="20" spans="1:8" x14ac:dyDescent="0.25">
      <c r="A20" s="20" t="s">
        <v>433</v>
      </c>
      <c r="B20" s="18" t="s">
        <v>434</v>
      </c>
    </row>
    <row r="21" spans="1:8" x14ac:dyDescent="0.25">
      <c r="A21" s="20" t="s">
        <v>124</v>
      </c>
      <c r="B21" s="18" t="s">
        <v>435</v>
      </c>
    </row>
    <row r="22" spans="1:8" x14ac:dyDescent="0.25">
      <c r="A22" s="20" t="s">
        <v>436</v>
      </c>
      <c r="B22" s="18" t="s">
        <v>437</v>
      </c>
    </row>
    <row r="23" spans="1:8" x14ac:dyDescent="0.25">
      <c r="A23" s="20"/>
      <c r="B23" s="18"/>
    </row>
    <row r="24" spans="1:8" x14ac:dyDescent="0.25">
      <c r="A24" s="20" t="s">
        <v>438</v>
      </c>
      <c r="B24" s="18">
        <v>2</v>
      </c>
    </row>
    <row r="25" spans="1:8" x14ac:dyDescent="0.25">
      <c r="A25" s="20" t="s">
        <v>439</v>
      </c>
      <c r="B25" s="18">
        <v>0</v>
      </c>
    </row>
    <row r="28" spans="1:8" x14ac:dyDescent="0.25">
      <c r="A28" s="19"/>
      <c r="B28" s="19" t="s">
        <v>5</v>
      </c>
      <c r="C28" s="19" t="s">
        <v>6</v>
      </c>
      <c r="D28" s="19" t="s">
        <v>17</v>
      </c>
      <c r="E28" s="19" t="s">
        <v>18</v>
      </c>
      <c r="F28" s="19" t="s">
        <v>9</v>
      </c>
      <c r="G28" s="19" t="s">
        <v>10</v>
      </c>
      <c r="H28" s="19" t="s">
        <v>11</v>
      </c>
    </row>
    <row r="29" spans="1:8" x14ac:dyDescent="0.25">
      <c r="A29" s="20" t="s">
        <v>4</v>
      </c>
      <c r="B29" s="18" t="s">
        <v>12</v>
      </c>
      <c r="C29" s="18">
        <v>4.6552999999999997E-2</v>
      </c>
      <c r="D29" s="18">
        <v>10.83</v>
      </c>
      <c r="E29" s="18">
        <v>6.1109999999999998</v>
      </c>
      <c r="F29" s="18">
        <v>4.7220000000000004</v>
      </c>
      <c r="G29" s="18">
        <v>10</v>
      </c>
      <c r="H29" s="18">
        <v>9.7762000000000002E-2</v>
      </c>
    </row>
    <row r="30" spans="1:8" x14ac:dyDescent="0.25">
      <c r="A30" s="20" t="s">
        <v>305</v>
      </c>
      <c r="B30" s="18" t="s">
        <v>12</v>
      </c>
      <c r="C30" s="18">
        <v>0.95464499999999997</v>
      </c>
      <c r="D30" s="18">
        <v>8.1669999999999998</v>
      </c>
      <c r="E30" s="18">
        <v>7.8890000000000002</v>
      </c>
      <c r="F30" s="18">
        <v>0.27779999999999999</v>
      </c>
      <c r="G30" s="18">
        <v>26</v>
      </c>
      <c r="H30" s="18" t="s">
        <v>13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452E-24CB-0C4F-9FF7-842980F98D78}">
  <dimension ref="A1:S48"/>
  <sheetViews>
    <sheetView workbookViewId="0">
      <selection activeCell="B32" sqref="B32"/>
    </sheetView>
  </sheetViews>
  <sheetFormatPr defaultColWidth="11.25" defaultRowHeight="15.75" x14ac:dyDescent="0.25"/>
  <cols>
    <col min="1" max="1" width="40.5" customWidth="1"/>
    <col min="2" max="2" width="44.75" customWidth="1"/>
    <col min="3" max="3" width="82" customWidth="1"/>
    <col min="4" max="4" width="64.75" customWidth="1"/>
  </cols>
  <sheetData>
    <row r="1" spans="1:19" ht="25.15" customHeight="1" x14ac:dyDescent="0.25">
      <c r="A1" s="2" t="s">
        <v>484</v>
      </c>
      <c r="B1" s="27" t="s">
        <v>673</v>
      </c>
      <c r="C1" s="27" t="s">
        <v>694</v>
      </c>
      <c r="D1" s="27" t="s">
        <v>693</v>
      </c>
      <c r="E1" s="1"/>
      <c r="F1" s="1"/>
      <c r="G1" s="1"/>
      <c r="H1" s="1"/>
      <c r="I1" s="1"/>
      <c r="J1" s="1"/>
      <c r="K1" s="36"/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18">
        <v>8</v>
      </c>
      <c r="B2" s="18">
        <v>1</v>
      </c>
      <c r="C2" s="18"/>
      <c r="D2" s="1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8">
        <v>13</v>
      </c>
      <c r="B3" s="18">
        <v>1</v>
      </c>
      <c r="C3" s="18"/>
      <c r="D3" s="1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8">
        <v>13</v>
      </c>
      <c r="B4" s="18">
        <v>0</v>
      </c>
      <c r="C4" s="18"/>
      <c r="D4" s="18"/>
    </row>
    <row r="5" spans="1:19" x14ac:dyDescent="0.25">
      <c r="A5" s="18">
        <v>13</v>
      </c>
      <c r="B5" s="18">
        <v>0</v>
      </c>
      <c r="C5" s="18"/>
      <c r="D5" s="18"/>
    </row>
    <row r="6" spans="1:19" x14ac:dyDescent="0.25">
      <c r="A6" s="18">
        <v>13</v>
      </c>
      <c r="B6" s="18">
        <v>0</v>
      </c>
      <c r="C6" s="18"/>
      <c r="D6" s="18"/>
    </row>
    <row r="7" spans="1:19" x14ac:dyDescent="0.25">
      <c r="A7" s="18">
        <v>13</v>
      </c>
      <c r="B7" s="18">
        <v>0</v>
      </c>
      <c r="C7" s="18"/>
      <c r="D7" s="18"/>
    </row>
    <row r="8" spans="1:19" x14ac:dyDescent="0.25">
      <c r="A8" s="18">
        <v>13</v>
      </c>
      <c r="B8" s="18">
        <v>0</v>
      </c>
      <c r="C8" s="18"/>
      <c r="D8" s="18"/>
    </row>
    <row r="9" spans="1:19" x14ac:dyDescent="0.25">
      <c r="A9" s="18">
        <v>13</v>
      </c>
      <c r="B9" s="18">
        <v>0</v>
      </c>
      <c r="C9" s="18"/>
      <c r="D9" s="18"/>
    </row>
    <row r="10" spans="1:19" x14ac:dyDescent="0.25">
      <c r="A10" s="18">
        <v>10</v>
      </c>
      <c r="B10" s="18"/>
      <c r="C10" s="18">
        <v>1</v>
      </c>
      <c r="D10" s="18"/>
    </row>
    <row r="11" spans="1:19" x14ac:dyDescent="0.25">
      <c r="A11" s="18">
        <v>13</v>
      </c>
      <c r="B11" s="18"/>
      <c r="C11" s="18">
        <v>1</v>
      </c>
      <c r="D11" s="18"/>
    </row>
    <row r="12" spans="1:19" x14ac:dyDescent="0.25">
      <c r="A12" s="18">
        <v>13</v>
      </c>
      <c r="B12" s="18"/>
      <c r="C12" s="18">
        <v>0</v>
      </c>
      <c r="D12" s="18"/>
    </row>
    <row r="13" spans="1:19" x14ac:dyDescent="0.25">
      <c r="A13" s="18">
        <v>13</v>
      </c>
      <c r="B13" s="18"/>
      <c r="C13" s="18">
        <v>0</v>
      </c>
      <c r="D13" s="18"/>
    </row>
    <row r="14" spans="1:19" x14ac:dyDescent="0.25">
      <c r="A14" s="18">
        <v>13</v>
      </c>
      <c r="B14" s="18"/>
      <c r="C14" s="18">
        <v>0</v>
      </c>
      <c r="D14" s="18"/>
    </row>
    <row r="15" spans="1:19" x14ac:dyDescent="0.25">
      <c r="A15" s="18">
        <v>13</v>
      </c>
      <c r="B15" s="18"/>
      <c r="C15" s="18">
        <v>0</v>
      </c>
      <c r="D15" s="18"/>
    </row>
    <row r="16" spans="1:19" x14ac:dyDescent="0.25">
      <c r="A16" s="18">
        <v>13</v>
      </c>
      <c r="B16" s="18"/>
      <c r="C16" s="18">
        <v>0</v>
      </c>
      <c r="D16" s="18"/>
    </row>
    <row r="17" spans="1:8" x14ac:dyDescent="0.25">
      <c r="A17" s="18">
        <v>10</v>
      </c>
      <c r="B17" s="18"/>
      <c r="C17" s="18"/>
      <c r="D17" s="18">
        <v>1</v>
      </c>
    </row>
    <row r="18" spans="1:8" x14ac:dyDescent="0.25">
      <c r="A18" s="18">
        <v>13</v>
      </c>
      <c r="B18" s="18"/>
      <c r="C18" s="18"/>
      <c r="D18" s="18">
        <v>0</v>
      </c>
    </row>
    <row r="19" spans="1:8" x14ac:dyDescent="0.25">
      <c r="A19" s="18">
        <v>13</v>
      </c>
      <c r="B19" s="18"/>
      <c r="C19" s="18"/>
      <c r="D19" s="18">
        <v>0</v>
      </c>
    </row>
    <row r="20" spans="1:8" x14ac:dyDescent="0.25">
      <c r="A20" s="18">
        <v>13</v>
      </c>
      <c r="B20" s="18"/>
      <c r="C20" s="18"/>
      <c r="D20" s="18">
        <v>0</v>
      </c>
    </row>
    <row r="21" spans="1:8" x14ac:dyDescent="0.25">
      <c r="A21" s="18">
        <v>13</v>
      </c>
      <c r="B21" s="18"/>
      <c r="C21" s="18"/>
      <c r="D21" s="18">
        <v>0</v>
      </c>
    </row>
    <row r="22" spans="1:8" x14ac:dyDescent="0.25">
      <c r="A22" s="18">
        <v>13</v>
      </c>
      <c r="B22" s="18"/>
      <c r="C22" s="18"/>
      <c r="D22" s="18">
        <v>0</v>
      </c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4"/>
      <c r="B25" s="1"/>
      <c r="C25" s="1"/>
      <c r="D25" s="1"/>
      <c r="E25" s="1"/>
      <c r="F25" s="1"/>
      <c r="G25" s="1"/>
      <c r="H25" s="1"/>
    </row>
    <row r="26" spans="1:8" x14ac:dyDescent="0.25">
      <c r="A26" s="19"/>
      <c r="B26" s="19"/>
      <c r="C26" s="19"/>
      <c r="D26" s="1"/>
      <c r="E26" s="1"/>
      <c r="F26" s="1"/>
      <c r="G26" s="1"/>
      <c r="H26" s="1"/>
    </row>
    <row r="27" spans="1:8" x14ac:dyDescent="0.25">
      <c r="A27" s="20" t="s">
        <v>135</v>
      </c>
      <c r="B27" s="18"/>
      <c r="C27" s="18"/>
    </row>
    <row r="28" spans="1:8" x14ac:dyDescent="0.25">
      <c r="A28" s="20"/>
      <c r="B28" s="18"/>
      <c r="C28" s="18"/>
      <c r="D28" s="19"/>
    </row>
    <row r="29" spans="1:8" x14ac:dyDescent="0.25">
      <c r="A29" s="20" t="s">
        <v>485</v>
      </c>
      <c r="B29" s="18"/>
      <c r="C29" s="18"/>
      <c r="D29" s="18"/>
    </row>
    <row r="30" spans="1:8" x14ac:dyDescent="0.25">
      <c r="A30" s="20" t="s">
        <v>137</v>
      </c>
      <c r="B30" s="18">
        <v>0.20810000000000001</v>
      </c>
      <c r="C30" s="18"/>
      <c r="D30" s="18"/>
    </row>
    <row r="31" spans="1:8" x14ac:dyDescent="0.25">
      <c r="A31" s="20" t="s">
        <v>138</v>
      </c>
      <c r="B31" s="18">
        <v>2</v>
      </c>
      <c r="C31" s="18"/>
      <c r="D31" s="18"/>
    </row>
    <row r="32" spans="1:8" x14ac:dyDescent="0.25">
      <c r="A32" s="20" t="s">
        <v>6</v>
      </c>
      <c r="B32" s="18">
        <v>0.9012</v>
      </c>
      <c r="C32" s="18"/>
      <c r="D32" s="18"/>
    </row>
    <row r="33" spans="1:4" x14ac:dyDescent="0.25">
      <c r="A33" s="20" t="s">
        <v>24</v>
      </c>
      <c r="B33" s="18" t="s">
        <v>25</v>
      </c>
      <c r="C33" s="18"/>
      <c r="D33" s="18"/>
    </row>
    <row r="34" spans="1:4" x14ac:dyDescent="0.25">
      <c r="A34" s="20" t="s">
        <v>139</v>
      </c>
      <c r="B34" s="18" t="s">
        <v>12</v>
      </c>
      <c r="C34" s="18"/>
      <c r="D34" s="18"/>
    </row>
    <row r="35" spans="1:4" x14ac:dyDescent="0.25">
      <c r="A35" s="20"/>
      <c r="B35" s="18"/>
      <c r="C35" s="18"/>
      <c r="D35" s="18"/>
    </row>
    <row r="36" spans="1:4" x14ac:dyDescent="0.25">
      <c r="A36" s="20" t="s">
        <v>486</v>
      </c>
      <c r="B36" s="18"/>
      <c r="C36" s="18"/>
    </row>
    <row r="37" spans="1:4" x14ac:dyDescent="0.25">
      <c r="A37" s="20" t="s">
        <v>137</v>
      </c>
      <c r="B37" s="18">
        <v>0.1089</v>
      </c>
      <c r="C37" s="18"/>
    </row>
    <row r="38" spans="1:4" x14ac:dyDescent="0.25">
      <c r="A38" s="20" t="s">
        <v>138</v>
      </c>
      <c r="B38" s="18">
        <v>1</v>
      </c>
      <c r="C38" s="18"/>
    </row>
    <row r="39" spans="1:4" x14ac:dyDescent="0.25">
      <c r="A39" s="20" t="s">
        <v>6</v>
      </c>
      <c r="B39" s="18">
        <v>0.74139999999999995</v>
      </c>
      <c r="C39" s="18"/>
    </row>
    <row r="40" spans="1:4" x14ac:dyDescent="0.25">
      <c r="A40" s="20" t="s">
        <v>24</v>
      </c>
      <c r="B40" s="18" t="s">
        <v>25</v>
      </c>
      <c r="C40" s="18"/>
    </row>
    <row r="41" spans="1:4" x14ac:dyDescent="0.25">
      <c r="A41" s="20" t="s">
        <v>487</v>
      </c>
      <c r="B41" s="18" t="s">
        <v>12</v>
      </c>
      <c r="C41" s="18"/>
    </row>
    <row r="42" spans="1:4" x14ac:dyDescent="0.25">
      <c r="A42" s="20"/>
      <c r="B42" s="18"/>
      <c r="C42" s="18"/>
    </row>
    <row r="43" spans="1:4" x14ac:dyDescent="0.25">
      <c r="A43" s="20" t="s">
        <v>140</v>
      </c>
      <c r="B43" s="18"/>
      <c r="C43" s="18"/>
    </row>
    <row r="44" spans="1:4" x14ac:dyDescent="0.25">
      <c r="A44" s="20" t="s">
        <v>137</v>
      </c>
      <c r="B44" s="18">
        <v>0.17649999999999999</v>
      </c>
      <c r="C44" s="18"/>
    </row>
    <row r="45" spans="1:4" x14ac:dyDescent="0.25">
      <c r="A45" s="20" t="s">
        <v>138</v>
      </c>
      <c r="B45" s="18">
        <v>2</v>
      </c>
      <c r="C45" s="18"/>
    </row>
    <row r="46" spans="1:4" x14ac:dyDescent="0.25">
      <c r="A46" s="20" t="s">
        <v>6</v>
      </c>
      <c r="B46" s="18">
        <v>0.91549999999999998</v>
      </c>
      <c r="C46" s="18"/>
    </row>
    <row r="47" spans="1:4" x14ac:dyDescent="0.25">
      <c r="A47" s="20" t="s">
        <v>24</v>
      </c>
      <c r="B47" s="18" t="s">
        <v>25</v>
      </c>
      <c r="C47" s="18"/>
    </row>
    <row r="48" spans="1:4" x14ac:dyDescent="0.25">
      <c r="A48" s="20" t="s">
        <v>139</v>
      </c>
      <c r="B48" s="18" t="s">
        <v>12</v>
      </c>
      <c r="C48" s="18"/>
    </row>
  </sheetData>
  <mergeCells count="1">
    <mergeCell ref="K1:S1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B152-6AA7-7442-8C5E-080E9B728B6D}">
  <dimension ref="A1:T34"/>
  <sheetViews>
    <sheetView workbookViewId="0">
      <selection activeCell="G23" sqref="G23"/>
    </sheetView>
  </sheetViews>
  <sheetFormatPr defaultColWidth="11.25" defaultRowHeight="15.75" x14ac:dyDescent="0.25"/>
  <sheetData>
    <row r="1" spans="1:20" ht="18.75" x14ac:dyDescent="0.25">
      <c r="A1" s="19"/>
      <c r="B1" s="43" t="s">
        <v>489</v>
      </c>
      <c r="C1" s="43"/>
      <c r="D1" s="43"/>
      <c r="E1" s="43"/>
      <c r="F1" s="43"/>
      <c r="G1" s="43"/>
      <c r="H1" s="19"/>
      <c r="I1" s="43" t="s">
        <v>490</v>
      </c>
      <c r="J1" s="43"/>
      <c r="K1" s="43"/>
      <c r="L1" s="19"/>
      <c r="M1" s="43" t="s">
        <v>488</v>
      </c>
      <c r="N1" s="43"/>
      <c r="O1" s="43"/>
      <c r="P1" s="43"/>
      <c r="Q1" s="43"/>
      <c r="R1" s="18"/>
      <c r="S1" s="18"/>
      <c r="T1" s="18"/>
    </row>
    <row r="2" spans="1:20" x14ac:dyDescent="0.25">
      <c r="A2" s="18">
        <v>0</v>
      </c>
      <c r="B2" s="18">
        <v>1</v>
      </c>
      <c r="C2" s="18">
        <v>1</v>
      </c>
      <c r="D2" s="18">
        <v>1</v>
      </c>
      <c r="E2" s="18">
        <v>1</v>
      </c>
      <c r="F2" s="18">
        <v>1</v>
      </c>
      <c r="G2" s="18">
        <v>1</v>
      </c>
      <c r="H2" s="18"/>
      <c r="I2" s="18">
        <v>1</v>
      </c>
      <c r="J2" s="18">
        <v>1</v>
      </c>
      <c r="K2" s="18">
        <v>1</v>
      </c>
      <c r="L2" s="18"/>
      <c r="M2" s="18">
        <v>1</v>
      </c>
      <c r="N2" s="18">
        <v>1</v>
      </c>
      <c r="O2" s="18">
        <v>1</v>
      </c>
      <c r="P2" s="18">
        <v>1</v>
      </c>
      <c r="Q2" s="18">
        <v>1</v>
      </c>
      <c r="S2" s="18"/>
      <c r="T2" s="18"/>
    </row>
    <row r="3" spans="1:20" x14ac:dyDescent="0.25">
      <c r="A3" s="18">
        <v>6</v>
      </c>
      <c r="B3" s="18">
        <v>0.86348122999999999</v>
      </c>
      <c r="C3" s="18">
        <v>0.90909090999999997</v>
      </c>
      <c r="D3" s="18">
        <v>1.1060606100000001</v>
      </c>
      <c r="E3" s="18">
        <v>0.92739274000000005</v>
      </c>
      <c r="F3" s="18">
        <v>0.95176848999999997</v>
      </c>
      <c r="G3" s="18">
        <v>0.96581196999999996</v>
      </c>
      <c r="H3" s="18"/>
      <c r="I3" s="18">
        <v>0.92203389999999996</v>
      </c>
      <c r="J3" s="18">
        <v>0.96078430999999997</v>
      </c>
      <c r="K3" s="18">
        <v>0.94921875</v>
      </c>
      <c r="L3" s="18"/>
      <c r="M3" s="18">
        <v>0.95911950000000001</v>
      </c>
      <c r="N3" s="18">
        <v>0.95608108000000003</v>
      </c>
      <c r="O3" s="18">
        <v>0.96842105000000001</v>
      </c>
      <c r="P3" s="18">
        <v>0.85887097000000001</v>
      </c>
      <c r="Q3" s="18">
        <v>0.90725805999999998</v>
      </c>
      <c r="S3" s="18"/>
      <c r="T3" s="18"/>
    </row>
    <row r="4" spans="1:20" x14ac:dyDescent="0.25">
      <c r="A4" s="18">
        <v>8</v>
      </c>
      <c r="B4" s="18">
        <v>0.75767918000000001</v>
      </c>
      <c r="C4" s="18">
        <v>0.76727272999999996</v>
      </c>
      <c r="D4" s="18">
        <v>0.95833332999999998</v>
      </c>
      <c r="E4" s="18">
        <v>0.81188119000000003</v>
      </c>
      <c r="F4" s="18">
        <v>0.81672025999999998</v>
      </c>
      <c r="G4" s="18">
        <v>0.79059829000000004</v>
      </c>
      <c r="H4" s="18"/>
      <c r="I4" s="18">
        <v>0.8</v>
      </c>
      <c r="J4" s="18">
        <v>0.80392156999999997</v>
      </c>
      <c r="K4" s="18">
        <v>0.79296875</v>
      </c>
      <c r="L4" s="18"/>
      <c r="M4" s="18">
        <v>0.83962263999999998</v>
      </c>
      <c r="N4" s="18">
        <v>0.79391891999999997</v>
      </c>
      <c r="O4" s="18">
        <v>0.83508771999999998</v>
      </c>
      <c r="P4" s="18">
        <v>0.72580644999999999</v>
      </c>
      <c r="Q4" s="18">
        <v>0.85483871</v>
      </c>
      <c r="S4" s="18"/>
      <c r="T4" s="18"/>
    </row>
    <row r="5" spans="1:20" x14ac:dyDescent="0.25">
      <c r="A5" s="18">
        <v>10</v>
      </c>
      <c r="B5" s="18">
        <v>0.73037543000000005</v>
      </c>
      <c r="C5" s="18">
        <v>0.73818181999999999</v>
      </c>
      <c r="D5" s="18">
        <v>0.90530303000000001</v>
      </c>
      <c r="E5" s="18">
        <v>0.73597360000000001</v>
      </c>
      <c r="F5" s="18">
        <v>0.74598070999999999</v>
      </c>
      <c r="G5" s="18">
        <v>0.76495725999999997</v>
      </c>
      <c r="H5" s="18"/>
      <c r="I5" s="18">
        <v>0.74237288000000001</v>
      </c>
      <c r="J5" s="18">
        <v>0.76862744999999999</v>
      </c>
      <c r="K5" s="18">
        <v>0.79296875</v>
      </c>
      <c r="L5" s="18"/>
      <c r="M5" s="18">
        <v>0.75786164</v>
      </c>
      <c r="N5" s="18">
        <v>0.79391891999999997</v>
      </c>
      <c r="O5" s="18">
        <v>0.8</v>
      </c>
      <c r="P5" s="18">
        <v>0.68145160999999999</v>
      </c>
      <c r="Q5" s="18">
        <v>0.77419355000000001</v>
      </c>
      <c r="S5" s="18"/>
      <c r="T5" s="18"/>
    </row>
    <row r="6" spans="1:20" x14ac:dyDescent="0.25">
      <c r="A6" s="18">
        <v>13</v>
      </c>
      <c r="B6" s="18">
        <v>0.85324232</v>
      </c>
      <c r="C6" s="18">
        <v>0.85454545000000004</v>
      </c>
      <c r="D6" s="18">
        <v>0.99242423999999996</v>
      </c>
      <c r="E6" s="18">
        <v>0.81848184999999996</v>
      </c>
      <c r="F6" s="18">
        <v>0.79099677999999995</v>
      </c>
      <c r="G6" s="18">
        <v>0.83760683999999996</v>
      </c>
      <c r="H6" s="18"/>
      <c r="I6" s="18">
        <v>0.86779660999999997</v>
      </c>
      <c r="J6" s="18">
        <v>0.92156863</v>
      </c>
      <c r="K6" s="18">
        <v>0.9296875</v>
      </c>
      <c r="L6" s="18"/>
      <c r="M6" s="18">
        <v>0.84591194999999997</v>
      </c>
      <c r="N6" s="18">
        <v>0.77364865000000005</v>
      </c>
      <c r="O6" s="18">
        <v>0.93684210999999995</v>
      </c>
      <c r="P6" s="18">
        <v>0.75806452000000002</v>
      </c>
      <c r="Q6" s="18">
        <v>0.89516129</v>
      </c>
      <c r="S6" s="18"/>
      <c r="T6" s="18"/>
    </row>
    <row r="7" spans="1:20" x14ac:dyDescent="0.25">
      <c r="A7" s="18">
        <v>15</v>
      </c>
      <c r="B7" s="18">
        <v>0.90784980000000004</v>
      </c>
      <c r="C7" s="18">
        <v>0.87272729999999998</v>
      </c>
      <c r="D7" s="18">
        <v>1.0416666999999999</v>
      </c>
      <c r="E7" s="18">
        <v>0.86798679999999995</v>
      </c>
      <c r="F7" s="18">
        <v>0.81993570000000005</v>
      </c>
      <c r="G7" s="18">
        <v>0.91880340000000005</v>
      </c>
      <c r="H7" s="18"/>
      <c r="I7" s="18">
        <v>0.90169489999999997</v>
      </c>
      <c r="J7" s="18">
        <v>0.96862749999999997</v>
      </c>
      <c r="K7" s="18">
        <v>0.9609375</v>
      </c>
      <c r="L7" s="18"/>
      <c r="M7" s="18">
        <v>0.86477990000000005</v>
      </c>
      <c r="N7" s="18">
        <v>0.91216220000000003</v>
      </c>
      <c r="O7" s="18">
        <v>0.94385960000000002</v>
      </c>
      <c r="P7" s="18">
        <v>0.89919349999999998</v>
      </c>
      <c r="Q7" s="18">
        <v>0.95967740000000001</v>
      </c>
      <c r="S7" s="18"/>
      <c r="T7" s="18"/>
    </row>
    <row r="8" spans="1:20" x14ac:dyDescent="0.25">
      <c r="A8" s="18">
        <v>17</v>
      </c>
      <c r="B8" s="18">
        <v>0.92832760000000003</v>
      </c>
      <c r="C8" s="18">
        <v>0.91272730000000002</v>
      </c>
      <c r="D8" s="18">
        <v>0.99621210000000004</v>
      </c>
      <c r="E8" s="18">
        <v>0.8943894</v>
      </c>
      <c r="F8" s="18">
        <v>0.86173630000000001</v>
      </c>
      <c r="G8" s="18">
        <v>0.97008550000000004</v>
      </c>
      <c r="H8" s="18"/>
      <c r="I8" s="18">
        <v>0.94576269999999996</v>
      </c>
      <c r="J8" s="18">
        <v>1.0156863</v>
      </c>
      <c r="K8" s="18">
        <v>0.98828130000000003</v>
      </c>
      <c r="L8" s="18"/>
      <c r="M8" s="18">
        <v>0.89622639999999998</v>
      </c>
      <c r="N8" s="18">
        <v>0.94594590000000001</v>
      </c>
      <c r="O8" s="18">
        <v>0.96842110000000003</v>
      </c>
      <c r="P8" s="18">
        <v>0.89919349999999998</v>
      </c>
      <c r="Q8" s="18">
        <v>0.95967740000000001</v>
      </c>
      <c r="S8" s="18"/>
      <c r="T8" s="18"/>
    </row>
    <row r="9" spans="1:20" x14ac:dyDescent="0.25">
      <c r="A9" s="4"/>
      <c r="B9" s="1"/>
    </row>
    <row r="10" spans="1:20" x14ac:dyDescent="0.25">
      <c r="A10" s="4"/>
      <c r="B10" s="1"/>
    </row>
    <row r="11" spans="1:20" x14ac:dyDescent="0.25">
      <c r="A11" s="4"/>
      <c r="B11" s="1"/>
    </row>
    <row r="12" spans="1:20" x14ac:dyDescent="0.25">
      <c r="A12" s="19"/>
      <c r="B12" s="19"/>
      <c r="C12" s="19"/>
      <c r="D12" s="19"/>
      <c r="E12" s="19"/>
      <c r="F12" s="19"/>
    </row>
    <row r="13" spans="1:20" x14ac:dyDescent="0.25">
      <c r="A13" s="20" t="s">
        <v>353</v>
      </c>
      <c r="B13" s="18" t="s">
        <v>491</v>
      </c>
      <c r="C13" s="18"/>
      <c r="D13" s="18"/>
      <c r="E13" s="18"/>
      <c r="F13" s="18"/>
    </row>
    <row r="14" spans="1:20" x14ac:dyDescent="0.25">
      <c r="A14" s="20"/>
      <c r="B14" s="18"/>
      <c r="C14" s="18"/>
      <c r="D14" s="18"/>
      <c r="E14" s="18"/>
      <c r="F14" s="18"/>
    </row>
    <row r="15" spans="1:20" x14ac:dyDescent="0.25">
      <c r="A15" s="20" t="s">
        <v>492</v>
      </c>
      <c r="B15" s="18" t="s">
        <v>493</v>
      </c>
      <c r="C15" s="18"/>
      <c r="D15" s="18"/>
      <c r="E15" s="18"/>
      <c r="F15" s="18"/>
    </row>
    <row r="16" spans="1:20" x14ac:dyDescent="0.25">
      <c r="A16" s="20" t="s">
        <v>494</v>
      </c>
      <c r="B16" s="18" t="s">
        <v>12</v>
      </c>
      <c r="C16" s="18"/>
      <c r="D16" s="18"/>
      <c r="E16" s="18"/>
      <c r="F16" s="18"/>
    </row>
    <row r="17" spans="1:8" x14ac:dyDescent="0.25">
      <c r="A17" s="20" t="s">
        <v>80</v>
      </c>
      <c r="B17" s="18">
        <v>0.05</v>
      </c>
      <c r="C17" s="18"/>
      <c r="D17" s="18"/>
      <c r="E17" s="18"/>
      <c r="F17" s="18"/>
    </row>
    <row r="18" spans="1:8" x14ac:dyDescent="0.25">
      <c r="A18" s="20"/>
      <c r="B18" s="18"/>
      <c r="C18" s="18"/>
      <c r="D18" s="18"/>
      <c r="E18" s="18"/>
      <c r="F18" s="18"/>
    </row>
    <row r="19" spans="1:8" x14ac:dyDescent="0.25">
      <c r="A19" s="20" t="s">
        <v>357</v>
      </c>
      <c r="B19" s="18" t="s">
        <v>358</v>
      </c>
      <c r="C19" s="18" t="s">
        <v>6</v>
      </c>
      <c r="D19" s="18" t="s">
        <v>24</v>
      </c>
      <c r="E19" s="18" t="s">
        <v>359</v>
      </c>
      <c r="F19" s="18" t="s">
        <v>495</v>
      </c>
    </row>
    <row r="20" spans="1:8" x14ac:dyDescent="0.25">
      <c r="A20" s="20" t="s">
        <v>496</v>
      </c>
      <c r="B20" s="18">
        <v>70.23</v>
      </c>
      <c r="C20" s="18" t="s">
        <v>101</v>
      </c>
      <c r="D20" s="18" t="s">
        <v>362</v>
      </c>
      <c r="E20" s="18" t="s">
        <v>53</v>
      </c>
      <c r="F20" s="18">
        <v>0.52590000000000003</v>
      </c>
    </row>
    <row r="21" spans="1:8" x14ac:dyDescent="0.25">
      <c r="A21" s="20" t="s">
        <v>363</v>
      </c>
      <c r="B21" s="18">
        <v>0.77839999999999998</v>
      </c>
      <c r="C21" s="18">
        <v>0.79239999999999999</v>
      </c>
      <c r="D21" s="18" t="s">
        <v>25</v>
      </c>
      <c r="E21" s="18" t="s">
        <v>12</v>
      </c>
      <c r="F21" s="18"/>
    </row>
    <row r="22" spans="1:8" x14ac:dyDescent="0.25">
      <c r="A22" s="20" t="s">
        <v>497</v>
      </c>
      <c r="B22" s="18">
        <v>18.010000000000002</v>
      </c>
      <c r="C22" s="18" t="s">
        <v>101</v>
      </c>
      <c r="D22" s="18" t="s">
        <v>362</v>
      </c>
      <c r="E22" s="18" t="s">
        <v>53</v>
      </c>
      <c r="F22" s="18"/>
    </row>
    <row r="23" spans="1:8" x14ac:dyDescent="0.25">
      <c r="A23" s="20"/>
      <c r="B23" s="18"/>
      <c r="C23" s="18"/>
      <c r="D23" s="18"/>
      <c r="E23" s="18"/>
      <c r="F23" s="18"/>
    </row>
    <row r="24" spans="1:8" x14ac:dyDescent="0.25">
      <c r="A24" s="20" t="s">
        <v>364</v>
      </c>
      <c r="B24" s="18" t="s">
        <v>498</v>
      </c>
      <c r="C24" s="18" t="s">
        <v>108</v>
      </c>
      <c r="D24" s="18" t="s">
        <v>366</v>
      </c>
      <c r="E24" s="18" t="s">
        <v>367</v>
      </c>
      <c r="F24" s="18" t="s">
        <v>6</v>
      </c>
      <c r="G24" s="2"/>
      <c r="H24" s="2"/>
    </row>
    <row r="25" spans="1:8" x14ac:dyDescent="0.25">
      <c r="A25" s="20" t="s">
        <v>496</v>
      </c>
      <c r="B25" s="18">
        <v>0.56840000000000002</v>
      </c>
      <c r="C25" s="18">
        <v>6</v>
      </c>
      <c r="D25" s="18">
        <v>9.4740000000000005E-2</v>
      </c>
      <c r="E25" s="18" t="s">
        <v>499</v>
      </c>
      <c r="F25" s="18" t="s">
        <v>371</v>
      </c>
      <c r="G25" s="1"/>
      <c r="H25" s="1"/>
    </row>
    <row r="26" spans="1:8" x14ac:dyDescent="0.25">
      <c r="A26" s="20" t="s">
        <v>363</v>
      </c>
      <c r="B26" s="18">
        <v>6.3E-3</v>
      </c>
      <c r="C26" s="18">
        <v>2</v>
      </c>
      <c r="D26" s="18">
        <v>3.15E-3</v>
      </c>
      <c r="E26" s="18" t="s">
        <v>500</v>
      </c>
      <c r="F26" s="18" t="s">
        <v>501</v>
      </c>
      <c r="G26" s="1"/>
      <c r="H26" s="1"/>
    </row>
    <row r="27" spans="1:8" x14ac:dyDescent="0.25">
      <c r="A27" s="20" t="s">
        <v>497</v>
      </c>
      <c r="B27" s="18">
        <v>0.14580000000000001</v>
      </c>
      <c r="C27" s="18">
        <v>11</v>
      </c>
      <c r="D27" s="18">
        <v>1.325E-2</v>
      </c>
      <c r="E27" s="18" t="s">
        <v>502</v>
      </c>
      <c r="F27" s="18" t="s">
        <v>371</v>
      </c>
    </row>
    <row r="28" spans="1:8" x14ac:dyDescent="0.25">
      <c r="A28" s="20" t="s">
        <v>374</v>
      </c>
      <c r="B28" s="18">
        <v>8.8830000000000006E-2</v>
      </c>
      <c r="C28" s="18">
        <v>78</v>
      </c>
      <c r="D28" s="18">
        <v>1.139E-3</v>
      </c>
      <c r="E28" s="18"/>
      <c r="F28" s="18"/>
    </row>
    <row r="29" spans="1:8" x14ac:dyDescent="0.25">
      <c r="A29" s="20"/>
      <c r="B29" s="18"/>
      <c r="C29" s="18"/>
      <c r="D29" s="18"/>
      <c r="E29" s="18"/>
      <c r="F29" s="18"/>
    </row>
    <row r="30" spans="1:8" x14ac:dyDescent="0.25">
      <c r="A30" s="20" t="s">
        <v>382</v>
      </c>
      <c r="B30" s="18"/>
      <c r="C30" s="18"/>
      <c r="D30" s="18"/>
      <c r="E30" s="18"/>
      <c r="F30" s="18"/>
    </row>
    <row r="31" spans="1:8" x14ac:dyDescent="0.25">
      <c r="A31" s="20" t="s">
        <v>383</v>
      </c>
      <c r="B31" s="18">
        <v>3</v>
      </c>
      <c r="C31" s="18"/>
      <c r="D31" s="18"/>
      <c r="E31" s="18"/>
      <c r="F31" s="18"/>
    </row>
    <row r="32" spans="1:8" x14ac:dyDescent="0.25">
      <c r="A32" s="20" t="s">
        <v>503</v>
      </c>
      <c r="B32" s="18">
        <v>7</v>
      </c>
      <c r="C32" s="18"/>
      <c r="D32" s="18"/>
      <c r="E32" s="18"/>
      <c r="F32" s="18"/>
    </row>
    <row r="33" spans="1:6" x14ac:dyDescent="0.25">
      <c r="A33" s="20" t="s">
        <v>504</v>
      </c>
      <c r="B33" s="18">
        <v>14</v>
      </c>
      <c r="C33" s="18"/>
      <c r="D33" s="18"/>
      <c r="E33" s="18"/>
      <c r="F33" s="18"/>
    </row>
    <row r="34" spans="1:6" x14ac:dyDescent="0.25">
      <c r="A34" s="20" t="s">
        <v>505</v>
      </c>
      <c r="B34" s="18">
        <v>0</v>
      </c>
      <c r="C34" s="18"/>
      <c r="D34" s="18"/>
      <c r="E34" s="18"/>
      <c r="F34" s="18"/>
    </row>
  </sheetData>
  <mergeCells count="3">
    <mergeCell ref="B1:G1"/>
    <mergeCell ref="I1:K1"/>
    <mergeCell ref="M1:Q1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4E12-BB31-3F4D-B17C-4BC789667D56}">
  <dimension ref="A1:X80"/>
  <sheetViews>
    <sheetView workbookViewId="0">
      <selection activeCell="A10" sqref="A10:I80"/>
    </sheetView>
  </sheetViews>
  <sheetFormatPr defaultColWidth="11.25" defaultRowHeight="15.75" x14ac:dyDescent="0.25"/>
  <cols>
    <col min="1" max="1" width="59.25" bestFit="1" customWidth="1"/>
  </cols>
  <sheetData>
    <row r="1" spans="1:24" ht="18.75" x14ac:dyDescent="0.25">
      <c r="A1" s="19"/>
      <c r="B1" s="43" t="s">
        <v>489</v>
      </c>
      <c r="C1" s="43"/>
      <c r="D1" s="43"/>
      <c r="E1" s="43"/>
      <c r="F1" s="43"/>
      <c r="G1" s="43"/>
      <c r="H1" s="18"/>
      <c r="I1" s="43" t="s">
        <v>490</v>
      </c>
      <c r="J1" s="43"/>
      <c r="K1" s="43"/>
      <c r="L1" s="18"/>
      <c r="M1" s="43" t="s">
        <v>488</v>
      </c>
      <c r="N1" s="43"/>
      <c r="O1" s="43"/>
      <c r="P1" s="43"/>
      <c r="Q1" s="43"/>
      <c r="V1" s="18"/>
      <c r="W1" s="18"/>
      <c r="X1" s="18"/>
    </row>
    <row r="2" spans="1:24" x14ac:dyDescent="0.25">
      <c r="A2" s="18">
        <v>0</v>
      </c>
      <c r="B2" s="18">
        <v>95</v>
      </c>
      <c r="C2" s="18">
        <v>95</v>
      </c>
      <c r="D2" s="18">
        <v>95</v>
      </c>
      <c r="E2" s="18">
        <v>95</v>
      </c>
      <c r="F2" s="18">
        <v>95</v>
      </c>
      <c r="G2" s="18">
        <v>95</v>
      </c>
      <c r="I2" s="18">
        <v>95</v>
      </c>
      <c r="J2" s="18">
        <v>95</v>
      </c>
      <c r="K2" s="18">
        <v>95</v>
      </c>
      <c r="M2" s="18">
        <v>95</v>
      </c>
      <c r="N2" s="18">
        <v>95</v>
      </c>
      <c r="O2" s="18">
        <v>95</v>
      </c>
      <c r="P2" s="18">
        <v>95</v>
      </c>
      <c r="Q2" s="18">
        <v>95</v>
      </c>
      <c r="W2" s="18"/>
      <c r="X2" s="18"/>
    </row>
    <row r="3" spans="1:24" x14ac:dyDescent="0.25">
      <c r="A3" s="18">
        <v>6</v>
      </c>
      <c r="B3" s="18">
        <v>94.4</v>
      </c>
      <c r="C3" s="18">
        <v>96.3</v>
      </c>
      <c r="D3" s="18">
        <v>91.6</v>
      </c>
      <c r="E3" s="18">
        <v>97.9</v>
      </c>
      <c r="F3" s="18">
        <v>87.8</v>
      </c>
      <c r="G3" s="18">
        <v>93.4</v>
      </c>
      <c r="I3" s="18">
        <v>97.9</v>
      </c>
      <c r="J3" s="18">
        <v>90.4</v>
      </c>
      <c r="K3" s="18">
        <v>97.4</v>
      </c>
      <c r="M3" s="18">
        <v>84.6</v>
      </c>
      <c r="N3" s="18">
        <v>97.6</v>
      </c>
      <c r="O3" s="18">
        <v>97.8</v>
      </c>
      <c r="P3" s="18">
        <v>97.9</v>
      </c>
      <c r="Q3" s="18">
        <v>99</v>
      </c>
      <c r="W3" s="18"/>
      <c r="X3" s="18"/>
    </row>
    <row r="4" spans="1:24" x14ac:dyDescent="0.25">
      <c r="A4" s="18">
        <v>8</v>
      </c>
      <c r="B4" s="18">
        <v>74.599999999999994</v>
      </c>
      <c r="C4" s="18">
        <v>78.3</v>
      </c>
      <c r="D4" s="18">
        <v>77.2</v>
      </c>
      <c r="E4" s="18">
        <v>81</v>
      </c>
      <c r="F4" s="18">
        <v>84.3</v>
      </c>
      <c r="G4" s="18">
        <v>84.3</v>
      </c>
      <c r="I4" s="18">
        <v>86.3</v>
      </c>
      <c r="J4" s="18">
        <v>74.099999999999994</v>
      </c>
      <c r="K4" s="18">
        <v>86.3</v>
      </c>
      <c r="M4" s="18">
        <v>85.8</v>
      </c>
      <c r="N4" s="18">
        <v>89.2</v>
      </c>
      <c r="O4" s="18">
        <v>92.1</v>
      </c>
      <c r="P4" s="18">
        <v>85.2</v>
      </c>
      <c r="Q4" s="18">
        <v>80</v>
      </c>
      <c r="W4" s="18"/>
      <c r="X4" s="18"/>
    </row>
    <row r="5" spans="1:24" x14ac:dyDescent="0.25">
      <c r="A5" s="18">
        <v>13</v>
      </c>
      <c r="B5" s="18">
        <v>79.900000000000006</v>
      </c>
      <c r="C5" s="18">
        <v>78.900000000000006</v>
      </c>
      <c r="D5" s="18">
        <v>78.7</v>
      </c>
      <c r="E5" s="18">
        <v>75.599999999999994</v>
      </c>
      <c r="F5" s="18">
        <v>67.400000000000006</v>
      </c>
      <c r="G5" s="18">
        <v>78.900000000000006</v>
      </c>
      <c r="I5" s="18">
        <v>81.3</v>
      </c>
      <c r="J5" s="18">
        <v>80.400000000000006</v>
      </c>
      <c r="K5" s="18">
        <v>81.2</v>
      </c>
      <c r="M5" s="18">
        <v>94.2</v>
      </c>
      <c r="N5" s="18">
        <v>87</v>
      </c>
      <c r="O5" s="18">
        <v>85.8</v>
      </c>
      <c r="P5" s="18">
        <v>80</v>
      </c>
      <c r="Q5" s="18">
        <v>94.6</v>
      </c>
      <c r="W5" s="18"/>
      <c r="X5" s="18"/>
    </row>
    <row r="6" spans="1:24" x14ac:dyDescent="0.25">
      <c r="A6" s="18">
        <v>15</v>
      </c>
      <c r="B6" s="18">
        <v>88.4</v>
      </c>
      <c r="C6" s="18">
        <v>82</v>
      </c>
      <c r="D6" s="18">
        <v>82.6</v>
      </c>
      <c r="E6" s="18">
        <v>92.5</v>
      </c>
      <c r="F6" s="18">
        <v>79</v>
      </c>
      <c r="G6" s="18">
        <v>82.9</v>
      </c>
      <c r="I6" s="18">
        <v>92.8</v>
      </c>
      <c r="J6" s="18">
        <v>88.6</v>
      </c>
      <c r="K6" s="18">
        <v>94</v>
      </c>
      <c r="M6" s="18">
        <v>94.2</v>
      </c>
      <c r="N6" s="18">
        <v>92</v>
      </c>
      <c r="O6" s="18">
        <v>89.4</v>
      </c>
      <c r="P6" s="18">
        <v>87</v>
      </c>
      <c r="Q6" s="18">
        <v>96.7</v>
      </c>
      <c r="W6" s="18"/>
      <c r="X6" s="18"/>
    </row>
    <row r="7" spans="1:24" x14ac:dyDescent="0.25">
      <c r="A7" s="18">
        <v>17</v>
      </c>
      <c r="B7" s="18">
        <v>91.4</v>
      </c>
      <c r="C7" s="18">
        <v>89.6</v>
      </c>
      <c r="D7" s="18">
        <v>84.2</v>
      </c>
      <c r="E7" s="18">
        <v>95</v>
      </c>
      <c r="F7" s="18">
        <v>86.3</v>
      </c>
      <c r="G7" s="18">
        <v>96.8</v>
      </c>
      <c r="I7" s="18">
        <v>88.6</v>
      </c>
      <c r="J7" s="18">
        <v>85</v>
      </c>
      <c r="K7" s="18">
        <v>96.5</v>
      </c>
      <c r="M7" s="18">
        <v>98.1</v>
      </c>
      <c r="N7" s="18">
        <v>96.4</v>
      </c>
      <c r="O7" s="18">
        <v>93.2</v>
      </c>
      <c r="P7" s="18">
        <v>97.4</v>
      </c>
      <c r="Q7" s="18">
        <v>97.2</v>
      </c>
      <c r="W7" s="18"/>
      <c r="X7" s="18"/>
    </row>
    <row r="10" spans="1:24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24" x14ac:dyDescent="0.25">
      <c r="A11" s="20" t="s">
        <v>77</v>
      </c>
      <c r="B11" s="18"/>
      <c r="C11" s="18"/>
      <c r="D11" s="18"/>
      <c r="E11" s="18"/>
      <c r="F11" s="18"/>
      <c r="G11" s="18"/>
      <c r="H11" s="18"/>
      <c r="I11" s="18"/>
    </row>
    <row r="12" spans="1:24" x14ac:dyDescent="0.25">
      <c r="A12" s="20"/>
      <c r="B12" s="18"/>
      <c r="C12" s="18"/>
      <c r="D12" s="18"/>
      <c r="E12" s="18"/>
      <c r="F12" s="18"/>
      <c r="G12" s="18"/>
      <c r="H12" s="18"/>
      <c r="I12" s="18"/>
    </row>
    <row r="13" spans="1:24" x14ac:dyDescent="0.25">
      <c r="A13" s="20" t="s">
        <v>78</v>
      </c>
      <c r="B13" s="18">
        <v>1</v>
      </c>
      <c r="C13" s="18"/>
      <c r="D13" s="18"/>
      <c r="E13" s="18"/>
      <c r="F13" s="18"/>
      <c r="G13" s="18"/>
      <c r="H13" s="18"/>
      <c r="I13" s="18"/>
    </row>
    <row r="14" spans="1:24" x14ac:dyDescent="0.25">
      <c r="A14" s="20" t="s">
        <v>79</v>
      </c>
      <c r="B14" s="18">
        <v>18</v>
      </c>
      <c r="C14" s="18"/>
      <c r="D14" s="18"/>
      <c r="E14" s="18"/>
      <c r="F14" s="18"/>
      <c r="G14" s="18"/>
      <c r="H14" s="18"/>
      <c r="I14" s="18"/>
    </row>
    <row r="15" spans="1:24" x14ac:dyDescent="0.25">
      <c r="A15" s="20" t="s">
        <v>80</v>
      </c>
      <c r="B15" s="18">
        <v>0.05</v>
      </c>
      <c r="C15" s="18"/>
      <c r="D15" s="18"/>
      <c r="E15" s="18"/>
      <c r="F15" s="18"/>
      <c r="G15" s="18"/>
      <c r="H15" s="18"/>
      <c r="I15" s="18"/>
    </row>
    <row r="16" spans="1:24" x14ac:dyDescent="0.25">
      <c r="A16" s="20"/>
      <c r="B16" s="18"/>
      <c r="C16" s="18"/>
      <c r="D16" s="18"/>
      <c r="E16" s="18"/>
      <c r="F16" s="18"/>
      <c r="G16" s="18"/>
      <c r="H16" s="18"/>
      <c r="I16" s="18"/>
    </row>
    <row r="17" spans="1:9" x14ac:dyDescent="0.25">
      <c r="A17" s="20" t="s">
        <v>110</v>
      </c>
      <c r="B17" s="18" t="s">
        <v>161</v>
      </c>
      <c r="C17" s="18" t="s">
        <v>82</v>
      </c>
      <c r="D17" s="18" t="s">
        <v>83</v>
      </c>
      <c r="E17" s="18" t="s">
        <v>84</v>
      </c>
      <c r="F17" s="18" t="s">
        <v>85</v>
      </c>
      <c r="G17" s="18"/>
      <c r="H17" s="18"/>
      <c r="I17" s="18"/>
    </row>
    <row r="18" spans="1:9" x14ac:dyDescent="0.25">
      <c r="A18" s="20"/>
      <c r="B18" s="18"/>
      <c r="C18" s="18"/>
      <c r="D18" s="18"/>
      <c r="E18" s="18"/>
      <c r="F18" s="18"/>
      <c r="G18" s="18"/>
      <c r="H18" s="18"/>
      <c r="I18" s="18"/>
    </row>
    <row r="19" spans="1:9" x14ac:dyDescent="0.25">
      <c r="A19" s="20" t="s">
        <v>86</v>
      </c>
      <c r="B19" s="18"/>
      <c r="C19" s="18"/>
      <c r="D19" s="18"/>
      <c r="E19" s="18"/>
      <c r="F19" s="18"/>
      <c r="G19" s="18"/>
      <c r="H19" s="18"/>
      <c r="I19" s="18"/>
    </row>
    <row r="20" spans="1:9" ht="18.75" x14ac:dyDescent="0.25">
      <c r="A20" s="20" t="s">
        <v>506</v>
      </c>
      <c r="B20" s="18">
        <v>0</v>
      </c>
      <c r="C20" s="18"/>
      <c r="D20" s="18"/>
      <c r="E20" s="18"/>
      <c r="F20" s="18"/>
      <c r="G20" s="18"/>
      <c r="H20" s="18"/>
      <c r="I20" s="18"/>
    </row>
    <row r="21" spans="1:9" ht="18.75" x14ac:dyDescent="0.25">
      <c r="A21" s="20" t="s">
        <v>507</v>
      </c>
      <c r="B21" s="18">
        <v>0</v>
      </c>
      <c r="C21" s="18"/>
      <c r="D21" s="18"/>
      <c r="E21" s="18"/>
      <c r="F21" s="18"/>
      <c r="G21" s="18"/>
      <c r="H21" s="18"/>
      <c r="I21" s="18"/>
    </row>
    <row r="22" spans="1:9" ht="18.75" x14ac:dyDescent="0.25">
      <c r="A22" s="20" t="s">
        <v>508</v>
      </c>
      <c r="B22" s="18">
        <v>0</v>
      </c>
      <c r="C22" s="18"/>
      <c r="D22" s="18"/>
      <c r="E22" s="18"/>
      <c r="F22" s="18"/>
      <c r="G22" s="18"/>
      <c r="H22" s="18"/>
      <c r="I22" s="18"/>
    </row>
    <row r="23" spans="1:9" x14ac:dyDescent="0.25">
      <c r="A23" s="20"/>
      <c r="B23" s="18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94</v>
      </c>
      <c r="B24" s="18"/>
      <c r="C24" s="18"/>
      <c r="D24" s="18"/>
      <c r="E24" s="18"/>
      <c r="F24" s="18"/>
      <c r="G24" s="18"/>
      <c r="H24" s="18"/>
      <c r="I24" s="18"/>
    </row>
    <row r="25" spans="1:9" ht="18.75" x14ac:dyDescent="0.25">
      <c r="A25" s="20" t="s">
        <v>506</v>
      </c>
      <c r="B25" s="18">
        <v>-1.667</v>
      </c>
      <c r="C25" s="18" t="s">
        <v>509</v>
      </c>
      <c r="D25" s="18" t="s">
        <v>12</v>
      </c>
      <c r="E25" s="18" t="s">
        <v>25</v>
      </c>
      <c r="F25" s="18" t="s">
        <v>88</v>
      </c>
      <c r="G25" s="18"/>
      <c r="H25" s="18"/>
      <c r="I25" s="18"/>
    </row>
    <row r="26" spans="1:9" ht="18.75" x14ac:dyDescent="0.25">
      <c r="A26" s="20" t="s">
        <v>507</v>
      </c>
      <c r="B26" s="18">
        <v>-1.8129999999999999</v>
      </c>
      <c r="C26" s="18" t="s">
        <v>510</v>
      </c>
      <c r="D26" s="18" t="s">
        <v>12</v>
      </c>
      <c r="E26" s="18" t="s">
        <v>25</v>
      </c>
      <c r="F26" s="18" t="s">
        <v>88</v>
      </c>
      <c r="G26" s="18"/>
      <c r="H26" s="18"/>
      <c r="I26" s="18"/>
    </row>
    <row r="27" spans="1:9" ht="18.75" x14ac:dyDescent="0.25">
      <c r="A27" s="20" t="s">
        <v>508</v>
      </c>
      <c r="B27" s="18">
        <v>-0.1467</v>
      </c>
      <c r="C27" s="18" t="s">
        <v>511</v>
      </c>
      <c r="D27" s="18" t="s">
        <v>12</v>
      </c>
      <c r="E27" s="18" t="s">
        <v>25</v>
      </c>
      <c r="F27" s="18" t="s">
        <v>88</v>
      </c>
      <c r="G27" s="18"/>
      <c r="H27" s="18"/>
      <c r="I27" s="18"/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95</v>
      </c>
      <c r="B29" s="18"/>
      <c r="C29" s="18"/>
      <c r="D29" s="18"/>
      <c r="E29" s="18"/>
      <c r="F29" s="18"/>
      <c r="G29" s="18"/>
      <c r="H29" s="18"/>
      <c r="I29" s="18"/>
    </row>
    <row r="30" spans="1:9" ht="18.75" x14ac:dyDescent="0.25">
      <c r="A30" s="20" t="s">
        <v>506</v>
      </c>
      <c r="B30" s="18">
        <v>-2.2829999999999999</v>
      </c>
      <c r="C30" s="18" t="s">
        <v>512</v>
      </c>
      <c r="D30" s="18" t="s">
        <v>12</v>
      </c>
      <c r="E30" s="18" t="s">
        <v>25</v>
      </c>
      <c r="F30" s="18" t="s">
        <v>88</v>
      </c>
      <c r="G30" s="18"/>
      <c r="H30" s="18"/>
      <c r="I30" s="18"/>
    </row>
    <row r="31" spans="1:9" ht="18.75" x14ac:dyDescent="0.25">
      <c r="A31" s="20" t="s">
        <v>507</v>
      </c>
      <c r="B31" s="18">
        <v>-6.51</v>
      </c>
      <c r="C31" s="18" t="s">
        <v>513</v>
      </c>
      <c r="D31" s="18" t="s">
        <v>12</v>
      </c>
      <c r="E31" s="18" t="s">
        <v>25</v>
      </c>
      <c r="F31" s="18">
        <v>0.4874</v>
      </c>
      <c r="G31" s="18"/>
      <c r="H31" s="18"/>
      <c r="I31" s="18"/>
    </row>
    <row r="32" spans="1:9" ht="18.75" x14ac:dyDescent="0.25">
      <c r="A32" s="20" t="s">
        <v>508</v>
      </c>
      <c r="B32" s="18">
        <v>-4.2270000000000003</v>
      </c>
      <c r="C32" s="18" t="s">
        <v>514</v>
      </c>
      <c r="D32" s="18" t="s">
        <v>12</v>
      </c>
      <c r="E32" s="18" t="s">
        <v>25</v>
      </c>
      <c r="F32" s="18" t="s">
        <v>88</v>
      </c>
      <c r="G32" s="18"/>
      <c r="H32" s="18"/>
      <c r="I32" s="18"/>
    </row>
    <row r="33" spans="1:9" x14ac:dyDescent="0.25">
      <c r="A33" s="20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20" t="s">
        <v>96</v>
      </c>
      <c r="B34" s="18"/>
      <c r="C34" s="18"/>
      <c r="D34" s="18"/>
      <c r="E34" s="18"/>
      <c r="F34" s="18"/>
      <c r="G34" s="18"/>
      <c r="H34" s="18"/>
      <c r="I34" s="18"/>
    </row>
    <row r="35" spans="1:9" ht="18.75" x14ac:dyDescent="0.25">
      <c r="A35" s="20" t="s">
        <v>506</v>
      </c>
      <c r="B35" s="18">
        <v>-4.4000000000000004</v>
      </c>
      <c r="C35" s="18" t="s">
        <v>515</v>
      </c>
      <c r="D35" s="18" t="s">
        <v>12</v>
      </c>
      <c r="E35" s="18" t="s">
        <v>25</v>
      </c>
      <c r="F35" s="18">
        <v>0.73629999999999995</v>
      </c>
      <c r="G35" s="18"/>
      <c r="H35" s="18"/>
      <c r="I35" s="18"/>
    </row>
    <row r="36" spans="1:9" ht="18.75" x14ac:dyDescent="0.25">
      <c r="A36" s="20" t="s">
        <v>507</v>
      </c>
      <c r="B36" s="18">
        <v>-11.75</v>
      </c>
      <c r="C36" s="18" t="s">
        <v>516</v>
      </c>
      <c r="D36" s="18" t="s">
        <v>12</v>
      </c>
      <c r="E36" s="18" t="s">
        <v>25</v>
      </c>
      <c r="F36" s="18">
        <v>0.15090000000000001</v>
      </c>
      <c r="G36" s="18"/>
      <c r="H36" s="18"/>
      <c r="I36" s="18"/>
    </row>
    <row r="37" spans="1:9" ht="18.75" x14ac:dyDescent="0.25">
      <c r="A37" s="20" t="s">
        <v>508</v>
      </c>
      <c r="B37" s="18">
        <v>-7.3529999999999998</v>
      </c>
      <c r="C37" s="18" t="s">
        <v>517</v>
      </c>
      <c r="D37" s="18" t="s">
        <v>12</v>
      </c>
      <c r="E37" s="18" t="s">
        <v>25</v>
      </c>
      <c r="F37" s="18">
        <v>0.64029999999999998</v>
      </c>
      <c r="G37" s="18"/>
      <c r="H37" s="18"/>
      <c r="I37" s="18"/>
    </row>
    <row r="38" spans="1:9" x14ac:dyDescent="0.25">
      <c r="A38" s="20"/>
      <c r="B38" s="18"/>
      <c r="C38" s="18"/>
      <c r="D38" s="18"/>
      <c r="E38" s="18"/>
      <c r="F38" s="18"/>
      <c r="G38" s="18"/>
      <c r="H38" s="18"/>
      <c r="I38" s="18"/>
    </row>
    <row r="39" spans="1:9" x14ac:dyDescent="0.25">
      <c r="A39" s="20" t="s">
        <v>97</v>
      </c>
      <c r="B39" s="18"/>
      <c r="C39" s="18"/>
      <c r="D39" s="18"/>
      <c r="E39" s="18"/>
      <c r="F39" s="18"/>
      <c r="G39" s="18"/>
      <c r="H39" s="18"/>
      <c r="I39" s="18"/>
    </row>
    <row r="40" spans="1:9" ht="18.75" x14ac:dyDescent="0.25">
      <c r="A40" s="20" t="s">
        <v>506</v>
      </c>
      <c r="B40" s="18">
        <v>-7.2329999999999997</v>
      </c>
      <c r="C40" s="18" t="s">
        <v>518</v>
      </c>
      <c r="D40" s="18" t="s">
        <v>12</v>
      </c>
      <c r="E40" s="18" t="s">
        <v>25</v>
      </c>
      <c r="F40" s="18">
        <v>0.40870000000000001</v>
      </c>
      <c r="G40" s="18"/>
      <c r="H40" s="18"/>
      <c r="I40" s="18"/>
    </row>
    <row r="41" spans="1:9" ht="18.75" x14ac:dyDescent="0.25">
      <c r="A41" s="20" t="s">
        <v>507</v>
      </c>
      <c r="B41" s="18">
        <v>-7.2930000000000001</v>
      </c>
      <c r="C41" s="18" t="s">
        <v>519</v>
      </c>
      <c r="D41" s="18" t="s">
        <v>12</v>
      </c>
      <c r="E41" s="18" t="s">
        <v>25</v>
      </c>
      <c r="F41" s="18">
        <v>0.3327</v>
      </c>
      <c r="G41" s="18"/>
      <c r="H41" s="18"/>
      <c r="I41" s="18"/>
    </row>
    <row r="42" spans="1:9" ht="18.75" x14ac:dyDescent="0.25">
      <c r="A42" s="20" t="s">
        <v>508</v>
      </c>
      <c r="B42" s="18">
        <v>-0.06</v>
      </c>
      <c r="C42" s="18" t="s">
        <v>520</v>
      </c>
      <c r="D42" s="18" t="s">
        <v>12</v>
      </c>
      <c r="E42" s="18" t="s">
        <v>25</v>
      </c>
      <c r="F42" s="18" t="s">
        <v>88</v>
      </c>
      <c r="G42" s="18"/>
      <c r="H42" s="18"/>
      <c r="I42" s="18"/>
    </row>
    <row r="43" spans="1:9" x14ac:dyDescent="0.25">
      <c r="A43" s="20"/>
      <c r="B43" s="18"/>
      <c r="C43" s="18"/>
      <c r="D43" s="18"/>
      <c r="E43" s="18"/>
      <c r="F43" s="18"/>
      <c r="G43" s="18"/>
      <c r="H43" s="18"/>
      <c r="I43" s="18"/>
    </row>
    <row r="44" spans="1:9" x14ac:dyDescent="0.25">
      <c r="A44" s="20" t="s">
        <v>100</v>
      </c>
      <c r="B44" s="18"/>
      <c r="C44" s="18"/>
      <c r="D44" s="18"/>
      <c r="E44" s="18"/>
      <c r="F44" s="18"/>
      <c r="G44" s="18"/>
      <c r="H44" s="18"/>
      <c r="I44" s="18"/>
    </row>
    <row r="45" spans="1:9" ht="18.75" x14ac:dyDescent="0.25">
      <c r="A45" s="20" t="s">
        <v>506</v>
      </c>
      <c r="B45" s="18">
        <v>0.51670000000000005</v>
      </c>
      <c r="C45" s="18" t="s">
        <v>521</v>
      </c>
      <c r="D45" s="18" t="s">
        <v>12</v>
      </c>
      <c r="E45" s="18" t="s">
        <v>25</v>
      </c>
      <c r="F45" s="18" t="s">
        <v>88</v>
      </c>
      <c r="G45" s="18"/>
      <c r="H45" s="18"/>
      <c r="I45" s="18"/>
    </row>
    <row r="46" spans="1:9" ht="18.75" x14ac:dyDescent="0.25">
      <c r="A46" s="20" t="s">
        <v>507</v>
      </c>
      <c r="B46" s="18">
        <v>-5.91</v>
      </c>
      <c r="C46" s="18" t="s">
        <v>522</v>
      </c>
      <c r="D46" s="18" t="s">
        <v>12</v>
      </c>
      <c r="E46" s="18" t="s">
        <v>25</v>
      </c>
      <c r="F46" s="18">
        <v>0.42849999999999999</v>
      </c>
      <c r="G46" s="18"/>
      <c r="H46" s="18"/>
      <c r="I46" s="18"/>
    </row>
    <row r="47" spans="1:9" ht="18.75" x14ac:dyDescent="0.25">
      <c r="A47" s="20" t="s">
        <v>508</v>
      </c>
      <c r="B47" s="18">
        <v>-6.4269999999999996</v>
      </c>
      <c r="C47" s="18" t="s">
        <v>523</v>
      </c>
      <c r="D47" s="18" t="s">
        <v>12</v>
      </c>
      <c r="E47" s="18" t="s">
        <v>25</v>
      </c>
      <c r="F47" s="18">
        <v>0.97909999999999997</v>
      </c>
      <c r="G47" s="18"/>
      <c r="H47" s="18"/>
      <c r="I47" s="18"/>
    </row>
    <row r="48" spans="1:9" x14ac:dyDescent="0.25">
      <c r="A48" s="20"/>
      <c r="B48" s="18"/>
      <c r="C48" s="18"/>
      <c r="D48" s="18"/>
      <c r="E48" s="18"/>
      <c r="F48" s="18"/>
      <c r="G48" s="18"/>
      <c r="H48" s="18"/>
      <c r="I48" s="18"/>
    </row>
    <row r="49" spans="1:9" x14ac:dyDescent="0.25">
      <c r="A49" s="20"/>
      <c r="B49" s="18"/>
      <c r="C49" s="18"/>
      <c r="D49" s="18"/>
      <c r="E49" s="18"/>
      <c r="F49" s="18"/>
      <c r="G49" s="18"/>
      <c r="H49" s="18"/>
      <c r="I49" s="18"/>
    </row>
    <row r="50" spans="1:9" x14ac:dyDescent="0.25">
      <c r="A50" s="20" t="s">
        <v>102</v>
      </c>
      <c r="B50" s="18" t="s">
        <v>167</v>
      </c>
      <c r="C50" s="18" t="s">
        <v>168</v>
      </c>
      <c r="D50" s="18" t="s">
        <v>161</v>
      </c>
      <c r="E50" s="18" t="s">
        <v>105</v>
      </c>
      <c r="F50" s="18" t="s">
        <v>106</v>
      </c>
      <c r="G50" s="18" t="s">
        <v>107</v>
      </c>
      <c r="H50" s="18" t="s">
        <v>118</v>
      </c>
      <c r="I50" s="18" t="s">
        <v>108</v>
      </c>
    </row>
    <row r="51" spans="1:9" x14ac:dyDescent="0.25">
      <c r="A51" s="20"/>
      <c r="B51" s="18"/>
      <c r="C51" s="18"/>
      <c r="D51" s="18"/>
      <c r="E51" s="18"/>
      <c r="F51" s="18"/>
      <c r="G51" s="18"/>
      <c r="H51" s="18"/>
      <c r="I51" s="18"/>
    </row>
    <row r="52" spans="1:9" x14ac:dyDescent="0.25">
      <c r="A52" s="20" t="s">
        <v>86</v>
      </c>
      <c r="B52" s="18"/>
      <c r="C52" s="18"/>
      <c r="D52" s="18"/>
      <c r="E52" s="18"/>
      <c r="F52" s="18"/>
      <c r="G52" s="18"/>
      <c r="H52" s="18"/>
      <c r="I52" s="18"/>
    </row>
    <row r="53" spans="1:9" ht="18.75" x14ac:dyDescent="0.25">
      <c r="A53" s="20" t="s">
        <v>506</v>
      </c>
      <c r="B53" s="18">
        <v>95</v>
      </c>
      <c r="C53" s="18">
        <v>95</v>
      </c>
      <c r="D53" s="18">
        <v>0</v>
      </c>
      <c r="E53" s="18">
        <v>0</v>
      </c>
      <c r="F53" s="18">
        <v>6</v>
      </c>
      <c r="G53" s="18">
        <v>3</v>
      </c>
      <c r="H53" s="18"/>
      <c r="I53" s="18"/>
    </row>
    <row r="54" spans="1:9" ht="18.75" x14ac:dyDescent="0.25">
      <c r="A54" s="20" t="s">
        <v>507</v>
      </c>
      <c r="B54" s="18">
        <v>95</v>
      </c>
      <c r="C54" s="18">
        <v>95</v>
      </c>
      <c r="D54" s="18">
        <v>0</v>
      </c>
      <c r="E54" s="18">
        <v>0</v>
      </c>
      <c r="F54" s="18">
        <v>6</v>
      </c>
      <c r="G54" s="18">
        <v>5</v>
      </c>
      <c r="H54" s="18"/>
      <c r="I54" s="18"/>
    </row>
    <row r="55" spans="1:9" ht="18.75" x14ac:dyDescent="0.25">
      <c r="A55" s="20" t="s">
        <v>508</v>
      </c>
      <c r="B55" s="18">
        <v>95</v>
      </c>
      <c r="C55" s="18">
        <v>95</v>
      </c>
      <c r="D55" s="18">
        <v>0</v>
      </c>
      <c r="E55" s="18">
        <v>0</v>
      </c>
      <c r="F55" s="18">
        <v>3</v>
      </c>
      <c r="G55" s="18">
        <v>5</v>
      </c>
      <c r="H55" s="18"/>
      <c r="I55" s="18"/>
    </row>
    <row r="56" spans="1:9" x14ac:dyDescent="0.25">
      <c r="A56" s="20"/>
      <c r="B56" s="18"/>
      <c r="C56" s="18"/>
      <c r="D56" s="18"/>
      <c r="E56" s="18"/>
      <c r="F56" s="18"/>
      <c r="G56" s="18"/>
      <c r="H56" s="18"/>
      <c r="I56" s="18"/>
    </row>
    <row r="57" spans="1:9" x14ac:dyDescent="0.25">
      <c r="A57" s="20" t="s">
        <v>94</v>
      </c>
      <c r="B57" s="18"/>
      <c r="C57" s="18"/>
      <c r="D57" s="18"/>
      <c r="E57" s="18"/>
      <c r="F57" s="18"/>
      <c r="G57" s="18"/>
      <c r="H57" s="18"/>
      <c r="I57" s="18"/>
    </row>
    <row r="58" spans="1:9" ht="18.75" x14ac:dyDescent="0.25">
      <c r="A58" s="20" t="s">
        <v>506</v>
      </c>
      <c r="B58" s="18">
        <v>93.57</v>
      </c>
      <c r="C58" s="18">
        <v>95.23</v>
      </c>
      <c r="D58" s="18">
        <v>-1.667</v>
      </c>
      <c r="E58" s="18">
        <v>2.8279999999999998</v>
      </c>
      <c r="F58" s="18">
        <v>6</v>
      </c>
      <c r="G58" s="18">
        <v>3</v>
      </c>
      <c r="H58" s="18">
        <v>0.58930000000000005</v>
      </c>
      <c r="I58" s="18">
        <v>3.536</v>
      </c>
    </row>
    <row r="59" spans="1:9" ht="18.75" x14ac:dyDescent="0.25">
      <c r="A59" s="20" t="s">
        <v>507</v>
      </c>
      <c r="B59" s="18">
        <v>93.57</v>
      </c>
      <c r="C59" s="18">
        <v>95.38</v>
      </c>
      <c r="D59" s="18">
        <v>-1.8129999999999999</v>
      </c>
      <c r="E59" s="18">
        <v>3.0760000000000001</v>
      </c>
      <c r="F59" s="18">
        <v>6</v>
      </c>
      <c r="G59" s="18">
        <v>5</v>
      </c>
      <c r="H59" s="18">
        <v>0.58960000000000001</v>
      </c>
      <c r="I59" s="18">
        <v>6.2489999999999997</v>
      </c>
    </row>
    <row r="60" spans="1:9" ht="18.75" x14ac:dyDescent="0.25">
      <c r="A60" s="20" t="s">
        <v>508</v>
      </c>
      <c r="B60" s="18">
        <v>95.23</v>
      </c>
      <c r="C60" s="18">
        <v>95.38</v>
      </c>
      <c r="D60" s="18">
        <v>-0.1467</v>
      </c>
      <c r="E60" s="18">
        <v>3.6309999999999998</v>
      </c>
      <c r="F60" s="18">
        <v>3</v>
      </c>
      <c r="G60" s="18">
        <v>5</v>
      </c>
      <c r="H60" s="18">
        <v>4.0390000000000002E-2</v>
      </c>
      <c r="I60" s="18">
        <v>5.6829999999999998</v>
      </c>
    </row>
    <row r="61" spans="1:9" x14ac:dyDescent="0.25">
      <c r="A61" s="20"/>
      <c r="B61" s="18"/>
      <c r="C61" s="18"/>
      <c r="D61" s="18"/>
      <c r="E61" s="18"/>
      <c r="F61" s="18"/>
      <c r="G61" s="18"/>
      <c r="H61" s="18"/>
      <c r="I61" s="18"/>
    </row>
    <row r="62" spans="1:9" x14ac:dyDescent="0.25">
      <c r="A62" s="20" t="s">
        <v>95</v>
      </c>
      <c r="B62" s="18"/>
      <c r="C62" s="18"/>
      <c r="D62" s="18"/>
      <c r="E62" s="18"/>
      <c r="F62" s="18"/>
      <c r="G62" s="18"/>
      <c r="H62" s="18"/>
      <c r="I62" s="18"/>
    </row>
    <row r="63" spans="1:9" ht="18.75" x14ac:dyDescent="0.25">
      <c r="A63" s="20" t="s">
        <v>506</v>
      </c>
      <c r="B63" s="18">
        <v>79.95</v>
      </c>
      <c r="C63" s="18">
        <v>82.23</v>
      </c>
      <c r="D63" s="18">
        <v>-2.2829999999999999</v>
      </c>
      <c r="E63" s="18">
        <v>4.3739999999999997</v>
      </c>
      <c r="F63" s="18">
        <v>6</v>
      </c>
      <c r="G63" s="18">
        <v>3</v>
      </c>
      <c r="H63" s="18">
        <v>0.52200000000000002</v>
      </c>
      <c r="I63" s="18">
        <v>2.6509999999999998</v>
      </c>
    </row>
    <row r="64" spans="1:9" ht="18.75" x14ac:dyDescent="0.25">
      <c r="A64" s="20" t="s">
        <v>507</v>
      </c>
      <c r="B64" s="18">
        <v>79.95</v>
      </c>
      <c r="C64" s="18">
        <v>86.46</v>
      </c>
      <c r="D64" s="18">
        <v>-6.51</v>
      </c>
      <c r="E64" s="18">
        <v>2.5979999999999999</v>
      </c>
      <c r="F64" s="18">
        <v>6</v>
      </c>
      <c r="G64" s="18">
        <v>5</v>
      </c>
      <c r="H64" s="18">
        <v>2.5059999999999998</v>
      </c>
      <c r="I64" s="18">
        <v>8.0470000000000006</v>
      </c>
    </row>
    <row r="65" spans="1:9" ht="18.75" x14ac:dyDescent="0.25">
      <c r="A65" s="20" t="s">
        <v>508</v>
      </c>
      <c r="B65" s="18">
        <v>82.23</v>
      </c>
      <c r="C65" s="18">
        <v>86.46</v>
      </c>
      <c r="D65" s="18">
        <v>-4.2270000000000003</v>
      </c>
      <c r="E65" s="18">
        <v>4.5490000000000004</v>
      </c>
      <c r="F65" s="18">
        <v>3</v>
      </c>
      <c r="G65" s="18">
        <v>5</v>
      </c>
      <c r="H65" s="18">
        <v>0.92920000000000003</v>
      </c>
      <c r="I65" s="18">
        <v>3.0350000000000001</v>
      </c>
    </row>
    <row r="66" spans="1:9" x14ac:dyDescent="0.25">
      <c r="A66" s="20"/>
      <c r="B66" s="18"/>
      <c r="C66" s="18"/>
      <c r="D66" s="18"/>
      <c r="E66" s="18"/>
      <c r="F66" s="18"/>
      <c r="G66" s="18"/>
      <c r="H66" s="18"/>
      <c r="I66" s="18"/>
    </row>
    <row r="67" spans="1:9" x14ac:dyDescent="0.25">
      <c r="A67" s="20" t="s">
        <v>96</v>
      </c>
      <c r="B67" s="18"/>
      <c r="C67" s="18"/>
      <c r="D67" s="18"/>
      <c r="E67" s="18"/>
      <c r="F67" s="18"/>
      <c r="G67" s="18"/>
      <c r="H67" s="18"/>
      <c r="I67" s="18"/>
    </row>
    <row r="68" spans="1:9" ht="18.75" x14ac:dyDescent="0.25">
      <c r="A68" s="20" t="s">
        <v>506</v>
      </c>
      <c r="B68" s="18">
        <v>76.569999999999993</v>
      </c>
      <c r="C68" s="18">
        <v>80.97</v>
      </c>
      <c r="D68" s="18">
        <v>-4.4000000000000004</v>
      </c>
      <c r="E68" s="18">
        <v>1.9490000000000001</v>
      </c>
      <c r="F68" s="18">
        <v>6</v>
      </c>
      <c r="G68" s="18">
        <v>3</v>
      </c>
      <c r="H68" s="18">
        <v>2.258</v>
      </c>
      <c r="I68" s="18">
        <v>5.2140000000000004</v>
      </c>
    </row>
    <row r="69" spans="1:9" ht="18.75" x14ac:dyDescent="0.25">
      <c r="A69" s="20" t="s">
        <v>507</v>
      </c>
      <c r="B69" s="18">
        <v>76.569999999999993</v>
      </c>
      <c r="C69" s="18">
        <v>88.32</v>
      </c>
      <c r="D69" s="18">
        <v>-11.75</v>
      </c>
      <c r="E69" s="18">
        <v>3.359</v>
      </c>
      <c r="F69" s="18">
        <v>6</v>
      </c>
      <c r="G69" s="18">
        <v>5</v>
      </c>
      <c r="H69" s="18">
        <v>3.4990000000000001</v>
      </c>
      <c r="I69" s="18">
        <v>7.4560000000000004</v>
      </c>
    </row>
    <row r="70" spans="1:9" ht="18.75" x14ac:dyDescent="0.25">
      <c r="A70" s="20" t="s">
        <v>508</v>
      </c>
      <c r="B70" s="18">
        <v>80.97</v>
      </c>
      <c r="C70" s="18">
        <v>88.32</v>
      </c>
      <c r="D70" s="18">
        <v>-7.3529999999999998</v>
      </c>
      <c r="E70" s="18">
        <v>2.7650000000000001</v>
      </c>
      <c r="F70" s="18">
        <v>3</v>
      </c>
      <c r="G70" s="18">
        <v>5</v>
      </c>
      <c r="H70" s="18">
        <v>2.6589999999999998</v>
      </c>
      <c r="I70" s="18">
        <v>4.085</v>
      </c>
    </row>
    <row r="71" spans="1:9" x14ac:dyDescent="0.25">
      <c r="A71" s="20"/>
      <c r="B71" s="18"/>
      <c r="C71" s="18"/>
      <c r="D71" s="18"/>
      <c r="E71" s="18"/>
      <c r="F71" s="18"/>
      <c r="G71" s="18"/>
      <c r="H71" s="18"/>
      <c r="I71" s="18"/>
    </row>
    <row r="72" spans="1:9" x14ac:dyDescent="0.25">
      <c r="A72" s="20" t="s">
        <v>97</v>
      </c>
      <c r="B72" s="18"/>
      <c r="C72" s="18"/>
      <c r="D72" s="18"/>
      <c r="E72" s="18"/>
      <c r="F72" s="18"/>
      <c r="G72" s="18"/>
      <c r="H72" s="18"/>
      <c r="I72" s="18"/>
    </row>
    <row r="73" spans="1:9" ht="18.75" x14ac:dyDescent="0.25">
      <c r="A73" s="20" t="s">
        <v>506</v>
      </c>
      <c r="B73" s="18">
        <v>84.57</v>
      </c>
      <c r="C73" s="18">
        <v>91.8</v>
      </c>
      <c r="D73" s="18">
        <v>-7.2329999999999997</v>
      </c>
      <c r="E73" s="18">
        <v>2.5960000000000001</v>
      </c>
      <c r="F73" s="18">
        <v>6</v>
      </c>
      <c r="G73" s="18">
        <v>3</v>
      </c>
      <c r="H73" s="18">
        <v>2.786</v>
      </c>
      <c r="I73" s="18">
        <v>6.5960000000000001</v>
      </c>
    </row>
    <row r="74" spans="1:9" ht="18.75" x14ac:dyDescent="0.25">
      <c r="A74" s="20" t="s">
        <v>507</v>
      </c>
      <c r="B74" s="18">
        <v>84.57</v>
      </c>
      <c r="C74" s="18">
        <v>91.86</v>
      </c>
      <c r="D74" s="18">
        <v>-7.2930000000000001</v>
      </c>
      <c r="E74" s="18">
        <v>2.6440000000000001</v>
      </c>
      <c r="F74" s="18">
        <v>6</v>
      </c>
      <c r="G74" s="18">
        <v>5</v>
      </c>
      <c r="H74" s="18">
        <v>2.758</v>
      </c>
      <c r="I74" s="18">
        <v>8.9770000000000003</v>
      </c>
    </row>
    <row r="75" spans="1:9" ht="18.75" x14ac:dyDescent="0.25">
      <c r="A75" s="20" t="s">
        <v>508</v>
      </c>
      <c r="B75" s="18">
        <v>91.8</v>
      </c>
      <c r="C75" s="18">
        <v>91.86</v>
      </c>
      <c r="D75" s="18">
        <v>-0.06</v>
      </c>
      <c r="E75" s="18">
        <v>2.3679999999999999</v>
      </c>
      <c r="F75" s="18">
        <v>3</v>
      </c>
      <c r="G75" s="18">
        <v>5</v>
      </c>
      <c r="H75" s="18">
        <v>2.5329999999999998E-2</v>
      </c>
      <c r="I75" s="18">
        <v>5.4850000000000003</v>
      </c>
    </row>
    <row r="76" spans="1:9" x14ac:dyDescent="0.25">
      <c r="A76" s="20"/>
      <c r="B76" s="18"/>
      <c r="C76" s="18"/>
      <c r="D76" s="18"/>
      <c r="E76" s="18"/>
      <c r="F76" s="18"/>
      <c r="G76" s="18"/>
      <c r="H76" s="18"/>
      <c r="I76" s="18"/>
    </row>
    <row r="77" spans="1:9" x14ac:dyDescent="0.25">
      <c r="A77" s="20" t="s">
        <v>100</v>
      </c>
      <c r="B77" s="18"/>
      <c r="C77" s="18"/>
      <c r="D77" s="18"/>
      <c r="E77" s="18"/>
      <c r="F77" s="18"/>
      <c r="G77" s="18"/>
      <c r="H77" s="18"/>
      <c r="I77" s="18"/>
    </row>
    <row r="78" spans="1:9" ht="18.75" x14ac:dyDescent="0.25">
      <c r="A78" s="20" t="s">
        <v>506</v>
      </c>
      <c r="B78" s="18">
        <v>90.55</v>
      </c>
      <c r="C78" s="18">
        <v>90.03</v>
      </c>
      <c r="D78" s="18">
        <v>0.51670000000000005</v>
      </c>
      <c r="E78" s="18">
        <v>3.9369999999999998</v>
      </c>
      <c r="F78" s="18">
        <v>6</v>
      </c>
      <c r="G78" s="18">
        <v>3</v>
      </c>
      <c r="H78" s="18">
        <v>0.13120000000000001</v>
      </c>
      <c r="I78" s="18">
        <v>3.4470000000000001</v>
      </c>
    </row>
    <row r="79" spans="1:9" ht="18.75" x14ac:dyDescent="0.25">
      <c r="A79" s="20" t="s">
        <v>507</v>
      </c>
      <c r="B79" s="18">
        <v>90.55</v>
      </c>
      <c r="C79" s="18">
        <v>96.46</v>
      </c>
      <c r="D79" s="18">
        <v>-5.91</v>
      </c>
      <c r="E79" s="18">
        <v>2.1680000000000001</v>
      </c>
      <c r="F79" s="18">
        <v>6</v>
      </c>
      <c r="G79" s="18">
        <v>5</v>
      </c>
      <c r="H79" s="18">
        <v>2.726</v>
      </c>
      <c r="I79" s="18">
        <v>6.7430000000000003</v>
      </c>
    </row>
    <row r="80" spans="1:9" ht="18.75" x14ac:dyDescent="0.25">
      <c r="A80" s="20" t="s">
        <v>508</v>
      </c>
      <c r="B80" s="18">
        <v>90.03</v>
      </c>
      <c r="C80" s="18">
        <v>96.46</v>
      </c>
      <c r="D80" s="18">
        <v>-6.4269999999999996</v>
      </c>
      <c r="E80" s="18">
        <v>3.5030000000000001</v>
      </c>
      <c r="F80" s="18">
        <v>3</v>
      </c>
      <c r="G80" s="18">
        <v>5</v>
      </c>
      <c r="H80" s="18">
        <v>1.835</v>
      </c>
      <c r="I80" s="18">
        <v>2.2589999999999999</v>
      </c>
    </row>
  </sheetData>
  <mergeCells count="3">
    <mergeCell ref="B1:G1"/>
    <mergeCell ref="I1:K1"/>
    <mergeCell ref="M1:Q1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84218-87C7-194E-AECC-D89AC2D4302B}">
  <dimension ref="A1:P39"/>
  <sheetViews>
    <sheetView workbookViewId="0">
      <selection activeCell="J20" sqref="J20"/>
    </sheetView>
  </sheetViews>
  <sheetFormatPr defaultColWidth="11.25" defaultRowHeight="15.75" x14ac:dyDescent="0.25"/>
  <cols>
    <col min="1" max="1" width="59.25" bestFit="1" customWidth="1"/>
  </cols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3.73</v>
      </c>
      <c r="C2" s="18">
        <v>3.05</v>
      </c>
      <c r="D2" s="18">
        <v>4.74</v>
      </c>
      <c r="E2" s="18">
        <v>5.51</v>
      </c>
      <c r="F2" s="18">
        <v>7.51</v>
      </c>
      <c r="G2" s="18">
        <v>3.24</v>
      </c>
      <c r="H2" s="18">
        <v>2.27</v>
      </c>
      <c r="I2" s="18">
        <v>4.05</v>
      </c>
      <c r="J2" s="18">
        <v>3.97</v>
      </c>
      <c r="K2" s="18">
        <v>2.23</v>
      </c>
      <c r="L2" s="18">
        <v>3.44</v>
      </c>
      <c r="M2" s="18"/>
      <c r="N2" s="18">
        <v>4.99</v>
      </c>
      <c r="O2" s="18">
        <v>4.5999999999999996</v>
      </c>
      <c r="P2" s="18">
        <v>14.5</v>
      </c>
    </row>
    <row r="3" spans="1:16" x14ac:dyDescent="0.25">
      <c r="A3" s="20" t="s">
        <v>305</v>
      </c>
      <c r="B3" s="18">
        <v>2.95</v>
      </c>
      <c r="C3" s="18">
        <v>5.22</v>
      </c>
      <c r="D3" s="18">
        <v>9.82</v>
      </c>
      <c r="E3" s="18">
        <v>6.38</v>
      </c>
      <c r="F3" s="18">
        <v>5.88</v>
      </c>
      <c r="G3" s="18">
        <v>7.87</v>
      </c>
      <c r="H3" s="18">
        <v>10.9</v>
      </c>
      <c r="I3" s="18">
        <v>13.3</v>
      </c>
      <c r="J3" s="18">
        <v>7.23</v>
      </c>
      <c r="K3" s="18">
        <v>5.08</v>
      </c>
      <c r="L3" s="18">
        <v>8.25</v>
      </c>
      <c r="M3" s="18">
        <v>5.94</v>
      </c>
      <c r="N3" s="18">
        <v>7.61</v>
      </c>
      <c r="O3" s="18">
        <v>11.1</v>
      </c>
      <c r="P3" s="18">
        <v>8.02</v>
      </c>
    </row>
    <row r="9" spans="1:16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16" x14ac:dyDescent="0.25">
      <c r="A10" s="20" t="s">
        <v>77</v>
      </c>
      <c r="B10" s="18"/>
      <c r="C10" s="18"/>
      <c r="D10" s="18"/>
      <c r="E10" s="18"/>
      <c r="F10" s="18"/>
      <c r="G10" s="18"/>
      <c r="H10" s="18"/>
      <c r="I10" s="18"/>
    </row>
    <row r="11" spans="1:16" x14ac:dyDescent="0.25">
      <c r="A11" s="20"/>
      <c r="B11" s="18"/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78</v>
      </c>
      <c r="B12" s="18">
        <v>2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 t="s">
        <v>79</v>
      </c>
      <c r="B13" s="18">
        <v>3</v>
      </c>
      <c r="C13" s="18"/>
      <c r="D13" s="18"/>
      <c r="E13" s="18"/>
      <c r="F13" s="18"/>
      <c r="G13" s="18"/>
      <c r="H13" s="18"/>
      <c r="I13" s="18"/>
    </row>
    <row r="14" spans="1:16" x14ac:dyDescent="0.25">
      <c r="A14" s="20" t="s">
        <v>80</v>
      </c>
      <c r="B14" s="18">
        <v>0.05</v>
      </c>
      <c r="C14" s="18"/>
      <c r="D14" s="18"/>
      <c r="E14" s="18"/>
      <c r="F14" s="18"/>
      <c r="G14" s="18"/>
      <c r="H14" s="18"/>
      <c r="I14" s="18"/>
    </row>
    <row r="15" spans="1:16" x14ac:dyDescent="0.25">
      <c r="A15" s="20"/>
      <c r="B15" s="18"/>
      <c r="C15" s="18"/>
      <c r="D15" s="18"/>
      <c r="E15" s="18"/>
      <c r="F15" s="18"/>
      <c r="G15" s="18"/>
      <c r="H15" s="18"/>
      <c r="I15" s="18"/>
    </row>
    <row r="16" spans="1:16" x14ac:dyDescent="0.25">
      <c r="A16" s="20" t="s">
        <v>526</v>
      </c>
      <c r="B16" s="18" t="s">
        <v>81</v>
      </c>
      <c r="C16" s="18" t="s">
        <v>82</v>
      </c>
      <c r="D16" s="18" t="s">
        <v>83</v>
      </c>
      <c r="E16" s="18" t="s">
        <v>84</v>
      </c>
      <c r="F16" s="18" t="s">
        <v>85</v>
      </c>
      <c r="G16" s="18"/>
      <c r="H16" s="18"/>
      <c r="I16" s="18"/>
    </row>
    <row r="17" spans="1:9" x14ac:dyDescent="0.25">
      <c r="A17" s="20"/>
      <c r="B17" s="18"/>
      <c r="C17" s="18"/>
      <c r="D17" s="18"/>
      <c r="E17" s="18"/>
      <c r="F17" s="18"/>
      <c r="G17" s="18"/>
      <c r="H17" s="18"/>
      <c r="I17" s="18"/>
    </row>
    <row r="18" spans="1:9" x14ac:dyDescent="0.25">
      <c r="A18" s="20" t="s">
        <v>4</v>
      </c>
      <c r="B18" s="18"/>
      <c r="C18" s="18"/>
      <c r="D18" s="18"/>
      <c r="E18" s="18"/>
      <c r="F18" s="18"/>
      <c r="G18" s="18"/>
      <c r="H18" s="18"/>
      <c r="I18" s="18"/>
    </row>
    <row r="19" spans="1:9" ht="18.75" x14ac:dyDescent="0.25">
      <c r="A19" s="20" t="s">
        <v>527</v>
      </c>
      <c r="B19" s="18">
        <v>1.756</v>
      </c>
      <c r="C19" s="18" t="s">
        <v>528</v>
      </c>
      <c r="D19" s="18" t="s">
        <v>12</v>
      </c>
      <c r="E19" s="18" t="s">
        <v>25</v>
      </c>
      <c r="F19" s="18">
        <v>0.57869999999999999</v>
      </c>
      <c r="G19" s="18"/>
      <c r="H19" s="18"/>
      <c r="I19" s="18"/>
    </row>
    <row r="20" spans="1:9" ht="18.75" x14ac:dyDescent="0.25">
      <c r="A20" s="20" t="s">
        <v>529</v>
      </c>
      <c r="B20" s="18">
        <v>-1.9750000000000001</v>
      </c>
      <c r="C20" s="18" t="s">
        <v>530</v>
      </c>
      <c r="D20" s="18" t="s">
        <v>12</v>
      </c>
      <c r="E20" s="18" t="s">
        <v>25</v>
      </c>
      <c r="F20" s="18">
        <v>0.54190000000000005</v>
      </c>
      <c r="G20" s="18"/>
      <c r="H20" s="18"/>
      <c r="I20" s="18"/>
    </row>
    <row r="21" spans="1:9" ht="18.75" x14ac:dyDescent="0.25">
      <c r="A21" s="20" t="s">
        <v>531</v>
      </c>
      <c r="B21" s="18">
        <v>-3.7309999999999999</v>
      </c>
      <c r="C21" s="18" t="s">
        <v>532</v>
      </c>
      <c r="D21" s="18" t="s">
        <v>12</v>
      </c>
      <c r="E21" s="18" t="s">
        <v>25</v>
      </c>
      <c r="F21" s="18">
        <v>0.12970000000000001</v>
      </c>
      <c r="G21" s="18"/>
      <c r="H21" s="18"/>
      <c r="I21" s="18"/>
    </row>
    <row r="22" spans="1:9" x14ac:dyDescent="0.25">
      <c r="A22" s="20"/>
      <c r="B22" s="18"/>
      <c r="C22" s="18"/>
      <c r="D22" s="18"/>
      <c r="E22" s="18"/>
      <c r="F22" s="18"/>
      <c r="G22" s="18"/>
      <c r="H22" s="18"/>
      <c r="I22" s="18"/>
    </row>
    <row r="23" spans="1:9" x14ac:dyDescent="0.25">
      <c r="A23" s="20" t="s">
        <v>305</v>
      </c>
      <c r="B23" s="18"/>
      <c r="C23" s="18"/>
      <c r="D23" s="18"/>
      <c r="E23" s="18"/>
      <c r="F23" s="18"/>
      <c r="G23" s="18"/>
      <c r="H23" s="18"/>
      <c r="I23" s="18"/>
    </row>
    <row r="24" spans="1:9" ht="18.75" x14ac:dyDescent="0.25">
      <c r="A24" s="20" t="s">
        <v>527</v>
      </c>
      <c r="B24" s="18">
        <v>-2.8260000000000001</v>
      </c>
      <c r="C24" s="18" t="s">
        <v>533</v>
      </c>
      <c r="D24" s="18" t="s">
        <v>12</v>
      </c>
      <c r="E24" s="18" t="s">
        <v>25</v>
      </c>
      <c r="F24" s="18">
        <v>0.25600000000000001</v>
      </c>
      <c r="G24" s="18"/>
      <c r="H24" s="18"/>
      <c r="I24" s="18"/>
    </row>
    <row r="25" spans="1:9" ht="18.75" x14ac:dyDescent="0.25">
      <c r="A25" s="20" t="s">
        <v>529</v>
      </c>
      <c r="B25" s="18">
        <v>-2.1339999999999999</v>
      </c>
      <c r="C25" s="18" t="s">
        <v>534</v>
      </c>
      <c r="D25" s="18" t="s">
        <v>12</v>
      </c>
      <c r="E25" s="18" t="s">
        <v>25</v>
      </c>
      <c r="F25" s="18">
        <v>0.45019999999999999</v>
      </c>
      <c r="G25" s="18"/>
      <c r="H25" s="18"/>
      <c r="I25" s="18"/>
    </row>
    <row r="26" spans="1:9" ht="18.75" x14ac:dyDescent="0.25">
      <c r="A26" s="20" t="s">
        <v>531</v>
      </c>
      <c r="B26" s="18">
        <v>0.69199999999999995</v>
      </c>
      <c r="C26" s="18" t="s">
        <v>535</v>
      </c>
      <c r="D26" s="18" t="s">
        <v>12</v>
      </c>
      <c r="E26" s="18" t="s">
        <v>25</v>
      </c>
      <c r="F26" s="18">
        <v>0.91679999999999995</v>
      </c>
      <c r="G26" s="18"/>
      <c r="H26" s="18"/>
      <c r="I26" s="18"/>
    </row>
    <row r="27" spans="1:9" x14ac:dyDescent="0.25">
      <c r="A27" s="20"/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102</v>
      </c>
      <c r="B29" s="18" t="s">
        <v>103</v>
      </c>
      <c r="C29" s="18" t="s">
        <v>104</v>
      </c>
      <c r="D29" s="18" t="s">
        <v>81</v>
      </c>
      <c r="E29" s="18" t="s">
        <v>105</v>
      </c>
      <c r="F29" s="18" t="s">
        <v>106</v>
      </c>
      <c r="G29" s="18" t="s">
        <v>107</v>
      </c>
      <c r="H29" s="18" t="s">
        <v>536</v>
      </c>
      <c r="I29" s="18" t="s">
        <v>108</v>
      </c>
    </row>
    <row r="30" spans="1:9" x14ac:dyDescent="0.25">
      <c r="A30" s="20"/>
      <c r="B30" s="18"/>
      <c r="C30" s="18"/>
      <c r="D30" s="18"/>
      <c r="E30" s="18"/>
      <c r="F30" s="18"/>
      <c r="G30" s="18"/>
      <c r="H30" s="18"/>
      <c r="I30" s="18"/>
    </row>
    <row r="31" spans="1:9" x14ac:dyDescent="0.25">
      <c r="A31" s="20" t="s">
        <v>4</v>
      </c>
      <c r="B31" s="18"/>
      <c r="C31" s="18"/>
      <c r="D31" s="18"/>
      <c r="E31" s="18"/>
      <c r="F31" s="18"/>
      <c r="G31" s="18"/>
      <c r="H31" s="18"/>
      <c r="I31" s="18"/>
    </row>
    <row r="32" spans="1:9" ht="18.75" x14ac:dyDescent="0.25">
      <c r="A32" s="20" t="s">
        <v>527</v>
      </c>
      <c r="B32" s="18">
        <v>4.9080000000000004</v>
      </c>
      <c r="C32" s="18">
        <v>3.1520000000000001</v>
      </c>
      <c r="D32" s="18">
        <v>1.756</v>
      </c>
      <c r="E32" s="18">
        <v>1.74</v>
      </c>
      <c r="F32" s="18">
        <v>5</v>
      </c>
      <c r="G32" s="18">
        <v>5</v>
      </c>
      <c r="H32" s="18">
        <v>1.427</v>
      </c>
      <c r="I32" s="18">
        <v>23</v>
      </c>
    </row>
    <row r="33" spans="1:9" ht="18.75" x14ac:dyDescent="0.25">
      <c r="A33" s="20" t="s">
        <v>529</v>
      </c>
      <c r="B33" s="18">
        <v>4.9080000000000004</v>
      </c>
      <c r="C33" s="18">
        <v>6.883</v>
      </c>
      <c r="D33" s="18">
        <v>-1.9750000000000001</v>
      </c>
      <c r="E33" s="18">
        <v>1.8460000000000001</v>
      </c>
      <c r="F33" s="18">
        <v>5</v>
      </c>
      <c r="G33" s="18">
        <v>4</v>
      </c>
      <c r="H33" s="18">
        <v>1.5129999999999999</v>
      </c>
      <c r="I33" s="18">
        <v>23</v>
      </c>
    </row>
    <row r="34" spans="1:9" ht="18.75" x14ac:dyDescent="0.25">
      <c r="A34" s="20" t="s">
        <v>531</v>
      </c>
      <c r="B34" s="18">
        <v>3.1520000000000001</v>
      </c>
      <c r="C34" s="18">
        <v>6.883</v>
      </c>
      <c r="D34" s="18">
        <v>-3.7309999999999999</v>
      </c>
      <c r="E34" s="18">
        <v>1.8460000000000001</v>
      </c>
      <c r="F34" s="18">
        <v>5</v>
      </c>
      <c r="G34" s="18">
        <v>4</v>
      </c>
      <c r="H34" s="18">
        <v>2.8580000000000001</v>
      </c>
      <c r="I34" s="18">
        <v>23</v>
      </c>
    </row>
    <row r="35" spans="1:9" x14ac:dyDescent="0.25">
      <c r="A35" s="20"/>
      <c r="B35" s="18"/>
      <c r="C35" s="18"/>
      <c r="D35" s="18"/>
      <c r="E35" s="18"/>
      <c r="F35" s="18"/>
      <c r="G35" s="18"/>
      <c r="H35" s="18"/>
      <c r="I35" s="18"/>
    </row>
    <row r="36" spans="1:9" x14ac:dyDescent="0.25">
      <c r="A36" s="20" t="s">
        <v>305</v>
      </c>
      <c r="B36" s="18"/>
      <c r="C36" s="18"/>
      <c r="D36" s="18"/>
      <c r="E36" s="18"/>
      <c r="F36" s="18"/>
      <c r="G36" s="18"/>
      <c r="H36" s="18"/>
      <c r="I36" s="18"/>
    </row>
    <row r="37" spans="1:9" ht="18.75" x14ac:dyDescent="0.25">
      <c r="A37" s="20" t="s">
        <v>527</v>
      </c>
      <c r="B37" s="18">
        <v>6.05</v>
      </c>
      <c r="C37" s="18">
        <v>8.8759999999999994</v>
      </c>
      <c r="D37" s="18">
        <v>-2.8260000000000001</v>
      </c>
      <c r="E37" s="18">
        <v>1.74</v>
      </c>
      <c r="F37" s="18">
        <v>5</v>
      </c>
      <c r="G37" s="18">
        <v>5</v>
      </c>
      <c r="H37" s="18">
        <v>2.2970000000000002</v>
      </c>
      <c r="I37" s="18">
        <v>23</v>
      </c>
    </row>
    <row r="38" spans="1:9" ht="18.75" x14ac:dyDescent="0.25">
      <c r="A38" s="20" t="s">
        <v>529</v>
      </c>
      <c r="B38" s="18">
        <v>6.05</v>
      </c>
      <c r="C38" s="18">
        <v>8.1839999999999993</v>
      </c>
      <c r="D38" s="18">
        <v>-2.1339999999999999</v>
      </c>
      <c r="E38" s="18">
        <v>1.74</v>
      </c>
      <c r="F38" s="18">
        <v>5</v>
      </c>
      <c r="G38" s="18">
        <v>5</v>
      </c>
      <c r="H38" s="18">
        <v>1.734</v>
      </c>
      <c r="I38" s="18">
        <v>23</v>
      </c>
    </row>
    <row r="39" spans="1:9" ht="18.75" x14ac:dyDescent="0.25">
      <c r="A39" s="20" t="s">
        <v>531</v>
      </c>
      <c r="B39" s="18">
        <v>8.8759999999999994</v>
      </c>
      <c r="C39" s="18">
        <v>8.1839999999999993</v>
      </c>
      <c r="D39" s="18">
        <v>0.69199999999999995</v>
      </c>
      <c r="E39" s="18">
        <v>1.74</v>
      </c>
      <c r="F39" s="18">
        <v>5</v>
      </c>
      <c r="G39" s="18">
        <v>5</v>
      </c>
      <c r="H39" s="18">
        <v>0.56240000000000001</v>
      </c>
      <c r="I39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1131-2D99-794B-A527-519C1CDEE2BC}">
  <dimension ref="A1:P37"/>
  <sheetViews>
    <sheetView workbookViewId="0">
      <selection activeCell="A7" sqref="A7:I37"/>
    </sheetView>
  </sheetViews>
  <sheetFormatPr defaultColWidth="11.25" defaultRowHeight="15.75" x14ac:dyDescent="0.25"/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12.8</v>
      </c>
      <c r="C2" s="18">
        <v>11.8</v>
      </c>
      <c r="D2" s="18">
        <v>13.4</v>
      </c>
      <c r="E2" s="18">
        <v>9.93</v>
      </c>
      <c r="F2" s="18">
        <v>10.7</v>
      </c>
      <c r="G2" s="18">
        <v>10.8</v>
      </c>
      <c r="H2" s="18">
        <v>8.69</v>
      </c>
      <c r="I2" s="18">
        <v>14.1</v>
      </c>
      <c r="J2" s="18">
        <v>7.82</v>
      </c>
      <c r="K2" s="18">
        <v>9.39</v>
      </c>
      <c r="L2" s="18">
        <v>16.100000000000001</v>
      </c>
      <c r="M2" s="18"/>
      <c r="N2" s="18">
        <v>15.5</v>
      </c>
      <c r="O2" s="18">
        <v>16.600000000000001</v>
      </c>
      <c r="P2" s="18">
        <v>15.4</v>
      </c>
    </row>
    <row r="3" spans="1:16" x14ac:dyDescent="0.25">
      <c r="A3" s="20" t="s">
        <v>305</v>
      </c>
      <c r="B3" s="18">
        <v>18.3</v>
      </c>
      <c r="C3" s="18">
        <v>21.7</v>
      </c>
      <c r="D3" s="18">
        <v>25.5</v>
      </c>
      <c r="E3" s="18">
        <v>23.2</v>
      </c>
      <c r="F3" s="18">
        <v>25.6</v>
      </c>
      <c r="G3" s="18">
        <v>27.5</v>
      </c>
      <c r="H3" s="18">
        <v>27.3</v>
      </c>
      <c r="I3" s="18">
        <v>28.6</v>
      </c>
      <c r="J3" s="18">
        <v>29.8</v>
      </c>
      <c r="K3" s="18">
        <v>33.200000000000003</v>
      </c>
      <c r="L3" s="18">
        <v>29.5</v>
      </c>
      <c r="M3" s="18">
        <v>26.6</v>
      </c>
      <c r="N3" s="18">
        <v>32.799999999999997</v>
      </c>
      <c r="O3" s="18">
        <v>31.3</v>
      </c>
      <c r="P3" s="18">
        <v>26.2</v>
      </c>
    </row>
    <row r="7" spans="1:16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16" x14ac:dyDescent="0.25">
      <c r="A8" s="20" t="s">
        <v>77</v>
      </c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/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78</v>
      </c>
      <c r="B10" s="18">
        <v>2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79</v>
      </c>
      <c r="B11" s="18">
        <v>3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80</v>
      </c>
      <c r="B12" s="18">
        <v>0.05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/>
      <c r="B13" s="18"/>
      <c r="C13" s="18"/>
      <c r="D13" s="18"/>
      <c r="E13" s="18"/>
      <c r="F13" s="18"/>
      <c r="G13" s="18"/>
      <c r="H13" s="18"/>
      <c r="I13" s="18"/>
    </row>
    <row r="14" spans="1:16" x14ac:dyDescent="0.25">
      <c r="A14" s="20" t="s">
        <v>526</v>
      </c>
      <c r="B14" s="18" t="s">
        <v>81</v>
      </c>
      <c r="C14" s="18" t="s">
        <v>82</v>
      </c>
      <c r="D14" s="18" t="s">
        <v>83</v>
      </c>
      <c r="E14" s="18" t="s">
        <v>84</v>
      </c>
      <c r="F14" s="18" t="s">
        <v>85</v>
      </c>
      <c r="G14" s="18"/>
      <c r="H14" s="18"/>
      <c r="I14" s="18"/>
    </row>
    <row r="15" spans="1:16" x14ac:dyDescent="0.25">
      <c r="A15" s="20"/>
      <c r="B15" s="18"/>
      <c r="C15" s="18"/>
      <c r="D15" s="18"/>
      <c r="E15" s="18"/>
      <c r="F15" s="18"/>
      <c r="G15" s="18"/>
      <c r="H15" s="18"/>
      <c r="I15" s="18"/>
    </row>
    <row r="16" spans="1:16" x14ac:dyDescent="0.25">
      <c r="A16" s="20" t="s">
        <v>4</v>
      </c>
      <c r="B16" s="18"/>
      <c r="C16" s="18"/>
      <c r="D16" s="18"/>
      <c r="E16" s="18"/>
      <c r="F16" s="18"/>
      <c r="G16" s="18"/>
      <c r="H16" s="18"/>
      <c r="I16" s="18"/>
    </row>
    <row r="17" spans="1:9" ht="18.75" x14ac:dyDescent="0.25">
      <c r="A17" s="20" t="s">
        <v>527</v>
      </c>
      <c r="B17" s="18">
        <v>1.5660000000000001</v>
      </c>
      <c r="C17" s="18" t="s">
        <v>537</v>
      </c>
      <c r="D17" s="18" t="s">
        <v>12</v>
      </c>
      <c r="E17" s="18" t="s">
        <v>25</v>
      </c>
      <c r="F17" s="18">
        <v>0.55020000000000002</v>
      </c>
      <c r="G17" s="18"/>
      <c r="H17" s="18"/>
      <c r="I17" s="18"/>
    </row>
    <row r="18" spans="1:9" ht="18.75" x14ac:dyDescent="0.25">
      <c r="A18" s="20" t="s">
        <v>529</v>
      </c>
      <c r="B18" s="18">
        <v>-4.1740000000000004</v>
      </c>
      <c r="C18" s="18" t="s">
        <v>538</v>
      </c>
      <c r="D18" s="18" t="s">
        <v>53</v>
      </c>
      <c r="E18" s="18" t="s">
        <v>98</v>
      </c>
      <c r="F18" s="18">
        <v>3.6400000000000002E-2</v>
      </c>
      <c r="G18" s="18"/>
      <c r="H18" s="18"/>
      <c r="I18" s="18"/>
    </row>
    <row r="19" spans="1:9" ht="18.75" x14ac:dyDescent="0.25">
      <c r="A19" s="20" t="s">
        <v>531</v>
      </c>
      <c r="B19" s="18">
        <v>-5.74</v>
      </c>
      <c r="C19" s="18" t="s">
        <v>539</v>
      </c>
      <c r="D19" s="18" t="s">
        <v>53</v>
      </c>
      <c r="E19" s="18" t="s">
        <v>99</v>
      </c>
      <c r="F19" s="18">
        <v>3.7000000000000002E-3</v>
      </c>
      <c r="G19" s="18"/>
      <c r="H19" s="18"/>
      <c r="I19" s="18"/>
    </row>
    <row r="20" spans="1:9" x14ac:dyDescent="0.25">
      <c r="A20" s="20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20" t="s">
        <v>305</v>
      </c>
      <c r="B21" s="18"/>
      <c r="C21" s="18"/>
      <c r="D21" s="18"/>
      <c r="E21" s="18"/>
      <c r="F21" s="18"/>
      <c r="G21" s="18"/>
      <c r="H21" s="18"/>
      <c r="I21" s="18"/>
    </row>
    <row r="22" spans="1:9" ht="18.75" x14ac:dyDescent="0.25">
      <c r="A22" s="20" t="s">
        <v>527</v>
      </c>
      <c r="B22" s="18">
        <v>-6.42</v>
      </c>
      <c r="C22" s="18" t="s">
        <v>540</v>
      </c>
      <c r="D22" s="18" t="s">
        <v>53</v>
      </c>
      <c r="E22" s="18" t="s">
        <v>57</v>
      </c>
      <c r="F22" s="18">
        <v>6.9999999999999999E-4</v>
      </c>
      <c r="G22" s="18"/>
      <c r="H22" s="18"/>
      <c r="I22" s="18"/>
    </row>
    <row r="23" spans="1:9" ht="18.75" x14ac:dyDescent="0.25">
      <c r="A23" s="20" t="s">
        <v>529</v>
      </c>
      <c r="B23" s="18">
        <v>-6.42</v>
      </c>
      <c r="C23" s="18" t="s">
        <v>540</v>
      </c>
      <c r="D23" s="18" t="s">
        <v>53</v>
      </c>
      <c r="E23" s="18" t="s">
        <v>57</v>
      </c>
      <c r="F23" s="18">
        <v>6.9999999999999999E-4</v>
      </c>
      <c r="G23" s="18"/>
      <c r="H23" s="18"/>
      <c r="I23" s="18"/>
    </row>
    <row r="24" spans="1:9" ht="18.75" x14ac:dyDescent="0.25">
      <c r="A24" s="20" t="s">
        <v>531</v>
      </c>
      <c r="B24" s="18">
        <v>0</v>
      </c>
      <c r="C24" s="18" t="s">
        <v>541</v>
      </c>
      <c r="D24" s="18" t="s">
        <v>12</v>
      </c>
      <c r="E24" s="18" t="s">
        <v>25</v>
      </c>
      <c r="F24" s="18" t="s">
        <v>88</v>
      </c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 t="s">
        <v>102</v>
      </c>
      <c r="B27" s="18" t="s">
        <v>103</v>
      </c>
      <c r="C27" s="18" t="s">
        <v>104</v>
      </c>
      <c r="D27" s="18" t="s">
        <v>81</v>
      </c>
      <c r="E27" s="18" t="s">
        <v>105</v>
      </c>
      <c r="F27" s="18" t="s">
        <v>106</v>
      </c>
      <c r="G27" s="18" t="s">
        <v>107</v>
      </c>
      <c r="H27" s="18" t="s">
        <v>536</v>
      </c>
      <c r="I27" s="18" t="s">
        <v>108</v>
      </c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4</v>
      </c>
      <c r="B29" s="18"/>
      <c r="C29" s="18"/>
      <c r="D29" s="18"/>
      <c r="E29" s="18"/>
      <c r="F29" s="18"/>
      <c r="G29" s="18"/>
      <c r="H29" s="18"/>
      <c r="I29" s="18"/>
    </row>
    <row r="30" spans="1:9" ht="18.75" x14ac:dyDescent="0.25">
      <c r="A30" s="20" t="s">
        <v>527</v>
      </c>
      <c r="B30" s="18">
        <v>11.73</v>
      </c>
      <c r="C30" s="18">
        <v>10.16</v>
      </c>
      <c r="D30" s="18">
        <v>1.5660000000000001</v>
      </c>
      <c r="E30" s="18">
        <v>1.4830000000000001</v>
      </c>
      <c r="F30" s="18">
        <v>5</v>
      </c>
      <c r="G30" s="18">
        <v>5</v>
      </c>
      <c r="H30" s="18">
        <v>1.4930000000000001</v>
      </c>
      <c r="I30" s="18">
        <v>23</v>
      </c>
    </row>
    <row r="31" spans="1:9" ht="18.75" x14ac:dyDescent="0.25">
      <c r="A31" s="20" t="s">
        <v>529</v>
      </c>
      <c r="B31" s="18">
        <v>11.73</v>
      </c>
      <c r="C31" s="18">
        <v>15.9</v>
      </c>
      <c r="D31" s="18">
        <v>-4.1740000000000004</v>
      </c>
      <c r="E31" s="18">
        <v>1.573</v>
      </c>
      <c r="F31" s="18">
        <v>5</v>
      </c>
      <c r="G31" s="18">
        <v>4</v>
      </c>
      <c r="H31" s="18">
        <v>3.7530000000000001</v>
      </c>
      <c r="I31" s="18">
        <v>23</v>
      </c>
    </row>
    <row r="32" spans="1:9" ht="18.75" x14ac:dyDescent="0.25">
      <c r="A32" s="20" t="s">
        <v>531</v>
      </c>
      <c r="B32" s="18">
        <v>10.16</v>
      </c>
      <c r="C32" s="18">
        <v>15.9</v>
      </c>
      <c r="D32" s="18">
        <v>-5.74</v>
      </c>
      <c r="E32" s="18">
        <v>1.573</v>
      </c>
      <c r="F32" s="18">
        <v>5</v>
      </c>
      <c r="G32" s="18">
        <v>4</v>
      </c>
      <c r="H32" s="18">
        <v>5.1609999999999996</v>
      </c>
      <c r="I32" s="18">
        <v>23</v>
      </c>
    </row>
    <row r="33" spans="1:9" x14ac:dyDescent="0.25">
      <c r="A33" s="20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20" t="s">
        <v>305</v>
      </c>
      <c r="B34" s="18"/>
      <c r="C34" s="18"/>
      <c r="D34" s="18"/>
      <c r="E34" s="18"/>
      <c r="F34" s="18"/>
      <c r="G34" s="18"/>
      <c r="H34" s="18"/>
      <c r="I34" s="18"/>
    </row>
    <row r="35" spans="1:9" ht="18.75" x14ac:dyDescent="0.25">
      <c r="A35" s="20" t="s">
        <v>527</v>
      </c>
      <c r="B35" s="18">
        <v>22.86</v>
      </c>
      <c r="C35" s="18">
        <v>29.28</v>
      </c>
      <c r="D35" s="18">
        <v>-6.42</v>
      </c>
      <c r="E35" s="18">
        <v>1.4830000000000001</v>
      </c>
      <c r="F35" s="18">
        <v>5</v>
      </c>
      <c r="G35" s="18">
        <v>5</v>
      </c>
      <c r="H35" s="18">
        <v>6.1219999999999999</v>
      </c>
      <c r="I35" s="18">
        <v>23</v>
      </c>
    </row>
    <row r="36" spans="1:9" ht="18.75" x14ac:dyDescent="0.25">
      <c r="A36" s="20" t="s">
        <v>529</v>
      </c>
      <c r="B36" s="18">
        <v>22.86</v>
      </c>
      <c r="C36" s="18">
        <v>29.28</v>
      </c>
      <c r="D36" s="18">
        <v>-6.42</v>
      </c>
      <c r="E36" s="18">
        <v>1.4830000000000001</v>
      </c>
      <c r="F36" s="18">
        <v>5</v>
      </c>
      <c r="G36" s="18">
        <v>5</v>
      </c>
      <c r="H36" s="18">
        <v>6.1219999999999999</v>
      </c>
      <c r="I36" s="18">
        <v>23</v>
      </c>
    </row>
    <row r="37" spans="1:9" ht="18.75" x14ac:dyDescent="0.25">
      <c r="A37" s="20" t="s">
        <v>531</v>
      </c>
      <c r="B37" s="18">
        <v>29.28</v>
      </c>
      <c r="C37" s="18">
        <v>29.28</v>
      </c>
      <c r="D37" s="18">
        <v>0</v>
      </c>
      <c r="E37" s="18">
        <v>1.4830000000000001</v>
      </c>
      <c r="F37" s="18">
        <v>5</v>
      </c>
      <c r="G37" s="18">
        <v>5</v>
      </c>
      <c r="H37" s="18">
        <v>0</v>
      </c>
      <c r="I37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8A147-68DC-6C4E-804E-B6D01391DD5C}">
  <dimension ref="A1:S117"/>
  <sheetViews>
    <sheetView workbookViewId="0">
      <selection activeCell="K46" sqref="K46"/>
    </sheetView>
  </sheetViews>
  <sheetFormatPr defaultColWidth="11.25" defaultRowHeight="15.75" x14ac:dyDescent="0.25"/>
  <cols>
    <col min="1" max="1" width="53.25" bestFit="1" customWidth="1"/>
  </cols>
  <sheetData>
    <row r="1" spans="1:19" x14ac:dyDescent="0.25">
      <c r="A1" s="2"/>
      <c r="B1" s="36" t="s">
        <v>120</v>
      </c>
      <c r="C1" s="36"/>
      <c r="D1" s="36"/>
      <c r="E1" s="36"/>
      <c r="F1" s="36"/>
      <c r="G1" s="36"/>
      <c r="H1" s="36"/>
      <c r="I1" s="36"/>
      <c r="J1" s="36"/>
      <c r="K1" s="36" t="s">
        <v>121</v>
      </c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1">
        <v>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/>
      <c r="I2" s="1"/>
      <c r="J2" s="1"/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/>
      <c r="S2" s="1"/>
    </row>
    <row r="3" spans="1:19" x14ac:dyDescent="0.25">
      <c r="A3" s="1">
        <v>11</v>
      </c>
      <c r="B3" s="1">
        <v>627.30999999999995</v>
      </c>
      <c r="C3" s="1">
        <v>264.23</v>
      </c>
      <c r="D3" s="1">
        <v>179.81</v>
      </c>
      <c r="E3" s="1">
        <v>215.69</v>
      </c>
      <c r="F3" s="1">
        <v>334.4</v>
      </c>
      <c r="G3" s="1">
        <v>232.46</v>
      </c>
      <c r="H3" s="1"/>
      <c r="I3" s="1"/>
      <c r="J3" s="1"/>
      <c r="K3" s="1">
        <v>60.66</v>
      </c>
      <c r="L3" s="1">
        <v>269.55</v>
      </c>
      <c r="M3" s="1">
        <v>174.41</v>
      </c>
      <c r="N3" s="1">
        <v>305.45999999999998</v>
      </c>
      <c r="O3" s="1">
        <v>174.41</v>
      </c>
      <c r="P3" s="1">
        <v>92.05</v>
      </c>
      <c r="Q3" s="1">
        <v>305.45999999999998</v>
      </c>
      <c r="R3" s="1"/>
      <c r="S3" s="1"/>
    </row>
    <row r="4" spans="1:19" x14ac:dyDescent="0.25">
      <c r="A4" s="1">
        <v>13</v>
      </c>
      <c r="B4" s="1">
        <v>972.75</v>
      </c>
      <c r="C4" s="1">
        <v>620.34</v>
      </c>
      <c r="D4" s="1">
        <v>390.57</v>
      </c>
      <c r="E4" s="1">
        <v>306.47000000000003</v>
      </c>
      <c r="F4" s="1">
        <v>986.02</v>
      </c>
      <c r="G4" s="1">
        <v>505.75</v>
      </c>
      <c r="H4" s="1"/>
      <c r="I4" s="1"/>
      <c r="J4" s="1"/>
      <c r="K4" s="1">
        <v>142.24</v>
      </c>
      <c r="L4" s="1">
        <v>389.29</v>
      </c>
      <c r="M4" s="1">
        <v>461.82</v>
      </c>
      <c r="N4" s="1">
        <v>476.43</v>
      </c>
      <c r="O4" s="1">
        <v>461.82</v>
      </c>
      <c r="P4" s="1">
        <v>210.59</v>
      </c>
      <c r="Q4" s="1">
        <v>476.43</v>
      </c>
      <c r="R4" s="1"/>
      <c r="S4" s="1"/>
    </row>
    <row r="5" spans="1:19" x14ac:dyDescent="0.25">
      <c r="A5" s="1">
        <v>15</v>
      </c>
      <c r="B5" s="1">
        <v>1676.76</v>
      </c>
      <c r="C5" s="1">
        <v>1071.5999999999999</v>
      </c>
      <c r="D5" s="1">
        <v>617.99</v>
      </c>
      <c r="E5" s="1">
        <v>768.17</v>
      </c>
      <c r="F5" s="1">
        <v>1193.8399999999999</v>
      </c>
      <c r="G5" s="1">
        <v>1160.76</v>
      </c>
      <c r="H5" s="1"/>
      <c r="I5" s="1"/>
      <c r="J5" s="1"/>
      <c r="K5" s="1">
        <v>434.32</v>
      </c>
      <c r="L5" s="1">
        <v>485.84</v>
      </c>
      <c r="M5" s="1">
        <v>630.96</v>
      </c>
      <c r="N5" s="1">
        <v>915.06</v>
      </c>
      <c r="O5" s="1">
        <v>630.96</v>
      </c>
      <c r="P5" s="1">
        <v>384.63</v>
      </c>
      <c r="Q5" s="1">
        <v>915.06</v>
      </c>
      <c r="R5" s="1"/>
      <c r="S5" s="1"/>
    </row>
    <row r="6" spans="1:19" x14ac:dyDescent="0.25">
      <c r="A6" s="1">
        <v>17</v>
      </c>
      <c r="B6" s="1">
        <v>2544.54</v>
      </c>
      <c r="C6" s="1">
        <v>1492.73</v>
      </c>
      <c r="D6" s="1">
        <v>1218.4100000000001</v>
      </c>
      <c r="E6" s="1">
        <v>1299.02</v>
      </c>
      <c r="F6" s="1">
        <v>1900.12</v>
      </c>
      <c r="G6" s="1">
        <v>1955.85</v>
      </c>
      <c r="H6" s="1"/>
      <c r="I6" s="1"/>
      <c r="J6" s="1"/>
      <c r="K6" s="1">
        <v>722.86</v>
      </c>
      <c r="L6" s="1">
        <v>958.91</v>
      </c>
      <c r="M6" s="1">
        <v>1147.3399999999999</v>
      </c>
      <c r="N6" s="1">
        <v>1555.01</v>
      </c>
      <c r="O6" s="1">
        <v>1147.3399999999999</v>
      </c>
      <c r="P6" s="1">
        <v>833.08</v>
      </c>
      <c r="Q6" s="1">
        <v>1555.01</v>
      </c>
      <c r="R6" s="1"/>
      <c r="S6" s="1"/>
    </row>
    <row r="7" spans="1:19" x14ac:dyDescent="0.25">
      <c r="A7" s="1">
        <v>19</v>
      </c>
      <c r="B7" s="1">
        <v>4759.1899999999996</v>
      </c>
      <c r="C7" s="1">
        <v>2619.4299999999998</v>
      </c>
      <c r="D7" s="1">
        <v>2117.5100000000002</v>
      </c>
      <c r="E7" s="1">
        <v>2601.33</v>
      </c>
      <c r="F7" s="1">
        <v>2692.42</v>
      </c>
      <c r="G7" s="1">
        <v>2880.37</v>
      </c>
      <c r="H7" s="1"/>
      <c r="I7" s="1"/>
      <c r="J7" s="1"/>
      <c r="K7" s="1">
        <v>1401.03</v>
      </c>
      <c r="L7" s="1">
        <v>1205.76</v>
      </c>
      <c r="M7" s="1"/>
      <c r="N7" s="1"/>
      <c r="O7" s="1">
        <v>1914.46</v>
      </c>
      <c r="P7" s="1">
        <v>1568.86</v>
      </c>
      <c r="Q7" s="1">
        <v>3329.4</v>
      </c>
      <c r="R7" s="1"/>
      <c r="S7" s="1"/>
    </row>
    <row r="11" spans="1:19" x14ac:dyDescent="0.25">
      <c r="A11" s="2" t="s">
        <v>119</v>
      </c>
      <c r="B11" s="2"/>
      <c r="C11" s="2"/>
      <c r="D11" s="2"/>
      <c r="E11" s="2"/>
      <c r="F11" s="2"/>
      <c r="G11" s="2"/>
      <c r="H11" s="2"/>
      <c r="I11" s="2"/>
    </row>
    <row r="12" spans="1:19" x14ac:dyDescent="0.25">
      <c r="A12" s="4" t="s">
        <v>109</v>
      </c>
      <c r="B12" s="1"/>
      <c r="C12" s="1"/>
      <c r="D12" s="1"/>
      <c r="E12" s="1"/>
      <c r="F12" s="1"/>
      <c r="G12" s="1"/>
      <c r="H12" s="1"/>
      <c r="I12" s="1"/>
    </row>
    <row r="13" spans="1:19" x14ac:dyDescent="0.25">
      <c r="A13" s="4"/>
      <c r="B13" s="1"/>
      <c r="C13" s="1"/>
      <c r="D13" s="1"/>
      <c r="E13" s="1"/>
      <c r="F13" s="1"/>
      <c r="G13" s="1"/>
      <c r="H13" s="1"/>
      <c r="I13" s="1"/>
    </row>
    <row r="14" spans="1:19" x14ac:dyDescent="0.25">
      <c r="A14" s="4" t="s">
        <v>78</v>
      </c>
      <c r="B14" s="1">
        <v>1</v>
      </c>
      <c r="C14" s="1"/>
      <c r="D14" s="1"/>
      <c r="E14" s="1"/>
      <c r="F14" s="1"/>
      <c r="G14" s="1"/>
      <c r="H14" s="1"/>
      <c r="I14" s="1"/>
    </row>
    <row r="15" spans="1:19" x14ac:dyDescent="0.25">
      <c r="A15" s="4" t="s">
        <v>79</v>
      </c>
      <c r="B15" s="1">
        <v>6</v>
      </c>
      <c r="C15" s="1"/>
      <c r="D15" s="1"/>
      <c r="E15" s="1"/>
      <c r="F15" s="1"/>
      <c r="G15" s="1"/>
      <c r="H15" s="1"/>
      <c r="I15" s="1"/>
    </row>
    <row r="16" spans="1:19" x14ac:dyDescent="0.25">
      <c r="A16" s="4" t="s">
        <v>80</v>
      </c>
      <c r="B16" s="1">
        <v>0.05</v>
      </c>
      <c r="C16" s="1"/>
      <c r="D16" s="1"/>
      <c r="E16" s="1"/>
      <c r="F16" s="1"/>
      <c r="G16" s="1"/>
      <c r="H16" s="1"/>
      <c r="I16" s="1"/>
    </row>
    <row r="17" spans="1:9" x14ac:dyDescent="0.25">
      <c r="A17" s="4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4" t="s">
        <v>110</v>
      </c>
      <c r="B18" s="1" t="s">
        <v>81</v>
      </c>
      <c r="C18" s="1" t="s">
        <v>82</v>
      </c>
      <c r="D18" s="1" t="s">
        <v>83</v>
      </c>
      <c r="E18" s="1" t="s">
        <v>84</v>
      </c>
      <c r="F18" s="1" t="s">
        <v>85</v>
      </c>
      <c r="G18" s="1"/>
      <c r="H18" s="1"/>
      <c r="I18" s="1"/>
    </row>
    <row r="19" spans="1:9" x14ac:dyDescent="0.25">
      <c r="A19" s="4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4" t="s">
        <v>111</v>
      </c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4" t="s">
        <v>86</v>
      </c>
      <c r="B21" s="1">
        <v>0</v>
      </c>
      <c r="C21" s="1" t="s">
        <v>112</v>
      </c>
      <c r="D21" s="1" t="s">
        <v>12</v>
      </c>
      <c r="E21" s="1" t="s">
        <v>25</v>
      </c>
      <c r="F21" s="1" t="s">
        <v>88</v>
      </c>
      <c r="G21" s="1"/>
      <c r="H21" s="1"/>
      <c r="I21" s="1"/>
    </row>
    <row r="22" spans="1:9" x14ac:dyDescent="0.25">
      <c r="A22" s="4" t="s">
        <v>94</v>
      </c>
      <c r="B22" s="1">
        <v>111.6</v>
      </c>
      <c r="C22" s="1" t="s">
        <v>113</v>
      </c>
      <c r="D22" s="1" t="s">
        <v>12</v>
      </c>
      <c r="E22" s="1" t="s">
        <v>25</v>
      </c>
      <c r="F22" s="1">
        <v>0.99719999999999998</v>
      </c>
      <c r="G22" s="1"/>
      <c r="H22" s="1"/>
      <c r="I22" s="1"/>
    </row>
    <row r="23" spans="1:9" x14ac:dyDescent="0.25">
      <c r="A23" s="4" t="s">
        <v>95</v>
      </c>
      <c r="B23" s="1">
        <v>256.2</v>
      </c>
      <c r="C23" s="1" t="s">
        <v>114</v>
      </c>
      <c r="D23" s="1" t="s">
        <v>12</v>
      </c>
      <c r="E23" s="1" t="s">
        <v>25</v>
      </c>
      <c r="F23" s="1">
        <v>0.84019999999999995</v>
      </c>
      <c r="G23" s="1"/>
      <c r="H23" s="1"/>
      <c r="I23" s="1"/>
    </row>
    <row r="24" spans="1:9" x14ac:dyDescent="0.25">
      <c r="A24" s="4" t="s">
        <v>96</v>
      </c>
      <c r="B24" s="1">
        <v>453.4</v>
      </c>
      <c r="C24" s="1" t="s">
        <v>115</v>
      </c>
      <c r="D24" s="1" t="s">
        <v>12</v>
      </c>
      <c r="E24" s="1" t="s">
        <v>25</v>
      </c>
      <c r="F24" s="1">
        <v>0.26550000000000001</v>
      </c>
      <c r="G24" s="1"/>
      <c r="H24" s="1"/>
      <c r="I24" s="1"/>
    </row>
    <row r="25" spans="1:9" x14ac:dyDescent="0.25">
      <c r="A25" s="4" t="s">
        <v>97</v>
      </c>
      <c r="B25" s="1">
        <v>603.70000000000005</v>
      </c>
      <c r="C25" s="1" t="s">
        <v>116</v>
      </c>
      <c r="D25" s="1" t="s">
        <v>12</v>
      </c>
      <c r="E25" s="1" t="s">
        <v>25</v>
      </c>
      <c r="F25" s="1">
        <v>5.79E-2</v>
      </c>
      <c r="G25" s="1"/>
      <c r="H25" s="1"/>
      <c r="I25" s="1"/>
    </row>
    <row r="26" spans="1:9" x14ac:dyDescent="0.25">
      <c r="A26" s="4" t="s">
        <v>100</v>
      </c>
      <c r="B26" s="1">
        <v>1030</v>
      </c>
      <c r="C26" s="1" t="s">
        <v>117</v>
      </c>
      <c r="D26" s="1" t="s">
        <v>53</v>
      </c>
      <c r="E26" s="1" t="s">
        <v>57</v>
      </c>
      <c r="F26" s="1">
        <v>4.0000000000000002E-4</v>
      </c>
      <c r="G26" s="1"/>
      <c r="H26" s="1"/>
      <c r="I26" s="1"/>
    </row>
    <row r="27" spans="1:9" x14ac:dyDescent="0.25">
      <c r="A27" s="4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4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4" t="s">
        <v>102</v>
      </c>
      <c r="B29" s="1" t="s">
        <v>103</v>
      </c>
      <c r="C29" s="1" t="s">
        <v>104</v>
      </c>
      <c r="D29" s="1" t="s">
        <v>81</v>
      </c>
      <c r="E29" s="1" t="s">
        <v>105</v>
      </c>
      <c r="F29" s="1" t="s">
        <v>106</v>
      </c>
      <c r="G29" s="1" t="s">
        <v>107</v>
      </c>
      <c r="H29" s="1" t="s">
        <v>118</v>
      </c>
      <c r="I29" s="1" t="s">
        <v>108</v>
      </c>
    </row>
    <row r="30" spans="1:9" x14ac:dyDescent="0.25">
      <c r="A30" s="4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4" t="s">
        <v>111</v>
      </c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4" t="s">
        <v>86</v>
      </c>
      <c r="B32" s="1">
        <v>-4.5470000000000002E-13</v>
      </c>
      <c r="C32" s="1">
        <v>-4.5470000000000002E-13</v>
      </c>
      <c r="D32" s="1">
        <v>0</v>
      </c>
      <c r="E32" s="1">
        <v>227.1</v>
      </c>
      <c r="F32" s="1">
        <v>6</v>
      </c>
      <c r="G32" s="1">
        <v>7</v>
      </c>
      <c r="H32" s="1">
        <v>0</v>
      </c>
      <c r="I32" s="1">
        <v>64</v>
      </c>
    </row>
    <row r="33" spans="1:9" x14ac:dyDescent="0.25">
      <c r="A33" s="4" t="s">
        <v>94</v>
      </c>
      <c r="B33" s="1">
        <v>309</v>
      </c>
      <c r="C33" s="1">
        <v>197.4</v>
      </c>
      <c r="D33" s="1">
        <v>111.6</v>
      </c>
      <c r="E33" s="1">
        <v>227.1</v>
      </c>
      <c r="F33" s="1">
        <v>6</v>
      </c>
      <c r="G33" s="1">
        <v>7</v>
      </c>
      <c r="H33" s="1">
        <v>0.49130000000000001</v>
      </c>
      <c r="I33" s="1">
        <v>64</v>
      </c>
    </row>
    <row r="34" spans="1:9" x14ac:dyDescent="0.25">
      <c r="A34" s="4" t="s">
        <v>95</v>
      </c>
      <c r="B34" s="1">
        <v>630.29999999999995</v>
      </c>
      <c r="C34" s="1">
        <v>374.1</v>
      </c>
      <c r="D34" s="1">
        <v>256.2</v>
      </c>
      <c r="E34" s="1">
        <v>227.1</v>
      </c>
      <c r="F34" s="1">
        <v>6</v>
      </c>
      <c r="G34" s="1">
        <v>7</v>
      </c>
      <c r="H34" s="1">
        <v>1.1279999999999999</v>
      </c>
      <c r="I34" s="1">
        <v>64</v>
      </c>
    </row>
    <row r="35" spans="1:9" x14ac:dyDescent="0.25">
      <c r="A35" s="4" t="s">
        <v>96</v>
      </c>
      <c r="B35" s="1">
        <v>1082</v>
      </c>
      <c r="C35" s="1">
        <v>628.1</v>
      </c>
      <c r="D35" s="1">
        <v>453.4</v>
      </c>
      <c r="E35" s="1">
        <v>227.1</v>
      </c>
      <c r="F35" s="1">
        <v>6</v>
      </c>
      <c r="G35" s="1">
        <v>7</v>
      </c>
      <c r="H35" s="1">
        <v>1.9970000000000001</v>
      </c>
      <c r="I35" s="1">
        <v>64</v>
      </c>
    </row>
    <row r="36" spans="1:9" x14ac:dyDescent="0.25">
      <c r="A36" s="4" t="s">
        <v>97</v>
      </c>
      <c r="B36" s="1">
        <v>1735</v>
      </c>
      <c r="C36" s="1">
        <v>1131</v>
      </c>
      <c r="D36" s="1">
        <v>603.70000000000005</v>
      </c>
      <c r="E36" s="1">
        <v>227.1</v>
      </c>
      <c r="F36" s="1">
        <v>6</v>
      </c>
      <c r="G36" s="1">
        <v>7</v>
      </c>
      <c r="H36" s="1">
        <v>2.6589999999999998</v>
      </c>
      <c r="I36" s="1">
        <v>64</v>
      </c>
    </row>
    <row r="37" spans="1:9" x14ac:dyDescent="0.25">
      <c r="A37" s="4" t="s">
        <v>100</v>
      </c>
      <c r="B37" s="1">
        <v>2945</v>
      </c>
      <c r="C37" s="1">
        <v>1915</v>
      </c>
      <c r="D37" s="1">
        <v>1030</v>
      </c>
      <c r="E37" s="1">
        <v>240.8</v>
      </c>
      <c r="F37" s="1">
        <v>6</v>
      </c>
      <c r="G37" s="1">
        <v>5</v>
      </c>
      <c r="H37" s="1">
        <v>4.2759999999999998</v>
      </c>
      <c r="I37" s="1">
        <v>64</v>
      </c>
    </row>
    <row r="38" spans="1:9" x14ac:dyDescent="0.25">
      <c r="A38" s="4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4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4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4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4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4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4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4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4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4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4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4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4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4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4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4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4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4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4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4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4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4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4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4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4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4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4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4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4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4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4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4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4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4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4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4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4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4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4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4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4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4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4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4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4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4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4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4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4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4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4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4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4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4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4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4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4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4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4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4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4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4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4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4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4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4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4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4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4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4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4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4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4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4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4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4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4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4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4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4"/>
      <c r="B117" s="1"/>
      <c r="C117" s="1"/>
      <c r="D117" s="1"/>
      <c r="E117" s="1"/>
      <c r="F117" s="1"/>
      <c r="G117" s="1"/>
      <c r="H117" s="1"/>
      <c r="I117" s="1"/>
    </row>
  </sheetData>
  <mergeCells count="2">
    <mergeCell ref="B1:J1"/>
    <mergeCell ref="K1:S1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07069-09FF-0E4E-9226-6F10BCC6279E}">
  <dimension ref="A1:P37"/>
  <sheetViews>
    <sheetView workbookViewId="0">
      <selection activeCell="A7" sqref="A7:I37"/>
    </sheetView>
  </sheetViews>
  <sheetFormatPr defaultColWidth="11.25" defaultRowHeight="15.75" x14ac:dyDescent="0.25"/>
  <cols>
    <col min="1" max="1" width="59.25" bestFit="1" customWidth="1"/>
  </cols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77.3</v>
      </c>
      <c r="C2" s="18">
        <v>77.400000000000006</v>
      </c>
      <c r="D2" s="18">
        <v>74.900000000000006</v>
      </c>
      <c r="E2" s="18">
        <v>77</v>
      </c>
      <c r="F2" s="18">
        <v>75.2</v>
      </c>
      <c r="G2" s="18">
        <v>76.7</v>
      </c>
      <c r="H2" s="18">
        <v>81.599999999999994</v>
      </c>
      <c r="I2" s="18">
        <v>71.900000000000006</v>
      </c>
      <c r="J2" s="18">
        <v>79.599999999999994</v>
      </c>
      <c r="K2" s="18">
        <v>85</v>
      </c>
      <c r="L2" s="18">
        <v>73.599999999999994</v>
      </c>
      <c r="M2" s="18"/>
      <c r="N2" s="18">
        <v>70.5</v>
      </c>
      <c r="O2" s="18">
        <v>72.900000000000006</v>
      </c>
      <c r="P2" s="18">
        <v>57.7</v>
      </c>
    </row>
    <row r="3" spans="1:16" x14ac:dyDescent="0.25">
      <c r="A3" s="20" t="s">
        <v>305</v>
      </c>
      <c r="B3" s="18">
        <v>62.1</v>
      </c>
      <c r="C3" s="18">
        <v>47.2</v>
      </c>
      <c r="D3" s="18">
        <v>33.200000000000003</v>
      </c>
      <c r="E3" s="18">
        <v>49.3</v>
      </c>
      <c r="F3" s="18">
        <v>49.1</v>
      </c>
      <c r="G3" s="18">
        <v>42.6</v>
      </c>
      <c r="H3" s="18">
        <v>37.799999999999997</v>
      </c>
      <c r="I3" s="18">
        <v>26.9</v>
      </c>
      <c r="J3" s="18">
        <v>40.200000000000003</v>
      </c>
      <c r="K3" s="18">
        <v>49</v>
      </c>
      <c r="L3" s="18">
        <v>40.1</v>
      </c>
      <c r="M3" s="18">
        <v>43.8</v>
      </c>
      <c r="N3" s="18">
        <v>37.200000000000003</v>
      </c>
      <c r="O3" s="18">
        <v>24.6</v>
      </c>
      <c r="P3" s="18">
        <v>42.8</v>
      </c>
    </row>
    <row r="7" spans="1:16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16" x14ac:dyDescent="0.25">
      <c r="A8" s="20" t="s">
        <v>77</v>
      </c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/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78</v>
      </c>
      <c r="B10" s="18">
        <v>2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79</v>
      </c>
      <c r="B11" s="18">
        <v>3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80</v>
      </c>
      <c r="B12" s="18">
        <v>0.05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/>
      <c r="B13" s="18"/>
      <c r="C13" s="18"/>
      <c r="D13" s="18"/>
      <c r="E13" s="18"/>
      <c r="F13" s="18"/>
      <c r="G13" s="18"/>
      <c r="H13" s="18"/>
      <c r="I13" s="18"/>
    </row>
    <row r="14" spans="1:16" x14ac:dyDescent="0.25">
      <c r="A14" s="20" t="s">
        <v>526</v>
      </c>
      <c r="B14" s="18" t="s">
        <v>81</v>
      </c>
      <c r="C14" s="18" t="s">
        <v>82</v>
      </c>
      <c r="D14" s="18" t="s">
        <v>83</v>
      </c>
      <c r="E14" s="18" t="s">
        <v>84</v>
      </c>
      <c r="F14" s="18" t="s">
        <v>85</v>
      </c>
      <c r="G14" s="18"/>
      <c r="H14" s="18"/>
      <c r="I14" s="18"/>
    </row>
    <row r="15" spans="1:16" x14ac:dyDescent="0.25">
      <c r="A15" s="20"/>
      <c r="B15" s="18"/>
      <c r="C15" s="18"/>
      <c r="D15" s="18"/>
      <c r="E15" s="18"/>
      <c r="F15" s="18"/>
      <c r="G15" s="18"/>
      <c r="H15" s="18"/>
      <c r="I15" s="18"/>
    </row>
    <row r="16" spans="1:16" x14ac:dyDescent="0.25">
      <c r="A16" s="20" t="s">
        <v>4</v>
      </c>
      <c r="B16" s="18"/>
      <c r="C16" s="18"/>
      <c r="D16" s="18"/>
      <c r="E16" s="18"/>
      <c r="F16" s="18"/>
      <c r="G16" s="18"/>
      <c r="H16" s="18"/>
      <c r="I16" s="18"/>
    </row>
    <row r="17" spans="1:9" ht="18.75" x14ac:dyDescent="0.25">
      <c r="A17" s="20" t="s">
        <v>527</v>
      </c>
      <c r="B17" s="18">
        <v>-2.6</v>
      </c>
      <c r="C17" s="18" t="s">
        <v>542</v>
      </c>
      <c r="D17" s="18" t="s">
        <v>12</v>
      </c>
      <c r="E17" s="18" t="s">
        <v>25</v>
      </c>
      <c r="F17" s="18">
        <v>0.83699999999999997</v>
      </c>
      <c r="G17" s="18"/>
      <c r="H17" s="18"/>
      <c r="I17" s="18"/>
    </row>
    <row r="18" spans="1:9" ht="18.75" x14ac:dyDescent="0.25">
      <c r="A18" s="20" t="s">
        <v>529</v>
      </c>
      <c r="B18" s="18">
        <v>7.6849999999999996</v>
      </c>
      <c r="C18" s="18" t="s">
        <v>543</v>
      </c>
      <c r="D18" s="18" t="s">
        <v>12</v>
      </c>
      <c r="E18" s="18" t="s">
        <v>25</v>
      </c>
      <c r="F18" s="18">
        <v>0.27010000000000001</v>
      </c>
      <c r="G18" s="18"/>
      <c r="H18" s="18"/>
      <c r="I18" s="18"/>
    </row>
    <row r="19" spans="1:9" ht="18.75" x14ac:dyDescent="0.25">
      <c r="A19" s="20" t="s">
        <v>531</v>
      </c>
      <c r="B19" s="18">
        <v>10.29</v>
      </c>
      <c r="C19" s="18" t="s">
        <v>544</v>
      </c>
      <c r="D19" s="18" t="s">
        <v>12</v>
      </c>
      <c r="E19" s="18" t="s">
        <v>25</v>
      </c>
      <c r="F19" s="18">
        <v>0.1062</v>
      </c>
      <c r="G19" s="18"/>
      <c r="H19" s="18"/>
      <c r="I19" s="18"/>
    </row>
    <row r="20" spans="1:9" x14ac:dyDescent="0.25">
      <c r="A20" s="20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20" t="s">
        <v>305</v>
      </c>
      <c r="B21" s="18"/>
      <c r="C21" s="18"/>
      <c r="D21" s="18"/>
      <c r="E21" s="18"/>
      <c r="F21" s="18"/>
      <c r="G21" s="18"/>
      <c r="H21" s="18"/>
      <c r="I21" s="18"/>
    </row>
    <row r="22" spans="1:9" ht="18.75" x14ac:dyDescent="0.25">
      <c r="A22" s="20" t="s">
        <v>527</v>
      </c>
      <c r="B22" s="18">
        <v>8.8800000000000008</v>
      </c>
      <c r="C22" s="18" t="s">
        <v>545</v>
      </c>
      <c r="D22" s="18" t="s">
        <v>12</v>
      </c>
      <c r="E22" s="18" t="s">
        <v>25</v>
      </c>
      <c r="F22" s="18">
        <v>0.14799999999999999</v>
      </c>
      <c r="G22" s="18"/>
      <c r="H22" s="18"/>
      <c r="I22" s="18"/>
    </row>
    <row r="23" spans="1:9" ht="18.75" x14ac:dyDescent="0.25">
      <c r="A23" s="20" t="s">
        <v>529</v>
      </c>
      <c r="B23" s="18">
        <v>10.48</v>
      </c>
      <c r="C23" s="18" t="s">
        <v>546</v>
      </c>
      <c r="D23" s="18" t="s">
        <v>12</v>
      </c>
      <c r="E23" s="18" t="s">
        <v>25</v>
      </c>
      <c r="F23" s="18">
        <v>7.5999999999999998E-2</v>
      </c>
      <c r="G23" s="18"/>
      <c r="H23" s="18"/>
      <c r="I23" s="18"/>
    </row>
    <row r="24" spans="1:9" ht="18.75" x14ac:dyDescent="0.25">
      <c r="A24" s="20" t="s">
        <v>531</v>
      </c>
      <c r="B24" s="18">
        <v>1.6</v>
      </c>
      <c r="C24" s="18" t="s">
        <v>547</v>
      </c>
      <c r="D24" s="18" t="s">
        <v>12</v>
      </c>
      <c r="E24" s="18" t="s">
        <v>25</v>
      </c>
      <c r="F24" s="18">
        <v>0.9345</v>
      </c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 t="s">
        <v>102</v>
      </c>
      <c r="B27" s="18" t="s">
        <v>103</v>
      </c>
      <c r="C27" s="18" t="s">
        <v>104</v>
      </c>
      <c r="D27" s="18" t="s">
        <v>81</v>
      </c>
      <c r="E27" s="18" t="s">
        <v>105</v>
      </c>
      <c r="F27" s="18" t="s">
        <v>106</v>
      </c>
      <c r="G27" s="18" t="s">
        <v>107</v>
      </c>
      <c r="H27" s="18" t="s">
        <v>536</v>
      </c>
      <c r="I27" s="18" t="s">
        <v>108</v>
      </c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4</v>
      </c>
      <c r="B29" s="18"/>
      <c r="C29" s="18"/>
      <c r="D29" s="18"/>
      <c r="E29" s="18"/>
      <c r="F29" s="18"/>
      <c r="G29" s="18"/>
      <c r="H29" s="18"/>
      <c r="I29" s="18"/>
    </row>
    <row r="30" spans="1:9" ht="18.75" x14ac:dyDescent="0.25">
      <c r="A30" s="20" t="s">
        <v>527</v>
      </c>
      <c r="B30" s="18">
        <v>76.36</v>
      </c>
      <c r="C30" s="18">
        <v>78.959999999999994</v>
      </c>
      <c r="D30" s="18">
        <v>-2.6</v>
      </c>
      <c r="E30" s="18">
        <v>4.5579999999999998</v>
      </c>
      <c r="F30" s="18">
        <v>5</v>
      </c>
      <c r="G30" s="18">
        <v>5</v>
      </c>
      <c r="H30" s="18">
        <v>0.80679999999999996</v>
      </c>
      <c r="I30" s="18">
        <v>23</v>
      </c>
    </row>
    <row r="31" spans="1:9" ht="18.75" x14ac:dyDescent="0.25">
      <c r="A31" s="20" t="s">
        <v>529</v>
      </c>
      <c r="B31" s="18">
        <v>76.36</v>
      </c>
      <c r="C31" s="18">
        <v>68.680000000000007</v>
      </c>
      <c r="D31" s="18">
        <v>7.6849999999999996</v>
      </c>
      <c r="E31" s="18">
        <v>4.8339999999999996</v>
      </c>
      <c r="F31" s="18">
        <v>5</v>
      </c>
      <c r="G31" s="18">
        <v>4</v>
      </c>
      <c r="H31" s="18">
        <v>2.2480000000000002</v>
      </c>
      <c r="I31" s="18">
        <v>23</v>
      </c>
    </row>
    <row r="32" spans="1:9" ht="18.75" x14ac:dyDescent="0.25">
      <c r="A32" s="20" t="s">
        <v>531</v>
      </c>
      <c r="B32" s="18">
        <v>78.959999999999994</v>
      </c>
      <c r="C32" s="18">
        <v>68.680000000000007</v>
      </c>
      <c r="D32" s="18">
        <v>10.29</v>
      </c>
      <c r="E32" s="18">
        <v>4.8339999999999996</v>
      </c>
      <c r="F32" s="18">
        <v>5</v>
      </c>
      <c r="G32" s="18">
        <v>4</v>
      </c>
      <c r="H32" s="18">
        <v>3.0089999999999999</v>
      </c>
      <c r="I32" s="18">
        <v>23</v>
      </c>
    </row>
    <row r="33" spans="1:9" x14ac:dyDescent="0.25">
      <c r="A33" s="20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20" t="s">
        <v>305</v>
      </c>
      <c r="B34" s="18"/>
      <c r="C34" s="18"/>
      <c r="D34" s="18"/>
      <c r="E34" s="18"/>
      <c r="F34" s="18"/>
      <c r="G34" s="18"/>
      <c r="H34" s="18"/>
      <c r="I34" s="18"/>
    </row>
    <row r="35" spans="1:9" ht="18.75" x14ac:dyDescent="0.25">
      <c r="A35" s="20" t="s">
        <v>527</v>
      </c>
      <c r="B35" s="18">
        <v>48.18</v>
      </c>
      <c r="C35" s="18">
        <v>39.299999999999997</v>
      </c>
      <c r="D35" s="18">
        <v>8.8800000000000008</v>
      </c>
      <c r="E35" s="18">
        <v>4.5579999999999998</v>
      </c>
      <c r="F35" s="18">
        <v>5</v>
      </c>
      <c r="G35" s="18">
        <v>5</v>
      </c>
      <c r="H35" s="18">
        <v>2.7549999999999999</v>
      </c>
      <c r="I35" s="18">
        <v>23</v>
      </c>
    </row>
    <row r="36" spans="1:9" ht="18.75" x14ac:dyDescent="0.25">
      <c r="A36" s="20" t="s">
        <v>529</v>
      </c>
      <c r="B36" s="18">
        <v>48.18</v>
      </c>
      <c r="C36" s="18">
        <v>37.700000000000003</v>
      </c>
      <c r="D36" s="18">
        <v>10.48</v>
      </c>
      <c r="E36" s="18">
        <v>4.5579999999999998</v>
      </c>
      <c r="F36" s="18">
        <v>5</v>
      </c>
      <c r="G36" s="18">
        <v>5</v>
      </c>
      <c r="H36" s="18">
        <v>3.2519999999999998</v>
      </c>
      <c r="I36" s="18">
        <v>23</v>
      </c>
    </row>
    <row r="37" spans="1:9" ht="18.75" x14ac:dyDescent="0.25">
      <c r="A37" s="20" t="s">
        <v>531</v>
      </c>
      <c r="B37" s="18">
        <v>39.299999999999997</v>
      </c>
      <c r="C37" s="18">
        <v>37.700000000000003</v>
      </c>
      <c r="D37" s="18">
        <v>1.6</v>
      </c>
      <c r="E37" s="18">
        <v>4.5579999999999998</v>
      </c>
      <c r="F37" s="18">
        <v>5</v>
      </c>
      <c r="G37" s="18">
        <v>5</v>
      </c>
      <c r="H37" s="18">
        <v>0.4965</v>
      </c>
      <c r="I37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1467-CAE6-5547-BAB4-DB54A587A390}">
  <dimension ref="A1:P37"/>
  <sheetViews>
    <sheetView workbookViewId="0">
      <selection activeCell="A7" sqref="A7:I37"/>
    </sheetView>
  </sheetViews>
  <sheetFormatPr defaultColWidth="11.25" defaultRowHeight="15.75" x14ac:dyDescent="0.25"/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2.64</v>
      </c>
      <c r="C2" s="18">
        <v>2.5499999999999998</v>
      </c>
      <c r="D2" s="18">
        <v>6.42</v>
      </c>
      <c r="E2" s="18">
        <v>7.32</v>
      </c>
      <c r="F2" s="18">
        <v>13.6</v>
      </c>
      <c r="G2" s="18">
        <v>2.76</v>
      </c>
      <c r="H2" s="18">
        <v>1.56</v>
      </c>
      <c r="I2" s="18">
        <v>6.34</v>
      </c>
      <c r="J2" s="18">
        <v>4.57</v>
      </c>
      <c r="K2" s="18">
        <v>4.55</v>
      </c>
      <c r="L2" s="18">
        <v>3.07</v>
      </c>
      <c r="M2" s="18"/>
      <c r="N2" s="18">
        <v>5.69</v>
      </c>
      <c r="O2" s="18">
        <v>8.6999999999999993</v>
      </c>
      <c r="P2" s="18">
        <v>20.399999999999999</v>
      </c>
    </row>
    <row r="3" spans="1:16" x14ac:dyDescent="0.25">
      <c r="A3" s="20" t="s">
        <v>305</v>
      </c>
      <c r="B3" s="18">
        <v>6.93</v>
      </c>
      <c r="C3" s="18">
        <v>11.7</v>
      </c>
      <c r="D3" s="18">
        <v>20.399999999999999</v>
      </c>
      <c r="E3" s="18">
        <v>13.7</v>
      </c>
      <c r="F3" s="18">
        <v>17.2</v>
      </c>
      <c r="G3" s="18">
        <v>17.100000000000001</v>
      </c>
      <c r="H3" s="18">
        <v>24.4</v>
      </c>
      <c r="I3" s="18">
        <v>24.6</v>
      </c>
      <c r="J3" s="18">
        <v>17.7</v>
      </c>
      <c r="K3" s="18">
        <v>13</v>
      </c>
      <c r="L3" s="18">
        <v>16.2</v>
      </c>
      <c r="M3" s="18">
        <v>13</v>
      </c>
      <c r="N3" s="18">
        <v>15</v>
      </c>
      <c r="O3" s="18">
        <v>17.5</v>
      </c>
      <c r="P3" s="18">
        <v>18</v>
      </c>
    </row>
    <row r="7" spans="1:16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16" x14ac:dyDescent="0.25">
      <c r="A8" s="20" t="s">
        <v>77</v>
      </c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/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78</v>
      </c>
      <c r="B10" s="18">
        <v>2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79</v>
      </c>
      <c r="B11" s="18">
        <v>3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80</v>
      </c>
      <c r="B12" s="18">
        <v>0.05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/>
      <c r="B13" s="18"/>
      <c r="C13" s="18"/>
      <c r="D13" s="18"/>
      <c r="E13" s="18"/>
      <c r="F13" s="18"/>
      <c r="G13" s="18"/>
      <c r="H13" s="18"/>
      <c r="I13" s="18"/>
    </row>
    <row r="14" spans="1:16" x14ac:dyDescent="0.25">
      <c r="A14" s="20" t="s">
        <v>526</v>
      </c>
      <c r="B14" s="18" t="s">
        <v>81</v>
      </c>
      <c r="C14" s="18" t="s">
        <v>82</v>
      </c>
      <c r="D14" s="18" t="s">
        <v>83</v>
      </c>
      <c r="E14" s="18" t="s">
        <v>84</v>
      </c>
      <c r="F14" s="18" t="s">
        <v>85</v>
      </c>
      <c r="G14" s="18"/>
      <c r="H14" s="18"/>
      <c r="I14" s="18"/>
    </row>
    <row r="15" spans="1:16" x14ac:dyDescent="0.25">
      <c r="A15" s="20"/>
      <c r="B15" s="18"/>
      <c r="C15" s="18"/>
      <c r="D15" s="18"/>
      <c r="E15" s="18"/>
      <c r="F15" s="18"/>
      <c r="G15" s="18"/>
      <c r="H15" s="18"/>
      <c r="I15" s="18"/>
    </row>
    <row r="16" spans="1:16" x14ac:dyDescent="0.25">
      <c r="A16" s="20" t="s">
        <v>4</v>
      </c>
      <c r="B16" s="18"/>
      <c r="C16" s="18"/>
      <c r="D16" s="18"/>
      <c r="E16" s="18"/>
      <c r="F16" s="18"/>
      <c r="G16" s="18"/>
      <c r="H16" s="18"/>
      <c r="I16" s="18"/>
    </row>
    <row r="17" spans="1:9" ht="18.75" x14ac:dyDescent="0.25">
      <c r="A17" s="20" t="s">
        <v>527</v>
      </c>
      <c r="B17" s="18">
        <v>2.5499999999999998</v>
      </c>
      <c r="C17" s="18" t="s">
        <v>548</v>
      </c>
      <c r="D17" s="18" t="s">
        <v>12</v>
      </c>
      <c r="E17" s="18" t="s">
        <v>25</v>
      </c>
      <c r="F17" s="18">
        <v>0.66439999999999999</v>
      </c>
      <c r="G17" s="18"/>
      <c r="H17" s="18"/>
      <c r="I17" s="18"/>
    </row>
    <row r="18" spans="1:9" ht="18.75" x14ac:dyDescent="0.25">
      <c r="A18" s="20" t="s">
        <v>529</v>
      </c>
      <c r="B18" s="18">
        <v>-2.9590000000000001</v>
      </c>
      <c r="C18" s="18" t="s">
        <v>549</v>
      </c>
      <c r="D18" s="18" t="s">
        <v>12</v>
      </c>
      <c r="E18" s="18" t="s">
        <v>25</v>
      </c>
      <c r="F18" s="18">
        <v>0.61419999999999997</v>
      </c>
      <c r="G18" s="18"/>
      <c r="H18" s="18"/>
      <c r="I18" s="18"/>
    </row>
    <row r="19" spans="1:9" ht="18.75" x14ac:dyDescent="0.25">
      <c r="A19" s="20" t="s">
        <v>531</v>
      </c>
      <c r="B19" s="18">
        <v>-5.5090000000000003</v>
      </c>
      <c r="C19" s="18" t="s">
        <v>550</v>
      </c>
      <c r="D19" s="18" t="s">
        <v>12</v>
      </c>
      <c r="E19" s="18" t="s">
        <v>25</v>
      </c>
      <c r="F19" s="18">
        <v>0.20150000000000001</v>
      </c>
      <c r="G19" s="18"/>
      <c r="H19" s="18"/>
      <c r="I19" s="18"/>
    </row>
    <row r="20" spans="1:9" x14ac:dyDescent="0.25">
      <c r="A20" s="20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20" t="s">
        <v>305</v>
      </c>
      <c r="B21" s="18"/>
      <c r="C21" s="18"/>
      <c r="D21" s="18"/>
      <c r="E21" s="18"/>
      <c r="F21" s="18"/>
      <c r="G21" s="18"/>
      <c r="H21" s="18"/>
      <c r="I21" s="18"/>
    </row>
    <row r="22" spans="1:9" ht="18.75" x14ac:dyDescent="0.25">
      <c r="A22" s="20" t="s">
        <v>527</v>
      </c>
      <c r="B22" s="18">
        <v>-5.3739999999999997</v>
      </c>
      <c r="C22" s="18" t="s">
        <v>551</v>
      </c>
      <c r="D22" s="18" t="s">
        <v>12</v>
      </c>
      <c r="E22" s="18" t="s">
        <v>25</v>
      </c>
      <c r="F22" s="18">
        <v>0.18149999999999999</v>
      </c>
      <c r="G22" s="18"/>
      <c r="H22" s="18"/>
      <c r="I22" s="18"/>
    </row>
    <row r="23" spans="1:9" ht="18.75" x14ac:dyDescent="0.25">
      <c r="A23" s="20" t="s">
        <v>529</v>
      </c>
      <c r="B23" s="18">
        <v>-1.954</v>
      </c>
      <c r="C23" s="18" t="s">
        <v>552</v>
      </c>
      <c r="D23" s="18" t="s">
        <v>12</v>
      </c>
      <c r="E23" s="18" t="s">
        <v>25</v>
      </c>
      <c r="F23" s="18">
        <v>0.78510000000000002</v>
      </c>
      <c r="G23" s="18"/>
      <c r="H23" s="18"/>
      <c r="I23" s="18"/>
    </row>
    <row r="24" spans="1:9" ht="18.75" x14ac:dyDescent="0.25">
      <c r="A24" s="20" t="s">
        <v>531</v>
      </c>
      <c r="B24" s="18">
        <v>3.42</v>
      </c>
      <c r="C24" s="18" t="s">
        <v>553</v>
      </c>
      <c r="D24" s="18" t="s">
        <v>12</v>
      </c>
      <c r="E24" s="18" t="s">
        <v>25</v>
      </c>
      <c r="F24" s="18">
        <v>0.48459999999999998</v>
      </c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 t="s">
        <v>102</v>
      </c>
      <c r="B27" s="18" t="s">
        <v>103</v>
      </c>
      <c r="C27" s="18" t="s">
        <v>104</v>
      </c>
      <c r="D27" s="18" t="s">
        <v>81</v>
      </c>
      <c r="E27" s="18" t="s">
        <v>105</v>
      </c>
      <c r="F27" s="18" t="s">
        <v>106</v>
      </c>
      <c r="G27" s="18" t="s">
        <v>107</v>
      </c>
      <c r="H27" s="18" t="s">
        <v>536</v>
      </c>
      <c r="I27" s="18" t="s">
        <v>108</v>
      </c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4</v>
      </c>
      <c r="B29" s="18"/>
      <c r="C29" s="18"/>
      <c r="D29" s="18"/>
      <c r="E29" s="18"/>
      <c r="F29" s="18"/>
      <c r="G29" s="18"/>
      <c r="H29" s="18"/>
      <c r="I29" s="18"/>
    </row>
    <row r="30" spans="1:9" ht="18.75" x14ac:dyDescent="0.25">
      <c r="A30" s="20" t="s">
        <v>527</v>
      </c>
      <c r="B30" s="18">
        <v>6.5060000000000002</v>
      </c>
      <c r="C30" s="18">
        <v>3.956</v>
      </c>
      <c r="D30" s="18">
        <v>2.5499999999999998</v>
      </c>
      <c r="E30" s="18">
        <v>2.9329999999999998</v>
      </c>
      <c r="F30" s="18">
        <v>5</v>
      </c>
      <c r="G30" s="18">
        <v>5</v>
      </c>
      <c r="H30" s="18">
        <v>1.23</v>
      </c>
      <c r="I30" s="18">
        <v>23</v>
      </c>
    </row>
    <row r="31" spans="1:9" ht="18.75" x14ac:dyDescent="0.25">
      <c r="A31" s="20" t="s">
        <v>529</v>
      </c>
      <c r="B31" s="18">
        <v>6.5060000000000002</v>
      </c>
      <c r="C31" s="18">
        <v>9.4649999999999999</v>
      </c>
      <c r="D31" s="18">
        <v>-2.9590000000000001</v>
      </c>
      <c r="E31" s="18">
        <v>3.11</v>
      </c>
      <c r="F31" s="18">
        <v>5</v>
      </c>
      <c r="G31" s="18">
        <v>4</v>
      </c>
      <c r="H31" s="18">
        <v>1.345</v>
      </c>
      <c r="I31" s="18">
        <v>23</v>
      </c>
    </row>
    <row r="32" spans="1:9" ht="18.75" x14ac:dyDescent="0.25">
      <c r="A32" s="20" t="s">
        <v>531</v>
      </c>
      <c r="B32" s="18">
        <v>3.956</v>
      </c>
      <c r="C32" s="18">
        <v>9.4649999999999999</v>
      </c>
      <c r="D32" s="18">
        <v>-5.5090000000000003</v>
      </c>
      <c r="E32" s="18">
        <v>3.11</v>
      </c>
      <c r="F32" s="18">
        <v>5</v>
      </c>
      <c r="G32" s="18">
        <v>4</v>
      </c>
      <c r="H32" s="18">
        <v>2.5049999999999999</v>
      </c>
      <c r="I32" s="18">
        <v>23</v>
      </c>
    </row>
    <row r="33" spans="1:9" x14ac:dyDescent="0.25">
      <c r="A33" s="20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20" t="s">
        <v>305</v>
      </c>
      <c r="B34" s="18"/>
      <c r="C34" s="18"/>
      <c r="D34" s="18"/>
      <c r="E34" s="18"/>
      <c r="F34" s="18"/>
      <c r="G34" s="18"/>
      <c r="H34" s="18"/>
      <c r="I34" s="18"/>
    </row>
    <row r="35" spans="1:9" ht="18.75" x14ac:dyDescent="0.25">
      <c r="A35" s="20" t="s">
        <v>527</v>
      </c>
      <c r="B35" s="18">
        <v>13.99</v>
      </c>
      <c r="C35" s="18">
        <v>19.36</v>
      </c>
      <c r="D35" s="18">
        <v>-5.3739999999999997</v>
      </c>
      <c r="E35" s="18">
        <v>2.9329999999999998</v>
      </c>
      <c r="F35" s="18">
        <v>5</v>
      </c>
      <c r="G35" s="18">
        <v>5</v>
      </c>
      <c r="H35" s="18">
        <v>2.5920000000000001</v>
      </c>
      <c r="I35" s="18">
        <v>23</v>
      </c>
    </row>
    <row r="36" spans="1:9" ht="18.75" x14ac:dyDescent="0.25">
      <c r="A36" s="20" t="s">
        <v>529</v>
      </c>
      <c r="B36" s="18">
        <v>13.99</v>
      </c>
      <c r="C36" s="18">
        <v>15.94</v>
      </c>
      <c r="D36" s="18">
        <v>-1.954</v>
      </c>
      <c r="E36" s="18">
        <v>2.9329999999999998</v>
      </c>
      <c r="F36" s="18">
        <v>5</v>
      </c>
      <c r="G36" s="18">
        <v>5</v>
      </c>
      <c r="H36" s="18">
        <v>0.94230000000000003</v>
      </c>
      <c r="I36" s="18">
        <v>23</v>
      </c>
    </row>
    <row r="37" spans="1:9" ht="18.75" x14ac:dyDescent="0.25">
      <c r="A37" s="20" t="s">
        <v>531</v>
      </c>
      <c r="B37" s="18">
        <v>19.36</v>
      </c>
      <c r="C37" s="18">
        <v>15.94</v>
      </c>
      <c r="D37" s="18">
        <v>3.42</v>
      </c>
      <c r="E37" s="18">
        <v>2.9329999999999998</v>
      </c>
      <c r="F37" s="18">
        <v>5</v>
      </c>
      <c r="G37" s="18">
        <v>5</v>
      </c>
      <c r="H37" s="18">
        <v>1.649</v>
      </c>
      <c r="I37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9F5A8-4CB0-7247-B502-73350671D032}">
  <dimension ref="A1:P36"/>
  <sheetViews>
    <sheetView workbookViewId="0">
      <selection activeCell="M17" sqref="M17"/>
    </sheetView>
  </sheetViews>
  <sheetFormatPr defaultColWidth="11.25" defaultRowHeight="15.75" x14ac:dyDescent="0.25"/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74.900000000000006</v>
      </c>
      <c r="C2" s="18">
        <v>78.8</v>
      </c>
      <c r="D2" s="18">
        <v>67</v>
      </c>
      <c r="E2" s="18">
        <v>70.599999999999994</v>
      </c>
      <c r="F2" s="18">
        <v>64.2</v>
      </c>
      <c r="G2" s="18">
        <v>73.900000000000006</v>
      </c>
      <c r="H2" s="18">
        <v>74.400000000000006</v>
      </c>
      <c r="I2" s="18">
        <v>63.1</v>
      </c>
      <c r="J2" s="18">
        <v>67.8</v>
      </c>
      <c r="K2" s="18">
        <v>79.7</v>
      </c>
      <c r="L2" s="18">
        <v>79.3</v>
      </c>
      <c r="M2" s="18"/>
      <c r="N2" s="18">
        <v>72.8</v>
      </c>
      <c r="O2" s="18">
        <v>70.400000000000006</v>
      </c>
      <c r="P2" s="18">
        <v>43.8</v>
      </c>
    </row>
    <row r="3" spans="1:16" x14ac:dyDescent="0.25">
      <c r="A3" s="20" t="s">
        <v>305</v>
      </c>
      <c r="B3" s="18">
        <v>32.6</v>
      </c>
      <c r="C3" s="18">
        <v>29.2</v>
      </c>
      <c r="D3" s="18">
        <v>19.8</v>
      </c>
      <c r="E3" s="18">
        <v>33.700000000000003</v>
      </c>
      <c r="F3" s="18">
        <v>27.6</v>
      </c>
      <c r="G3" s="18">
        <v>27.6</v>
      </c>
      <c r="H3" s="18">
        <v>20</v>
      </c>
      <c r="I3" s="18">
        <v>17.600000000000001</v>
      </c>
      <c r="J3" s="18">
        <v>23.7</v>
      </c>
      <c r="K3" s="18">
        <v>38.9</v>
      </c>
      <c r="L3" s="18">
        <v>26.6</v>
      </c>
      <c r="M3" s="18">
        <v>29.3</v>
      </c>
      <c r="N3" s="18">
        <v>31.8</v>
      </c>
      <c r="O3" s="18">
        <v>20.7</v>
      </c>
      <c r="P3" s="18">
        <v>23.9</v>
      </c>
    </row>
    <row r="6" spans="1:16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16" x14ac:dyDescent="0.25">
      <c r="A7" s="20" t="s">
        <v>77</v>
      </c>
      <c r="B7" s="18"/>
      <c r="C7" s="18"/>
      <c r="D7" s="18"/>
      <c r="E7" s="18"/>
      <c r="F7" s="18"/>
      <c r="G7" s="18"/>
      <c r="H7" s="18"/>
      <c r="I7" s="18"/>
    </row>
    <row r="8" spans="1:16" x14ac:dyDescent="0.25">
      <c r="A8" s="20"/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 t="s">
        <v>78</v>
      </c>
      <c r="B9" s="18">
        <v>2</v>
      </c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79</v>
      </c>
      <c r="B10" s="18">
        <v>3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80</v>
      </c>
      <c r="B11" s="18">
        <v>0.05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/>
      <c r="B12" s="18"/>
      <c r="C12" s="18"/>
      <c r="D12" s="18"/>
      <c r="E12" s="18"/>
      <c r="F12" s="18"/>
      <c r="G12" s="18"/>
      <c r="H12" s="18"/>
      <c r="I12" s="18"/>
    </row>
    <row r="13" spans="1:16" x14ac:dyDescent="0.25">
      <c r="A13" s="20" t="s">
        <v>526</v>
      </c>
      <c r="B13" s="18" t="s">
        <v>81</v>
      </c>
      <c r="C13" s="18" t="s">
        <v>82</v>
      </c>
      <c r="D13" s="18" t="s">
        <v>83</v>
      </c>
      <c r="E13" s="18" t="s">
        <v>84</v>
      </c>
      <c r="F13" s="18" t="s">
        <v>85</v>
      </c>
      <c r="G13" s="18"/>
      <c r="H13" s="18"/>
      <c r="I13" s="18"/>
    </row>
    <row r="14" spans="1:16" x14ac:dyDescent="0.25">
      <c r="A14" s="20"/>
      <c r="B14" s="18"/>
      <c r="C14" s="18"/>
      <c r="D14" s="18"/>
      <c r="E14" s="18"/>
      <c r="F14" s="18"/>
      <c r="G14" s="18"/>
      <c r="H14" s="18"/>
      <c r="I14" s="18"/>
    </row>
    <row r="15" spans="1:16" x14ac:dyDescent="0.25">
      <c r="A15" s="20" t="s">
        <v>4</v>
      </c>
      <c r="B15" s="18"/>
      <c r="C15" s="18"/>
      <c r="D15" s="18"/>
      <c r="E15" s="18"/>
      <c r="F15" s="18"/>
      <c r="G15" s="18"/>
      <c r="H15" s="18"/>
      <c r="I15" s="18"/>
    </row>
    <row r="16" spans="1:16" ht="18.75" x14ac:dyDescent="0.25">
      <c r="A16" s="20" t="s">
        <v>527</v>
      </c>
      <c r="B16" s="18">
        <v>-0.68</v>
      </c>
      <c r="C16" s="18" t="s">
        <v>554</v>
      </c>
      <c r="D16" s="18" t="s">
        <v>12</v>
      </c>
      <c r="E16" s="18" t="s">
        <v>25</v>
      </c>
      <c r="F16" s="18">
        <v>0.99039999999999995</v>
      </c>
      <c r="G16" s="18"/>
      <c r="H16" s="18"/>
      <c r="I16" s="18"/>
    </row>
    <row r="17" spans="1:9" ht="18.75" x14ac:dyDescent="0.25">
      <c r="A17" s="20" t="s">
        <v>529</v>
      </c>
      <c r="B17" s="18">
        <v>4.5250000000000004</v>
      </c>
      <c r="C17" s="18" t="s">
        <v>555</v>
      </c>
      <c r="D17" s="18" t="s">
        <v>12</v>
      </c>
      <c r="E17" s="18" t="s">
        <v>25</v>
      </c>
      <c r="F17" s="18">
        <v>0.68779999999999997</v>
      </c>
      <c r="G17" s="18"/>
      <c r="H17" s="18"/>
      <c r="I17" s="18"/>
    </row>
    <row r="18" spans="1:9" ht="18.75" x14ac:dyDescent="0.25">
      <c r="A18" s="20" t="s">
        <v>531</v>
      </c>
      <c r="B18" s="18">
        <v>5.2050000000000001</v>
      </c>
      <c r="C18" s="18" t="s">
        <v>556</v>
      </c>
      <c r="D18" s="18" t="s">
        <v>12</v>
      </c>
      <c r="E18" s="18" t="s">
        <v>25</v>
      </c>
      <c r="F18" s="18">
        <v>0.61119999999999997</v>
      </c>
      <c r="G18" s="18"/>
      <c r="H18" s="18"/>
      <c r="I18" s="18"/>
    </row>
    <row r="19" spans="1:9" x14ac:dyDescent="0.25">
      <c r="A19" s="20"/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305</v>
      </c>
      <c r="B20" s="18"/>
      <c r="C20" s="18"/>
      <c r="D20" s="18"/>
      <c r="E20" s="18"/>
      <c r="F20" s="18"/>
      <c r="G20" s="18"/>
      <c r="H20" s="18"/>
      <c r="I20" s="18"/>
    </row>
    <row r="21" spans="1:9" ht="18.75" x14ac:dyDescent="0.25">
      <c r="A21" s="20" t="s">
        <v>527</v>
      </c>
      <c r="B21" s="18">
        <v>3.02</v>
      </c>
      <c r="C21" s="18" t="s">
        <v>557</v>
      </c>
      <c r="D21" s="18" t="s">
        <v>12</v>
      </c>
      <c r="E21" s="18" t="s">
        <v>25</v>
      </c>
      <c r="F21" s="18">
        <v>0.8276</v>
      </c>
      <c r="G21" s="18"/>
      <c r="H21" s="18"/>
      <c r="I21" s="18"/>
    </row>
    <row r="22" spans="1:9" ht="18.75" x14ac:dyDescent="0.25">
      <c r="A22" s="20" t="s">
        <v>529</v>
      </c>
      <c r="B22" s="18">
        <v>2.12</v>
      </c>
      <c r="C22" s="18" t="s">
        <v>558</v>
      </c>
      <c r="D22" s="18" t="s">
        <v>12</v>
      </c>
      <c r="E22" s="18" t="s">
        <v>25</v>
      </c>
      <c r="F22" s="18">
        <v>0.91059999999999997</v>
      </c>
      <c r="G22" s="18"/>
      <c r="H22" s="18"/>
      <c r="I22" s="18"/>
    </row>
    <row r="23" spans="1:9" ht="18.75" x14ac:dyDescent="0.25">
      <c r="A23" s="20" t="s">
        <v>531</v>
      </c>
      <c r="B23" s="18">
        <v>-0.9</v>
      </c>
      <c r="C23" s="18" t="s">
        <v>559</v>
      </c>
      <c r="D23" s="18" t="s">
        <v>12</v>
      </c>
      <c r="E23" s="18" t="s">
        <v>25</v>
      </c>
      <c r="F23" s="18">
        <v>0.98319999999999996</v>
      </c>
      <c r="G23" s="18"/>
      <c r="H23" s="18"/>
      <c r="I23" s="18"/>
    </row>
    <row r="24" spans="1:9" x14ac:dyDescent="0.25">
      <c r="A24" s="20"/>
      <c r="B24" s="18"/>
      <c r="C24" s="18"/>
      <c r="D24" s="18"/>
      <c r="E24" s="18"/>
      <c r="F24" s="18"/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 t="s">
        <v>102</v>
      </c>
      <c r="B26" s="18" t="s">
        <v>103</v>
      </c>
      <c r="C26" s="18" t="s">
        <v>104</v>
      </c>
      <c r="D26" s="18" t="s">
        <v>81</v>
      </c>
      <c r="E26" s="18" t="s">
        <v>105</v>
      </c>
      <c r="F26" s="18" t="s">
        <v>106</v>
      </c>
      <c r="G26" s="18" t="s">
        <v>107</v>
      </c>
      <c r="H26" s="18" t="s">
        <v>536</v>
      </c>
      <c r="I26" s="18" t="s">
        <v>108</v>
      </c>
    </row>
    <row r="27" spans="1:9" x14ac:dyDescent="0.25">
      <c r="A27" s="20"/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A28" s="20" t="s">
        <v>4</v>
      </c>
      <c r="B28" s="18"/>
      <c r="C28" s="18"/>
      <c r="D28" s="18"/>
      <c r="E28" s="18"/>
      <c r="F28" s="18"/>
      <c r="G28" s="18"/>
      <c r="H28" s="18"/>
      <c r="I28" s="18"/>
    </row>
    <row r="29" spans="1:9" ht="18.75" x14ac:dyDescent="0.25">
      <c r="A29" s="20" t="s">
        <v>527</v>
      </c>
      <c r="B29" s="18">
        <v>71.099999999999994</v>
      </c>
      <c r="C29" s="18">
        <v>71.78</v>
      </c>
      <c r="D29" s="18">
        <v>-0.68</v>
      </c>
      <c r="E29" s="18">
        <v>5.1319999999999997</v>
      </c>
      <c r="F29" s="18">
        <v>5</v>
      </c>
      <c r="G29" s="18">
        <v>5</v>
      </c>
      <c r="H29" s="18">
        <v>0.18740000000000001</v>
      </c>
      <c r="I29" s="18">
        <v>23</v>
      </c>
    </row>
    <row r="30" spans="1:9" ht="18.75" x14ac:dyDescent="0.25">
      <c r="A30" s="20" t="s">
        <v>529</v>
      </c>
      <c r="B30" s="18">
        <v>71.099999999999994</v>
      </c>
      <c r="C30" s="18">
        <v>66.58</v>
      </c>
      <c r="D30" s="18">
        <v>4.5250000000000004</v>
      </c>
      <c r="E30" s="18">
        <v>5.444</v>
      </c>
      <c r="F30" s="18">
        <v>5</v>
      </c>
      <c r="G30" s="18">
        <v>4</v>
      </c>
      <c r="H30" s="18">
        <v>1.1759999999999999</v>
      </c>
      <c r="I30" s="18">
        <v>23</v>
      </c>
    </row>
    <row r="31" spans="1:9" ht="18.75" x14ac:dyDescent="0.25">
      <c r="A31" s="20" t="s">
        <v>531</v>
      </c>
      <c r="B31" s="18">
        <v>71.78</v>
      </c>
      <c r="C31" s="18">
        <v>66.58</v>
      </c>
      <c r="D31" s="18">
        <v>5.2050000000000001</v>
      </c>
      <c r="E31" s="18">
        <v>5.444</v>
      </c>
      <c r="F31" s="18">
        <v>5</v>
      </c>
      <c r="G31" s="18">
        <v>4</v>
      </c>
      <c r="H31" s="18">
        <v>1.3520000000000001</v>
      </c>
      <c r="I31" s="18">
        <v>23</v>
      </c>
    </row>
    <row r="32" spans="1:9" x14ac:dyDescent="0.25">
      <c r="A32" s="20"/>
      <c r="B32" s="18"/>
      <c r="C32" s="18"/>
      <c r="D32" s="18"/>
      <c r="E32" s="18"/>
      <c r="F32" s="18"/>
      <c r="G32" s="18"/>
      <c r="H32" s="18"/>
      <c r="I32" s="18"/>
    </row>
    <row r="33" spans="1:9" x14ac:dyDescent="0.25">
      <c r="A33" s="20" t="s">
        <v>305</v>
      </c>
      <c r="B33" s="18"/>
      <c r="C33" s="18"/>
      <c r="D33" s="18"/>
      <c r="E33" s="18"/>
      <c r="F33" s="18"/>
      <c r="G33" s="18"/>
      <c r="H33" s="18"/>
      <c r="I33" s="18"/>
    </row>
    <row r="34" spans="1:9" ht="18.75" x14ac:dyDescent="0.25">
      <c r="A34" s="20" t="s">
        <v>527</v>
      </c>
      <c r="B34" s="18">
        <v>28.58</v>
      </c>
      <c r="C34" s="18">
        <v>25.56</v>
      </c>
      <c r="D34" s="18">
        <v>3.02</v>
      </c>
      <c r="E34" s="18">
        <v>5.1319999999999997</v>
      </c>
      <c r="F34" s="18">
        <v>5</v>
      </c>
      <c r="G34" s="18">
        <v>5</v>
      </c>
      <c r="H34" s="18">
        <v>0.83209999999999995</v>
      </c>
      <c r="I34" s="18">
        <v>23</v>
      </c>
    </row>
    <row r="35" spans="1:9" ht="18.75" x14ac:dyDescent="0.25">
      <c r="A35" s="20" t="s">
        <v>529</v>
      </c>
      <c r="B35" s="18">
        <v>28.58</v>
      </c>
      <c r="C35" s="18">
        <v>26.46</v>
      </c>
      <c r="D35" s="18">
        <v>2.12</v>
      </c>
      <c r="E35" s="18">
        <v>5.1319999999999997</v>
      </c>
      <c r="F35" s="18">
        <v>5</v>
      </c>
      <c r="G35" s="18">
        <v>5</v>
      </c>
      <c r="H35" s="18">
        <v>0.58420000000000005</v>
      </c>
      <c r="I35" s="18">
        <v>23</v>
      </c>
    </row>
    <row r="36" spans="1:9" ht="18.75" x14ac:dyDescent="0.25">
      <c r="A36" s="20" t="s">
        <v>531</v>
      </c>
      <c r="B36" s="18">
        <v>25.56</v>
      </c>
      <c r="C36" s="18">
        <v>26.46</v>
      </c>
      <c r="D36" s="18">
        <v>-0.9</v>
      </c>
      <c r="E36" s="18">
        <v>5.1319999999999997</v>
      </c>
      <c r="F36" s="18">
        <v>5</v>
      </c>
      <c r="G36" s="18">
        <v>5</v>
      </c>
      <c r="H36" s="18">
        <v>0.248</v>
      </c>
      <c r="I36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6D82-DCDC-554B-8F29-091F5966AE7E}">
  <dimension ref="A1:P37"/>
  <sheetViews>
    <sheetView workbookViewId="0">
      <selection activeCell="A7" sqref="A7:I37"/>
    </sheetView>
  </sheetViews>
  <sheetFormatPr defaultColWidth="11.25" defaultRowHeight="15.75" x14ac:dyDescent="0.25"/>
  <cols>
    <col min="1" max="1" width="59.25" bestFit="1" customWidth="1"/>
  </cols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23.6</v>
      </c>
      <c r="C2" s="18">
        <v>21.2</v>
      </c>
      <c r="D2" s="18">
        <v>15.7</v>
      </c>
      <c r="E2" s="18">
        <v>20.100000000000001</v>
      </c>
      <c r="F2" s="18">
        <v>23.4</v>
      </c>
      <c r="G2" s="18">
        <v>23.6</v>
      </c>
      <c r="H2" s="18">
        <v>21</v>
      </c>
      <c r="I2" s="18">
        <v>16.5</v>
      </c>
      <c r="J2" s="18">
        <v>16.5</v>
      </c>
      <c r="K2" s="18">
        <v>18.2</v>
      </c>
      <c r="L2" s="18">
        <v>22.7</v>
      </c>
      <c r="M2" s="18"/>
      <c r="N2" s="18">
        <v>23.7</v>
      </c>
      <c r="O2" s="18">
        <v>20.399999999999999</v>
      </c>
      <c r="P2" s="18">
        <v>14.8</v>
      </c>
    </row>
    <row r="3" spans="1:16" x14ac:dyDescent="0.25">
      <c r="A3" s="20" t="s">
        <v>305</v>
      </c>
      <c r="B3" s="18">
        <v>23.3</v>
      </c>
      <c r="C3" s="18">
        <v>21.4</v>
      </c>
      <c r="D3" s="18">
        <v>23.3</v>
      </c>
      <c r="E3" s="18">
        <v>22.4</v>
      </c>
      <c r="F3" s="18">
        <v>24.6</v>
      </c>
      <c r="G3" s="18">
        <v>24.6</v>
      </c>
      <c r="H3" s="18">
        <v>16.100000000000001</v>
      </c>
      <c r="I3" s="18">
        <v>20.100000000000001</v>
      </c>
      <c r="J3" s="18">
        <v>18</v>
      </c>
      <c r="K3" s="18">
        <v>21.1</v>
      </c>
      <c r="L3" s="18">
        <v>20.399999999999999</v>
      </c>
      <c r="M3" s="18">
        <v>21.6</v>
      </c>
      <c r="N3" s="18">
        <v>20.5</v>
      </c>
      <c r="O3" s="18">
        <v>25.1</v>
      </c>
      <c r="P3" s="18">
        <v>27.1</v>
      </c>
    </row>
    <row r="7" spans="1:16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16" x14ac:dyDescent="0.25">
      <c r="A8" s="20" t="s">
        <v>77</v>
      </c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/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78</v>
      </c>
      <c r="B10" s="18">
        <v>2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79</v>
      </c>
      <c r="B11" s="18">
        <v>3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80</v>
      </c>
      <c r="B12" s="18">
        <v>0.05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/>
      <c r="B13" s="18"/>
      <c r="C13" s="18"/>
      <c r="D13" s="18"/>
      <c r="E13" s="18"/>
      <c r="F13" s="18"/>
      <c r="G13" s="18"/>
      <c r="H13" s="18"/>
      <c r="I13" s="18"/>
    </row>
    <row r="14" spans="1:16" x14ac:dyDescent="0.25">
      <c r="A14" s="20" t="s">
        <v>526</v>
      </c>
      <c r="B14" s="18" t="s">
        <v>81</v>
      </c>
      <c r="C14" s="18" t="s">
        <v>82</v>
      </c>
      <c r="D14" s="18" t="s">
        <v>83</v>
      </c>
      <c r="E14" s="18" t="s">
        <v>84</v>
      </c>
      <c r="F14" s="18" t="s">
        <v>85</v>
      </c>
      <c r="G14" s="18"/>
      <c r="H14" s="18"/>
      <c r="I14" s="18"/>
    </row>
    <row r="15" spans="1:16" x14ac:dyDescent="0.25">
      <c r="A15" s="20"/>
      <c r="B15" s="18"/>
      <c r="C15" s="18"/>
      <c r="D15" s="18"/>
      <c r="E15" s="18"/>
      <c r="F15" s="18"/>
      <c r="G15" s="18"/>
      <c r="H15" s="18"/>
      <c r="I15" s="18"/>
    </row>
    <row r="16" spans="1:16" x14ac:dyDescent="0.25">
      <c r="A16" s="20" t="s">
        <v>4</v>
      </c>
      <c r="B16" s="18"/>
      <c r="C16" s="18"/>
      <c r="D16" s="18"/>
      <c r="E16" s="18"/>
      <c r="F16" s="18"/>
      <c r="G16" s="18"/>
      <c r="H16" s="18"/>
      <c r="I16" s="18"/>
    </row>
    <row r="17" spans="1:9" ht="18.75" x14ac:dyDescent="0.25">
      <c r="A17" s="20" t="s">
        <v>527</v>
      </c>
      <c r="B17" s="18">
        <v>1.64</v>
      </c>
      <c r="C17" s="18" t="s">
        <v>560</v>
      </c>
      <c r="D17" s="18" t="s">
        <v>12</v>
      </c>
      <c r="E17" s="18" t="s">
        <v>25</v>
      </c>
      <c r="F17" s="18">
        <v>0.67190000000000005</v>
      </c>
      <c r="G17" s="18"/>
      <c r="H17" s="18"/>
      <c r="I17" s="18"/>
    </row>
    <row r="18" spans="1:9" ht="18.75" x14ac:dyDescent="0.25">
      <c r="A18" s="20" t="s">
        <v>529</v>
      </c>
      <c r="B18" s="18">
        <v>0.4</v>
      </c>
      <c r="C18" s="18" t="s">
        <v>561</v>
      </c>
      <c r="D18" s="18" t="s">
        <v>12</v>
      </c>
      <c r="E18" s="18" t="s">
        <v>25</v>
      </c>
      <c r="F18" s="18">
        <v>0.9788</v>
      </c>
      <c r="G18" s="18"/>
      <c r="H18" s="18"/>
      <c r="I18" s="18"/>
    </row>
    <row r="19" spans="1:9" ht="18.75" x14ac:dyDescent="0.25">
      <c r="A19" s="20" t="s">
        <v>531</v>
      </c>
      <c r="B19" s="18">
        <v>-1.24</v>
      </c>
      <c r="C19" s="18" t="s">
        <v>562</v>
      </c>
      <c r="D19" s="18" t="s">
        <v>12</v>
      </c>
      <c r="E19" s="18" t="s">
        <v>25</v>
      </c>
      <c r="F19" s="18">
        <v>0.8155</v>
      </c>
      <c r="G19" s="18"/>
      <c r="H19" s="18"/>
      <c r="I19" s="18"/>
    </row>
    <row r="20" spans="1:9" x14ac:dyDescent="0.25">
      <c r="A20" s="20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20" t="s">
        <v>305</v>
      </c>
      <c r="B21" s="18"/>
      <c r="C21" s="18"/>
      <c r="D21" s="18"/>
      <c r="E21" s="18"/>
      <c r="F21" s="18"/>
      <c r="G21" s="18"/>
      <c r="H21" s="18"/>
      <c r="I21" s="18"/>
    </row>
    <row r="22" spans="1:9" ht="18.75" x14ac:dyDescent="0.25">
      <c r="A22" s="20" t="s">
        <v>527</v>
      </c>
      <c r="B22" s="18">
        <v>3.02</v>
      </c>
      <c r="C22" s="18" t="s">
        <v>563</v>
      </c>
      <c r="D22" s="18" t="s">
        <v>12</v>
      </c>
      <c r="E22" s="18" t="s">
        <v>25</v>
      </c>
      <c r="F22" s="18">
        <v>0.2747</v>
      </c>
      <c r="G22" s="18"/>
      <c r="H22" s="18"/>
      <c r="I22" s="18"/>
    </row>
    <row r="23" spans="1:9" ht="18.75" x14ac:dyDescent="0.25">
      <c r="A23" s="20" t="s">
        <v>529</v>
      </c>
      <c r="B23" s="18">
        <v>0.06</v>
      </c>
      <c r="C23" s="18" t="s">
        <v>564</v>
      </c>
      <c r="D23" s="18" t="s">
        <v>12</v>
      </c>
      <c r="E23" s="18" t="s">
        <v>25</v>
      </c>
      <c r="F23" s="18">
        <v>0.99950000000000006</v>
      </c>
      <c r="G23" s="18"/>
      <c r="H23" s="18"/>
      <c r="I23" s="18"/>
    </row>
    <row r="24" spans="1:9" ht="18.75" x14ac:dyDescent="0.25">
      <c r="A24" s="20" t="s">
        <v>531</v>
      </c>
      <c r="B24" s="18">
        <v>-2.96</v>
      </c>
      <c r="C24" s="18" t="s">
        <v>565</v>
      </c>
      <c r="D24" s="18" t="s">
        <v>12</v>
      </c>
      <c r="E24" s="18" t="s">
        <v>25</v>
      </c>
      <c r="F24" s="18">
        <v>0.28820000000000001</v>
      </c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 t="s">
        <v>102</v>
      </c>
      <c r="B27" s="18" t="s">
        <v>103</v>
      </c>
      <c r="C27" s="18" t="s">
        <v>104</v>
      </c>
      <c r="D27" s="18" t="s">
        <v>81</v>
      </c>
      <c r="E27" s="18" t="s">
        <v>105</v>
      </c>
      <c r="F27" s="18" t="s">
        <v>106</v>
      </c>
      <c r="G27" s="18" t="s">
        <v>107</v>
      </c>
      <c r="H27" s="18" t="s">
        <v>536</v>
      </c>
      <c r="I27" s="18" t="s">
        <v>108</v>
      </c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4</v>
      </c>
      <c r="B29" s="18"/>
      <c r="C29" s="18"/>
      <c r="D29" s="18"/>
      <c r="E29" s="18"/>
      <c r="F29" s="18"/>
      <c r="G29" s="18"/>
      <c r="H29" s="18"/>
      <c r="I29" s="18"/>
    </row>
    <row r="30" spans="1:9" ht="18.75" x14ac:dyDescent="0.25">
      <c r="A30" s="20" t="s">
        <v>527</v>
      </c>
      <c r="B30" s="18">
        <v>20.8</v>
      </c>
      <c r="C30" s="18">
        <v>19.16</v>
      </c>
      <c r="D30" s="18">
        <v>1.64</v>
      </c>
      <c r="E30" s="18">
        <v>1.913</v>
      </c>
      <c r="F30" s="18">
        <v>5</v>
      </c>
      <c r="G30" s="18">
        <v>5</v>
      </c>
      <c r="H30" s="18">
        <v>1.212</v>
      </c>
      <c r="I30" s="18">
        <v>23</v>
      </c>
    </row>
    <row r="31" spans="1:9" ht="18.75" x14ac:dyDescent="0.25">
      <c r="A31" s="20" t="s">
        <v>529</v>
      </c>
      <c r="B31" s="18">
        <v>20.8</v>
      </c>
      <c r="C31" s="18">
        <v>20.399999999999999</v>
      </c>
      <c r="D31" s="18">
        <v>0.4</v>
      </c>
      <c r="E31" s="18">
        <v>2.0289999999999999</v>
      </c>
      <c r="F31" s="18">
        <v>5</v>
      </c>
      <c r="G31" s="18">
        <v>4</v>
      </c>
      <c r="H31" s="18">
        <v>0.27879999999999999</v>
      </c>
      <c r="I31" s="18">
        <v>23</v>
      </c>
    </row>
    <row r="32" spans="1:9" ht="18.75" x14ac:dyDescent="0.25">
      <c r="A32" s="20" t="s">
        <v>531</v>
      </c>
      <c r="B32" s="18">
        <v>19.16</v>
      </c>
      <c r="C32" s="18">
        <v>20.399999999999999</v>
      </c>
      <c r="D32" s="18">
        <v>-1.24</v>
      </c>
      <c r="E32" s="18">
        <v>2.0289999999999999</v>
      </c>
      <c r="F32" s="18">
        <v>5</v>
      </c>
      <c r="G32" s="18">
        <v>4</v>
      </c>
      <c r="H32" s="18">
        <v>0.86429999999999996</v>
      </c>
      <c r="I32" s="18">
        <v>23</v>
      </c>
    </row>
    <row r="33" spans="1:9" x14ac:dyDescent="0.25">
      <c r="A33" s="20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20" t="s">
        <v>305</v>
      </c>
      <c r="B34" s="18"/>
      <c r="C34" s="18"/>
      <c r="D34" s="18"/>
      <c r="E34" s="18"/>
      <c r="F34" s="18"/>
      <c r="G34" s="18"/>
      <c r="H34" s="18"/>
      <c r="I34" s="18"/>
    </row>
    <row r="35" spans="1:9" ht="18.75" x14ac:dyDescent="0.25">
      <c r="A35" s="20" t="s">
        <v>527</v>
      </c>
      <c r="B35" s="18">
        <v>23</v>
      </c>
      <c r="C35" s="18">
        <v>19.98</v>
      </c>
      <c r="D35" s="18">
        <v>3.02</v>
      </c>
      <c r="E35" s="18">
        <v>1.913</v>
      </c>
      <c r="F35" s="18">
        <v>5</v>
      </c>
      <c r="G35" s="18">
        <v>5</v>
      </c>
      <c r="H35" s="18">
        <v>2.2330000000000001</v>
      </c>
      <c r="I35" s="18">
        <v>23</v>
      </c>
    </row>
    <row r="36" spans="1:9" ht="18.75" x14ac:dyDescent="0.25">
      <c r="A36" s="20" t="s">
        <v>529</v>
      </c>
      <c r="B36" s="18">
        <v>23</v>
      </c>
      <c r="C36" s="18">
        <v>22.94</v>
      </c>
      <c r="D36" s="18">
        <v>0.06</v>
      </c>
      <c r="E36" s="18">
        <v>1.913</v>
      </c>
      <c r="F36" s="18">
        <v>5</v>
      </c>
      <c r="G36" s="18">
        <v>5</v>
      </c>
      <c r="H36" s="18">
        <v>4.4359999999999997E-2</v>
      </c>
      <c r="I36" s="18">
        <v>23</v>
      </c>
    </row>
    <row r="37" spans="1:9" ht="18.75" x14ac:dyDescent="0.25">
      <c r="A37" s="20" t="s">
        <v>531</v>
      </c>
      <c r="B37" s="18">
        <v>19.98</v>
      </c>
      <c r="C37" s="18">
        <v>22.94</v>
      </c>
      <c r="D37" s="18">
        <v>-2.96</v>
      </c>
      <c r="E37" s="18">
        <v>1.913</v>
      </c>
      <c r="F37" s="18">
        <v>5</v>
      </c>
      <c r="G37" s="18">
        <v>5</v>
      </c>
      <c r="H37" s="18">
        <v>2.1880000000000002</v>
      </c>
      <c r="I37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40D5-9C39-4646-872E-62C057F94057}">
  <dimension ref="A1:U38"/>
  <sheetViews>
    <sheetView workbookViewId="0">
      <selection activeCell="A8" sqref="A8:I38"/>
    </sheetView>
  </sheetViews>
  <sheetFormatPr defaultColWidth="11.25" defaultRowHeight="15.75" x14ac:dyDescent="0.25"/>
  <cols>
    <col min="1" max="1" width="62.5" bestFit="1" customWidth="1"/>
  </cols>
  <sheetData>
    <row r="1" spans="1:21" x14ac:dyDescent="0.25">
      <c r="A1" s="19"/>
      <c r="B1" s="43" t="s">
        <v>407</v>
      </c>
      <c r="C1" s="43"/>
      <c r="D1" s="43"/>
      <c r="E1" s="43"/>
      <c r="F1" s="43"/>
      <c r="G1" s="43" t="s">
        <v>408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18.75" x14ac:dyDescent="0.25">
      <c r="A2" s="20" t="s">
        <v>451</v>
      </c>
      <c r="B2" s="18">
        <v>6.98</v>
      </c>
      <c r="C2" s="18">
        <v>7.64</v>
      </c>
      <c r="D2" s="18">
        <v>8.3800000000000008</v>
      </c>
      <c r="E2" s="18">
        <v>5.83</v>
      </c>
      <c r="F2" s="18">
        <v>12.2</v>
      </c>
      <c r="G2" s="18">
        <v>91.4</v>
      </c>
      <c r="H2" s="18">
        <v>90.9</v>
      </c>
      <c r="I2" s="18">
        <v>89.9</v>
      </c>
      <c r="J2" s="18">
        <v>92.8</v>
      </c>
      <c r="K2" s="18">
        <v>86.7</v>
      </c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8.75" x14ac:dyDescent="0.25">
      <c r="A3" s="20" t="s">
        <v>524</v>
      </c>
      <c r="B3" s="18">
        <v>9.85</v>
      </c>
      <c r="C3" s="18">
        <v>4.8</v>
      </c>
      <c r="D3" s="18">
        <v>11.8</v>
      </c>
      <c r="E3" s="18">
        <v>6.93</v>
      </c>
      <c r="F3" s="18">
        <v>7.09</v>
      </c>
      <c r="G3" s="18">
        <v>88.2</v>
      </c>
      <c r="H3" s="18">
        <v>93.6</v>
      </c>
      <c r="I3" s="18">
        <v>86</v>
      </c>
      <c r="J3" s="18">
        <v>92</v>
      </c>
      <c r="K3" s="18">
        <v>92</v>
      </c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8.75" x14ac:dyDescent="0.25">
      <c r="A4" s="20" t="s">
        <v>525</v>
      </c>
      <c r="B4" s="18">
        <v>10.7</v>
      </c>
      <c r="C4" s="18"/>
      <c r="D4" s="18">
        <v>14.6</v>
      </c>
      <c r="E4" s="18">
        <v>21.5</v>
      </c>
      <c r="F4" s="18">
        <v>33.9</v>
      </c>
      <c r="G4" s="18">
        <v>87.5</v>
      </c>
      <c r="H4" s="18"/>
      <c r="I4" s="18">
        <v>83.3</v>
      </c>
      <c r="J4" s="18">
        <v>76.599999999999994</v>
      </c>
      <c r="K4" s="18">
        <v>64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8" spans="1:21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21" x14ac:dyDescent="0.25">
      <c r="A9" s="20" t="s">
        <v>566</v>
      </c>
      <c r="B9" s="18"/>
      <c r="C9" s="18"/>
      <c r="D9" s="18"/>
      <c r="E9" s="18"/>
      <c r="F9" s="18"/>
      <c r="G9" s="18"/>
      <c r="H9" s="18"/>
      <c r="I9" s="18"/>
    </row>
    <row r="10" spans="1:21" x14ac:dyDescent="0.25">
      <c r="A10" s="20"/>
      <c r="B10" s="18"/>
      <c r="C10" s="18"/>
      <c r="D10" s="18"/>
      <c r="E10" s="18"/>
      <c r="F10" s="18"/>
      <c r="G10" s="18"/>
      <c r="H10" s="18"/>
      <c r="I10" s="18"/>
    </row>
    <row r="11" spans="1:21" x14ac:dyDescent="0.25">
      <c r="A11" s="20" t="s">
        <v>78</v>
      </c>
      <c r="B11" s="18">
        <v>2</v>
      </c>
      <c r="C11" s="18"/>
      <c r="D11" s="18"/>
      <c r="E11" s="18"/>
      <c r="F11" s="18"/>
      <c r="G11" s="18"/>
      <c r="H11" s="18"/>
      <c r="I11" s="18"/>
    </row>
    <row r="12" spans="1:21" x14ac:dyDescent="0.25">
      <c r="A12" s="20" t="s">
        <v>79</v>
      </c>
      <c r="B12" s="18">
        <v>3</v>
      </c>
      <c r="C12" s="18"/>
      <c r="D12" s="18"/>
      <c r="E12" s="18"/>
      <c r="F12" s="18"/>
      <c r="G12" s="18"/>
      <c r="H12" s="18"/>
      <c r="I12" s="18"/>
    </row>
    <row r="13" spans="1:21" x14ac:dyDescent="0.25">
      <c r="A13" s="20" t="s">
        <v>80</v>
      </c>
      <c r="B13" s="18">
        <v>0.05</v>
      </c>
      <c r="C13" s="18"/>
      <c r="D13" s="18"/>
      <c r="E13" s="18"/>
      <c r="F13" s="18"/>
      <c r="G13" s="18"/>
      <c r="H13" s="18"/>
      <c r="I13" s="18"/>
    </row>
    <row r="14" spans="1:21" x14ac:dyDescent="0.25">
      <c r="A14" s="20"/>
      <c r="B14" s="18"/>
      <c r="C14" s="18"/>
      <c r="D14" s="18"/>
      <c r="E14" s="18"/>
      <c r="F14" s="18"/>
      <c r="G14" s="18"/>
      <c r="H14" s="18"/>
      <c r="I14" s="18"/>
    </row>
    <row r="15" spans="1:21" x14ac:dyDescent="0.25">
      <c r="A15" s="20" t="s">
        <v>526</v>
      </c>
      <c r="B15" s="18" t="s">
        <v>81</v>
      </c>
      <c r="C15" s="18" t="s">
        <v>82</v>
      </c>
      <c r="D15" s="18" t="s">
        <v>83</v>
      </c>
      <c r="E15" s="18" t="s">
        <v>84</v>
      </c>
      <c r="F15" s="18" t="s">
        <v>85</v>
      </c>
      <c r="G15" s="18"/>
      <c r="H15" s="18"/>
      <c r="I15" s="18"/>
    </row>
    <row r="16" spans="1:21" x14ac:dyDescent="0.25">
      <c r="A16" s="20"/>
      <c r="B16" s="18"/>
      <c r="C16" s="18"/>
      <c r="D16" s="18"/>
      <c r="E16" s="18"/>
      <c r="F16" s="18"/>
      <c r="G16" s="18"/>
      <c r="H16" s="18"/>
      <c r="I16" s="18"/>
    </row>
    <row r="17" spans="1:9" x14ac:dyDescent="0.25">
      <c r="A17" s="20" t="s">
        <v>407</v>
      </c>
      <c r="B17" s="18"/>
      <c r="C17" s="18"/>
      <c r="D17" s="18"/>
      <c r="E17" s="18"/>
      <c r="F17" s="18"/>
      <c r="G17" s="18"/>
      <c r="H17" s="18"/>
      <c r="I17" s="18"/>
    </row>
    <row r="18" spans="1:9" ht="18.75" x14ac:dyDescent="0.25">
      <c r="A18" s="20" t="s">
        <v>527</v>
      </c>
      <c r="B18" s="18">
        <v>0.112</v>
      </c>
      <c r="C18" s="18" t="s">
        <v>567</v>
      </c>
      <c r="D18" s="18" t="s">
        <v>12</v>
      </c>
      <c r="E18" s="18" t="s">
        <v>25</v>
      </c>
      <c r="F18" s="18">
        <v>0.99950000000000006</v>
      </c>
      <c r="G18" s="18"/>
      <c r="H18" s="18"/>
      <c r="I18" s="18"/>
    </row>
    <row r="19" spans="1:9" ht="18.75" x14ac:dyDescent="0.25">
      <c r="A19" s="20" t="s">
        <v>529</v>
      </c>
      <c r="B19" s="18">
        <v>-11.97</v>
      </c>
      <c r="C19" s="18" t="s">
        <v>568</v>
      </c>
      <c r="D19" s="18" t="s">
        <v>53</v>
      </c>
      <c r="E19" s="18" t="s">
        <v>98</v>
      </c>
      <c r="F19" s="18">
        <v>1.47E-2</v>
      </c>
      <c r="G19" s="18"/>
      <c r="H19" s="18"/>
      <c r="I19" s="18"/>
    </row>
    <row r="20" spans="1:9" ht="18.75" x14ac:dyDescent="0.25">
      <c r="A20" s="20" t="s">
        <v>531</v>
      </c>
      <c r="B20" s="18">
        <v>-12.08</v>
      </c>
      <c r="C20" s="18" t="s">
        <v>569</v>
      </c>
      <c r="D20" s="18" t="s">
        <v>53</v>
      </c>
      <c r="E20" s="18" t="s">
        <v>98</v>
      </c>
      <c r="F20" s="18">
        <v>1.38E-2</v>
      </c>
      <c r="G20" s="18"/>
      <c r="H20" s="18"/>
      <c r="I20" s="18"/>
    </row>
    <row r="21" spans="1:9" x14ac:dyDescent="0.25">
      <c r="A21" s="20"/>
      <c r="B21" s="18"/>
      <c r="C21" s="18"/>
      <c r="D21" s="18"/>
      <c r="E21" s="18"/>
      <c r="F21" s="18"/>
      <c r="G21" s="18"/>
      <c r="H21" s="18"/>
      <c r="I21" s="18"/>
    </row>
    <row r="22" spans="1:9" x14ac:dyDescent="0.25">
      <c r="A22" s="20" t="s">
        <v>408</v>
      </c>
      <c r="B22" s="18"/>
      <c r="C22" s="18"/>
      <c r="D22" s="18"/>
      <c r="E22" s="18"/>
      <c r="F22" s="18"/>
      <c r="G22" s="18"/>
      <c r="H22" s="18"/>
      <c r="I22" s="18"/>
    </row>
    <row r="23" spans="1:9" ht="18.75" x14ac:dyDescent="0.25">
      <c r="A23" s="20" t="s">
        <v>527</v>
      </c>
      <c r="B23" s="18">
        <v>-0.02</v>
      </c>
      <c r="C23" s="18" t="s">
        <v>570</v>
      </c>
      <c r="D23" s="18" t="s">
        <v>12</v>
      </c>
      <c r="E23" s="18" t="s">
        <v>25</v>
      </c>
      <c r="F23" s="18" t="s">
        <v>88</v>
      </c>
      <c r="G23" s="18"/>
      <c r="H23" s="18"/>
      <c r="I23" s="18"/>
    </row>
    <row r="24" spans="1:9" ht="18.75" x14ac:dyDescent="0.25">
      <c r="A24" s="20" t="s">
        <v>529</v>
      </c>
      <c r="B24" s="18">
        <v>12.49</v>
      </c>
      <c r="C24" s="18" t="s">
        <v>571</v>
      </c>
      <c r="D24" s="18" t="s">
        <v>53</v>
      </c>
      <c r="E24" s="18" t="s">
        <v>98</v>
      </c>
      <c r="F24" s="18">
        <v>1.09E-2</v>
      </c>
      <c r="G24" s="18"/>
      <c r="H24" s="18"/>
      <c r="I24" s="18"/>
    </row>
    <row r="25" spans="1:9" ht="18.75" x14ac:dyDescent="0.25">
      <c r="A25" s="20" t="s">
        <v>531</v>
      </c>
      <c r="B25" s="18">
        <v>12.51</v>
      </c>
      <c r="C25" s="18" t="s">
        <v>572</v>
      </c>
      <c r="D25" s="18" t="s">
        <v>53</v>
      </c>
      <c r="E25" s="18" t="s">
        <v>98</v>
      </c>
      <c r="F25" s="18">
        <v>1.0699999999999999E-2</v>
      </c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/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A28" s="20" t="s">
        <v>102</v>
      </c>
      <c r="B28" s="18" t="s">
        <v>103</v>
      </c>
      <c r="C28" s="18" t="s">
        <v>104</v>
      </c>
      <c r="D28" s="18" t="s">
        <v>81</v>
      </c>
      <c r="E28" s="18" t="s">
        <v>105</v>
      </c>
      <c r="F28" s="18" t="s">
        <v>106</v>
      </c>
      <c r="G28" s="18" t="s">
        <v>107</v>
      </c>
      <c r="H28" s="18" t="s">
        <v>536</v>
      </c>
      <c r="I28" s="18" t="s">
        <v>108</v>
      </c>
    </row>
    <row r="29" spans="1:9" x14ac:dyDescent="0.25">
      <c r="A29" s="20"/>
      <c r="B29" s="18"/>
      <c r="C29" s="18"/>
      <c r="D29" s="18"/>
      <c r="E29" s="18"/>
      <c r="F29" s="18"/>
      <c r="G29" s="18"/>
      <c r="H29" s="18"/>
      <c r="I29" s="18"/>
    </row>
    <row r="30" spans="1:9" x14ac:dyDescent="0.25">
      <c r="A30" s="20" t="s">
        <v>407</v>
      </c>
      <c r="B30" s="18"/>
      <c r="C30" s="18"/>
      <c r="D30" s="18"/>
      <c r="E30" s="18"/>
      <c r="F30" s="18"/>
      <c r="G30" s="18"/>
      <c r="H30" s="18"/>
      <c r="I30" s="18"/>
    </row>
    <row r="31" spans="1:9" ht="18.75" x14ac:dyDescent="0.25">
      <c r="A31" s="20" t="s">
        <v>527</v>
      </c>
      <c r="B31" s="18">
        <v>8.2059999999999995</v>
      </c>
      <c r="C31" s="18">
        <v>8.0939999999999994</v>
      </c>
      <c r="D31" s="18">
        <v>0.112</v>
      </c>
      <c r="E31" s="18">
        <v>3.6709999999999998</v>
      </c>
      <c r="F31" s="18">
        <v>5</v>
      </c>
      <c r="G31" s="18">
        <v>5</v>
      </c>
      <c r="H31" s="18">
        <v>4.3150000000000001E-2</v>
      </c>
      <c r="I31" s="18">
        <v>22</v>
      </c>
    </row>
    <row r="32" spans="1:9" ht="18.75" x14ac:dyDescent="0.25">
      <c r="A32" s="20" t="s">
        <v>529</v>
      </c>
      <c r="B32" s="18">
        <v>8.2059999999999995</v>
      </c>
      <c r="C32" s="18">
        <v>20.18</v>
      </c>
      <c r="D32" s="18">
        <v>-11.97</v>
      </c>
      <c r="E32" s="18">
        <v>3.8940000000000001</v>
      </c>
      <c r="F32" s="18">
        <v>5</v>
      </c>
      <c r="G32" s="18">
        <v>4</v>
      </c>
      <c r="H32" s="18">
        <v>4.3470000000000004</v>
      </c>
      <c r="I32" s="18">
        <v>22</v>
      </c>
    </row>
    <row r="33" spans="1:9" ht="18.75" x14ac:dyDescent="0.25">
      <c r="A33" s="20" t="s">
        <v>531</v>
      </c>
      <c r="B33" s="18">
        <v>8.0939999999999994</v>
      </c>
      <c r="C33" s="18">
        <v>20.18</v>
      </c>
      <c r="D33" s="18">
        <v>-12.08</v>
      </c>
      <c r="E33" s="18">
        <v>3.8940000000000001</v>
      </c>
      <c r="F33" s="18">
        <v>5</v>
      </c>
      <c r="G33" s="18">
        <v>4</v>
      </c>
      <c r="H33" s="18">
        <v>4.3879999999999999</v>
      </c>
      <c r="I33" s="18">
        <v>22</v>
      </c>
    </row>
    <row r="34" spans="1:9" x14ac:dyDescent="0.25">
      <c r="A34" s="20"/>
      <c r="B34" s="18"/>
      <c r="C34" s="18"/>
      <c r="D34" s="18"/>
      <c r="E34" s="18"/>
      <c r="F34" s="18"/>
      <c r="G34" s="18"/>
      <c r="H34" s="18"/>
      <c r="I34" s="18"/>
    </row>
    <row r="35" spans="1:9" x14ac:dyDescent="0.25">
      <c r="A35" s="20" t="s">
        <v>408</v>
      </c>
      <c r="B35" s="18"/>
      <c r="C35" s="18"/>
      <c r="D35" s="18"/>
      <c r="E35" s="18"/>
      <c r="F35" s="18"/>
      <c r="G35" s="18"/>
      <c r="H35" s="18"/>
      <c r="I35" s="18"/>
    </row>
    <row r="36" spans="1:9" ht="18.75" x14ac:dyDescent="0.25">
      <c r="A36" s="20" t="s">
        <v>527</v>
      </c>
      <c r="B36" s="18">
        <v>90.34</v>
      </c>
      <c r="C36" s="18">
        <v>90.36</v>
      </c>
      <c r="D36" s="18">
        <v>-0.02</v>
      </c>
      <c r="E36" s="18">
        <v>3.6709999999999998</v>
      </c>
      <c r="F36" s="18">
        <v>5</v>
      </c>
      <c r="G36" s="18">
        <v>5</v>
      </c>
      <c r="H36" s="18">
        <v>7.705E-3</v>
      </c>
      <c r="I36" s="18">
        <v>22</v>
      </c>
    </row>
    <row r="37" spans="1:9" ht="18.75" x14ac:dyDescent="0.25">
      <c r="A37" s="20" t="s">
        <v>529</v>
      </c>
      <c r="B37" s="18">
        <v>90.34</v>
      </c>
      <c r="C37" s="18">
        <v>77.849999999999994</v>
      </c>
      <c r="D37" s="18">
        <v>12.49</v>
      </c>
      <c r="E37" s="18">
        <v>3.8940000000000001</v>
      </c>
      <c r="F37" s="18">
        <v>5</v>
      </c>
      <c r="G37" s="18">
        <v>4</v>
      </c>
      <c r="H37" s="18">
        <v>4.5369999999999999</v>
      </c>
      <c r="I37" s="18">
        <v>22</v>
      </c>
    </row>
    <row r="38" spans="1:9" ht="18.75" x14ac:dyDescent="0.25">
      <c r="A38" s="20" t="s">
        <v>531</v>
      </c>
      <c r="B38" s="18">
        <v>90.36</v>
      </c>
      <c r="C38" s="18">
        <v>77.849999999999994</v>
      </c>
      <c r="D38" s="18">
        <v>12.51</v>
      </c>
      <c r="E38" s="18">
        <v>3.8940000000000001</v>
      </c>
      <c r="F38" s="18">
        <v>5</v>
      </c>
      <c r="G38" s="18">
        <v>4</v>
      </c>
      <c r="H38" s="18">
        <v>4.5439999999999996</v>
      </c>
      <c r="I38" s="18">
        <v>22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A52EC-3D94-ED45-8FC1-3AD8EB781FB7}">
  <dimension ref="A1:U40"/>
  <sheetViews>
    <sheetView workbookViewId="0">
      <selection activeCell="A10" sqref="A10:I40"/>
    </sheetView>
  </sheetViews>
  <sheetFormatPr defaultColWidth="11.25" defaultRowHeight="15.75" x14ac:dyDescent="0.25"/>
  <sheetData>
    <row r="1" spans="1:21" x14ac:dyDescent="0.25">
      <c r="A1" s="19"/>
      <c r="B1" s="43" t="s">
        <v>407</v>
      </c>
      <c r="C1" s="43"/>
      <c r="D1" s="43"/>
      <c r="E1" s="43"/>
      <c r="F1" s="43"/>
      <c r="G1" s="43" t="s">
        <v>408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18.75" x14ac:dyDescent="0.25">
      <c r="A2" s="20" t="s">
        <v>451</v>
      </c>
      <c r="B2" s="18">
        <v>8.19</v>
      </c>
      <c r="C2" s="18">
        <v>12.7</v>
      </c>
      <c r="D2" s="18">
        <v>14.8</v>
      </c>
      <c r="E2" s="18">
        <v>19.600000000000001</v>
      </c>
      <c r="F2" s="18">
        <v>18.2</v>
      </c>
      <c r="G2" s="18">
        <v>89</v>
      </c>
      <c r="H2" s="18">
        <v>83.9</v>
      </c>
      <c r="I2" s="18">
        <v>81.7</v>
      </c>
      <c r="J2" s="18">
        <v>75.900000000000006</v>
      </c>
      <c r="K2" s="18">
        <v>78.2</v>
      </c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8.75" x14ac:dyDescent="0.25">
      <c r="A3" s="20" t="s">
        <v>524</v>
      </c>
      <c r="B3" s="18">
        <v>18.399999999999999</v>
      </c>
      <c r="C3" s="18">
        <v>19.3</v>
      </c>
      <c r="D3" s="18">
        <v>18.8</v>
      </c>
      <c r="E3" s="18">
        <v>15.6</v>
      </c>
      <c r="F3" s="18">
        <v>18.2</v>
      </c>
      <c r="G3" s="18">
        <v>77.3</v>
      </c>
      <c r="H3" s="18">
        <v>77.099999999999994</v>
      </c>
      <c r="I3" s="18">
        <v>77</v>
      </c>
      <c r="J3" s="18">
        <v>81</v>
      </c>
      <c r="K3" s="18">
        <v>78.099999999999994</v>
      </c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8.75" x14ac:dyDescent="0.25">
      <c r="A4" s="20" t="s">
        <v>525</v>
      </c>
      <c r="B4" s="18">
        <v>18.399999999999999</v>
      </c>
      <c r="C4" s="18">
        <v>15.3</v>
      </c>
      <c r="D4" s="18">
        <v>14.9</v>
      </c>
      <c r="E4" s="18">
        <v>16.100000000000001</v>
      </c>
      <c r="F4" s="18">
        <v>13.3</v>
      </c>
      <c r="G4" s="18">
        <v>77.7</v>
      </c>
      <c r="H4" s="18">
        <v>81.099999999999994</v>
      </c>
      <c r="I4" s="18">
        <v>81.599999999999994</v>
      </c>
      <c r="J4" s="18">
        <v>81.5</v>
      </c>
      <c r="K4" s="18">
        <v>83.3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10" spans="1:21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21" x14ac:dyDescent="0.25">
      <c r="A11" s="20" t="s">
        <v>566</v>
      </c>
      <c r="B11" s="18"/>
      <c r="C11" s="18"/>
      <c r="D11" s="18"/>
      <c r="E11" s="18"/>
      <c r="F11" s="18"/>
      <c r="G11" s="18"/>
      <c r="H11" s="18"/>
      <c r="I11" s="18"/>
    </row>
    <row r="12" spans="1:21" x14ac:dyDescent="0.25">
      <c r="A12" s="20"/>
      <c r="B12" s="18"/>
      <c r="C12" s="18"/>
      <c r="D12" s="18"/>
      <c r="E12" s="18"/>
      <c r="F12" s="18"/>
      <c r="G12" s="18"/>
      <c r="H12" s="18"/>
      <c r="I12" s="18"/>
    </row>
    <row r="13" spans="1:21" x14ac:dyDescent="0.25">
      <c r="A13" s="20" t="s">
        <v>78</v>
      </c>
      <c r="B13" s="18">
        <v>2</v>
      </c>
      <c r="C13" s="18"/>
      <c r="D13" s="18"/>
      <c r="E13" s="18"/>
      <c r="F13" s="18"/>
      <c r="G13" s="18"/>
      <c r="H13" s="18"/>
      <c r="I13" s="18"/>
    </row>
    <row r="14" spans="1:21" x14ac:dyDescent="0.25">
      <c r="A14" s="20" t="s">
        <v>79</v>
      </c>
      <c r="B14" s="18">
        <v>3</v>
      </c>
      <c r="C14" s="18"/>
      <c r="D14" s="18"/>
      <c r="E14" s="18"/>
      <c r="F14" s="18"/>
      <c r="G14" s="18"/>
      <c r="H14" s="18"/>
      <c r="I14" s="18"/>
    </row>
    <row r="15" spans="1:21" x14ac:dyDescent="0.25">
      <c r="A15" s="20" t="s">
        <v>80</v>
      </c>
      <c r="B15" s="18">
        <v>0.05</v>
      </c>
      <c r="C15" s="18"/>
      <c r="D15" s="18"/>
      <c r="E15" s="18"/>
      <c r="F15" s="18"/>
      <c r="G15" s="18"/>
      <c r="H15" s="18"/>
      <c r="I15" s="18"/>
    </row>
    <row r="16" spans="1:21" x14ac:dyDescent="0.25">
      <c r="A16" s="20"/>
      <c r="B16" s="18"/>
      <c r="C16" s="18"/>
      <c r="D16" s="18"/>
      <c r="E16" s="18"/>
      <c r="F16" s="18"/>
      <c r="G16" s="18"/>
      <c r="H16" s="18"/>
      <c r="I16" s="18"/>
    </row>
    <row r="17" spans="1:9" x14ac:dyDescent="0.25">
      <c r="A17" s="20" t="s">
        <v>110</v>
      </c>
      <c r="B17" s="18" t="s">
        <v>161</v>
      </c>
      <c r="C17" s="18" t="s">
        <v>82</v>
      </c>
      <c r="D17" s="18" t="s">
        <v>83</v>
      </c>
      <c r="E17" s="18" t="s">
        <v>84</v>
      </c>
      <c r="F17" s="18" t="s">
        <v>85</v>
      </c>
      <c r="G17" s="18"/>
      <c r="H17" s="18"/>
      <c r="I17" s="18"/>
    </row>
    <row r="18" spans="1:9" x14ac:dyDescent="0.25">
      <c r="A18" s="20"/>
      <c r="B18" s="18"/>
      <c r="C18" s="18"/>
      <c r="D18" s="18"/>
      <c r="E18" s="18"/>
      <c r="F18" s="18"/>
      <c r="G18" s="18"/>
      <c r="H18" s="18"/>
      <c r="I18" s="18"/>
    </row>
    <row r="19" spans="1:9" x14ac:dyDescent="0.25">
      <c r="A19" s="20" t="s">
        <v>407</v>
      </c>
      <c r="B19" s="18"/>
      <c r="C19" s="18"/>
      <c r="D19" s="18"/>
      <c r="E19" s="18"/>
      <c r="F19" s="18"/>
      <c r="G19" s="18"/>
      <c r="H19" s="18"/>
      <c r="I19" s="18"/>
    </row>
    <row r="20" spans="1:9" ht="18.75" x14ac:dyDescent="0.25">
      <c r="A20" s="20" t="s">
        <v>527</v>
      </c>
      <c r="B20" s="18">
        <v>-3.3620000000000001</v>
      </c>
      <c r="C20" s="18" t="s">
        <v>573</v>
      </c>
      <c r="D20" s="18" t="s">
        <v>12</v>
      </c>
      <c r="E20" s="18" t="s">
        <v>25</v>
      </c>
      <c r="F20" s="18">
        <v>0.27979999999999999</v>
      </c>
      <c r="G20" s="18"/>
      <c r="H20" s="18"/>
      <c r="I20" s="18"/>
    </row>
    <row r="21" spans="1:9" ht="18.75" x14ac:dyDescent="0.25">
      <c r="A21" s="20" t="s">
        <v>529</v>
      </c>
      <c r="B21" s="18">
        <v>-0.90200000000000002</v>
      </c>
      <c r="C21" s="18" t="s">
        <v>574</v>
      </c>
      <c r="D21" s="18" t="s">
        <v>12</v>
      </c>
      <c r="E21" s="18" t="s">
        <v>25</v>
      </c>
      <c r="F21" s="18">
        <v>0.95860000000000001</v>
      </c>
      <c r="G21" s="18"/>
      <c r="H21" s="18"/>
      <c r="I21" s="18"/>
    </row>
    <row r="22" spans="1:9" ht="18.75" x14ac:dyDescent="0.25">
      <c r="A22" s="20" t="s">
        <v>531</v>
      </c>
      <c r="B22" s="18">
        <v>2.46</v>
      </c>
      <c r="C22" s="18" t="s">
        <v>575</v>
      </c>
      <c r="D22" s="18" t="s">
        <v>12</v>
      </c>
      <c r="E22" s="18" t="s">
        <v>25</v>
      </c>
      <c r="F22" s="18">
        <v>0.53939999999999999</v>
      </c>
      <c r="G22" s="18"/>
      <c r="H22" s="18"/>
      <c r="I22" s="18"/>
    </row>
    <row r="23" spans="1:9" x14ac:dyDescent="0.25">
      <c r="A23" s="20"/>
      <c r="B23" s="18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408</v>
      </c>
      <c r="B24" s="18"/>
      <c r="C24" s="18"/>
      <c r="D24" s="18"/>
      <c r="E24" s="18"/>
      <c r="F24" s="18"/>
      <c r="G24" s="18"/>
      <c r="H24" s="18"/>
      <c r="I24" s="18"/>
    </row>
    <row r="25" spans="1:9" ht="18.75" x14ac:dyDescent="0.25">
      <c r="A25" s="20" t="s">
        <v>527</v>
      </c>
      <c r="B25" s="18">
        <v>3.64</v>
      </c>
      <c r="C25" s="18" t="s">
        <v>576</v>
      </c>
      <c r="D25" s="18" t="s">
        <v>12</v>
      </c>
      <c r="E25" s="18" t="s">
        <v>25</v>
      </c>
      <c r="F25" s="18">
        <v>0.21990000000000001</v>
      </c>
      <c r="G25" s="18"/>
      <c r="H25" s="18"/>
      <c r="I25" s="18"/>
    </row>
    <row r="26" spans="1:9" ht="18.75" x14ac:dyDescent="0.25">
      <c r="A26" s="20" t="s">
        <v>529</v>
      </c>
      <c r="B26" s="18">
        <v>0.7</v>
      </c>
      <c r="C26" s="18" t="s">
        <v>577</v>
      </c>
      <c r="D26" s="18" t="s">
        <v>12</v>
      </c>
      <c r="E26" s="18" t="s">
        <v>25</v>
      </c>
      <c r="F26" s="18">
        <v>0.9798</v>
      </c>
      <c r="G26" s="18"/>
      <c r="H26" s="18"/>
      <c r="I26" s="18"/>
    </row>
    <row r="27" spans="1:9" ht="18.75" x14ac:dyDescent="0.25">
      <c r="A27" s="20" t="s">
        <v>531</v>
      </c>
      <c r="B27" s="18">
        <v>-2.94</v>
      </c>
      <c r="C27" s="18" t="s">
        <v>578</v>
      </c>
      <c r="D27" s="18" t="s">
        <v>12</v>
      </c>
      <c r="E27" s="18" t="s">
        <v>25</v>
      </c>
      <c r="F27" s="18">
        <v>0.39029999999999998</v>
      </c>
      <c r="G27" s="18"/>
      <c r="H27" s="18"/>
      <c r="I27" s="18"/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/>
      <c r="B29" s="18"/>
      <c r="C29" s="18"/>
      <c r="D29" s="18"/>
      <c r="E29" s="18"/>
      <c r="F29" s="18"/>
      <c r="G29" s="18"/>
      <c r="H29" s="18"/>
      <c r="I29" s="18"/>
    </row>
    <row r="30" spans="1:9" x14ac:dyDescent="0.25">
      <c r="A30" s="20" t="s">
        <v>102</v>
      </c>
      <c r="B30" s="18" t="s">
        <v>167</v>
      </c>
      <c r="C30" s="18" t="s">
        <v>168</v>
      </c>
      <c r="D30" s="18" t="s">
        <v>161</v>
      </c>
      <c r="E30" s="18" t="s">
        <v>105</v>
      </c>
      <c r="F30" s="18" t="s">
        <v>106</v>
      </c>
      <c r="G30" s="18" t="s">
        <v>107</v>
      </c>
      <c r="H30" s="18" t="s">
        <v>118</v>
      </c>
      <c r="I30" s="18" t="s">
        <v>108</v>
      </c>
    </row>
    <row r="31" spans="1:9" x14ac:dyDescent="0.25">
      <c r="A31" s="20"/>
      <c r="B31" s="18"/>
      <c r="C31" s="18"/>
      <c r="D31" s="18"/>
      <c r="E31" s="18"/>
      <c r="F31" s="18"/>
      <c r="G31" s="18"/>
      <c r="H31" s="18"/>
      <c r="I31" s="18"/>
    </row>
    <row r="32" spans="1:9" x14ac:dyDescent="0.25">
      <c r="A32" s="20" t="s">
        <v>407</v>
      </c>
      <c r="B32" s="18"/>
      <c r="C32" s="18"/>
      <c r="D32" s="18"/>
      <c r="E32" s="18"/>
      <c r="F32" s="18"/>
      <c r="G32" s="18"/>
      <c r="H32" s="18"/>
      <c r="I32" s="18"/>
    </row>
    <row r="33" spans="1:9" ht="18.75" x14ac:dyDescent="0.25">
      <c r="A33" s="20" t="s">
        <v>527</v>
      </c>
      <c r="B33" s="18">
        <v>14.7</v>
      </c>
      <c r="C33" s="18">
        <v>18.059999999999999</v>
      </c>
      <c r="D33" s="18">
        <v>-3.3620000000000001</v>
      </c>
      <c r="E33" s="18">
        <v>1.9870000000000001</v>
      </c>
      <c r="F33" s="18">
        <v>5</v>
      </c>
      <c r="G33" s="18">
        <v>5</v>
      </c>
      <c r="H33" s="18">
        <v>1.6919999999999999</v>
      </c>
      <c r="I33" s="18">
        <v>24</v>
      </c>
    </row>
    <row r="34" spans="1:9" ht="18.75" x14ac:dyDescent="0.25">
      <c r="A34" s="20" t="s">
        <v>529</v>
      </c>
      <c r="B34" s="18">
        <v>14.7</v>
      </c>
      <c r="C34" s="18">
        <v>15.6</v>
      </c>
      <c r="D34" s="18">
        <v>-0.90200000000000002</v>
      </c>
      <c r="E34" s="18">
        <v>1.9870000000000001</v>
      </c>
      <c r="F34" s="18">
        <v>5</v>
      </c>
      <c r="G34" s="18">
        <v>5</v>
      </c>
      <c r="H34" s="18">
        <v>0.45390000000000003</v>
      </c>
      <c r="I34" s="18">
        <v>24</v>
      </c>
    </row>
    <row r="35" spans="1:9" ht="18.75" x14ac:dyDescent="0.25">
      <c r="A35" s="20" t="s">
        <v>531</v>
      </c>
      <c r="B35" s="18">
        <v>18.059999999999999</v>
      </c>
      <c r="C35" s="18">
        <v>15.6</v>
      </c>
      <c r="D35" s="18">
        <v>2.46</v>
      </c>
      <c r="E35" s="18">
        <v>1.9870000000000001</v>
      </c>
      <c r="F35" s="18">
        <v>5</v>
      </c>
      <c r="G35" s="18">
        <v>5</v>
      </c>
      <c r="H35" s="18">
        <v>1.238</v>
      </c>
      <c r="I35" s="18">
        <v>24</v>
      </c>
    </row>
    <row r="36" spans="1:9" x14ac:dyDescent="0.25">
      <c r="A36" s="20"/>
      <c r="B36" s="18"/>
      <c r="C36" s="18"/>
      <c r="D36" s="18"/>
      <c r="E36" s="18"/>
      <c r="F36" s="18"/>
      <c r="G36" s="18"/>
      <c r="H36" s="18"/>
      <c r="I36" s="18"/>
    </row>
    <row r="37" spans="1:9" x14ac:dyDescent="0.25">
      <c r="A37" s="20" t="s">
        <v>408</v>
      </c>
      <c r="B37" s="18"/>
      <c r="C37" s="18"/>
      <c r="D37" s="18"/>
      <c r="E37" s="18"/>
      <c r="F37" s="18"/>
      <c r="G37" s="18"/>
      <c r="H37" s="18"/>
      <c r="I37" s="18"/>
    </row>
    <row r="38" spans="1:9" ht="18.75" x14ac:dyDescent="0.25">
      <c r="A38" s="20" t="s">
        <v>527</v>
      </c>
      <c r="B38" s="18">
        <v>81.739999999999995</v>
      </c>
      <c r="C38" s="18">
        <v>78.099999999999994</v>
      </c>
      <c r="D38" s="18">
        <v>3.64</v>
      </c>
      <c r="E38" s="18">
        <v>1.9870000000000001</v>
      </c>
      <c r="F38" s="18">
        <v>5</v>
      </c>
      <c r="G38" s="18">
        <v>5</v>
      </c>
      <c r="H38" s="18">
        <v>1.8320000000000001</v>
      </c>
      <c r="I38" s="18">
        <v>24</v>
      </c>
    </row>
    <row r="39" spans="1:9" ht="18.75" x14ac:dyDescent="0.25">
      <c r="A39" s="20" t="s">
        <v>529</v>
      </c>
      <c r="B39" s="18">
        <v>81.739999999999995</v>
      </c>
      <c r="C39" s="18">
        <v>81.040000000000006</v>
      </c>
      <c r="D39" s="18">
        <v>0.7</v>
      </c>
      <c r="E39" s="18">
        <v>1.9870000000000001</v>
      </c>
      <c r="F39" s="18">
        <v>5</v>
      </c>
      <c r="G39" s="18">
        <v>5</v>
      </c>
      <c r="H39" s="18">
        <v>0.35220000000000001</v>
      </c>
      <c r="I39" s="18">
        <v>24</v>
      </c>
    </row>
    <row r="40" spans="1:9" ht="18.75" x14ac:dyDescent="0.25">
      <c r="A40" s="20" t="s">
        <v>531</v>
      </c>
      <c r="B40" s="18">
        <v>78.099999999999994</v>
      </c>
      <c r="C40" s="18">
        <v>81.040000000000006</v>
      </c>
      <c r="D40" s="18">
        <v>-2.94</v>
      </c>
      <c r="E40" s="18">
        <v>1.9870000000000001</v>
      </c>
      <c r="F40" s="18">
        <v>5</v>
      </c>
      <c r="G40" s="18">
        <v>5</v>
      </c>
      <c r="H40" s="18">
        <v>1.4790000000000001</v>
      </c>
      <c r="I40" s="18">
        <v>24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F0C4-4641-8543-B7FF-FA2A0328B6F6}">
  <dimension ref="A1:P37"/>
  <sheetViews>
    <sheetView workbookViewId="0">
      <selection activeCell="A7" sqref="A7:I37"/>
    </sheetView>
  </sheetViews>
  <sheetFormatPr defaultColWidth="11.25" defaultRowHeight="15.75" x14ac:dyDescent="0.25"/>
  <cols>
    <col min="1" max="1" width="59.25" bestFit="1" customWidth="1"/>
  </cols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35.6</v>
      </c>
      <c r="C2" s="18">
        <v>36.9</v>
      </c>
      <c r="D2" s="18">
        <v>37.700000000000003</v>
      </c>
      <c r="E2" s="18">
        <v>41.2</v>
      </c>
      <c r="F2" s="18">
        <v>32</v>
      </c>
      <c r="G2" s="18">
        <v>34.700000000000003</v>
      </c>
      <c r="H2" s="18">
        <v>33.200000000000003</v>
      </c>
      <c r="I2" s="18">
        <v>27.1</v>
      </c>
      <c r="J2" s="18">
        <v>41.6</v>
      </c>
      <c r="K2" s="18">
        <v>28.1</v>
      </c>
      <c r="L2" s="18">
        <v>29.8</v>
      </c>
      <c r="M2" s="18"/>
      <c r="N2" s="18">
        <v>19.8</v>
      </c>
      <c r="O2" s="18">
        <v>24.3</v>
      </c>
      <c r="P2" s="18">
        <v>25.4</v>
      </c>
    </row>
    <row r="3" spans="1:16" x14ac:dyDescent="0.25">
      <c r="A3" s="20" t="s">
        <v>305</v>
      </c>
      <c r="B3" s="18">
        <v>18.8</v>
      </c>
      <c r="C3" s="18">
        <v>17</v>
      </c>
      <c r="D3" s="18">
        <v>16.2</v>
      </c>
      <c r="E3" s="18">
        <v>16.600000000000001</v>
      </c>
      <c r="F3" s="18">
        <v>16.2</v>
      </c>
      <c r="G3" s="18">
        <v>15.3</v>
      </c>
      <c r="H3" s="18">
        <v>19.5</v>
      </c>
      <c r="I3" s="18">
        <v>14</v>
      </c>
      <c r="J3" s="18">
        <v>17</v>
      </c>
      <c r="K3" s="18">
        <v>21.9</v>
      </c>
      <c r="L3" s="18">
        <v>20.3</v>
      </c>
      <c r="M3" s="18">
        <v>23.7</v>
      </c>
      <c r="N3" s="18">
        <v>16</v>
      </c>
      <c r="O3" s="18">
        <v>14.2</v>
      </c>
      <c r="P3" s="18">
        <v>11.8</v>
      </c>
    </row>
    <row r="7" spans="1:16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16" x14ac:dyDescent="0.25">
      <c r="A8" s="20" t="s">
        <v>77</v>
      </c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/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78</v>
      </c>
      <c r="B10" s="18">
        <v>2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79</v>
      </c>
      <c r="B11" s="18">
        <v>3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80</v>
      </c>
      <c r="B12" s="18">
        <v>0.05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/>
      <c r="B13" s="18"/>
      <c r="C13" s="18"/>
      <c r="D13" s="18"/>
      <c r="E13" s="18"/>
      <c r="F13" s="18"/>
      <c r="G13" s="18"/>
      <c r="H13" s="18"/>
      <c r="I13" s="18"/>
    </row>
    <row r="14" spans="1:16" x14ac:dyDescent="0.25">
      <c r="A14" s="20" t="s">
        <v>526</v>
      </c>
      <c r="B14" s="18" t="s">
        <v>81</v>
      </c>
      <c r="C14" s="18" t="s">
        <v>82</v>
      </c>
      <c r="D14" s="18" t="s">
        <v>83</v>
      </c>
      <c r="E14" s="18" t="s">
        <v>84</v>
      </c>
      <c r="F14" s="18" t="s">
        <v>85</v>
      </c>
      <c r="G14" s="18"/>
      <c r="H14" s="18"/>
      <c r="I14" s="18"/>
    </row>
    <row r="15" spans="1:16" x14ac:dyDescent="0.25">
      <c r="A15" s="20"/>
      <c r="B15" s="18"/>
      <c r="C15" s="18"/>
      <c r="D15" s="18"/>
      <c r="E15" s="18"/>
      <c r="F15" s="18"/>
      <c r="G15" s="18"/>
      <c r="H15" s="18"/>
      <c r="I15" s="18"/>
    </row>
    <row r="16" spans="1:16" x14ac:dyDescent="0.25">
      <c r="A16" s="20" t="s">
        <v>4</v>
      </c>
      <c r="B16" s="18"/>
      <c r="C16" s="18"/>
      <c r="D16" s="18"/>
      <c r="E16" s="18"/>
      <c r="F16" s="18"/>
      <c r="G16" s="18"/>
      <c r="H16" s="18"/>
      <c r="I16" s="18"/>
    </row>
    <row r="17" spans="1:9" ht="18.75" x14ac:dyDescent="0.25">
      <c r="A17" s="20" t="s">
        <v>527</v>
      </c>
      <c r="B17" s="18">
        <v>3.74</v>
      </c>
      <c r="C17" s="18" t="s">
        <v>579</v>
      </c>
      <c r="D17" s="18" t="s">
        <v>12</v>
      </c>
      <c r="E17" s="18" t="s">
        <v>25</v>
      </c>
      <c r="F17" s="18">
        <v>0.31919999999999998</v>
      </c>
      <c r="G17" s="18"/>
      <c r="H17" s="18"/>
      <c r="I17" s="18"/>
    </row>
    <row r="18" spans="1:9" ht="18.75" x14ac:dyDescent="0.25">
      <c r="A18" s="20" t="s">
        <v>529</v>
      </c>
      <c r="B18" s="18">
        <v>11.86</v>
      </c>
      <c r="C18" s="18" t="s">
        <v>580</v>
      </c>
      <c r="D18" s="18" t="s">
        <v>53</v>
      </c>
      <c r="E18" s="18" t="s">
        <v>57</v>
      </c>
      <c r="F18" s="18">
        <v>5.9999999999999995E-4</v>
      </c>
      <c r="G18" s="18"/>
      <c r="H18" s="18"/>
      <c r="I18" s="18"/>
    </row>
    <row r="19" spans="1:9" ht="18.75" x14ac:dyDescent="0.25">
      <c r="A19" s="20" t="s">
        <v>531</v>
      </c>
      <c r="B19" s="18">
        <v>8.1150000000000002</v>
      </c>
      <c r="C19" s="18" t="s">
        <v>581</v>
      </c>
      <c r="D19" s="18" t="s">
        <v>53</v>
      </c>
      <c r="E19" s="18" t="s">
        <v>98</v>
      </c>
      <c r="F19" s="18">
        <v>1.6E-2</v>
      </c>
      <c r="G19" s="18"/>
      <c r="H19" s="18"/>
      <c r="I19" s="18"/>
    </row>
    <row r="20" spans="1:9" x14ac:dyDescent="0.25">
      <c r="A20" s="20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20" t="s">
        <v>305</v>
      </c>
      <c r="B21" s="18"/>
      <c r="C21" s="18"/>
      <c r="D21" s="18"/>
      <c r="E21" s="18"/>
      <c r="F21" s="18"/>
      <c r="G21" s="18"/>
      <c r="H21" s="18"/>
      <c r="I21" s="18"/>
    </row>
    <row r="22" spans="1:9" ht="18.75" x14ac:dyDescent="0.25">
      <c r="A22" s="20" t="s">
        <v>527</v>
      </c>
      <c r="B22" s="18">
        <v>-0.57999999999999996</v>
      </c>
      <c r="C22" s="18" t="s">
        <v>582</v>
      </c>
      <c r="D22" s="18" t="s">
        <v>12</v>
      </c>
      <c r="E22" s="18" t="s">
        <v>25</v>
      </c>
      <c r="F22" s="18">
        <v>0.97150000000000003</v>
      </c>
      <c r="G22" s="18"/>
      <c r="H22" s="18"/>
      <c r="I22" s="18"/>
    </row>
    <row r="23" spans="1:9" ht="18.75" x14ac:dyDescent="0.25">
      <c r="A23" s="20" t="s">
        <v>529</v>
      </c>
      <c r="B23" s="18">
        <v>-0.24</v>
      </c>
      <c r="C23" s="18" t="s">
        <v>583</v>
      </c>
      <c r="D23" s="18" t="s">
        <v>12</v>
      </c>
      <c r="E23" s="18" t="s">
        <v>25</v>
      </c>
      <c r="F23" s="18">
        <v>0.995</v>
      </c>
      <c r="G23" s="18"/>
      <c r="H23" s="18"/>
      <c r="I23" s="18"/>
    </row>
    <row r="24" spans="1:9" ht="18.75" x14ac:dyDescent="0.25">
      <c r="A24" s="20" t="s">
        <v>531</v>
      </c>
      <c r="B24" s="18">
        <v>0.34</v>
      </c>
      <c r="C24" s="18" t="s">
        <v>584</v>
      </c>
      <c r="D24" s="18" t="s">
        <v>12</v>
      </c>
      <c r="E24" s="18" t="s">
        <v>25</v>
      </c>
      <c r="F24" s="18">
        <v>0.99009999999999998</v>
      </c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 t="s">
        <v>102</v>
      </c>
      <c r="B27" s="18" t="s">
        <v>103</v>
      </c>
      <c r="C27" s="18" t="s">
        <v>104</v>
      </c>
      <c r="D27" s="18" t="s">
        <v>81</v>
      </c>
      <c r="E27" s="18" t="s">
        <v>105</v>
      </c>
      <c r="F27" s="18" t="s">
        <v>106</v>
      </c>
      <c r="G27" s="18" t="s">
        <v>107</v>
      </c>
      <c r="H27" s="18" t="s">
        <v>536</v>
      </c>
      <c r="I27" s="18" t="s">
        <v>108</v>
      </c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4</v>
      </c>
      <c r="B29" s="18"/>
      <c r="C29" s="18"/>
      <c r="D29" s="18"/>
      <c r="E29" s="18"/>
      <c r="F29" s="18"/>
      <c r="G29" s="18"/>
      <c r="H29" s="18"/>
      <c r="I29" s="18"/>
    </row>
    <row r="30" spans="1:9" ht="18.75" x14ac:dyDescent="0.25">
      <c r="A30" s="20" t="s">
        <v>527</v>
      </c>
      <c r="B30" s="18">
        <v>36.68</v>
      </c>
      <c r="C30" s="18">
        <v>32.94</v>
      </c>
      <c r="D30" s="18">
        <v>3.74</v>
      </c>
      <c r="E30" s="18">
        <v>2.5289999999999999</v>
      </c>
      <c r="F30" s="18">
        <v>5</v>
      </c>
      <c r="G30" s="18">
        <v>5</v>
      </c>
      <c r="H30" s="18">
        <v>2.0920000000000001</v>
      </c>
      <c r="I30" s="18">
        <v>23</v>
      </c>
    </row>
    <row r="31" spans="1:9" ht="18.75" x14ac:dyDescent="0.25">
      <c r="A31" s="20" t="s">
        <v>529</v>
      </c>
      <c r="B31" s="18">
        <v>36.68</v>
      </c>
      <c r="C31" s="18">
        <v>24.83</v>
      </c>
      <c r="D31" s="18">
        <v>11.86</v>
      </c>
      <c r="E31" s="18">
        <v>2.6819999999999999</v>
      </c>
      <c r="F31" s="18">
        <v>5</v>
      </c>
      <c r="G31" s="18">
        <v>4</v>
      </c>
      <c r="H31" s="18">
        <v>6.2510000000000003</v>
      </c>
      <c r="I31" s="18">
        <v>23</v>
      </c>
    </row>
    <row r="32" spans="1:9" ht="18.75" x14ac:dyDescent="0.25">
      <c r="A32" s="20" t="s">
        <v>531</v>
      </c>
      <c r="B32" s="18">
        <v>32.94</v>
      </c>
      <c r="C32" s="18">
        <v>24.83</v>
      </c>
      <c r="D32" s="18">
        <v>8.1150000000000002</v>
      </c>
      <c r="E32" s="18">
        <v>2.6819999999999999</v>
      </c>
      <c r="F32" s="18">
        <v>5</v>
      </c>
      <c r="G32" s="18">
        <v>4</v>
      </c>
      <c r="H32" s="18">
        <v>4.2789999999999999</v>
      </c>
      <c r="I32" s="18">
        <v>23</v>
      </c>
    </row>
    <row r="33" spans="1:9" x14ac:dyDescent="0.25">
      <c r="A33" s="20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20" t="s">
        <v>305</v>
      </c>
      <c r="B34" s="18"/>
      <c r="C34" s="18"/>
      <c r="D34" s="18"/>
      <c r="E34" s="18"/>
      <c r="F34" s="18"/>
      <c r="G34" s="18"/>
      <c r="H34" s="18"/>
      <c r="I34" s="18"/>
    </row>
    <row r="35" spans="1:9" ht="18.75" x14ac:dyDescent="0.25">
      <c r="A35" s="20" t="s">
        <v>527</v>
      </c>
      <c r="B35" s="18">
        <v>16.96</v>
      </c>
      <c r="C35" s="18">
        <v>17.54</v>
      </c>
      <c r="D35" s="18">
        <v>-0.57999999999999996</v>
      </c>
      <c r="E35" s="18">
        <v>2.5289999999999999</v>
      </c>
      <c r="F35" s="18">
        <v>5</v>
      </c>
      <c r="G35" s="18">
        <v>5</v>
      </c>
      <c r="H35" s="18">
        <v>0.32440000000000002</v>
      </c>
      <c r="I35" s="18">
        <v>23</v>
      </c>
    </row>
    <row r="36" spans="1:9" ht="18.75" x14ac:dyDescent="0.25">
      <c r="A36" s="20" t="s">
        <v>529</v>
      </c>
      <c r="B36" s="18">
        <v>16.96</v>
      </c>
      <c r="C36" s="18">
        <v>17.2</v>
      </c>
      <c r="D36" s="18">
        <v>-0.24</v>
      </c>
      <c r="E36" s="18">
        <v>2.5289999999999999</v>
      </c>
      <c r="F36" s="18">
        <v>5</v>
      </c>
      <c r="G36" s="18">
        <v>5</v>
      </c>
      <c r="H36" s="18">
        <v>0.13420000000000001</v>
      </c>
      <c r="I36" s="18">
        <v>23</v>
      </c>
    </row>
    <row r="37" spans="1:9" ht="18.75" x14ac:dyDescent="0.25">
      <c r="A37" s="20" t="s">
        <v>531</v>
      </c>
      <c r="B37" s="18">
        <v>17.54</v>
      </c>
      <c r="C37" s="18">
        <v>17.2</v>
      </c>
      <c r="D37" s="18">
        <v>0.34</v>
      </c>
      <c r="E37" s="18">
        <v>2.5289999999999999</v>
      </c>
      <c r="F37" s="18">
        <v>5</v>
      </c>
      <c r="G37" s="18">
        <v>5</v>
      </c>
      <c r="H37" s="18">
        <v>0.19009999999999999</v>
      </c>
      <c r="I37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15328-04D5-F94E-BE3C-1D78DA49E97F}">
  <dimension ref="A1:P38"/>
  <sheetViews>
    <sheetView workbookViewId="0">
      <selection activeCell="A8" sqref="A8:I38"/>
    </sheetView>
  </sheetViews>
  <sheetFormatPr defaultColWidth="11.25" defaultRowHeight="15.75" x14ac:dyDescent="0.25"/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862</v>
      </c>
      <c r="C2" s="18">
        <v>921</v>
      </c>
      <c r="D2" s="18">
        <v>1059</v>
      </c>
      <c r="E2" s="18">
        <v>822</v>
      </c>
      <c r="F2" s="18">
        <v>806</v>
      </c>
      <c r="G2" s="18">
        <v>826</v>
      </c>
      <c r="H2" s="18">
        <v>910</v>
      </c>
      <c r="I2" s="18">
        <v>901</v>
      </c>
      <c r="J2" s="18">
        <v>832</v>
      </c>
      <c r="K2" s="18">
        <v>808</v>
      </c>
      <c r="L2" s="18">
        <v>853</v>
      </c>
      <c r="M2" s="18"/>
      <c r="N2" s="18">
        <v>723</v>
      </c>
      <c r="O2" s="18">
        <v>832</v>
      </c>
      <c r="P2" s="18">
        <v>686</v>
      </c>
    </row>
    <row r="3" spans="1:16" x14ac:dyDescent="0.25">
      <c r="A3" s="20" t="s">
        <v>305</v>
      </c>
      <c r="B3" s="18">
        <v>1053</v>
      </c>
      <c r="C3" s="18">
        <v>1211</v>
      </c>
      <c r="D3" s="18">
        <v>1431</v>
      </c>
      <c r="E3" s="18">
        <v>1106</v>
      </c>
      <c r="F3" s="18">
        <v>1340</v>
      </c>
      <c r="G3" s="18">
        <v>1498</v>
      </c>
      <c r="H3" s="18">
        <v>1649</v>
      </c>
      <c r="I3" s="18">
        <v>1137</v>
      </c>
      <c r="J3" s="18">
        <v>1367</v>
      </c>
      <c r="K3" s="18">
        <v>1429</v>
      </c>
      <c r="L3" s="18">
        <v>1399</v>
      </c>
      <c r="M3" s="18">
        <v>1524</v>
      </c>
      <c r="N3" s="18">
        <v>1594</v>
      </c>
      <c r="O3" s="18">
        <v>1414</v>
      </c>
      <c r="P3" s="18">
        <v>1383</v>
      </c>
    </row>
    <row r="8" spans="1:16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16" x14ac:dyDescent="0.25">
      <c r="A9" s="20" t="s">
        <v>77</v>
      </c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0"/>
      <c r="B10" s="18"/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78</v>
      </c>
      <c r="B11" s="18">
        <v>2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79</v>
      </c>
      <c r="B12" s="18">
        <v>3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 t="s">
        <v>80</v>
      </c>
      <c r="B13" s="18">
        <v>0.05</v>
      </c>
      <c r="C13" s="18"/>
      <c r="D13" s="18"/>
      <c r="E13" s="18"/>
      <c r="F13" s="18"/>
      <c r="G13" s="18"/>
      <c r="H13" s="18"/>
      <c r="I13" s="18"/>
    </row>
    <row r="14" spans="1:16" x14ac:dyDescent="0.25">
      <c r="A14" s="20"/>
      <c r="B14" s="18"/>
      <c r="C14" s="18"/>
      <c r="D14" s="18"/>
      <c r="E14" s="18"/>
      <c r="F14" s="18"/>
      <c r="G14" s="18"/>
      <c r="H14" s="18"/>
      <c r="I14" s="18"/>
    </row>
    <row r="15" spans="1:16" x14ac:dyDescent="0.25">
      <c r="A15" s="20" t="s">
        <v>526</v>
      </c>
      <c r="B15" s="18" t="s">
        <v>81</v>
      </c>
      <c r="C15" s="18" t="s">
        <v>82</v>
      </c>
      <c r="D15" s="18" t="s">
        <v>83</v>
      </c>
      <c r="E15" s="18" t="s">
        <v>84</v>
      </c>
      <c r="F15" s="18" t="s">
        <v>85</v>
      </c>
      <c r="G15" s="18"/>
      <c r="H15" s="18"/>
      <c r="I15" s="18"/>
    </row>
    <row r="16" spans="1:16" x14ac:dyDescent="0.25">
      <c r="A16" s="20"/>
      <c r="B16" s="18"/>
      <c r="C16" s="18"/>
      <c r="D16" s="18"/>
      <c r="E16" s="18"/>
      <c r="F16" s="18"/>
      <c r="G16" s="18"/>
      <c r="H16" s="18"/>
      <c r="I16" s="18"/>
    </row>
    <row r="17" spans="1:9" x14ac:dyDescent="0.25">
      <c r="A17" s="20" t="s">
        <v>4</v>
      </c>
      <c r="B17" s="18"/>
      <c r="C17" s="18"/>
      <c r="D17" s="18"/>
      <c r="E17" s="18"/>
      <c r="F17" s="18"/>
      <c r="G17" s="18"/>
      <c r="H17" s="18"/>
      <c r="I17" s="18"/>
    </row>
    <row r="18" spans="1:9" ht="18.75" x14ac:dyDescent="0.25">
      <c r="A18" s="20" t="s">
        <v>527</v>
      </c>
      <c r="B18" s="18">
        <v>38.6</v>
      </c>
      <c r="C18" s="18" t="s">
        <v>585</v>
      </c>
      <c r="D18" s="18" t="s">
        <v>12</v>
      </c>
      <c r="E18" s="18" t="s">
        <v>25</v>
      </c>
      <c r="F18" s="18">
        <v>0.87290000000000001</v>
      </c>
      <c r="G18" s="18"/>
      <c r="H18" s="18"/>
      <c r="I18" s="18"/>
    </row>
    <row r="19" spans="1:9" ht="18.75" x14ac:dyDescent="0.25">
      <c r="A19" s="20" t="s">
        <v>529</v>
      </c>
      <c r="B19" s="18">
        <v>120.5</v>
      </c>
      <c r="C19" s="18" t="s">
        <v>586</v>
      </c>
      <c r="D19" s="18" t="s">
        <v>12</v>
      </c>
      <c r="E19" s="18" t="s">
        <v>25</v>
      </c>
      <c r="F19" s="18">
        <v>0.32529999999999998</v>
      </c>
      <c r="G19" s="18"/>
      <c r="H19" s="18"/>
      <c r="I19" s="18"/>
    </row>
    <row r="20" spans="1:9" ht="18.75" x14ac:dyDescent="0.25">
      <c r="A20" s="20" t="s">
        <v>531</v>
      </c>
      <c r="B20" s="18">
        <v>81.900000000000006</v>
      </c>
      <c r="C20" s="18" t="s">
        <v>587</v>
      </c>
      <c r="D20" s="18" t="s">
        <v>12</v>
      </c>
      <c r="E20" s="18" t="s">
        <v>25</v>
      </c>
      <c r="F20" s="18">
        <v>0.58650000000000002</v>
      </c>
      <c r="G20" s="18"/>
      <c r="H20" s="18"/>
      <c r="I20" s="18"/>
    </row>
    <row r="21" spans="1:9" x14ac:dyDescent="0.25">
      <c r="A21" s="20"/>
      <c r="B21" s="18"/>
      <c r="C21" s="18"/>
      <c r="D21" s="18"/>
      <c r="E21" s="18"/>
      <c r="F21" s="18"/>
      <c r="G21" s="18"/>
      <c r="H21" s="18"/>
      <c r="I21" s="18"/>
    </row>
    <row r="22" spans="1:9" x14ac:dyDescent="0.25">
      <c r="A22" s="20" t="s">
        <v>305</v>
      </c>
      <c r="B22" s="18"/>
      <c r="C22" s="18"/>
      <c r="D22" s="18"/>
      <c r="E22" s="18"/>
      <c r="F22" s="18"/>
      <c r="G22" s="18"/>
      <c r="H22" s="18"/>
      <c r="I22" s="18"/>
    </row>
    <row r="23" spans="1:9" ht="18.75" x14ac:dyDescent="0.25">
      <c r="A23" s="20" t="s">
        <v>527</v>
      </c>
      <c r="B23" s="18">
        <v>-187.8</v>
      </c>
      <c r="C23" s="18" t="s">
        <v>588</v>
      </c>
      <c r="D23" s="18" t="s">
        <v>12</v>
      </c>
      <c r="E23" s="18" t="s">
        <v>25</v>
      </c>
      <c r="F23" s="18">
        <v>5.91E-2</v>
      </c>
      <c r="G23" s="18"/>
      <c r="H23" s="18"/>
      <c r="I23" s="18"/>
    </row>
    <row r="24" spans="1:9" ht="18.75" x14ac:dyDescent="0.25">
      <c r="A24" s="20" t="s">
        <v>529</v>
      </c>
      <c r="B24" s="18">
        <v>-234.6</v>
      </c>
      <c r="C24" s="18" t="s">
        <v>589</v>
      </c>
      <c r="D24" s="18" t="s">
        <v>53</v>
      </c>
      <c r="E24" s="18" t="s">
        <v>98</v>
      </c>
      <c r="F24" s="18">
        <v>1.5900000000000001E-2</v>
      </c>
      <c r="G24" s="18"/>
      <c r="H24" s="18"/>
      <c r="I24" s="18"/>
    </row>
    <row r="25" spans="1:9" ht="18.75" x14ac:dyDescent="0.25">
      <c r="A25" s="20" t="s">
        <v>531</v>
      </c>
      <c r="B25" s="18">
        <v>-46.8</v>
      </c>
      <c r="C25" s="18" t="s">
        <v>590</v>
      </c>
      <c r="D25" s="18" t="s">
        <v>12</v>
      </c>
      <c r="E25" s="18" t="s">
        <v>25</v>
      </c>
      <c r="F25" s="18">
        <v>0.81940000000000002</v>
      </c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/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A28" s="20" t="s">
        <v>102</v>
      </c>
      <c r="B28" s="18" t="s">
        <v>103</v>
      </c>
      <c r="C28" s="18" t="s">
        <v>104</v>
      </c>
      <c r="D28" s="18" t="s">
        <v>81</v>
      </c>
      <c r="E28" s="18" t="s">
        <v>105</v>
      </c>
      <c r="F28" s="18" t="s">
        <v>106</v>
      </c>
      <c r="G28" s="18" t="s">
        <v>107</v>
      </c>
      <c r="H28" s="18" t="s">
        <v>536</v>
      </c>
      <c r="I28" s="18" t="s">
        <v>108</v>
      </c>
    </row>
    <row r="29" spans="1:9" x14ac:dyDescent="0.25">
      <c r="A29" s="20"/>
      <c r="B29" s="18"/>
      <c r="C29" s="18"/>
      <c r="D29" s="18"/>
      <c r="E29" s="18"/>
      <c r="F29" s="18"/>
      <c r="G29" s="18"/>
      <c r="H29" s="18"/>
      <c r="I29" s="18"/>
    </row>
    <row r="30" spans="1:9" x14ac:dyDescent="0.25">
      <c r="A30" s="20" t="s">
        <v>4</v>
      </c>
      <c r="B30" s="18"/>
      <c r="C30" s="18"/>
      <c r="D30" s="18"/>
      <c r="E30" s="18"/>
      <c r="F30" s="18"/>
      <c r="G30" s="18"/>
      <c r="H30" s="18"/>
      <c r="I30" s="18"/>
    </row>
    <row r="31" spans="1:9" ht="18.75" x14ac:dyDescent="0.25">
      <c r="A31" s="20" t="s">
        <v>527</v>
      </c>
      <c r="B31" s="18">
        <v>894</v>
      </c>
      <c r="C31" s="18">
        <v>855.4</v>
      </c>
      <c r="D31" s="18">
        <v>38.6</v>
      </c>
      <c r="E31" s="18">
        <v>77.5</v>
      </c>
      <c r="F31" s="18">
        <v>5</v>
      </c>
      <c r="G31" s="18">
        <v>5</v>
      </c>
      <c r="H31" s="18">
        <v>0.70440000000000003</v>
      </c>
      <c r="I31" s="18">
        <v>23</v>
      </c>
    </row>
    <row r="32" spans="1:9" ht="18.75" x14ac:dyDescent="0.25">
      <c r="A32" s="20" t="s">
        <v>529</v>
      </c>
      <c r="B32" s="18">
        <v>894</v>
      </c>
      <c r="C32" s="18">
        <v>773.5</v>
      </c>
      <c r="D32" s="18">
        <v>120.5</v>
      </c>
      <c r="E32" s="18">
        <v>82.2</v>
      </c>
      <c r="F32" s="18">
        <v>5</v>
      </c>
      <c r="G32" s="18">
        <v>4</v>
      </c>
      <c r="H32" s="18">
        <v>2.073</v>
      </c>
      <c r="I32" s="18">
        <v>23</v>
      </c>
    </row>
    <row r="33" spans="1:9" ht="18.75" x14ac:dyDescent="0.25">
      <c r="A33" s="20" t="s">
        <v>531</v>
      </c>
      <c r="B33" s="18">
        <v>855.4</v>
      </c>
      <c r="C33" s="18">
        <v>773.5</v>
      </c>
      <c r="D33" s="18">
        <v>81.900000000000006</v>
      </c>
      <c r="E33" s="18">
        <v>82.2</v>
      </c>
      <c r="F33" s="18">
        <v>5</v>
      </c>
      <c r="G33" s="18">
        <v>4</v>
      </c>
      <c r="H33" s="18">
        <v>1.409</v>
      </c>
      <c r="I33" s="18">
        <v>23</v>
      </c>
    </row>
    <row r="34" spans="1:9" x14ac:dyDescent="0.25">
      <c r="A34" s="20"/>
      <c r="B34" s="18"/>
      <c r="C34" s="18"/>
      <c r="D34" s="18"/>
      <c r="E34" s="18"/>
      <c r="F34" s="18"/>
      <c r="G34" s="18"/>
      <c r="H34" s="18"/>
      <c r="I34" s="18"/>
    </row>
    <row r="35" spans="1:9" x14ac:dyDescent="0.25">
      <c r="A35" s="20" t="s">
        <v>305</v>
      </c>
      <c r="B35" s="18"/>
      <c r="C35" s="18"/>
      <c r="D35" s="18"/>
      <c r="E35" s="18"/>
      <c r="F35" s="18"/>
      <c r="G35" s="18"/>
      <c r="H35" s="18"/>
      <c r="I35" s="18"/>
    </row>
    <row r="36" spans="1:9" ht="18.75" x14ac:dyDescent="0.25">
      <c r="A36" s="20" t="s">
        <v>527</v>
      </c>
      <c r="B36" s="18">
        <v>1228</v>
      </c>
      <c r="C36" s="18">
        <v>1416</v>
      </c>
      <c r="D36" s="18">
        <v>-187.8</v>
      </c>
      <c r="E36" s="18">
        <v>77.5</v>
      </c>
      <c r="F36" s="18">
        <v>5</v>
      </c>
      <c r="G36" s="18">
        <v>5</v>
      </c>
      <c r="H36" s="18">
        <v>3.427</v>
      </c>
      <c r="I36" s="18">
        <v>23</v>
      </c>
    </row>
    <row r="37" spans="1:9" ht="18.75" x14ac:dyDescent="0.25">
      <c r="A37" s="20" t="s">
        <v>529</v>
      </c>
      <c r="B37" s="18">
        <v>1228</v>
      </c>
      <c r="C37" s="18">
        <v>1463</v>
      </c>
      <c r="D37" s="18">
        <v>-234.6</v>
      </c>
      <c r="E37" s="18">
        <v>77.5</v>
      </c>
      <c r="F37" s="18">
        <v>5</v>
      </c>
      <c r="G37" s="18">
        <v>5</v>
      </c>
      <c r="H37" s="18">
        <v>4.2809999999999997</v>
      </c>
      <c r="I37" s="18">
        <v>23</v>
      </c>
    </row>
    <row r="38" spans="1:9" ht="18.75" x14ac:dyDescent="0.25">
      <c r="A38" s="20" t="s">
        <v>531</v>
      </c>
      <c r="B38" s="18">
        <v>1416</v>
      </c>
      <c r="C38" s="18">
        <v>1463</v>
      </c>
      <c r="D38" s="18">
        <v>-46.8</v>
      </c>
      <c r="E38" s="18">
        <v>77.5</v>
      </c>
      <c r="F38" s="18">
        <v>5</v>
      </c>
      <c r="G38" s="18">
        <v>5</v>
      </c>
      <c r="H38" s="18">
        <v>0.85399999999999998</v>
      </c>
      <c r="I38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9EE0-CDA5-414F-A8FF-3D1DDD3478B4}">
  <dimension ref="A1:P37"/>
  <sheetViews>
    <sheetView workbookViewId="0">
      <selection activeCell="B1" sqref="B1:P1"/>
    </sheetView>
  </sheetViews>
  <sheetFormatPr defaultColWidth="11.25" defaultRowHeight="15.75" x14ac:dyDescent="0.25"/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1650</v>
      </c>
      <c r="C2" s="18">
        <v>1994</v>
      </c>
      <c r="D2" s="18">
        <v>2499</v>
      </c>
      <c r="E2" s="18">
        <v>2324</v>
      </c>
      <c r="F2" s="18">
        <v>2682</v>
      </c>
      <c r="G2" s="18">
        <v>1664</v>
      </c>
      <c r="H2" s="18">
        <v>2553</v>
      </c>
      <c r="I2" s="18">
        <v>2875</v>
      </c>
      <c r="J2" s="18">
        <v>2350</v>
      </c>
      <c r="K2" s="18">
        <v>2645</v>
      </c>
      <c r="L2" s="18">
        <v>2668</v>
      </c>
      <c r="M2" s="18"/>
      <c r="N2" s="18">
        <v>2724</v>
      </c>
      <c r="O2" s="18">
        <v>2179</v>
      </c>
      <c r="P2" s="18">
        <v>2238</v>
      </c>
    </row>
    <row r="3" spans="1:16" x14ac:dyDescent="0.25">
      <c r="A3" s="20" t="s">
        <v>305</v>
      </c>
      <c r="B3" s="18">
        <v>6195</v>
      </c>
      <c r="C3" s="18">
        <v>6485</v>
      </c>
      <c r="D3" s="18">
        <v>6272</v>
      </c>
      <c r="E3" s="18">
        <v>7919</v>
      </c>
      <c r="F3" s="18">
        <v>6377</v>
      </c>
      <c r="G3" s="18">
        <v>8072</v>
      </c>
      <c r="H3" s="18">
        <v>8093</v>
      </c>
      <c r="I3" s="18">
        <v>5818</v>
      </c>
      <c r="J3" s="18">
        <v>8148</v>
      </c>
      <c r="K3" s="18">
        <v>7613</v>
      </c>
      <c r="L3" s="18">
        <v>7628</v>
      </c>
      <c r="M3" s="18">
        <v>9226</v>
      </c>
      <c r="N3" s="18">
        <v>9545</v>
      </c>
      <c r="O3" s="18">
        <v>6727</v>
      </c>
      <c r="P3" s="18">
        <v>7974</v>
      </c>
    </row>
    <row r="7" spans="1:16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16" x14ac:dyDescent="0.25">
      <c r="A8" s="20" t="s">
        <v>77</v>
      </c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/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78</v>
      </c>
      <c r="B10" s="18">
        <v>2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79</v>
      </c>
      <c r="B11" s="18">
        <v>3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80</v>
      </c>
      <c r="B12" s="18">
        <v>0.05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/>
      <c r="B13" s="18"/>
      <c r="C13" s="18"/>
      <c r="D13" s="18"/>
      <c r="E13" s="18"/>
      <c r="F13" s="18"/>
      <c r="G13" s="18"/>
      <c r="H13" s="18"/>
      <c r="I13" s="18"/>
    </row>
    <row r="14" spans="1:16" x14ac:dyDescent="0.25">
      <c r="A14" s="20" t="s">
        <v>526</v>
      </c>
      <c r="B14" s="18" t="s">
        <v>81</v>
      </c>
      <c r="C14" s="18" t="s">
        <v>82</v>
      </c>
      <c r="D14" s="18" t="s">
        <v>83</v>
      </c>
      <c r="E14" s="18" t="s">
        <v>84</v>
      </c>
      <c r="F14" s="18" t="s">
        <v>85</v>
      </c>
      <c r="G14" s="18"/>
      <c r="H14" s="18"/>
      <c r="I14" s="18"/>
    </row>
    <row r="15" spans="1:16" x14ac:dyDescent="0.25">
      <c r="A15" s="20"/>
      <c r="B15" s="18"/>
      <c r="C15" s="18"/>
      <c r="D15" s="18"/>
      <c r="E15" s="18"/>
      <c r="F15" s="18"/>
      <c r="G15" s="18"/>
      <c r="H15" s="18"/>
      <c r="I15" s="18"/>
    </row>
    <row r="16" spans="1:16" x14ac:dyDescent="0.25">
      <c r="A16" s="20" t="s">
        <v>4</v>
      </c>
      <c r="B16" s="18"/>
      <c r="C16" s="18"/>
      <c r="D16" s="18"/>
      <c r="E16" s="18"/>
      <c r="F16" s="18"/>
      <c r="G16" s="18"/>
      <c r="H16" s="18"/>
      <c r="I16" s="18"/>
    </row>
    <row r="17" spans="1:9" ht="18.75" x14ac:dyDescent="0.25">
      <c r="A17" s="20" t="s">
        <v>527</v>
      </c>
      <c r="B17" s="18">
        <v>-187.6</v>
      </c>
      <c r="C17" s="18" t="s">
        <v>591</v>
      </c>
      <c r="D17" s="18" t="s">
        <v>12</v>
      </c>
      <c r="E17" s="18" t="s">
        <v>25</v>
      </c>
      <c r="F17" s="18">
        <v>0.91910000000000003</v>
      </c>
      <c r="G17" s="18"/>
      <c r="H17" s="18"/>
      <c r="I17" s="18"/>
    </row>
    <row r="18" spans="1:9" ht="18.75" x14ac:dyDescent="0.25">
      <c r="A18" s="20" t="s">
        <v>529</v>
      </c>
      <c r="B18" s="18">
        <v>-222.5</v>
      </c>
      <c r="C18" s="18" t="s">
        <v>592</v>
      </c>
      <c r="D18" s="18" t="s">
        <v>12</v>
      </c>
      <c r="E18" s="18" t="s">
        <v>25</v>
      </c>
      <c r="F18" s="18">
        <v>0.9</v>
      </c>
      <c r="G18" s="18"/>
      <c r="H18" s="18"/>
      <c r="I18" s="18"/>
    </row>
    <row r="19" spans="1:9" ht="18.75" x14ac:dyDescent="0.25">
      <c r="A19" s="20" t="s">
        <v>531</v>
      </c>
      <c r="B19" s="18">
        <v>-34.85</v>
      </c>
      <c r="C19" s="18" t="s">
        <v>593</v>
      </c>
      <c r="D19" s="18" t="s">
        <v>12</v>
      </c>
      <c r="E19" s="18" t="s">
        <v>25</v>
      </c>
      <c r="F19" s="18">
        <v>0.99739999999999995</v>
      </c>
      <c r="G19" s="18"/>
      <c r="H19" s="18"/>
      <c r="I19" s="18"/>
    </row>
    <row r="20" spans="1:9" x14ac:dyDescent="0.25">
      <c r="A20" s="20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20" t="s">
        <v>305</v>
      </c>
      <c r="B21" s="18"/>
      <c r="C21" s="18"/>
      <c r="D21" s="18"/>
      <c r="E21" s="18"/>
      <c r="F21" s="18"/>
      <c r="G21" s="18"/>
      <c r="H21" s="18"/>
      <c r="I21" s="18"/>
    </row>
    <row r="22" spans="1:9" ht="18.75" x14ac:dyDescent="0.25">
      <c r="A22" s="20" t="s">
        <v>527</v>
      </c>
      <c r="B22" s="18">
        <v>-899.2</v>
      </c>
      <c r="C22" s="18" t="s">
        <v>594</v>
      </c>
      <c r="D22" s="18" t="s">
        <v>12</v>
      </c>
      <c r="E22" s="18" t="s">
        <v>25</v>
      </c>
      <c r="F22" s="18">
        <v>0.16739999999999999</v>
      </c>
      <c r="G22" s="18"/>
      <c r="H22" s="18"/>
      <c r="I22" s="18"/>
    </row>
    <row r="23" spans="1:9" ht="18.75" x14ac:dyDescent="0.25">
      <c r="A23" s="20" t="s">
        <v>529</v>
      </c>
      <c r="B23" s="18">
        <v>-1570</v>
      </c>
      <c r="C23" s="18" t="s">
        <v>595</v>
      </c>
      <c r="D23" s="18" t="s">
        <v>53</v>
      </c>
      <c r="E23" s="18" t="s">
        <v>99</v>
      </c>
      <c r="F23" s="18">
        <v>8.8000000000000005E-3</v>
      </c>
      <c r="G23" s="18"/>
      <c r="H23" s="18"/>
      <c r="I23" s="18"/>
    </row>
    <row r="24" spans="1:9" ht="18.75" x14ac:dyDescent="0.25">
      <c r="A24" s="20" t="s">
        <v>531</v>
      </c>
      <c r="B24" s="18">
        <v>-671.2</v>
      </c>
      <c r="C24" s="18" t="s">
        <v>596</v>
      </c>
      <c r="D24" s="18" t="s">
        <v>12</v>
      </c>
      <c r="E24" s="18" t="s">
        <v>25</v>
      </c>
      <c r="F24" s="18">
        <v>0.35620000000000002</v>
      </c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 t="s">
        <v>102</v>
      </c>
      <c r="B27" s="18" t="s">
        <v>103</v>
      </c>
      <c r="C27" s="18" t="s">
        <v>104</v>
      </c>
      <c r="D27" s="18" t="s">
        <v>81</v>
      </c>
      <c r="E27" s="18" t="s">
        <v>105</v>
      </c>
      <c r="F27" s="18" t="s">
        <v>106</v>
      </c>
      <c r="G27" s="18" t="s">
        <v>107</v>
      </c>
      <c r="H27" s="18" t="s">
        <v>536</v>
      </c>
      <c r="I27" s="18" t="s">
        <v>108</v>
      </c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4</v>
      </c>
      <c r="B29" s="18"/>
      <c r="C29" s="18"/>
      <c r="D29" s="18"/>
      <c r="E29" s="18"/>
      <c r="F29" s="18"/>
      <c r="G29" s="18"/>
      <c r="H29" s="18"/>
      <c r="I29" s="18"/>
    </row>
    <row r="30" spans="1:9" ht="18.75" x14ac:dyDescent="0.25">
      <c r="A30" s="20" t="s">
        <v>527</v>
      </c>
      <c r="B30" s="18">
        <v>2230</v>
      </c>
      <c r="C30" s="18">
        <v>2417</v>
      </c>
      <c r="D30" s="18">
        <v>-187.6</v>
      </c>
      <c r="E30" s="18">
        <v>478.6</v>
      </c>
      <c r="F30" s="18">
        <v>5</v>
      </c>
      <c r="G30" s="18">
        <v>5</v>
      </c>
      <c r="H30" s="18">
        <v>0.5544</v>
      </c>
      <c r="I30" s="18">
        <v>23</v>
      </c>
    </row>
    <row r="31" spans="1:9" ht="18.75" x14ac:dyDescent="0.25">
      <c r="A31" s="20" t="s">
        <v>529</v>
      </c>
      <c r="B31" s="18">
        <v>2230</v>
      </c>
      <c r="C31" s="18">
        <v>2452</v>
      </c>
      <c r="D31" s="18">
        <v>-222.5</v>
      </c>
      <c r="E31" s="18">
        <v>507.6</v>
      </c>
      <c r="F31" s="18">
        <v>5</v>
      </c>
      <c r="G31" s="18">
        <v>4</v>
      </c>
      <c r="H31" s="18">
        <v>0.61980000000000002</v>
      </c>
      <c r="I31" s="18">
        <v>23</v>
      </c>
    </row>
    <row r="32" spans="1:9" ht="18.75" x14ac:dyDescent="0.25">
      <c r="A32" s="20" t="s">
        <v>531</v>
      </c>
      <c r="B32" s="18">
        <v>2417</v>
      </c>
      <c r="C32" s="18">
        <v>2452</v>
      </c>
      <c r="D32" s="18">
        <v>-34.85</v>
      </c>
      <c r="E32" s="18">
        <v>507.6</v>
      </c>
      <c r="F32" s="18">
        <v>5</v>
      </c>
      <c r="G32" s="18">
        <v>4</v>
      </c>
      <c r="H32" s="18">
        <v>9.7100000000000006E-2</v>
      </c>
      <c r="I32" s="18">
        <v>23</v>
      </c>
    </row>
    <row r="33" spans="1:9" x14ac:dyDescent="0.25">
      <c r="A33" s="20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20" t="s">
        <v>305</v>
      </c>
      <c r="B34" s="18"/>
      <c r="C34" s="18"/>
      <c r="D34" s="18"/>
      <c r="E34" s="18"/>
      <c r="F34" s="18"/>
      <c r="G34" s="18"/>
      <c r="H34" s="18"/>
      <c r="I34" s="18"/>
    </row>
    <row r="35" spans="1:9" ht="18.75" x14ac:dyDescent="0.25">
      <c r="A35" s="20" t="s">
        <v>527</v>
      </c>
      <c r="B35" s="18">
        <v>6650</v>
      </c>
      <c r="C35" s="18">
        <v>7549</v>
      </c>
      <c r="D35" s="18">
        <v>-899.2</v>
      </c>
      <c r="E35" s="18">
        <v>478.6</v>
      </c>
      <c r="F35" s="18">
        <v>5</v>
      </c>
      <c r="G35" s="18">
        <v>5</v>
      </c>
      <c r="H35" s="18">
        <v>2.657</v>
      </c>
      <c r="I35" s="18">
        <v>23</v>
      </c>
    </row>
    <row r="36" spans="1:9" ht="18.75" x14ac:dyDescent="0.25">
      <c r="A36" s="20" t="s">
        <v>529</v>
      </c>
      <c r="B36" s="18">
        <v>6650</v>
      </c>
      <c r="C36" s="18">
        <v>8220</v>
      </c>
      <c r="D36" s="18">
        <v>-1570</v>
      </c>
      <c r="E36" s="18">
        <v>478.6</v>
      </c>
      <c r="F36" s="18">
        <v>5</v>
      </c>
      <c r="G36" s="18">
        <v>5</v>
      </c>
      <c r="H36" s="18">
        <v>4.641</v>
      </c>
      <c r="I36" s="18">
        <v>23</v>
      </c>
    </row>
    <row r="37" spans="1:9" ht="18.75" x14ac:dyDescent="0.25">
      <c r="A37" s="20" t="s">
        <v>531</v>
      </c>
      <c r="B37" s="18">
        <v>7549</v>
      </c>
      <c r="C37" s="18">
        <v>8220</v>
      </c>
      <c r="D37" s="18">
        <v>-671.2</v>
      </c>
      <c r="E37" s="18">
        <v>478.6</v>
      </c>
      <c r="F37" s="18">
        <v>5</v>
      </c>
      <c r="G37" s="18">
        <v>5</v>
      </c>
      <c r="H37" s="18">
        <v>1.9830000000000001</v>
      </c>
      <c r="I37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4E24-22B4-B946-8701-B06D016284D8}">
  <dimension ref="A1:P36"/>
  <sheetViews>
    <sheetView workbookViewId="0">
      <selection activeCell="A6" sqref="A6:I36"/>
    </sheetView>
  </sheetViews>
  <sheetFormatPr defaultColWidth="11.25" defaultRowHeight="15.75" x14ac:dyDescent="0.25"/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700</v>
      </c>
      <c r="C2" s="18">
        <v>547</v>
      </c>
      <c r="D2" s="18">
        <v>868</v>
      </c>
      <c r="E2" s="18">
        <v>1188</v>
      </c>
      <c r="F2" s="18">
        <v>1134</v>
      </c>
      <c r="G2" s="18">
        <v>634</v>
      </c>
      <c r="H2" s="18">
        <v>1325</v>
      </c>
      <c r="I2" s="18">
        <v>1002</v>
      </c>
      <c r="J2" s="18">
        <v>1202</v>
      </c>
      <c r="K2" s="18">
        <v>1187</v>
      </c>
      <c r="L2" s="18">
        <v>917</v>
      </c>
      <c r="M2" s="18"/>
      <c r="N2" s="18">
        <v>1032</v>
      </c>
      <c r="O2" s="18">
        <v>428</v>
      </c>
      <c r="P2" s="18">
        <v>286</v>
      </c>
    </row>
    <row r="3" spans="1:16" x14ac:dyDescent="0.25">
      <c r="A3" s="20" t="s">
        <v>305</v>
      </c>
      <c r="B3" s="18">
        <v>78.5</v>
      </c>
      <c r="C3" s="18">
        <v>112</v>
      </c>
      <c r="D3" s="18">
        <v>85.1</v>
      </c>
      <c r="E3" s="18">
        <v>147</v>
      </c>
      <c r="F3" s="18">
        <v>72.5</v>
      </c>
      <c r="G3" s="18">
        <v>91.7</v>
      </c>
      <c r="H3" s="18">
        <v>148</v>
      </c>
      <c r="I3" s="18">
        <v>115</v>
      </c>
      <c r="J3" s="18">
        <v>123</v>
      </c>
      <c r="K3" s="18">
        <v>148</v>
      </c>
      <c r="L3" s="18">
        <v>125</v>
      </c>
      <c r="M3" s="18">
        <v>122</v>
      </c>
      <c r="N3" s="18">
        <v>78.8</v>
      </c>
      <c r="O3" s="18">
        <v>70.900000000000006</v>
      </c>
      <c r="P3" s="18">
        <v>99.8</v>
      </c>
    </row>
    <row r="6" spans="1:16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16" x14ac:dyDescent="0.25">
      <c r="A7" s="20" t="s">
        <v>77</v>
      </c>
      <c r="B7" s="18"/>
      <c r="C7" s="18"/>
      <c r="D7" s="18"/>
      <c r="E7" s="18"/>
      <c r="F7" s="18"/>
      <c r="G7" s="18"/>
      <c r="H7" s="18"/>
      <c r="I7" s="18"/>
    </row>
    <row r="8" spans="1:16" x14ac:dyDescent="0.25">
      <c r="A8" s="20"/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 t="s">
        <v>78</v>
      </c>
      <c r="B9" s="18">
        <v>2</v>
      </c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79</v>
      </c>
      <c r="B10" s="18">
        <v>3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80</v>
      </c>
      <c r="B11" s="18">
        <v>0.05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/>
      <c r="B12" s="18"/>
      <c r="C12" s="18"/>
      <c r="D12" s="18"/>
      <c r="E12" s="18"/>
      <c r="F12" s="18"/>
      <c r="G12" s="18"/>
      <c r="H12" s="18"/>
      <c r="I12" s="18"/>
    </row>
    <row r="13" spans="1:16" x14ac:dyDescent="0.25">
      <c r="A13" s="20" t="s">
        <v>526</v>
      </c>
      <c r="B13" s="18" t="s">
        <v>81</v>
      </c>
      <c r="C13" s="18" t="s">
        <v>82</v>
      </c>
      <c r="D13" s="18" t="s">
        <v>83</v>
      </c>
      <c r="E13" s="18" t="s">
        <v>84</v>
      </c>
      <c r="F13" s="18" t="s">
        <v>85</v>
      </c>
      <c r="G13" s="18"/>
      <c r="H13" s="18"/>
      <c r="I13" s="18"/>
    </row>
    <row r="14" spans="1:16" x14ac:dyDescent="0.25">
      <c r="A14" s="20"/>
      <c r="B14" s="18"/>
      <c r="C14" s="18"/>
      <c r="D14" s="18"/>
      <c r="E14" s="18"/>
      <c r="F14" s="18"/>
      <c r="G14" s="18"/>
      <c r="H14" s="18"/>
      <c r="I14" s="18"/>
    </row>
    <row r="15" spans="1:16" x14ac:dyDescent="0.25">
      <c r="A15" s="20" t="s">
        <v>4</v>
      </c>
      <c r="B15" s="18"/>
      <c r="C15" s="18"/>
      <c r="D15" s="18"/>
      <c r="E15" s="18"/>
      <c r="F15" s="18"/>
      <c r="G15" s="18"/>
      <c r="H15" s="18"/>
      <c r="I15" s="18"/>
    </row>
    <row r="16" spans="1:16" ht="18.75" x14ac:dyDescent="0.25">
      <c r="A16" s="20" t="s">
        <v>527</v>
      </c>
      <c r="B16" s="18">
        <v>-182.6</v>
      </c>
      <c r="C16" s="18" t="s">
        <v>597</v>
      </c>
      <c r="D16" s="18" t="s">
        <v>12</v>
      </c>
      <c r="E16" s="18" t="s">
        <v>25</v>
      </c>
      <c r="F16" s="18">
        <v>0.36509999999999998</v>
      </c>
      <c r="G16" s="18"/>
      <c r="H16" s="18"/>
      <c r="I16" s="18"/>
    </row>
    <row r="17" spans="1:9" ht="18.75" x14ac:dyDescent="0.25">
      <c r="A17" s="20" t="s">
        <v>529</v>
      </c>
      <c r="B17" s="18">
        <v>221.7</v>
      </c>
      <c r="C17" s="18" t="s">
        <v>598</v>
      </c>
      <c r="D17" s="18" t="s">
        <v>12</v>
      </c>
      <c r="E17" s="18" t="s">
        <v>25</v>
      </c>
      <c r="F17" s="18">
        <v>0.2722</v>
      </c>
      <c r="G17" s="18"/>
      <c r="H17" s="18"/>
      <c r="I17" s="18"/>
    </row>
    <row r="18" spans="1:9" ht="18.75" x14ac:dyDescent="0.25">
      <c r="A18" s="20" t="s">
        <v>531</v>
      </c>
      <c r="B18" s="18">
        <v>404.3</v>
      </c>
      <c r="C18" s="18" t="s">
        <v>599</v>
      </c>
      <c r="D18" s="18" t="s">
        <v>53</v>
      </c>
      <c r="E18" s="18" t="s">
        <v>98</v>
      </c>
      <c r="F18" s="18">
        <v>2.1700000000000001E-2</v>
      </c>
      <c r="G18" s="18"/>
      <c r="H18" s="18"/>
      <c r="I18" s="18"/>
    </row>
    <row r="19" spans="1:9" x14ac:dyDescent="0.25">
      <c r="A19" s="20"/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305</v>
      </c>
      <c r="B20" s="18"/>
      <c r="C20" s="18"/>
      <c r="D20" s="18"/>
      <c r="E20" s="18"/>
      <c r="F20" s="18"/>
      <c r="G20" s="18"/>
      <c r="H20" s="18"/>
      <c r="I20" s="18"/>
    </row>
    <row r="21" spans="1:9" ht="18.75" x14ac:dyDescent="0.25">
      <c r="A21" s="20" t="s">
        <v>527</v>
      </c>
      <c r="B21" s="18">
        <v>-26.12</v>
      </c>
      <c r="C21" s="18" t="s">
        <v>600</v>
      </c>
      <c r="D21" s="18" t="s">
        <v>12</v>
      </c>
      <c r="E21" s="18" t="s">
        <v>25</v>
      </c>
      <c r="F21" s="18">
        <v>0.97860000000000003</v>
      </c>
      <c r="G21" s="18"/>
      <c r="H21" s="18"/>
      <c r="I21" s="18"/>
    </row>
    <row r="22" spans="1:9" ht="18.75" x14ac:dyDescent="0.25">
      <c r="A22" s="20" t="s">
        <v>529</v>
      </c>
      <c r="B22" s="18">
        <v>-0.28000000000000003</v>
      </c>
      <c r="C22" s="18" t="s">
        <v>601</v>
      </c>
      <c r="D22" s="18" t="s">
        <v>12</v>
      </c>
      <c r="E22" s="18" t="s">
        <v>25</v>
      </c>
      <c r="F22" s="18" t="s">
        <v>88</v>
      </c>
      <c r="G22" s="18"/>
      <c r="H22" s="18"/>
      <c r="I22" s="18"/>
    </row>
    <row r="23" spans="1:9" ht="18.75" x14ac:dyDescent="0.25">
      <c r="A23" s="20" t="s">
        <v>531</v>
      </c>
      <c r="B23" s="18">
        <v>25.84</v>
      </c>
      <c r="C23" s="18" t="s">
        <v>602</v>
      </c>
      <c r="D23" s="18" t="s">
        <v>12</v>
      </c>
      <c r="E23" s="18" t="s">
        <v>25</v>
      </c>
      <c r="F23" s="18">
        <v>0.97909999999999997</v>
      </c>
      <c r="G23" s="18"/>
      <c r="H23" s="18"/>
      <c r="I23" s="18"/>
    </row>
    <row r="24" spans="1:9" x14ac:dyDescent="0.25">
      <c r="A24" s="20"/>
      <c r="B24" s="18"/>
      <c r="C24" s="18"/>
      <c r="D24" s="18"/>
      <c r="E24" s="18"/>
      <c r="F24" s="18"/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 t="s">
        <v>102</v>
      </c>
      <c r="B26" s="18" t="s">
        <v>103</v>
      </c>
      <c r="C26" s="18" t="s">
        <v>104</v>
      </c>
      <c r="D26" s="18" t="s">
        <v>81</v>
      </c>
      <c r="E26" s="18" t="s">
        <v>105</v>
      </c>
      <c r="F26" s="18" t="s">
        <v>106</v>
      </c>
      <c r="G26" s="18" t="s">
        <v>107</v>
      </c>
      <c r="H26" s="18" t="s">
        <v>536</v>
      </c>
      <c r="I26" s="18" t="s">
        <v>108</v>
      </c>
    </row>
    <row r="27" spans="1:9" x14ac:dyDescent="0.25">
      <c r="A27" s="20"/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A28" s="20" t="s">
        <v>4</v>
      </c>
      <c r="B28" s="18"/>
      <c r="C28" s="18"/>
      <c r="D28" s="18"/>
      <c r="E28" s="18"/>
      <c r="F28" s="18"/>
      <c r="G28" s="18"/>
      <c r="H28" s="18"/>
      <c r="I28" s="18"/>
    </row>
    <row r="29" spans="1:9" ht="18.75" x14ac:dyDescent="0.25">
      <c r="A29" s="20" t="s">
        <v>527</v>
      </c>
      <c r="B29" s="18">
        <v>887.4</v>
      </c>
      <c r="C29" s="18">
        <v>1070</v>
      </c>
      <c r="D29" s="18">
        <v>-182.6</v>
      </c>
      <c r="E29" s="18">
        <v>131.9</v>
      </c>
      <c r="F29" s="18">
        <v>5</v>
      </c>
      <c r="G29" s="18">
        <v>5</v>
      </c>
      <c r="H29" s="18">
        <v>1.958</v>
      </c>
      <c r="I29" s="18">
        <v>23</v>
      </c>
    </row>
    <row r="30" spans="1:9" ht="18.75" x14ac:dyDescent="0.25">
      <c r="A30" s="20" t="s">
        <v>529</v>
      </c>
      <c r="B30" s="18">
        <v>887.4</v>
      </c>
      <c r="C30" s="18">
        <v>665.8</v>
      </c>
      <c r="D30" s="18">
        <v>221.7</v>
      </c>
      <c r="E30" s="18">
        <v>139.9</v>
      </c>
      <c r="F30" s="18">
        <v>5</v>
      </c>
      <c r="G30" s="18">
        <v>4</v>
      </c>
      <c r="H30" s="18">
        <v>2.2410000000000001</v>
      </c>
      <c r="I30" s="18">
        <v>23</v>
      </c>
    </row>
    <row r="31" spans="1:9" ht="18.75" x14ac:dyDescent="0.25">
      <c r="A31" s="20" t="s">
        <v>531</v>
      </c>
      <c r="B31" s="18">
        <v>1070</v>
      </c>
      <c r="C31" s="18">
        <v>665.8</v>
      </c>
      <c r="D31" s="18">
        <v>404.3</v>
      </c>
      <c r="E31" s="18">
        <v>139.9</v>
      </c>
      <c r="F31" s="18">
        <v>5</v>
      </c>
      <c r="G31" s="18">
        <v>4</v>
      </c>
      <c r="H31" s="18">
        <v>4.0869999999999997</v>
      </c>
      <c r="I31" s="18">
        <v>23</v>
      </c>
    </row>
    <row r="32" spans="1:9" x14ac:dyDescent="0.25">
      <c r="A32" s="20"/>
      <c r="B32" s="18"/>
      <c r="C32" s="18"/>
      <c r="D32" s="18"/>
      <c r="E32" s="18"/>
      <c r="F32" s="18"/>
      <c r="G32" s="18"/>
      <c r="H32" s="18"/>
      <c r="I32" s="18"/>
    </row>
    <row r="33" spans="1:9" x14ac:dyDescent="0.25">
      <c r="A33" s="20" t="s">
        <v>305</v>
      </c>
      <c r="B33" s="18"/>
      <c r="C33" s="18"/>
      <c r="D33" s="18"/>
      <c r="E33" s="18"/>
      <c r="F33" s="18"/>
      <c r="G33" s="18"/>
      <c r="H33" s="18"/>
      <c r="I33" s="18"/>
    </row>
    <row r="34" spans="1:9" ht="18.75" x14ac:dyDescent="0.25">
      <c r="A34" s="20" t="s">
        <v>527</v>
      </c>
      <c r="B34" s="18">
        <v>99.02</v>
      </c>
      <c r="C34" s="18">
        <v>125.1</v>
      </c>
      <c r="D34" s="18">
        <v>-26.12</v>
      </c>
      <c r="E34" s="18">
        <v>131.9</v>
      </c>
      <c r="F34" s="18">
        <v>5</v>
      </c>
      <c r="G34" s="18">
        <v>5</v>
      </c>
      <c r="H34" s="18">
        <v>0.28010000000000002</v>
      </c>
      <c r="I34" s="18">
        <v>23</v>
      </c>
    </row>
    <row r="35" spans="1:9" ht="18.75" x14ac:dyDescent="0.25">
      <c r="A35" s="20" t="s">
        <v>529</v>
      </c>
      <c r="B35" s="18">
        <v>99.02</v>
      </c>
      <c r="C35" s="18">
        <v>99.3</v>
      </c>
      <c r="D35" s="18">
        <v>-0.28000000000000003</v>
      </c>
      <c r="E35" s="18">
        <v>131.9</v>
      </c>
      <c r="F35" s="18">
        <v>5</v>
      </c>
      <c r="G35" s="18">
        <v>5</v>
      </c>
      <c r="H35" s="18">
        <v>3.003E-3</v>
      </c>
      <c r="I35" s="18">
        <v>23</v>
      </c>
    </row>
    <row r="36" spans="1:9" ht="18.75" x14ac:dyDescent="0.25">
      <c r="A36" s="20" t="s">
        <v>531</v>
      </c>
      <c r="B36" s="18">
        <v>125.1</v>
      </c>
      <c r="C36" s="18">
        <v>99.3</v>
      </c>
      <c r="D36" s="18">
        <v>25.84</v>
      </c>
      <c r="E36" s="18">
        <v>131.9</v>
      </c>
      <c r="F36" s="18">
        <v>5</v>
      </c>
      <c r="G36" s="18">
        <v>5</v>
      </c>
      <c r="H36" s="18">
        <v>0.27710000000000001</v>
      </c>
      <c r="I36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9B3D-EB90-E549-9EFD-478D794ED6E5}">
  <dimension ref="A1:C53"/>
  <sheetViews>
    <sheetView workbookViewId="0">
      <selection activeCell="F48" sqref="F48"/>
    </sheetView>
  </sheetViews>
  <sheetFormatPr defaultColWidth="11.25" defaultRowHeight="15.75" x14ac:dyDescent="0.25"/>
  <cols>
    <col min="1" max="1" width="31" bestFit="1" customWidth="1"/>
    <col min="2" max="2" width="31.25" bestFit="1" customWidth="1"/>
    <col min="3" max="3" width="30" bestFit="1" customWidth="1"/>
  </cols>
  <sheetData>
    <row r="1" spans="2:3" ht="18" x14ac:dyDescent="0.25">
      <c r="B1" s="21" t="s">
        <v>652</v>
      </c>
      <c r="C1" s="21" t="s">
        <v>655</v>
      </c>
    </row>
    <row r="2" spans="2:3" x14ac:dyDescent="0.25">
      <c r="B2" s="18">
        <v>860.6</v>
      </c>
      <c r="C2" s="18">
        <v>279.7</v>
      </c>
    </row>
    <row r="3" spans="2:3" x14ac:dyDescent="0.25">
      <c r="B3" s="18">
        <v>1090.5</v>
      </c>
      <c r="C3" s="18">
        <v>325.39999999999998</v>
      </c>
    </row>
    <row r="4" spans="2:3" x14ac:dyDescent="0.25">
      <c r="B4" s="18">
        <v>1027.8</v>
      </c>
      <c r="C4" s="18">
        <v>862.4</v>
      </c>
    </row>
    <row r="5" spans="2:3" x14ac:dyDescent="0.25">
      <c r="B5" s="18">
        <v>599.70000000000005</v>
      </c>
      <c r="C5" s="18">
        <v>694.8</v>
      </c>
    </row>
    <row r="6" spans="2:3" x14ac:dyDescent="0.25">
      <c r="B6" s="18">
        <v>811.6</v>
      </c>
      <c r="C6" s="18">
        <v>679.2</v>
      </c>
    </row>
    <row r="7" spans="2:3" x14ac:dyDescent="0.25">
      <c r="B7" s="18">
        <v>1265.4000000000001</v>
      </c>
      <c r="C7" s="18">
        <v>437</v>
      </c>
    </row>
    <row r="8" spans="2:3" x14ac:dyDescent="0.25">
      <c r="B8" s="18">
        <v>1074.3</v>
      </c>
      <c r="C8" s="18">
        <v>487.2</v>
      </c>
    </row>
    <row r="9" spans="2:3" x14ac:dyDescent="0.25">
      <c r="B9" s="18">
        <v>872.1</v>
      </c>
      <c r="C9" s="18">
        <v>995.6</v>
      </c>
    </row>
    <row r="10" spans="2:3" x14ac:dyDescent="0.25">
      <c r="B10" s="23" t="s">
        <v>654</v>
      </c>
      <c r="C10" s="18">
        <v>750.8</v>
      </c>
    </row>
    <row r="11" spans="2:3" x14ac:dyDescent="0.25">
      <c r="B11" s="18">
        <v>1178.4000000000001</v>
      </c>
      <c r="C11" s="18">
        <v>1262.3</v>
      </c>
    </row>
    <row r="12" spans="2:3" x14ac:dyDescent="0.25">
      <c r="B12" s="18">
        <v>1774.8</v>
      </c>
      <c r="C12" s="18"/>
    </row>
    <row r="13" spans="2:3" x14ac:dyDescent="0.25">
      <c r="B13" s="18">
        <v>909</v>
      </c>
      <c r="C13" s="18"/>
    </row>
    <row r="14" spans="2:3" x14ac:dyDescent="0.25">
      <c r="B14" s="18">
        <v>1217.8</v>
      </c>
      <c r="C14" s="18"/>
    </row>
    <row r="15" spans="2:3" x14ac:dyDescent="0.25">
      <c r="B15" s="18">
        <v>706</v>
      </c>
      <c r="C15" s="18"/>
    </row>
    <row r="16" spans="2:3" x14ac:dyDescent="0.25">
      <c r="B16" s="18">
        <v>1010.9</v>
      </c>
      <c r="C16" s="18"/>
    </row>
    <row r="20" spans="1:3" x14ac:dyDescent="0.25">
      <c r="A20" s="6" t="s">
        <v>656</v>
      </c>
    </row>
    <row r="21" spans="1:3" ht="18" x14ac:dyDescent="0.25">
      <c r="A21" s="19"/>
      <c r="B21" s="21" t="s">
        <v>652</v>
      </c>
      <c r="C21" s="21" t="s">
        <v>653</v>
      </c>
    </row>
    <row r="22" spans="1:3" x14ac:dyDescent="0.25">
      <c r="A22" s="20" t="s">
        <v>124</v>
      </c>
      <c r="B22" s="18"/>
      <c r="C22" s="18"/>
    </row>
    <row r="23" spans="1:3" x14ac:dyDescent="0.25">
      <c r="A23" s="20" t="s">
        <v>125</v>
      </c>
      <c r="B23" s="18"/>
      <c r="C23" s="18"/>
    </row>
    <row r="24" spans="1:3" x14ac:dyDescent="0.25">
      <c r="A24" s="20"/>
      <c r="B24" s="18"/>
      <c r="C24" s="18"/>
    </row>
    <row r="25" spans="1:3" x14ac:dyDescent="0.25">
      <c r="A25" s="20" t="s">
        <v>126</v>
      </c>
      <c r="B25" s="18"/>
      <c r="C25" s="18"/>
    </row>
    <row r="26" spans="1:3" x14ac:dyDescent="0.25">
      <c r="A26" s="20" t="s">
        <v>127</v>
      </c>
      <c r="B26" s="18">
        <v>15</v>
      </c>
      <c r="C26" s="18">
        <v>10</v>
      </c>
    </row>
    <row r="27" spans="1:3" x14ac:dyDescent="0.25">
      <c r="A27" s="20" t="s">
        <v>128</v>
      </c>
      <c r="B27" s="18">
        <v>1</v>
      </c>
      <c r="C27" s="18">
        <v>0</v>
      </c>
    </row>
    <row r="29" spans="1:3" ht="16.899999999999999" customHeight="1" x14ac:dyDescent="0.25"/>
    <row r="31" spans="1:3" x14ac:dyDescent="0.25">
      <c r="A31" s="26" t="s">
        <v>651</v>
      </c>
      <c r="B31" s="19"/>
    </row>
    <row r="32" spans="1:3" x14ac:dyDescent="0.25">
      <c r="A32" s="20" t="s">
        <v>353</v>
      </c>
      <c r="B32" s="18" t="s">
        <v>657</v>
      </c>
    </row>
    <row r="33" spans="1:2" x14ac:dyDescent="0.25">
      <c r="A33" s="20"/>
      <c r="B33" s="18"/>
    </row>
    <row r="34" spans="1:2" ht="18" x14ac:dyDescent="0.25">
      <c r="A34" s="20" t="s">
        <v>414</v>
      </c>
      <c r="B34" s="24" t="s">
        <v>653</v>
      </c>
    </row>
    <row r="35" spans="1:2" x14ac:dyDescent="0.25">
      <c r="A35" s="20" t="s">
        <v>415</v>
      </c>
      <c r="B35" s="18" t="s">
        <v>415</v>
      </c>
    </row>
    <row r="36" spans="1:2" ht="18" x14ac:dyDescent="0.25">
      <c r="A36" s="20" t="s">
        <v>416</v>
      </c>
      <c r="B36" s="24" t="s">
        <v>652</v>
      </c>
    </row>
    <row r="37" spans="1:2" x14ac:dyDescent="0.25">
      <c r="A37" s="20"/>
      <c r="B37" s="18"/>
    </row>
    <row r="38" spans="1:2" x14ac:dyDescent="0.25">
      <c r="A38" s="20" t="s">
        <v>21</v>
      </c>
      <c r="B38" s="18"/>
    </row>
    <row r="39" spans="1:2" x14ac:dyDescent="0.25">
      <c r="A39" s="20" t="s">
        <v>6</v>
      </c>
      <c r="B39" s="18">
        <v>8.8999999999999999E-3</v>
      </c>
    </row>
    <row r="40" spans="1:2" x14ac:dyDescent="0.25">
      <c r="A40" s="20" t="s">
        <v>22</v>
      </c>
      <c r="B40" s="18" t="s">
        <v>23</v>
      </c>
    </row>
    <row r="41" spans="1:2" x14ac:dyDescent="0.25">
      <c r="A41" s="20" t="s">
        <v>24</v>
      </c>
      <c r="B41" s="18" t="s">
        <v>99</v>
      </c>
    </row>
    <row r="42" spans="1:2" x14ac:dyDescent="0.25">
      <c r="A42" s="20" t="s">
        <v>26</v>
      </c>
      <c r="B42" s="18" t="s">
        <v>53</v>
      </c>
    </row>
    <row r="43" spans="1:2" x14ac:dyDescent="0.25">
      <c r="A43" s="20" t="s">
        <v>27</v>
      </c>
      <c r="B43" s="18" t="s">
        <v>28</v>
      </c>
    </row>
    <row r="44" spans="1:2" x14ac:dyDescent="0.25">
      <c r="A44" s="20" t="s">
        <v>29</v>
      </c>
      <c r="B44" s="18" t="s">
        <v>658</v>
      </c>
    </row>
    <row r="45" spans="1:2" x14ac:dyDescent="0.25">
      <c r="A45" s="20" t="s">
        <v>10</v>
      </c>
      <c r="B45" s="18">
        <v>26</v>
      </c>
    </row>
    <row r="46" spans="1:2" x14ac:dyDescent="0.25">
      <c r="A46" s="20"/>
      <c r="B46" s="18"/>
    </row>
    <row r="47" spans="1:2" x14ac:dyDescent="0.25">
      <c r="A47" s="20" t="s">
        <v>31</v>
      </c>
      <c r="B47" s="18"/>
    </row>
    <row r="48" spans="1:2" x14ac:dyDescent="0.25">
      <c r="A48" s="20" t="s">
        <v>32</v>
      </c>
      <c r="B48" s="18" t="s">
        <v>659</v>
      </c>
    </row>
    <row r="49" spans="1:2" x14ac:dyDescent="0.25">
      <c r="A49" s="20" t="s">
        <v>34</v>
      </c>
      <c r="B49" s="18" t="s">
        <v>660</v>
      </c>
    </row>
    <row r="50" spans="1:2" x14ac:dyDescent="0.25">
      <c r="A50" s="20" t="s">
        <v>36</v>
      </c>
      <c r="B50" s="18">
        <v>-332.4</v>
      </c>
    </row>
    <row r="51" spans="1:2" x14ac:dyDescent="0.25">
      <c r="A51" s="20" t="s">
        <v>37</v>
      </c>
      <c r="B51" s="18">
        <v>-352</v>
      </c>
    </row>
    <row r="52" spans="1:2" x14ac:dyDescent="0.25">
      <c r="A52" s="20" t="s">
        <v>661</v>
      </c>
      <c r="B52" s="18" t="s">
        <v>662</v>
      </c>
    </row>
    <row r="53" spans="1:2" x14ac:dyDescent="0.25">
      <c r="A53" s="20" t="s">
        <v>40</v>
      </c>
      <c r="B53" s="18" t="s">
        <v>23</v>
      </c>
    </row>
  </sheetData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6AA3A-A762-A841-8DBF-D0BD5C860098}">
  <dimension ref="A1:P37"/>
  <sheetViews>
    <sheetView workbookViewId="0">
      <selection activeCell="H22" sqref="H22"/>
    </sheetView>
  </sheetViews>
  <sheetFormatPr defaultColWidth="11.25" defaultRowHeight="15.75" x14ac:dyDescent="0.25"/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3068</v>
      </c>
      <c r="C2" s="18">
        <v>2917</v>
      </c>
      <c r="D2" s="18">
        <v>2715</v>
      </c>
      <c r="E2" s="18">
        <v>3068</v>
      </c>
      <c r="F2" s="18">
        <v>2505</v>
      </c>
      <c r="G2" s="18">
        <v>3436</v>
      </c>
      <c r="H2" s="18">
        <v>3307</v>
      </c>
      <c r="I2" s="18">
        <v>2385</v>
      </c>
      <c r="J2" s="18">
        <v>4308</v>
      </c>
      <c r="K2" s="18">
        <v>3049</v>
      </c>
      <c r="L2" s="18">
        <v>2990</v>
      </c>
      <c r="M2" s="18"/>
      <c r="N2" s="18">
        <v>2267</v>
      </c>
      <c r="O2" s="18">
        <v>2039</v>
      </c>
      <c r="P2" s="18">
        <v>1420</v>
      </c>
    </row>
    <row r="3" spans="1:16" x14ac:dyDescent="0.25">
      <c r="A3" s="20" t="s">
        <v>305</v>
      </c>
      <c r="B3" s="18">
        <v>1538</v>
      </c>
      <c r="C3" s="18">
        <v>2100</v>
      </c>
      <c r="D3" s="18">
        <v>1734</v>
      </c>
      <c r="E3" s="18">
        <v>1987</v>
      </c>
      <c r="F3" s="18">
        <v>1823</v>
      </c>
      <c r="G3" s="18">
        <v>1898</v>
      </c>
      <c r="H3" s="18">
        <v>2278</v>
      </c>
      <c r="I3" s="18">
        <v>2132</v>
      </c>
      <c r="J3" s="18">
        <v>2418</v>
      </c>
      <c r="K3" s="18">
        <v>2876</v>
      </c>
      <c r="L3" s="18">
        <v>2096</v>
      </c>
      <c r="M3" s="18">
        <v>2506</v>
      </c>
      <c r="N3" s="18">
        <v>2053</v>
      </c>
      <c r="O3" s="18">
        <v>1494</v>
      </c>
      <c r="P3" s="18">
        <v>1684</v>
      </c>
    </row>
    <row r="7" spans="1:16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16" x14ac:dyDescent="0.25">
      <c r="A8" s="20" t="s">
        <v>77</v>
      </c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/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78</v>
      </c>
      <c r="B10" s="18">
        <v>2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79</v>
      </c>
      <c r="B11" s="18">
        <v>3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80</v>
      </c>
      <c r="B12" s="18">
        <v>0.05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/>
      <c r="B13" s="18"/>
      <c r="C13" s="18"/>
      <c r="D13" s="18"/>
      <c r="E13" s="18"/>
      <c r="F13" s="18"/>
      <c r="G13" s="18"/>
      <c r="H13" s="18"/>
      <c r="I13" s="18"/>
    </row>
    <row r="14" spans="1:16" x14ac:dyDescent="0.25">
      <c r="A14" s="20" t="s">
        <v>526</v>
      </c>
      <c r="B14" s="18" t="s">
        <v>81</v>
      </c>
      <c r="C14" s="18" t="s">
        <v>82</v>
      </c>
      <c r="D14" s="18" t="s">
        <v>83</v>
      </c>
      <c r="E14" s="18" t="s">
        <v>84</v>
      </c>
      <c r="F14" s="18" t="s">
        <v>85</v>
      </c>
      <c r="G14" s="18"/>
      <c r="H14" s="18"/>
      <c r="I14" s="18"/>
    </row>
    <row r="15" spans="1:16" x14ac:dyDescent="0.25">
      <c r="A15" s="20"/>
      <c r="B15" s="18"/>
      <c r="C15" s="18"/>
      <c r="D15" s="18"/>
      <c r="E15" s="18"/>
      <c r="F15" s="18"/>
      <c r="G15" s="18"/>
      <c r="H15" s="18"/>
      <c r="I15" s="18"/>
    </row>
    <row r="16" spans="1:16" x14ac:dyDescent="0.25">
      <c r="A16" s="20" t="s">
        <v>4</v>
      </c>
      <c r="B16" s="18"/>
      <c r="C16" s="18"/>
      <c r="D16" s="18"/>
      <c r="E16" s="18"/>
      <c r="F16" s="18"/>
      <c r="G16" s="18"/>
      <c r="H16" s="18"/>
      <c r="I16" s="18"/>
    </row>
    <row r="17" spans="1:9" ht="18.75" x14ac:dyDescent="0.25">
      <c r="A17" s="20" t="s">
        <v>527</v>
      </c>
      <c r="B17" s="18">
        <v>-53.4</v>
      </c>
      <c r="C17" s="18" t="s">
        <v>603</v>
      </c>
      <c r="D17" s="18" t="s">
        <v>12</v>
      </c>
      <c r="E17" s="18" t="s">
        <v>25</v>
      </c>
      <c r="F17" s="18">
        <v>0.79730000000000001</v>
      </c>
      <c r="G17" s="18"/>
      <c r="H17" s="18"/>
      <c r="I17" s="18"/>
    </row>
    <row r="18" spans="1:9" ht="18.75" x14ac:dyDescent="0.25">
      <c r="A18" s="20" t="s">
        <v>529</v>
      </c>
      <c r="B18" s="18">
        <v>69.349999999999994</v>
      </c>
      <c r="C18" s="18" t="s">
        <v>604</v>
      </c>
      <c r="D18" s="18" t="s">
        <v>12</v>
      </c>
      <c r="E18" s="18" t="s">
        <v>25</v>
      </c>
      <c r="F18" s="18">
        <v>0.71330000000000005</v>
      </c>
      <c r="G18" s="18"/>
      <c r="H18" s="18"/>
      <c r="I18" s="18"/>
    </row>
    <row r="19" spans="1:9" ht="18.75" x14ac:dyDescent="0.25">
      <c r="A19" s="20" t="s">
        <v>531</v>
      </c>
      <c r="B19" s="18">
        <v>122.8</v>
      </c>
      <c r="C19" s="18" t="s">
        <v>605</v>
      </c>
      <c r="D19" s="18" t="s">
        <v>12</v>
      </c>
      <c r="E19" s="18" t="s">
        <v>25</v>
      </c>
      <c r="F19" s="18">
        <v>0.35899999999999999</v>
      </c>
      <c r="G19" s="18"/>
      <c r="H19" s="18"/>
      <c r="I19" s="18"/>
    </row>
    <row r="20" spans="1:9" x14ac:dyDescent="0.25">
      <c r="A20" s="20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20" t="s">
        <v>305</v>
      </c>
      <c r="B21" s="18"/>
      <c r="C21" s="18"/>
      <c r="D21" s="18"/>
      <c r="E21" s="18"/>
      <c r="F21" s="18"/>
      <c r="G21" s="18"/>
      <c r="H21" s="18"/>
      <c r="I21" s="18"/>
    </row>
    <row r="22" spans="1:9" ht="18.75" x14ac:dyDescent="0.25">
      <c r="A22" s="20" t="s">
        <v>527</v>
      </c>
      <c r="B22" s="18">
        <v>-43.8</v>
      </c>
      <c r="C22" s="18" t="s">
        <v>606</v>
      </c>
      <c r="D22" s="18" t="s">
        <v>12</v>
      </c>
      <c r="E22" s="18" t="s">
        <v>25</v>
      </c>
      <c r="F22" s="18">
        <v>0.85819999999999996</v>
      </c>
      <c r="G22" s="18"/>
      <c r="H22" s="18"/>
      <c r="I22" s="18"/>
    </row>
    <row r="23" spans="1:9" ht="18.75" x14ac:dyDescent="0.25">
      <c r="A23" s="20" t="s">
        <v>529</v>
      </c>
      <c r="B23" s="18">
        <v>58.2</v>
      </c>
      <c r="C23" s="18" t="s">
        <v>607</v>
      </c>
      <c r="D23" s="18" t="s">
        <v>12</v>
      </c>
      <c r="E23" s="18" t="s">
        <v>25</v>
      </c>
      <c r="F23" s="18">
        <v>0.76449999999999996</v>
      </c>
      <c r="G23" s="18"/>
      <c r="H23" s="18"/>
      <c r="I23" s="18"/>
    </row>
    <row r="24" spans="1:9" ht="18.75" x14ac:dyDescent="0.25">
      <c r="A24" s="20" t="s">
        <v>531</v>
      </c>
      <c r="B24" s="18">
        <v>102</v>
      </c>
      <c r="C24" s="18" t="s">
        <v>608</v>
      </c>
      <c r="D24" s="18" t="s">
        <v>12</v>
      </c>
      <c r="E24" s="18" t="s">
        <v>25</v>
      </c>
      <c r="F24" s="18">
        <v>0.44750000000000001</v>
      </c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 t="s">
        <v>102</v>
      </c>
      <c r="B27" s="18" t="s">
        <v>103</v>
      </c>
      <c r="C27" s="18" t="s">
        <v>104</v>
      </c>
      <c r="D27" s="18" t="s">
        <v>81</v>
      </c>
      <c r="E27" s="18" t="s">
        <v>105</v>
      </c>
      <c r="F27" s="18" t="s">
        <v>106</v>
      </c>
      <c r="G27" s="18" t="s">
        <v>107</v>
      </c>
      <c r="H27" s="18" t="s">
        <v>536</v>
      </c>
      <c r="I27" s="18" t="s">
        <v>108</v>
      </c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4</v>
      </c>
      <c r="B29" s="18"/>
      <c r="C29" s="18"/>
      <c r="D29" s="18"/>
      <c r="E29" s="18"/>
      <c r="F29" s="18"/>
      <c r="G29" s="18"/>
      <c r="H29" s="18"/>
      <c r="I29" s="18"/>
    </row>
    <row r="30" spans="1:9" ht="18.75" x14ac:dyDescent="0.25">
      <c r="A30" s="20" t="s">
        <v>527</v>
      </c>
      <c r="B30" s="18">
        <v>565.6</v>
      </c>
      <c r="C30" s="18">
        <v>619</v>
      </c>
      <c r="D30" s="18">
        <v>-53.4</v>
      </c>
      <c r="E30" s="18">
        <v>82.85</v>
      </c>
      <c r="F30" s="18">
        <v>5</v>
      </c>
      <c r="G30" s="18">
        <v>5</v>
      </c>
      <c r="H30" s="18">
        <v>0.91149999999999998</v>
      </c>
      <c r="I30" s="18">
        <v>23</v>
      </c>
    </row>
    <row r="31" spans="1:9" ht="18.75" x14ac:dyDescent="0.25">
      <c r="A31" s="20" t="s">
        <v>529</v>
      </c>
      <c r="B31" s="18">
        <v>565.6</v>
      </c>
      <c r="C31" s="18">
        <v>496.3</v>
      </c>
      <c r="D31" s="18">
        <v>69.349999999999994</v>
      </c>
      <c r="E31" s="18">
        <v>87.88</v>
      </c>
      <c r="F31" s="18">
        <v>5</v>
      </c>
      <c r="G31" s="18">
        <v>4</v>
      </c>
      <c r="H31" s="18">
        <v>1.1160000000000001</v>
      </c>
      <c r="I31" s="18">
        <v>23</v>
      </c>
    </row>
    <row r="32" spans="1:9" ht="18.75" x14ac:dyDescent="0.25">
      <c r="A32" s="20" t="s">
        <v>531</v>
      </c>
      <c r="B32" s="18">
        <v>619</v>
      </c>
      <c r="C32" s="18">
        <v>496.3</v>
      </c>
      <c r="D32" s="18">
        <v>122.8</v>
      </c>
      <c r="E32" s="18">
        <v>87.88</v>
      </c>
      <c r="F32" s="18">
        <v>5</v>
      </c>
      <c r="G32" s="18">
        <v>4</v>
      </c>
      <c r="H32" s="18">
        <v>1.9750000000000001</v>
      </c>
      <c r="I32" s="18">
        <v>23</v>
      </c>
    </row>
    <row r="33" spans="1:9" x14ac:dyDescent="0.25">
      <c r="A33" s="20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20" t="s">
        <v>305</v>
      </c>
      <c r="B34" s="18"/>
      <c r="C34" s="18"/>
      <c r="D34" s="18"/>
      <c r="E34" s="18"/>
      <c r="F34" s="18"/>
      <c r="G34" s="18"/>
      <c r="H34" s="18"/>
      <c r="I34" s="18"/>
    </row>
    <row r="35" spans="1:9" ht="18.75" x14ac:dyDescent="0.25">
      <c r="A35" s="20" t="s">
        <v>527</v>
      </c>
      <c r="B35" s="18">
        <v>771.2</v>
      </c>
      <c r="C35" s="18">
        <v>815</v>
      </c>
      <c r="D35" s="18">
        <v>-43.8</v>
      </c>
      <c r="E35" s="18">
        <v>82.85</v>
      </c>
      <c r="F35" s="18">
        <v>5</v>
      </c>
      <c r="G35" s="18">
        <v>5</v>
      </c>
      <c r="H35" s="18">
        <v>0.74760000000000004</v>
      </c>
      <c r="I35" s="18">
        <v>23</v>
      </c>
    </row>
    <row r="36" spans="1:9" ht="18.75" x14ac:dyDescent="0.25">
      <c r="A36" s="20" t="s">
        <v>529</v>
      </c>
      <c r="B36" s="18">
        <v>771.2</v>
      </c>
      <c r="C36" s="18">
        <v>713</v>
      </c>
      <c r="D36" s="18">
        <v>58.2</v>
      </c>
      <c r="E36" s="18">
        <v>82.85</v>
      </c>
      <c r="F36" s="18">
        <v>5</v>
      </c>
      <c r="G36" s="18">
        <v>5</v>
      </c>
      <c r="H36" s="18">
        <v>0.99339999999999995</v>
      </c>
      <c r="I36" s="18">
        <v>23</v>
      </c>
    </row>
    <row r="37" spans="1:9" ht="18.75" x14ac:dyDescent="0.25">
      <c r="A37" s="20" t="s">
        <v>531</v>
      </c>
      <c r="B37" s="18">
        <v>815</v>
      </c>
      <c r="C37" s="18">
        <v>713</v>
      </c>
      <c r="D37" s="18">
        <v>102</v>
      </c>
      <c r="E37" s="18">
        <v>82.85</v>
      </c>
      <c r="F37" s="18">
        <v>5</v>
      </c>
      <c r="G37" s="18">
        <v>5</v>
      </c>
      <c r="H37" s="18">
        <v>1.7410000000000001</v>
      </c>
      <c r="I37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CF78-901B-1C44-A44B-9138B9EB9D3D}">
  <dimension ref="A1:P36"/>
  <sheetViews>
    <sheetView workbookViewId="0">
      <selection activeCell="A6" sqref="A6:I36"/>
    </sheetView>
  </sheetViews>
  <sheetFormatPr defaultColWidth="11.25" defaultRowHeight="15.75" x14ac:dyDescent="0.25"/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3068</v>
      </c>
      <c r="C2" s="18">
        <v>2917</v>
      </c>
      <c r="D2" s="18">
        <v>2715</v>
      </c>
      <c r="E2" s="18">
        <v>3068</v>
      </c>
      <c r="F2" s="18">
        <v>2505</v>
      </c>
      <c r="G2" s="18">
        <v>3436</v>
      </c>
      <c r="H2" s="18">
        <v>3307</v>
      </c>
      <c r="I2" s="18">
        <v>2385</v>
      </c>
      <c r="J2" s="18">
        <v>4308</v>
      </c>
      <c r="K2" s="18">
        <v>3049</v>
      </c>
      <c r="L2" s="18">
        <v>2990</v>
      </c>
      <c r="M2" s="18"/>
      <c r="N2" s="18">
        <v>2267</v>
      </c>
      <c r="O2" s="18">
        <v>2039</v>
      </c>
      <c r="P2" s="18">
        <v>1420</v>
      </c>
    </row>
    <row r="3" spans="1:16" x14ac:dyDescent="0.25">
      <c r="A3" s="20" t="s">
        <v>305</v>
      </c>
      <c r="B3" s="18">
        <v>1538</v>
      </c>
      <c r="C3" s="18">
        <v>2100</v>
      </c>
      <c r="D3" s="18">
        <v>1734</v>
      </c>
      <c r="E3" s="18">
        <v>1987</v>
      </c>
      <c r="F3" s="18">
        <v>1823</v>
      </c>
      <c r="G3" s="18">
        <v>1898</v>
      </c>
      <c r="H3" s="18">
        <v>2278</v>
      </c>
      <c r="I3" s="18">
        <v>2132</v>
      </c>
      <c r="J3" s="18">
        <v>2418</v>
      </c>
      <c r="K3" s="18">
        <v>2876</v>
      </c>
      <c r="L3" s="18">
        <v>2096</v>
      </c>
      <c r="M3" s="18">
        <v>2506</v>
      </c>
      <c r="N3" s="18">
        <v>2053</v>
      </c>
      <c r="O3" s="18">
        <v>1494</v>
      </c>
      <c r="P3" s="18">
        <v>1684</v>
      </c>
    </row>
    <row r="6" spans="1:16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16" x14ac:dyDescent="0.25">
      <c r="A7" s="20" t="s">
        <v>77</v>
      </c>
      <c r="B7" s="18"/>
      <c r="C7" s="18"/>
      <c r="D7" s="18"/>
      <c r="E7" s="18"/>
      <c r="F7" s="18"/>
      <c r="G7" s="18"/>
      <c r="H7" s="18"/>
      <c r="I7" s="18"/>
    </row>
    <row r="8" spans="1:16" x14ac:dyDescent="0.25">
      <c r="A8" s="20"/>
      <c r="B8" s="18"/>
      <c r="C8" s="18"/>
      <c r="D8" s="18"/>
      <c r="E8" s="18"/>
      <c r="F8" s="18"/>
      <c r="G8" s="18"/>
      <c r="H8" s="18"/>
      <c r="I8" s="18"/>
    </row>
    <row r="9" spans="1:16" x14ac:dyDescent="0.25">
      <c r="A9" s="20" t="s">
        <v>78</v>
      </c>
      <c r="B9" s="18">
        <v>2</v>
      </c>
      <c r="C9" s="18"/>
      <c r="D9" s="18"/>
      <c r="E9" s="18"/>
      <c r="F9" s="18"/>
      <c r="G9" s="18"/>
      <c r="H9" s="18"/>
      <c r="I9" s="18"/>
    </row>
    <row r="10" spans="1:16" x14ac:dyDescent="0.25">
      <c r="A10" s="20" t="s">
        <v>79</v>
      </c>
      <c r="B10" s="18">
        <v>3</v>
      </c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80</v>
      </c>
      <c r="B11" s="18">
        <v>0.05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/>
      <c r="B12" s="18"/>
      <c r="C12" s="18"/>
      <c r="D12" s="18"/>
      <c r="E12" s="18"/>
      <c r="F12" s="18"/>
      <c r="G12" s="18"/>
      <c r="H12" s="18"/>
      <c r="I12" s="18"/>
    </row>
    <row r="13" spans="1:16" x14ac:dyDescent="0.25">
      <c r="A13" s="20" t="s">
        <v>526</v>
      </c>
      <c r="B13" s="18" t="s">
        <v>81</v>
      </c>
      <c r="C13" s="18" t="s">
        <v>82</v>
      </c>
      <c r="D13" s="18" t="s">
        <v>83</v>
      </c>
      <c r="E13" s="18" t="s">
        <v>84</v>
      </c>
      <c r="F13" s="18" t="s">
        <v>85</v>
      </c>
      <c r="G13" s="18"/>
      <c r="H13" s="18"/>
      <c r="I13" s="18"/>
    </row>
    <row r="14" spans="1:16" x14ac:dyDescent="0.25">
      <c r="A14" s="20"/>
      <c r="B14" s="18"/>
      <c r="C14" s="18"/>
      <c r="D14" s="18"/>
      <c r="E14" s="18"/>
      <c r="F14" s="18"/>
      <c r="G14" s="18"/>
      <c r="H14" s="18"/>
      <c r="I14" s="18"/>
    </row>
    <row r="15" spans="1:16" x14ac:dyDescent="0.25">
      <c r="A15" s="20" t="s">
        <v>4</v>
      </c>
      <c r="B15" s="18"/>
      <c r="C15" s="18"/>
      <c r="D15" s="18"/>
      <c r="E15" s="18"/>
      <c r="F15" s="18"/>
      <c r="G15" s="18"/>
      <c r="H15" s="18"/>
      <c r="I15" s="18"/>
    </row>
    <row r="16" spans="1:16" ht="18.75" x14ac:dyDescent="0.25">
      <c r="A16" s="20" t="s">
        <v>527</v>
      </c>
      <c r="B16" s="18">
        <v>-442.4</v>
      </c>
      <c r="C16" s="18" t="s">
        <v>609</v>
      </c>
      <c r="D16" s="18" t="s">
        <v>12</v>
      </c>
      <c r="E16" s="18" t="s">
        <v>25</v>
      </c>
      <c r="F16" s="18">
        <v>0.29370000000000002</v>
      </c>
      <c r="G16" s="18"/>
      <c r="H16" s="18"/>
      <c r="I16" s="18"/>
    </row>
    <row r="17" spans="1:9" ht="18.75" x14ac:dyDescent="0.25">
      <c r="A17" s="20" t="s">
        <v>529</v>
      </c>
      <c r="B17" s="18">
        <v>675.6</v>
      </c>
      <c r="C17" s="18" t="s">
        <v>610</v>
      </c>
      <c r="D17" s="18" t="s">
        <v>12</v>
      </c>
      <c r="E17" s="18" t="s">
        <v>25</v>
      </c>
      <c r="F17" s="18">
        <v>9.0700000000000003E-2</v>
      </c>
      <c r="G17" s="18"/>
      <c r="H17" s="18"/>
      <c r="I17" s="18"/>
    </row>
    <row r="18" spans="1:9" ht="18.75" x14ac:dyDescent="0.25">
      <c r="A18" s="20" t="s">
        <v>531</v>
      </c>
      <c r="B18" s="18">
        <v>1118</v>
      </c>
      <c r="C18" s="18" t="s">
        <v>611</v>
      </c>
      <c r="D18" s="18" t="s">
        <v>53</v>
      </c>
      <c r="E18" s="18" t="s">
        <v>99</v>
      </c>
      <c r="F18" s="18">
        <v>3.5999999999999999E-3</v>
      </c>
      <c r="G18" s="18"/>
      <c r="H18" s="18"/>
      <c r="I18" s="18"/>
    </row>
    <row r="19" spans="1:9" x14ac:dyDescent="0.25">
      <c r="A19" s="20"/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305</v>
      </c>
      <c r="B20" s="18"/>
      <c r="C20" s="18"/>
      <c r="D20" s="18"/>
      <c r="E20" s="18"/>
      <c r="F20" s="18"/>
      <c r="G20" s="18"/>
      <c r="H20" s="18"/>
      <c r="I20" s="18"/>
    </row>
    <row r="21" spans="1:9" ht="18.75" x14ac:dyDescent="0.25">
      <c r="A21" s="20" t="s">
        <v>527</v>
      </c>
      <c r="B21" s="18">
        <v>-484</v>
      </c>
      <c r="C21" s="18" t="s">
        <v>612</v>
      </c>
      <c r="D21" s="18" t="s">
        <v>12</v>
      </c>
      <c r="E21" s="18" t="s">
        <v>25</v>
      </c>
      <c r="F21" s="18">
        <v>0.2344</v>
      </c>
      <c r="G21" s="18"/>
      <c r="H21" s="18"/>
      <c r="I21" s="18"/>
    </row>
    <row r="22" spans="1:9" ht="18.75" x14ac:dyDescent="0.25">
      <c r="A22" s="20" t="s">
        <v>529</v>
      </c>
      <c r="B22" s="18">
        <v>-130.19999999999999</v>
      </c>
      <c r="C22" s="18" t="s">
        <v>613</v>
      </c>
      <c r="D22" s="18" t="s">
        <v>12</v>
      </c>
      <c r="E22" s="18" t="s">
        <v>25</v>
      </c>
      <c r="F22" s="18">
        <v>0.89410000000000001</v>
      </c>
      <c r="G22" s="18"/>
      <c r="H22" s="18"/>
      <c r="I22" s="18"/>
    </row>
    <row r="23" spans="1:9" ht="18.75" x14ac:dyDescent="0.25">
      <c r="A23" s="20" t="s">
        <v>531</v>
      </c>
      <c r="B23" s="18">
        <v>353.8</v>
      </c>
      <c r="C23" s="18" t="s">
        <v>614</v>
      </c>
      <c r="D23" s="18" t="s">
        <v>12</v>
      </c>
      <c r="E23" s="18" t="s">
        <v>25</v>
      </c>
      <c r="F23" s="18">
        <v>0.44950000000000001</v>
      </c>
      <c r="G23" s="18"/>
      <c r="H23" s="18"/>
      <c r="I23" s="18"/>
    </row>
    <row r="24" spans="1:9" x14ac:dyDescent="0.25">
      <c r="A24" s="20"/>
      <c r="B24" s="18"/>
      <c r="C24" s="18"/>
      <c r="D24" s="18"/>
      <c r="E24" s="18"/>
      <c r="F24" s="18"/>
      <c r="G24" s="18"/>
      <c r="H24" s="18"/>
      <c r="I24" s="18"/>
    </row>
    <row r="25" spans="1:9" x14ac:dyDescent="0.25">
      <c r="A25" s="20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20" t="s">
        <v>102</v>
      </c>
      <c r="B26" s="18" t="s">
        <v>103</v>
      </c>
      <c r="C26" s="18" t="s">
        <v>104</v>
      </c>
      <c r="D26" s="18" t="s">
        <v>81</v>
      </c>
      <c r="E26" s="18" t="s">
        <v>105</v>
      </c>
      <c r="F26" s="18" t="s">
        <v>106</v>
      </c>
      <c r="G26" s="18" t="s">
        <v>107</v>
      </c>
      <c r="H26" s="18" t="s">
        <v>536</v>
      </c>
      <c r="I26" s="18" t="s">
        <v>108</v>
      </c>
    </row>
    <row r="27" spans="1:9" x14ac:dyDescent="0.25">
      <c r="A27" s="20"/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A28" s="20" t="s">
        <v>4</v>
      </c>
      <c r="B28" s="18"/>
      <c r="C28" s="18"/>
      <c r="D28" s="18"/>
      <c r="E28" s="18"/>
      <c r="F28" s="18"/>
      <c r="G28" s="18"/>
      <c r="H28" s="18"/>
      <c r="I28" s="18"/>
    </row>
    <row r="29" spans="1:9" ht="18.75" x14ac:dyDescent="0.25">
      <c r="A29" s="20" t="s">
        <v>527</v>
      </c>
      <c r="B29" s="18">
        <v>2855</v>
      </c>
      <c r="C29" s="18">
        <v>3297</v>
      </c>
      <c r="D29" s="18">
        <v>-442.4</v>
      </c>
      <c r="E29" s="18">
        <v>288.2</v>
      </c>
      <c r="F29" s="18">
        <v>5</v>
      </c>
      <c r="G29" s="18">
        <v>5</v>
      </c>
      <c r="H29" s="18">
        <v>2.1709999999999998</v>
      </c>
      <c r="I29" s="18">
        <v>23</v>
      </c>
    </row>
    <row r="30" spans="1:9" ht="18.75" x14ac:dyDescent="0.25">
      <c r="A30" s="20" t="s">
        <v>529</v>
      </c>
      <c r="B30" s="18">
        <v>2855</v>
      </c>
      <c r="C30" s="18">
        <v>2179</v>
      </c>
      <c r="D30" s="18">
        <v>675.6</v>
      </c>
      <c r="E30" s="18">
        <v>305.7</v>
      </c>
      <c r="F30" s="18">
        <v>5</v>
      </c>
      <c r="G30" s="18">
        <v>4</v>
      </c>
      <c r="H30" s="18">
        <v>3.125</v>
      </c>
      <c r="I30" s="18">
        <v>23</v>
      </c>
    </row>
    <row r="31" spans="1:9" ht="18.75" x14ac:dyDescent="0.25">
      <c r="A31" s="20" t="s">
        <v>531</v>
      </c>
      <c r="B31" s="18">
        <v>3297</v>
      </c>
      <c r="C31" s="18">
        <v>2179</v>
      </c>
      <c r="D31" s="18">
        <v>1118</v>
      </c>
      <c r="E31" s="18">
        <v>305.7</v>
      </c>
      <c r="F31" s="18">
        <v>5</v>
      </c>
      <c r="G31" s="18">
        <v>4</v>
      </c>
      <c r="H31" s="18">
        <v>5.1719999999999997</v>
      </c>
      <c r="I31" s="18">
        <v>23</v>
      </c>
    </row>
    <row r="32" spans="1:9" x14ac:dyDescent="0.25">
      <c r="A32" s="20"/>
      <c r="B32" s="18"/>
      <c r="C32" s="18"/>
      <c r="D32" s="18"/>
      <c r="E32" s="18"/>
      <c r="F32" s="18"/>
      <c r="G32" s="18"/>
      <c r="H32" s="18"/>
      <c r="I32" s="18"/>
    </row>
    <row r="33" spans="1:9" x14ac:dyDescent="0.25">
      <c r="A33" s="20" t="s">
        <v>305</v>
      </c>
      <c r="B33" s="18"/>
      <c r="C33" s="18"/>
      <c r="D33" s="18"/>
      <c r="E33" s="18"/>
      <c r="F33" s="18"/>
      <c r="G33" s="18"/>
      <c r="H33" s="18"/>
      <c r="I33" s="18"/>
    </row>
    <row r="34" spans="1:9" ht="18.75" x14ac:dyDescent="0.25">
      <c r="A34" s="20" t="s">
        <v>527</v>
      </c>
      <c r="B34" s="18">
        <v>1836</v>
      </c>
      <c r="C34" s="18">
        <v>2320</v>
      </c>
      <c r="D34" s="18">
        <v>-484</v>
      </c>
      <c r="E34" s="18">
        <v>288.2</v>
      </c>
      <c r="F34" s="18">
        <v>5</v>
      </c>
      <c r="G34" s="18">
        <v>5</v>
      </c>
      <c r="H34" s="18">
        <v>2.375</v>
      </c>
      <c r="I34" s="18">
        <v>23</v>
      </c>
    </row>
    <row r="35" spans="1:9" ht="18.75" x14ac:dyDescent="0.25">
      <c r="A35" s="20" t="s">
        <v>529</v>
      </c>
      <c r="B35" s="18">
        <v>1836</v>
      </c>
      <c r="C35" s="18">
        <v>1967</v>
      </c>
      <c r="D35" s="18">
        <v>-130.19999999999999</v>
      </c>
      <c r="E35" s="18">
        <v>288.2</v>
      </c>
      <c r="F35" s="18">
        <v>5</v>
      </c>
      <c r="G35" s="18">
        <v>5</v>
      </c>
      <c r="H35" s="18">
        <v>0.63880000000000003</v>
      </c>
      <c r="I35" s="18">
        <v>23</v>
      </c>
    </row>
    <row r="36" spans="1:9" ht="18.75" x14ac:dyDescent="0.25">
      <c r="A36" s="20" t="s">
        <v>531</v>
      </c>
      <c r="B36" s="18">
        <v>2320</v>
      </c>
      <c r="C36" s="18">
        <v>1967</v>
      </c>
      <c r="D36" s="18">
        <v>353.8</v>
      </c>
      <c r="E36" s="18">
        <v>288.2</v>
      </c>
      <c r="F36" s="18">
        <v>5</v>
      </c>
      <c r="G36" s="18">
        <v>5</v>
      </c>
      <c r="H36" s="18">
        <v>1.736</v>
      </c>
      <c r="I36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7870-7F9E-6F45-A528-DBB5A68282F8}">
  <dimension ref="A1:P38"/>
  <sheetViews>
    <sheetView topLeftCell="A2" workbookViewId="0">
      <selection activeCell="U39" sqref="U39"/>
    </sheetView>
  </sheetViews>
  <sheetFormatPr defaultColWidth="11.25" defaultRowHeight="15.75" x14ac:dyDescent="0.25"/>
  <sheetData>
    <row r="1" spans="1:16" ht="18.75" x14ac:dyDescent="0.25">
      <c r="A1" s="19"/>
      <c r="B1" s="43" t="s">
        <v>451</v>
      </c>
      <c r="C1" s="43"/>
      <c r="D1" s="43"/>
      <c r="E1" s="43"/>
      <c r="F1" s="43"/>
      <c r="G1" s="43" t="s">
        <v>524</v>
      </c>
      <c r="H1" s="43"/>
      <c r="I1" s="43"/>
      <c r="J1" s="43"/>
      <c r="K1" s="43"/>
      <c r="L1" s="43" t="s">
        <v>525</v>
      </c>
      <c r="M1" s="43"/>
      <c r="N1" s="43"/>
      <c r="O1" s="43"/>
      <c r="P1" s="43"/>
    </row>
    <row r="2" spans="1:16" x14ac:dyDescent="0.25">
      <c r="A2" s="20" t="s">
        <v>4</v>
      </c>
      <c r="B2" s="18">
        <v>69.599999999999994</v>
      </c>
      <c r="C2" s="18">
        <v>68.8</v>
      </c>
      <c r="D2" s="18">
        <v>62.6</v>
      </c>
      <c r="E2" s="18">
        <v>69.599999999999994</v>
      </c>
      <c r="F2" s="18">
        <v>58.1</v>
      </c>
      <c r="G2" s="18">
        <v>66.400000000000006</v>
      </c>
      <c r="H2" s="18">
        <v>74.099999999999994</v>
      </c>
      <c r="I2" s="18">
        <v>54.9</v>
      </c>
      <c r="J2" s="18">
        <v>75.400000000000006</v>
      </c>
      <c r="K2" s="18">
        <v>71.400000000000006</v>
      </c>
      <c r="L2" s="18">
        <v>69</v>
      </c>
      <c r="M2" s="18"/>
      <c r="N2" s="18">
        <v>54.2</v>
      </c>
      <c r="O2" s="18">
        <v>44.1</v>
      </c>
      <c r="P2" s="18">
        <v>31.5</v>
      </c>
    </row>
    <row r="3" spans="1:16" x14ac:dyDescent="0.25">
      <c r="A3" s="20" t="s">
        <v>305</v>
      </c>
      <c r="B3" s="18">
        <v>30</v>
      </c>
      <c r="C3" s="18">
        <v>41.4</v>
      </c>
      <c r="D3" s="18">
        <v>32.700000000000003</v>
      </c>
      <c r="E3" s="18">
        <v>41.6</v>
      </c>
      <c r="F3" s="18">
        <v>33</v>
      </c>
      <c r="G3" s="18">
        <v>42.5</v>
      </c>
      <c r="H3" s="18">
        <v>46.2</v>
      </c>
      <c r="I3" s="18">
        <v>41.9</v>
      </c>
      <c r="J3" s="18">
        <v>46.3</v>
      </c>
      <c r="K3" s="18">
        <v>48.5</v>
      </c>
      <c r="L3" s="18">
        <v>40.4</v>
      </c>
      <c r="M3" s="18">
        <v>42.3</v>
      </c>
      <c r="N3" s="18">
        <v>43.1</v>
      </c>
      <c r="O3" s="18">
        <v>33.700000000000003</v>
      </c>
      <c r="P3" s="18">
        <v>32.1</v>
      </c>
    </row>
    <row r="8" spans="1:16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16" x14ac:dyDescent="0.25">
      <c r="A9" s="20" t="s">
        <v>77</v>
      </c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0"/>
      <c r="B10" s="18"/>
      <c r="C10" s="18"/>
      <c r="D10" s="18"/>
      <c r="E10" s="18"/>
      <c r="F10" s="18"/>
      <c r="G10" s="18"/>
      <c r="H10" s="18"/>
      <c r="I10" s="18"/>
    </row>
    <row r="11" spans="1:16" x14ac:dyDescent="0.25">
      <c r="A11" s="20" t="s">
        <v>78</v>
      </c>
      <c r="B11" s="18">
        <v>2</v>
      </c>
      <c r="C11" s="18"/>
      <c r="D11" s="18"/>
      <c r="E11" s="18"/>
      <c r="F11" s="18"/>
      <c r="G11" s="18"/>
      <c r="H11" s="18"/>
      <c r="I11" s="18"/>
    </row>
    <row r="12" spans="1:16" x14ac:dyDescent="0.25">
      <c r="A12" s="20" t="s">
        <v>79</v>
      </c>
      <c r="B12" s="18">
        <v>3</v>
      </c>
      <c r="C12" s="18"/>
      <c r="D12" s="18"/>
      <c r="E12" s="18"/>
      <c r="F12" s="18"/>
      <c r="G12" s="18"/>
      <c r="H12" s="18"/>
      <c r="I12" s="18"/>
    </row>
    <row r="13" spans="1:16" x14ac:dyDescent="0.25">
      <c r="A13" s="20" t="s">
        <v>80</v>
      </c>
      <c r="B13" s="18">
        <v>0.05</v>
      </c>
      <c r="C13" s="18"/>
      <c r="D13" s="18"/>
      <c r="E13" s="18"/>
      <c r="F13" s="18"/>
      <c r="G13" s="18"/>
      <c r="H13" s="18"/>
      <c r="I13" s="18"/>
    </row>
    <row r="14" spans="1:16" x14ac:dyDescent="0.25">
      <c r="A14" s="20"/>
      <c r="B14" s="18"/>
      <c r="C14" s="18"/>
      <c r="D14" s="18"/>
      <c r="E14" s="18"/>
      <c r="F14" s="18"/>
      <c r="G14" s="18"/>
      <c r="H14" s="18"/>
      <c r="I14" s="18"/>
    </row>
    <row r="15" spans="1:16" x14ac:dyDescent="0.25">
      <c r="A15" s="20" t="s">
        <v>526</v>
      </c>
      <c r="B15" s="18" t="s">
        <v>81</v>
      </c>
      <c r="C15" s="18" t="s">
        <v>82</v>
      </c>
      <c r="D15" s="18" t="s">
        <v>83</v>
      </c>
      <c r="E15" s="18" t="s">
        <v>84</v>
      </c>
      <c r="F15" s="18" t="s">
        <v>85</v>
      </c>
      <c r="G15" s="18"/>
      <c r="H15" s="18"/>
      <c r="I15" s="18"/>
    </row>
    <row r="16" spans="1:16" x14ac:dyDescent="0.25">
      <c r="A16" s="20"/>
      <c r="B16" s="18"/>
      <c r="C16" s="18"/>
      <c r="D16" s="18"/>
      <c r="E16" s="18"/>
      <c r="F16" s="18"/>
      <c r="G16" s="18"/>
      <c r="H16" s="18"/>
      <c r="I16" s="18"/>
    </row>
    <row r="17" spans="1:9" x14ac:dyDescent="0.25">
      <c r="A17" s="20" t="s">
        <v>4</v>
      </c>
      <c r="B17" s="18"/>
      <c r="C17" s="18"/>
      <c r="D17" s="18"/>
      <c r="E17" s="18"/>
      <c r="F17" s="18"/>
      <c r="G17" s="18"/>
      <c r="H17" s="18"/>
      <c r="I17" s="18"/>
    </row>
    <row r="18" spans="1:9" ht="18.75" x14ac:dyDescent="0.25">
      <c r="A18" s="20" t="s">
        <v>527</v>
      </c>
      <c r="B18" s="18">
        <v>-2.7</v>
      </c>
      <c r="C18" s="18" t="s">
        <v>615</v>
      </c>
      <c r="D18" s="18" t="s">
        <v>12</v>
      </c>
      <c r="E18" s="18" t="s">
        <v>25</v>
      </c>
      <c r="F18" s="18">
        <v>0.84789999999999999</v>
      </c>
      <c r="G18" s="18"/>
      <c r="H18" s="18"/>
      <c r="I18" s="18"/>
    </row>
    <row r="19" spans="1:9" ht="18.75" x14ac:dyDescent="0.25">
      <c r="A19" s="20" t="s">
        <v>529</v>
      </c>
      <c r="B19" s="18">
        <v>16.04</v>
      </c>
      <c r="C19" s="18" t="s">
        <v>616</v>
      </c>
      <c r="D19" s="18" t="s">
        <v>53</v>
      </c>
      <c r="E19" s="18" t="s">
        <v>98</v>
      </c>
      <c r="F19" s="18">
        <v>1.4200000000000001E-2</v>
      </c>
      <c r="G19" s="18"/>
      <c r="H19" s="18"/>
      <c r="I19" s="18"/>
    </row>
    <row r="20" spans="1:9" ht="18.75" x14ac:dyDescent="0.25">
      <c r="A20" s="20" t="s">
        <v>531</v>
      </c>
      <c r="B20" s="18">
        <v>18.739999999999998</v>
      </c>
      <c r="C20" s="18" t="s">
        <v>617</v>
      </c>
      <c r="D20" s="18" t="s">
        <v>53</v>
      </c>
      <c r="E20" s="18" t="s">
        <v>99</v>
      </c>
      <c r="F20" s="18">
        <v>4.1999999999999997E-3</v>
      </c>
      <c r="G20" s="18"/>
      <c r="H20" s="18"/>
      <c r="I20" s="18"/>
    </row>
    <row r="21" spans="1:9" x14ac:dyDescent="0.25">
      <c r="A21" s="20"/>
      <c r="B21" s="18"/>
      <c r="C21" s="18"/>
      <c r="D21" s="18"/>
      <c r="E21" s="18"/>
      <c r="F21" s="18"/>
      <c r="G21" s="18"/>
      <c r="H21" s="18"/>
      <c r="I21" s="18"/>
    </row>
    <row r="22" spans="1:9" x14ac:dyDescent="0.25">
      <c r="A22" s="20" t="s">
        <v>305</v>
      </c>
      <c r="B22" s="18"/>
      <c r="C22" s="18"/>
      <c r="D22" s="18"/>
      <c r="E22" s="18"/>
      <c r="F22" s="18"/>
      <c r="G22" s="18"/>
      <c r="H22" s="18"/>
      <c r="I22" s="18"/>
    </row>
    <row r="23" spans="1:9" ht="18.75" x14ac:dyDescent="0.25">
      <c r="A23" s="20" t="s">
        <v>527</v>
      </c>
      <c r="B23" s="18">
        <v>-9.34</v>
      </c>
      <c r="C23" s="18" t="s">
        <v>618</v>
      </c>
      <c r="D23" s="18" t="s">
        <v>12</v>
      </c>
      <c r="E23" s="18" t="s">
        <v>25</v>
      </c>
      <c r="F23" s="18">
        <v>0.16139999999999999</v>
      </c>
      <c r="G23" s="18"/>
      <c r="H23" s="18"/>
      <c r="I23" s="18"/>
    </row>
    <row r="24" spans="1:9" ht="18.75" x14ac:dyDescent="0.25">
      <c r="A24" s="20" t="s">
        <v>529</v>
      </c>
      <c r="B24" s="18">
        <v>-2.58</v>
      </c>
      <c r="C24" s="18" t="s">
        <v>619</v>
      </c>
      <c r="D24" s="18" t="s">
        <v>12</v>
      </c>
      <c r="E24" s="18" t="s">
        <v>25</v>
      </c>
      <c r="F24" s="18">
        <v>0.86009999999999998</v>
      </c>
      <c r="G24" s="18"/>
      <c r="H24" s="18"/>
      <c r="I24" s="18"/>
    </row>
    <row r="25" spans="1:9" ht="18.75" x14ac:dyDescent="0.25">
      <c r="A25" s="20" t="s">
        <v>531</v>
      </c>
      <c r="B25" s="18">
        <v>6.76</v>
      </c>
      <c r="C25" s="18" t="s">
        <v>620</v>
      </c>
      <c r="D25" s="18" t="s">
        <v>12</v>
      </c>
      <c r="E25" s="18" t="s">
        <v>25</v>
      </c>
      <c r="F25" s="18">
        <v>0.37009999999999998</v>
      </c>
      <c r="G25" s="18"/>
      <c r="H25" s="18"/>
      <c r="I25" s="18"/>
    </row>
    <row r="26" spans="1:9" x14ac:dyDescent="0.25">
      <c r="A26" s="20"/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A27" s="20"/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A28" s="20" t="s">
        <v>102</v>
      </c>
      <c r="B28" s="18" t="s">
        <v>103</v>
      </c>
      <c r="C28" s="18" t="s">
        <v>104</v>
      </c>
      <c r="D28" s="18" t="s">
        <v>81</v>
      </c>
      <c r="E28" s="18" t="s">
        <v>105</v>
      </c>
      <c r="F28" s="18" t="s">
        <v>106</v>
      </c>
      <c r="G28" s="18" t="s">
        <v>107</v>
      </c>
      <c r="H28" s="18" t="s">
        <v>536</v>
      </c>
      <c r="I28" s="18" t="s">
        <v>108</v>
      </c>
    </row>
    <row r="29" spans="1:9" x14ac:dyDescent="0.25">
      <c r="A29" s="20"/>
      <c r="B29" s="18"/>
      <c r="C29" s="18"/>
      <c r="D29" s="18"/>
      <c r="E29" s="18"/>
      <c r="F29" s="18"/>
      <c r="G29" s="18"/>
      <c r="H29" s="18"/>
      <c r="I29" s="18"/>
    </row>
    <row r="30" spans="1:9" x14ac:dyDescent="0.25">
      <c r="A30" s="20" t="s">
        <v>4</v>
      </c>
      <c r="B30" s="18"/>
      <c r="C30" s="18"/>
      <c r="D30" s="18"/>
      <c r="E30" s="18"/>
      <c r="F30" s="18"/>
      <c r="G30" s="18"/>
      <c r="H30" s="18"/>
      <c r="I30" s="18"/>
    </row>
    <row r="31" spans="1:9" ht="18.75" x14ac:dyDescent="0.25">
      <c r="A31" s="20" t="s">
        <v>527</v>
      </c>
      <c r="B31" s="18">
        <v>65.739999999999995</v>
      </c>
      <c r="C31" s="18">
        <v>68.44</v>
      </c>
      <c r="D31" s="18">
        <v>-2.7</v>
      </c>
      <c r="E31" s="18">
        <v>4.9160000000000004</v>
      </c>
      <c r="F31" s="18">
        <v>5</v>
      </c>
      <c r="G31" s="18">
        <v>5</v>
      </c>
      <c r="H31" s="18">
        <v>0.77669999999999995</v>
      </c>
      <c r="I31" s="18">
        <v>23</v>
      </c>
    </row>
    <row r="32" spans="1:9" ht="18.75" x14ac:dyDescent="0.25">
      <c r="A32" s="20" t="s">
        <v>529</v>
      </c>
      <c r="B32" s="18">
        <v>65.739999999999995</v>
      </c>
      <c r="C32" s="18">
        <v>49.7</v>
      </c>
      <c r="D32" s="18">
        <v>16.04</v>
      </c>
      <c r="E32" s="18">
        <v>5.2149999999999999</v>
      </c>
      <c r="F32" s="18">
        <v>5</v>
      </c>
      <c r="G32" s="18">
        <v>4</v>
      </c>
      <c r="H32" s="18">
        <v>4.3499999999999996</v>
      </c>
      <c r="I32" s="18">
        <v>23</v>
      </c>
    </row>
    <row r="33" spans="1:9" ht="18.75" x14ac:dyDescent="0.25">
      <c r="A33" s="20" t="s">
        <v>531</v>
      </c>
      <c r="B33" s="18">
        <v>68.44</v>
      </c>
      <c r="C33" s="18">
        <v>49.7</v>
      </c>
      <c r="D33" s="18">
        <v>18.739999999999998</v>
      </c>
      <c r="E33" s="18">
        <v>5.2149999999999999</v>
      </c>
      <c r="F33" s="18">
        <v>5</v>
      </c>
      <c r="G33" s="18">
        <v>4</v>
      </c>
      <c r="H33" s="18">
        <v>5.0819999999999999</v>
      </c>
      <c r="I33" s="18">
        <v>23</v>
      </c>
    </row>
    <row r="34" spans="1:9" x14ac:dyDescent="0.25">
      <c r="A34" s="20"/>
      <c r="B34" s="18"/>
      <c r="C34" s="18"/>
      <c r="D34" s="18"/>
      <c r="E34" s="18"/>
      <c r="F34" s="18"/>
      <c r="G34" s="18"/>
      <c r="H34" s="18"/>
      <c r="I34" s="18"/>
    </row>
    <row r="35" spans="1:9" x14ac:dyDescent="0.25">
      <c r="A35" s="20" t="s">
        <v>305</v>
      </c>
      <c r="B35" s="18"/>
      <c r="C35" s="18"/>
      <c r="D35" s="18"/>
      <c r="E35" s="18"/>
      <c r="F35" s="18"/>
      <c r="G35" s="18"/>
      <c r="H35" s="18"/>
      <c r="I35" s="18"/>
    </row>
    <row r="36" spans="1:9" ht="18.75" x14ac:dyDescent="0.25">
      <c r="A36" s="20" t="s">
        <v>527</v>
      </c>
      <c r="B36" s="18">
        <v>35.74</v>
      </c>
      <c r="C36" s="18">
        <v>45.08</v>
      </c>
      <c r="D36" s="18">
        <v>-9.34</v>
      </c>
      <c r="E36" s="18">
        <v>4.9160000000000004</v>
      </c>
      <c r="F36" s="18">
        <v>5</v>
      </c>
      <c r="G36" s="18">
        <v>5</v>
      </c>
      <c r="H36" s="18">
        <v>2.6869999999999998</v>
      </c>
      <c r="I36" s="18">
        <v>23</v>
      </c>
    </row>
    <row r="37" spans="1:9" ht="18.75" x14ac:dyDescent="0.25">
      <c r="A37" s="20" t="s">
        <v>529</v>
      </c>
      <c r="B37" s="18">
        <v>35.74</v>
      </c>
      <c r="C37" s="18">
        <v>38.32</v>
      </c>
      <c r="D37" s="18">
        <v>-2.58</v>
      </c>
      <c r="E37" s="18">
        <v>4.9160000000000004</v>
      </c>
      <c r="F37" s="18">
        <v>5</v>
      </c>
      <c r="G37" s="18">
        <v>5</v>
      </c>
      <c r="H37" s="18">
        <v>0.74219999999999997</v>
      </c>
      <c r="I37" s="18">
        <v>23</v>
      </c>
    </row>
    <row r="38" spans="1:9" ht="18.75" x14ac:dyDescent="0.25">
      <c r="A38" s="20" t="s">
        <v>531</v>
      </c>
      <c r="B38" s="18">
        <v>45.08</v>
      </c>
      <c r="C38" s="18">
        <v>38.32</v>
      </c>
      <c r="D38" s="18">
        <v>6.76</v>
      </c>
      <c r="E38" s="18">
        <v>4.9160000000000004</v>
      </c>
      <c r="F38" s="18">
        <v>5</v>
      </c>
      <c r="G38" s="18">
        <v>5</v>
      </c>
      <c r="H38" s="18">
        <v>1.9450000000000001</v>
      </c>
      <c r="I38" s="18">
        <v>23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0785-FE6E-D44F-98B4-F630E4443589}">
  <dimension ref="A1:I21"/>
  <sheetViews>
    <sheetView workbookViewId="0">
      <selection activeCell="H31" sqref="H31"/>
    </sheetView>
  </sheetViews>
  <sheetFormatPr defaultColWidth="11.25" defaultRowHeight="15.75" x14ac:dyDescent="0.25"/>
  <sheetData>
    <row r="1" spans="1:9" ht="18.75" x14ac:dyDescent="0.25">
      <c r="A1" s="19" t="s">
        <v>621</v>
      </c>
      <c r="B1" s="19" t="s">
        <v>622</v>
      </c>
      <c r="C1" s="19" t="s">
        <v>623</v>
      </c>
    </row>
    <row r="2" spans="1:9" x14ac:dyDescent="0.25">
      <c r="A2" s="18">
        <v>55.87</v>
      </c>
      <c r="B2" s="18">
        <v>26.98</v>
      </c>
      <c r="C2" s="18">
        <v>29.95</v>
      </c>
    </row>
    <row r="3" spans="1:9" x14ac:dyDescent="0.25">
      <c r="A3" s="18">
        <v>39.770000000000003</v>
      </c>
      <c r="B3" s="18">
        <v>44.47</v>
      </c>
      <c r="C3" s="18">
        <v>38.79</v>
      </c>
    </row>
    <row r="4" spans="1:9" x14ac:dyDescent="0.25">
      <c r="A4" s="18">
        <v>53.18</v>
      </c>
      <c r="B4" s="18">
        <v>32.81</v>
      </c>
      <c r="C4" s="18">
        <v>40.369999999999997</v>
      </c>
    </row>
    <row r="5" spans="1:9" x14ac:dyDescent="0.25">
      <c r="A5" s="18">
        <v>50.81</v>
      </c>
      <c r="B5" s="18">
        <v>22.8</v>
      </c>
      <c r="C5" s="18">
        <v>40.81</v>
      </c>
    </row>
    <row r="8" spans="1:9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9" x14ac:dyDescent="0.25">
      <c r="A9" s="20" t="s">
        <v>78</v>
      </c>
      <c r="B9" s="18">
        <v>1</v>
      </c>
      <c r="C9" s="18"/>
      <c r="D9" s="18"/>
      <c r="E9" s="18"/>
      <c r="F9" s="18"/>
      <c r="G9" s="18"/>
      <c r="H9" s="18"/>
      <c r="I9" s="18"/>
    </row>
    <row r="10" spans="1:9" x14ac:dyDescent="0.25">
      <c r="A10" s="20" t="s">
        <v>79</v>
      </c>
      <c r="B10" s="18">
        <v>3</v>
      </c>
      <c r="C10" s="18"/>
      <c r="D10" s="18"/>
      <c r="E10" s="18"/>
      <c r="F10" s="18"/>
      <c r="G10" s="18"/>
      <c r="H10" s="18"/>
      <c r="I10" s="18"/>
    </row>
    <row r="11" spans="1:9" x14ac:dyDescent="0.25">
      <c r="A11" s="20" t="s">
        <v>80</v>
      </c>
      <c r="B11" s="18">
        <v>0.05</v>
      </c>
      <c r="C11" s="18"/>
      <c r="D11" s="18"/>
      <c r="E11" s="18"/>
      <c r="F11" s="18"/>
      <c r="G11" s="18"/>
      <c r="H11" s="18"/>
      <c r="I11" s="18"/>
    </row>
    <row r="12" spans="1:9" x14ac:dyDescent="0.25">
      <c r="A12" s="20"/>
      <c r="B12" s="18"/>
      <c r="C12" s="18"/>
      <c r="D12" s="18"/>
      <c r="E12" s="18"/>
      <c r="F12" s="18"/>
      <c r="G12" s="18"/>
      <c r="H12" s="18"/>
      <c r="I12" s="18"/>
    </row>
    <row r="13" spans="1:9" x14ac:dyDescent="0.25">
      <c r="A13" s="20" t="s">
        <v>526</v>
      </c>
      <c r="B13" s="18" t="s">
        <v>161</v>
      </c>
      <c r="C13" s="18" t="s">
        <v>82</v>
      </c>
      <c r="D13" s="18" t="s">
        <v>83</v>
      </c>
      <c r="E13" s="18" t="s">
        <v>84</v>
      </c>
      <c r="F13" s="18" t="s">
        <v>85</v>
      </c>
      <c r="G13" s="18"/>
      <c r="H13" s="18"/>
      <c r="I13" s="18"/>
    </row>
    <row r="14" spans="1:9" ht="18.75" x14ac:dyDescent="0.25">
      <c r="A14" s="20" t="s">
        <v>624</v>
      </c>
      <c r="B14" s="18">
        <v>18.14</v>
      </c>
      <c r="C14" s="18" t="s">
        <v>625</v>
      </c>
      <c r="D14" s="18" t="s">
        <v>12</v>
      </c>
      <c r="E14" s="18" t="s">
        <v>25</v>
      </c>
      <c r="F14" s="18">
        <v>0.1973</v>
      </c>
      <c r="G14" s="18" t="s">
        <v>308</v>
      </c>
      <c r="H14" s="18"/>
      <c r="I14" s="18"/>
    </row>
    <row r="15" spans="1:9" ht="18.75" x14ac:dyDescent="0.25">
      <c r="A15" s="20" t="s">
        <v>626</v>
      </c>
      <c r="B15" s="18">
        <v>12.43</v>
      </c>
      <c r="C15" s="18" t="s">
        <v>627</v>
      </c>
      <c r="D15" s="18" t="s">
        <v>12</v>
      </c>
      <c r="E15" s="18" t="s">
        <v>25</v>
      </c>
      <c r="F15" s="18">
        <v>0.18129999999999999</v>
      </c>
      <c r="G15" s="18" t="s">
        <v>310</v>
      </c>
      <c r="H15" s="18"/>
      <c r="I15" s="18"/>
    </row>
    <row r="16" spans="1:9" ht="18.75" x14ac:dyDescent="0.25">
      <c r="A16" s="20" t="s">
        <v>628</v>
      </c>
      <c r="B16" s="18">
        <v>-5.7149999999999999</v>
      </c>
      <c r="C16" s="18" t="s">
        <v>629</v>
      </c>
      <c r="D16" s="18" t="s">
        <v>12</v>
      </c>
      <c r="E16" s="18" t="s">
        <v>25</v>
      </c>
      <c r="F16" s="18">
        <v>0.54879999999999995</v>
      </c>
      <c r="G16" s="18" t="s">
        <v>312</v>
      </c>
      <c r="H16" s="18"/>
      <c r="I16" s="18"/>
    </row>
    <row r="17" spans="1:9" x14ac:dyDescent="0.25">
      <c r="A17" s="20"/>
      <c r="B17" s="18"/>
      <c r="C17" s="18"/>
      <c r="D17" s="18"/>
      <c r="E17" s="18"/>
      <c r="F17" s="18"/>
      <c r="G17" s="18"/>
      <c r="H17" s="18"/>
      <c r="I17" s="18"/>
    </row>
    <row r="18" spans="1:9" x14ac:dyDescent="0.25">
      <c r="A18" s="20" t="s">
        <v>102</v>
      </c>
      <c r="B18" s="18" t="s">
        <v>167</v>
      </c>
      <c r="C18" s="18" t="s">
        <v>168</v>
      </c>
      <c r="D18" s="18" t="s">
        <v>161</v>
      </c>
      <c r="E18" s="18" t="s">
        <v>105</v>
      </c>
      <c r="F18" s="18" t="s">
        <v>313</v>
      </c>
      <c r="G18" s="18" t="s">
        <v>314</v>
      </c>
      <c r="H18" s="18" t="s">
        <v>536</v>
      </c>
      <c r="I18" s="18" t="s">
        <v>108</v>
      </c>
    </row>
    <row r="19" spans="1:9" ht="18.75" x14ac:dyDescent="0.25">
      <c r="A19" s="20" t="s">
        <v>624</v>
      </c>
      <c r="B19" s="18">
        <v>49.91</v>
      </c>
      <c r="C19" s="18">
        <v>31.77</v>
      </c>
      <c r="D19" s="18">
        <v>18.14</v>
      </c>
      <c r="E19" s="18">
        <v>7.851</v>
      </c>
      <c r="F19" s="18">
        <v>4</v>
      </c>
      <c r="G19" s="18">
        <v>4</v>
      </c>
      <c r="H19" s="18">
        <v>3.2679999999999998</v>
      </c>
      <c r="I19" s="18">
        <v>3</v>
      </c>
    </row>
    <row r="20" spans="1:9" ht="18.75" x14ac:dyDescent="0.25">
      <c r="A20" s="20" t="s">
        <v>626</v>
      </c>
      <c r="B20" s="18">
        <v>49.91</v>
      </c>
      <c r="C20" s="18">
        <v>37.479999999999997</v>
      </c>
      <c r="D20" s="18">
        <v>12.43</v>
      </c>
      <c r="E20" s="18">
        <v>5.157</v>
      </c>
      <c r="F20" s="18">
        <v>4</v>
      </c>
      <c r="G20" s="18">
        <v>4</v>
      </c>
      <c r="H20" s="18">
        <v>3.4079999999999999</v>
      </c>
      <c r="I20" s="18">
        <v>3</v>
      </c>
    </row>
    <row r="21" spans="1:9" ht="18.75" x14ac:dyDescent="0.25">
      <c r="A21" s="20" t="s">
        <v>628</v>
      </c>
      <c r="B21" s="18">
        <v>31.77</v>
      </c>
      <c r="C21" s="18">
        <v>37.479999999999997</v>
      </c>
      <c r="D21" s="18">
        <v>-5.7149999999999999</v>
      </c>
      <c r="E21" s="18">
        <v>4.9320000000000004</v>
      </c>
      <c r="F21" s="18">
        <v>4</v>
      </c>
      <c r="G21" s="18">
        <v>4</v>
      </c>
      <c r="H21" s="18">
        <v>1.639</v>
      </c>
      <c r="I21" s="18">
        <v>3</v>
      </c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7698-774D-5043-90D3-9A0F2DCD0E83}">
  <dimension ref="A1:G27"/>
  <sheetViews>
    <sheetView workbookViewId="0">
      <selection activeCell="E9" sqref="E9"/>
    </sheetView>
  </sheetViews>
  <sheetFormatPr defaultColWidth="11.25" defaultRowHeight="15.75" x14ac:dyDescent="0.25"/>
  <cols>
    <col min="1" max="1" width="12.75" bestFit="1" customWidth="1"/>
    <col min="2" max="3" width="19.75" bestFit="1" customWidth="1"/>
  </cols>
  <sheetData>
    <row r="1" spans="1:7" ht="18.75" x14ac:dyDescent="0.25">
      <c r="A1" s="19" t="s">
        <v>633</v>
      </c>
      <c r="B1" s="19" t="s">
        <v>634</v>
      </c>
      <c r="C1" s="19" t="s">
        <v>635</v>
      </c>
    </row>
    <row r="2" spans="1:7" x14ac:dyDescent="0.25">
      <c r="A2" s="18">
        <v>1.85826772</v>
      </c>
      <c r="B2" s="18">
        <v>1</v>
      </c>
      <c r="C2" s="18">
        <v>0.91093117000000001</v>
      </c>
    </row>
    <row r="3" spans="1:7" x14ac:dyDescent="0.25">
      <c r="A3" s="18">
        <v>1.80183727</v>
      </c>
      <c r="B3" s="18">
        <v>1</v>
      </c>
      <c r="C3" s="18">
        <v>0.99595142000000003</v>
      </c>
    </row>
    <row r="4" spans="1:7" x14ac:dyDescent="0.25">
      <c r="A4" s="18">
        <v>1.56430446</v>
      </c>
      <c r="B4" s="18">
        <v>0.70445343999999999</v>
      </c>
      <c r="C4" s="18">
        <v>0.68825910999999995</v>
      </c>
    </row>
    <row r="5" spans="1:7" x14ac:dyDescent="0.25">
      <c r="A5" s="18">
        <v>1.2132982699999999</v>
      </c>
      <c r="B5" s="18">
        <v>0.60323886999999998</v>
      </c>
      <c r="C5" s="18">
        <v>1.4084506999999999</v>
      </c>
    </row>
    <row r="6" spans="1:7" x14ac:dyDescent="0.25">
      <c r="A6" s="18">
        <v>1.50123662</v>
      </c>
      <c r="B6" s="18">
        <v>0.65182185999999998</v>
      </c>
      <c r="C6" s="18">
        <v>0.95004034999999998</v>
      </c>
    </row>
    <row r="7" spans="1:7" x14ac:dyDescent="0.25">
      <c r="A7" s="18">
        <v>2.0013017099999999</v>
      </c>
      <c r="B7" s="18">
        <v>1.2317304899999999</v>
      </c>
      <c r="C7" s="18">
        <v>0.58764415999999997</v>
      </c>
    </row>
    <row r="8" spans="1:7" x14ac:dyDescent="0.25">
      <c r="A8" s="18">
        <v>1.6334904100000001</v>
      </c>
      <c r="B8" s="18">
        <v>0.88037281000000001</v>
      </c>
      <c r="C8" s="18">
        <v>1.27734243</v>
      </c>
    </row>
    <row r="9" spans="1:7" x14ac:dyDescent="0.25">
      <c r="A9" s="18"/>
      <c r="B9" s="18">
        <v>0.91296763999999997</v>
      </c>
      <c r="C9" s="18"/>
    </row>
    <row r="10" spans="1:7" x14ac:dyDescent="0.25">
      <c r="A10" s="18"/>
      <c r="B10" s="18">
        <v>0.97492906000000001</v>
      </c>
      <c r="C10" s="18"/>
    </row>
    <row r="14" spans="1:7" x14ac:dyDescent="0.25">
      <c r="A14" s="19"/>
      <c r="B14" s="19"/>
      <c r="C14" s="19"/>
      <c r="D14" s="19"/>
      <c r="E14" s="19"/>
      <c r="F14" s="19"/>
      <c r="G14" s="19"/>
    </row>
    <row r="15" spans="1:7" x14ac:dyDescent="0.25">
      <c r="A15" s="20" t="s">
        <v>78</v>
      </c>
      <c r="B15" s="18">
        <v>1</v>
      </c>
      <c r="C15" s="18"/>
      <c r="D15" s="18"/>
      <c r="E15" s="18"/>
      <c r="F15" s="18"/>
      <c r="G15" s="18"/>
    </row>
    <row r="16" spans="1:7" x14ac:dyDescent="0.25">
      <c r="A16" s="20" t="s">
        <v>79</v>
      </c>
      <c r="B16" s="18">
        <v>3</v>
      </c>
      <c r="C16" s="18"/>
      <c r="D16" s="18"/>
      <c r="E16" s="18"/>
      <c r="F16" s="18"/>
      <c r="G16" s="18"/>
    </row>
    <row r="17" spans="1:7" x14ac:dyDescent="0.25">
      <c r="A17" s="20" t="s">
        <v>80</v>
      </c>
      <c r="B17" s="18">
        <v>0.05</v>
      </c>
      <c r="C17" s="18"/>
      <c r="D17" s="18"/>
      <c r="E17" s="18"/>
      <c r="F17" s="18"/>
      <c r="G17" s="18"/>
    </row>
    <row r="18" spans="1:7" x14ac:dyDescent="0.25">
      <c r="A18" s="20"/>
      <c r="B18" s="18"/>
      <c r="C18" s="18"/>
      <c r="D18" s="18"/>
      <c r="E18" s="18"/>
      <c r="F18" s="18"/>
      <c r="G18" s="18"/>
    </row>
    <row r="19" spans="1:7" x14ac:dyDescent="0.25">
      <c r="A19" s="20" t="s">
        <v>463</v>
      </c>
      <c r="B19" s="18" t="s">
        <v>9</v>
      </c>
      <c r="C19" s="18" t="s">
        <v>359</v>
      </c>
      <c r="D19" s="18" t="s">
        <v>84</v>
      </c>
      <c r="E19" s="18" t="s">
        <v>85</v>
      </c>
      <c r="F19" s="18"/>
      <c r="G19" s="18"/>
    </row>
    <row r="20" spans="1:7" ht="18.75" x14ac:dyDescent="0.25">
      <c r="A20" s="20" t="s">
        <v>636</v>
      </c>
      <c r="B20" s="18">
        <v>11.35</v>
      </c>
      <c r="C20" s="18" t="s">
        <v>53</v>
      </c>
      <c r="D20" s="18" t="s">
        <v>99</v>
      </c>
      <c r="E20" s="18">
        <v>2.7000000000000001E-3</v>
      </c>
      <c r="F20" s="18" t="s">
        <v>308</v>
      </c>
      <c r="G20" s="18"/>
    </row>
    <row r="21" spans="1:7" ht="18.75" x14ac:dyDescent="0.25">
      <c r="A21" s="20" t="s">
        <v>637</v>
      </c>
      <c r="B21" s="18">
        <v>10.29</v>
      </c>
      <c r="C21" s="18" t="s">
        <v>53</v>
      </c>
      <c r="D21" s="18" t="s">
        <v>98</v>
      </c>
      <c r="E21" s="18">
        <v>1.3599999999999999E-2</v>
      </c>
      <c r="F21" s="18" t="s">
        <v>310</v>
      </c>
      <c r="G21" s="18"/>
    </row>
    <row r="22" spans="1:7" ht="18.75" x14ac:dyDescent="0.25">
      <c r="A22" s="20" t="s">
        <v>638</v>
      </c>
      <c r="B22" s="18">
        <v>-1.0629999999999999</v>
      </c>
      <c r="C22" s="18" t="s">
        <v>12</v>
      </c>
      <c r="D22" s="18" t="s">
        <v>25</v>
      </c>
      <c r="E22" s="18" t="s">
        <v>88</v>
      </c>
      <c r="F22" s="18" t="s">
        <v>312</v>
      </c>
      <c r="G22" s="18"/>
    </row>
    <row r="23" spans="1:7" x14ac:dyDescent="0.25">
      <c r="A23" s="20"/>
      <c r="B23" s="18"/>
      <c r="C23" s="18"/>
      <c r="D23" s="18"/>
      <c r="E23" s="18"/>
      <c r="F23" s="18"/>
      <c r="G23" s="18"/>
    </row>
    <row r="24" spans="1:7" x14ac:dyDescent="0.25">
      <c r="A24" s="20" t="s">
        <v>102</v>
      </c>
      <c r="B24" s="18" t="s">
        <v>481</v>
      </c>
      <c r="C24" s="18" t="s">
        <v>482</v>
      </c>
      <c r="D24" s="18" t="s">
        <v>9</v>
      </c>
      <c r="E24" s="18" t="s">
        <v>313</v>
      </c>
      <c r="F24" s="18" t="s">
        <v>314</v>
      </c>
      <c r="G24" s="18" t="s">
        <v>483</v>
      </c>
    </row>
    <row r="25" spans="1:7" ht="18.75" x14ac:dyDescent="0.25">
      <c r="A25" s="20" t="s">
        <v>636</v>
      </c>
      <c r="B25" s="18">
        <v>19.57</v>
      </c>
      <c r="C25" s="18">
        <v>8.2219999999999995</v>
      </c>
      <c r="D25" s="18">
        <v>11.35</v>
      </c>
      <c r="E25" s="18">
        <v>7</v>
      </c>
      <c r="F25" s="18">
        <v>9</v>
      </c>
      <c r="G25" s="18">
        <v>3.3210000000000002</v>
      </c>
    </row>
    <row r="26" spans="1:7" ht="18.75" x14ac:dyDescent="0.25">
      <c r="A26" s="20" t="s">
        <v>637</v>
      </c>
      <c r="B26" s="18">
        <v>19.57</v>
      </c>
      <c r="C26" s="18">
        <v>9.2859999999999996</v>
      </c>
      <c r="D26" s="18">
        <v>10.29</v>
      </c>
      <c r="E26" s="18">
        <v>7</v>
      </c>
      <c r="F26" s="18">
        <v>7</v>
      </c>
      <c r="G26" s="18">
        <v>2.8380000000000001</v>
      </c>
    </row>
    <row r="27" spans="1:7" ht="18.75" x14ac:dyDescent="0.25">
      <c r="A27" s="20" t="s">
        <v>638</v>
      </c>
      <c r="B27" s="18">
        <v>8.2219999999999995</v>
      </c>
      <c r="C27" s="18">
        <v>9.2859999999999996</v>
      </c>
      <c r="D27" s="18">
        <v>-1.0629999999999999</v>
      </c>
      <c r="E27" s="18">
        <v>9</v>
      </c>
      <c r="F27" s="18">
        <v>7</v>
      </c>
      <c r="G27" s="18">
        <v>0.31119999999999998</v>
      </c>
    </row>
  </sheetData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C6D3B-72E8-B64A-95F8-26E49A9F52AB}">
  <dimension ref="A1:I21"/>
  <sheetViews>
    <sheetView workbookViewId="0">
      <selection activeCell="A8" sqref="A8:I21"/>
    </sheetView>
  </sheetViews>
  <sheetFormatPr defaultColWidth="11.25" defaultRowHeight="15.75" x14ac:dyDescent="0.25"/>
  <cols>
    <col min="1" max="1" width="46.75" bestFit="1" customWidth="1"/>
    <col min="2" max="3" width="20.25" bestFit="1" customWidth="1"/>
  </cols>
  <sheetData>
    <row r="1" spans="1:9" ht="18.75" x14ac:dyDescent="0.25">
      <c r="A1" s="19" t="s">
        <v>621</v>
      </c>
      <c r="B1" s="19" t="s">
        <v>622</v>
      </c>
      <c r="C1" s="19" t="s">
        <v>623</v>
      </c>
    </row>
    <row r="2" spans="1:9" x14ac:dyDescent="0.25">
      <c r="A2" s="18">
        <v>14.241619999999999</v>
      </c>
      <c r="B2" s="18">
        <v>13.74241</v>
      </c>
      <c r="C2" s="18">
        <v>14.1111</v>
      </c>
    </row>
    <row r="3" spans="1:9" x14ac:dyDescent="0.25">
      <c r="A3" s="18">
        <v>14.56696</v>
      </c>
      <c r="B3" s="18">
        <v>16.630089999999999</v>
      </c>
      <c r="C3" s="18">
        <v>13.85285</v>
      </c>
    </row>
    <row r="4" spans="1:9" x14ac:dyDescent="0.25">
      <c r="A4" s="18">
        <v>15.359360000000001</v>
      </c>
      <c r="B4" s="18">
        <v>13.80669</v>
      </c>
      <c r="C4" s="18">
        <v>14.0123</v>
      </c>
    </row>
    <row r="5" spans="1:9" x14ac:dyDescent="0.25">
      <c r="A5" s="18">
        <v>14.070040000000001</v>
      </c>
      <c r="B5" s="18">
        <v>12.82368</v>
      </c>
      <c r="C5" s="18">
        <v>13.59479</v>
      </c>
    </row>
    <row r="8" spans="1:9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9" x14ac:dyDescent="0.25">
      <c r="A9" s="20" t="s">
        <v>78</v>
      </c>
      <c r="B9" s="18">
        <v>1</v>
      </c>
      <c r="C9" s="18"/>
      <c r="D9" s="18"/>
      <c r="E9" s="18"/>
      <c r="F9" s="18"/>
      <c r="G9" s="18"/>
      <c r="H9" s="18"/>
      <c r="I9" s="18"/>
    </row>
    <row r="10" spans="1:9" x14ac:dyDescent="0.25">
      <c r="A10" s="20" t="s">
        <v>79</v>
      </c>
      <c r="B10" s="18">
        <v>3</v>
      </c>
      <c r="C10" s="18"/>
      <c r="D10" s="18"/>
      <c r="E10" s="18"/>
      <c r="F10" s="18"/>
      <c r="G10" s="18"/>
      <c r="H10" s="18"/>
      <c r="I10" s="18"/>
    </row>
    <row r="11" spans="1:9" x14ac:dyDescent="0.25">
      <c r="A11" s="20" t="s">
        <v>80</v>
      </c>
      <c r="B11" s="18">
        <v>0.05</v>
      </c>
      <c r="C11" s="18"/>
      <c r="D11" s="18"/>
      <c r="E11" s="18"/>
      <c r="F11" s="18"/>
      <c r="G11" s="18"/>
      <c r="H11" s="18"/>
      <c r="I11" s="18"/>
    </row>
    <row r="12" spans="1:9" x14ac:dyDescent="0.25">
      <c r="A12" s="20"/>
      <c r="B12" s="18"/>
      <c r="C12" s="18"/>
      <c r="D12" s="18"/>
      <c r="E12" s="18"/>
      <c r="F12" s="18"/>
      <c r="G12" s="18"/>
      <c r="H12" s="18"/>
      <c r="I12" s="18"/>
    </row>
    <row r="13" spans="1:9" x14ac:dyDescent="0.25">
      <c r="A13" s="20" t="s">
        <v>526</v>
      </c>
      <c r="B13" s="18" t="s">
        <v>161</v>
      </c>
      <c r="C13" s="18" t="s">
        <v>82</v>
      </c>
      <c r="D13" s="18" t="s">
        <v>83</v>
      </c>
      <c r="E13" s="18" t="s">
        <v>84</v>
      </c>
      <c r="F13" s="18" t="s">
        <v>85</v>
      </c>
      <c r="G13" s="18"/>
      <c r="H13" s="18"/>
      <c r="I13" s="18"/>
    </row>
    <row r="14" spans="1:9" ht="18.75" x14ac:dyDescent="0.25">
      <c r="A14" s="20" t="s">
        <v>624</v>
      </c>
      <c r="B14" s="18">
        <v>0.30880000000000002</v>
      </c>
      <c r="C14" s="18" t="s">
        <v>630</v>
      </c>
      <c r="D14" s="18" t="s">
        <v>12</v>
      </c>
      <c r="E14" s="18" t="s">
        <v>25</v>
      </c>
      <c r="F14" s="18">
        <v>0.92679999999999996</v>
      </c>
      <c r="G14" s="18" t="s">
        <v>308</v>
      </c>
      <c r="H14" s="18"/>
      <c r="I14" s="18"/>
    </row>
    <row r="15" spans="1:9" ht="18.75" x14ac:dyDescent="0.25">
      <c r="A15" s="20" t="s">
        <v>626</v>
      </c>
      <c r="B15" s="18">
        <v>0.66669999999999996</v>
      </c>
      <c r="C15" s="18" t="s">
        <v>631</v>
      </c>
      <c r="D15" s="18" t="s">
        <v>12</v>
      </c>
      <c r="E15" s="18" t="s">
        <v>25</v>
      </c>
      <c r="F15" s="18">
        <v>0.15479999999999999</v>
      </c>
      <c r="G15" s="18" t="s">
        <v>310</v>
      </c>
      <c r="H15" s="18"/>
      <c r="I15" s="18"/>
    </row>
    <row r="16" spans="1:9" ht="18.75" x14ac:dyDescent="0.25">
      <c r="A16" s="20" t="s">
        <v>628</v>
      </c>
      <c r="B16" s="18">
        <v>0.35799999999999998</v>
      </c>
      <c r="C16" s="18" t="s">
        <v>632</v>
      </c>
      <c r="D16" s="18" t="s">
        <v>12</v>
      </c>
      <c r="E16" s="18" t="s">
        <v>25</v>
      </c>
      <c r="F16" s="18">
        <v>0.90239999999999998</v>
      </c>
      <c r="G16" s="18" t="s">
        <v>312</v>
      </c>
      <c r="H16" s="18"/>
      <c r="I16" s="18"/>
    </row>
    <row r="17" spans="1:9" x14ac:dyDescent="0.25">
      <c r="A17" s="20"/>
      <c r="B17" s="18"/>
      <c r="C17" s="18"/>
      <c r="D17" s="18"/>
      <c r="E17" s="18"/>
      <c r="F17" s="18"/>
      <c r="G17" s="18"/>
      <c r="H17" s="18"/>
      <c r="I17" s="18"/>
    </row>
    <row r="18" spans="1:9" x14ac:dyDescent="0.25">
      <c r="A18" s="20" t="s">
        <v>102</v>
      </c>
      <c r="B18" s="18" t="s">
        <v>167</v>
      </c>
      <c r="C18" s="18" t="s">
        <v>168</v>
      </c>
      <c r="D18" s="18" t="s">
        <v>161</v>
      </c>
      <c r="E18" s="18" t="s">
        <v>105</v>
      </c>
      <c r="F18" s="18" t="s">
        <v>313</v>
      </c>
      <c r="G18" s="18" t="s">
        <v>314</v>
      </c>
      <c r="H18" s="18" t="s">
        <v>536</v>
      </c>
      <c r="I18" s="18" t="s">
        <v>108</v>
      </c>
    </row>
    <row r="19" spans="1:9" ht="18.75" x14ac:dyDescent="0.25">
      <c r="A19" s="20" t="s">
        <v>624</v>
      </c>
      <c r="B19" s="18">
        <v>14.56</v>
      </c>
      <c r="C19" s="18">
        <v>14.25</v>
      </c>
      <c r="D19" s="18">
        <v>0.30880000000000002</v>
      </c>
      <c r="E19" s="18">
        <v>0.82099999999999995</v>
      </c>
      <c r="F19" s="18">
        <v>4</v>
      </c>
      <c r="G19" s="18">
        <v>4</v>
      </c>
      <c r="H19" s="18">
        <v>0.53190000000000004</v>
      </c>
      <c r="I19" s="18">
        <v>3</v>
      </c>
    </row>
    <row r="20" spans="1:9" ht="18.75" x14ac:dyDescent="0.25">
      <c r="A20" s="20" t="s">
        <v>626</v>
      </c>
      <c r="B20" s="18">
        <v>14.56</v>
      </c>
      <c r="C20" s="18">
        <v>13.89</v>
      </c>
      <c r="D20" s="18">
        <v>0.66669999999999996</v>
      </c>
      <c r="E20" s="18">
        <v>0.25650000000000001</v>
      </c>
      <c r="F20" s="18">
        <v>4</v>
      </c>
      <c r="G20" s="18">
        <v>4</v>
      </c>
      <c r="H20" s="18">
        <v>3.677</v>
      </c>
      <c r="I20" s="18">
        <v>3</v>
      </c>
    </row>
    <row r="21" spans="1:9" ht="18.75" x14ac:dyDescent="0.25">
      <c r="A21" s="20" t="s">
        <v>628</v>
      </c>
      <c r="B21" s="18">
        <v>14.25</v>
      </c>
      <c r="C21" s="18">
        <v>13.89</v>
      </c>
      <c r="D21" s="18">
        <v>0.35799999999999998</v>
      </c>
      <c r="E21" s="18">
        <v>0.81510000000000005</v>
      </c>
      <c r="F21" s="18">
        <v>4</v>
      </c>
      <c r="G21" s="18">
        <v>4</v>
      </c>
      <c r="H21" s="18">
        <v>0.621</v>
      </c>
      <c r="I21" s="18">
        <v>3</v>
      </c>
    </row>
  </sheetData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041B-6A15-1B44-AECF-3B46B4FB31B6}">
  <dimension ref="A1:G37"/>
  <sheetViews>
    <sheetView workbookViewId="0"/>
  </sheetViews>
  <sheetFormatPr defaultColWidth="11.25" defaultRowHeight="15.75" x14ac:dyDescent="0.25"/>
  <cols>
    <col min="1" max="1" width="33.75" customWidth="1"/>
    <col min="2" max="2" width="32.75" customWidth="1"/>
  </cols>
  <sheetData>
    <row r="1" spans="1:7" x14ac:dyDescent="0.25">
      <c r="A1" s="19" t="s">
        <v>458</v>
      </c>
      <c r="B1" s="19" t="s">
        <v>459</v>
      </c>
      <c r="C1" s="19" t="s">
        <v>460</v>
      </c>
      <c r="D1" s="19" t="s">
        <v>461</v>
      </c>
      <c r="E1" s="19" t="s">
        <v>462</v>
      </c>
    </row>
    <row r="2" spans="1:7" x14ac:dyDescent="0.25">
      <c r="A2" s="18">
        <v>1</v>
      </c>
      <c r="B2" s="18">
        <v>0.90733558999999997</v>
      </c>
      <c r="C2" s="18">
        <v>0.90539758999999997</v>
      </c>
      <c r="D2" s="18">
        <v>0.82665754999999996</v>
      </c>
      <c r="E2" s="18">
        <v>0.85256315000000005</v>
      </c>
    </row>
    <row r="3" spans="1:7" x14ac:dyDescent="0.25">
      <c r="A3" s="18">
        <v>1</v>
      </c>
      <c r="B3" s="18">
        <v>0.91141176999999995</v>
      </c>
      <c r="C3" s="18">
        <v>0.91906803999999998</v>
      </c>
      <c r="D3" s="18">
        <v>0.77108566000000001</v>
      </c>
      <c r="E3" s="18">
        <v>0.79756539999999998</v>
      </c>
    </row>
    <row r="4" spans="1:7" x14ac:dyDescent="0.25">
      <c r="A4" s="18">
        <v>1</v>
      </c>
      <c r="B4" s="18">
        <v>0.92747930000000001</v>
      </c>
      <c r="C4" s="18">
        <v>0.85129089000000002</v>
      </c>
      <c r="D4" s="18">
        <v>0.78194344000000005</v>
      </c>
      <c r="E4" s="18">
        <v>0.83871804999999999</v>
      </c>
    </row>
    <row r="5" spans="1:7" x14ac:dyDescent="0.25">
      <c r="A5" s="18">
        <v>1</v>
      </c>
      <c r="B5" s="18">
        <v>0.97369834</v>
      </c>
      <c r="C5" s="18">
        <v>0.86861263</v>
      </c>
      <c r="D5" s="18">
        <v>0.8804111</v>
      </c>
      <c r="E5" s="18">
        <v>0.84967988000000005</v>
      </c>
    </row>
    <row r="6" spans="1:7" x14ac:dyDescent="0.25">
      <c r="A6" s="1"/>
      <c r="B6" s="1"/>
    </row>
    <row r="7" spans="1:7" x14ac:dyDescent="0.25">
      <c r="A7" s="1"/>
      <c r="B7" s="1"/>
    </row>
    <row r="8" spans="1:7" x14ac:dyDescent="0.25">
      <c r="A8" s="19"/>
      <c r="B8" s="19"/>
    </row>
    <row r="9" spans="1:7" x14ac:dyDescent="0.25">
      <c r="A9" s="19"/>
      <c r="B9" s="19"/>
      <c r="C9" s="19"/>
      <c r="D9" s="19"/>
      <c r="E9" s="19"/>
      <c r="F9" s="19"/>
      <c r="G9" s="19"/>
    </row>
    <row r="10" spans="1:7" x14ac:dyDescent="0.25">
      <c r="A10" s="20" t="s">
        <v>78</v>
      </c>
      <c r="B10" s="18">
        <v>1</v>
      </c>
      <c r="C10" s="18"/>
      <c r="D10" s="18"/>
      <c r="E10" s="18"/>
      <c r="F10" s="18"/>
      <c r="G10" s="18"/>
    </row>
    <row r="11" spans="1:7" x14ac:dyDescent="0.25">
      <c r="A11" s="20" t="s">
        <v>79</v>
      </c>
      <c r="B11" s="18">
        <v>10</v>
      </c>
      <c r="C11" s="18"/>
      <c r="D11" s="18"/>
      <c r="E11" s="18"/>
      <c r="F11" s="18"/>
      <c r="G11" s="18"/>
    </row>
    <row r="12" spans="1:7" x14ac:dyDescent="0.25">
      <c r="A12" s="20" t="s">
        <v>159</v>
      </c>
      <c r="B12" s="18">
        <v>0.05</v>
      </c>
      <c r="C12" s="18"/>
      <c r="D12" s="18"/>
      <c r="E12" s="18"/>
      <c r="F12" s="18"/>
      <c r="G12" s="18"/>
    </row>
    <row r="13" spans="1:7" x14ac:dyDescent="0.25">
      <c r="A13" s="20"/>
      <c r="B13" s="18"/>
      <c r="C13" s="18"/>
      <c r="D13" s="18"/>
      <c r="E13" s="18"/>
      <c r="F13" s="18"/>
      <c r="G13" s="18"/>
    </row>
    <row r="14" spans="1:7" x14ac:dyDescent="0.25">
      <c r="A14" s="20" t="s">
        <v>160</v>
      </c>
      <c r="B14" s="18" t="s">
        <v>9</v>
      </c>
      <c r="C14" s="18" t="s">
        <v>5</v>
      </c>
      <c r="D14" s="18" t="s">
        <v>11</v>
      </c>
      <c r="E14" s="18" t="s">
        <v>162</v>
      </c>
      <c r="F14" s="18"/>
      <c r="G14" s="18"/>
    </row>
    <row r="15" spans="1:7" x14ac:dyDescent="0.25">
      <c r="A15" s="20" t="s">
        <v>464</v>
      </c>
      <c r="B15" s="18">
        <v>4.5</v>
      </c>
      <c r="C15" s="18" t="s">
        <v>12</v>
      </c>
      <c r="D15" s="18">
        <v>0.29430000000000001</v>
      </c>
      <c r="E15" s="18">
        <v>0.2802</v>
      </c>
      <c r="F15" s="18" t="s">
        <v>308</v>
      </c>
      <c r="G15" s="18"/>
    </row>
    <row r="16" spans="1:7" x14ac:dyDescent="0.25">
      <c r="A16" s="20" t="s">
        <v>465</v>
      </c>
      <c r="B16" s="18">
        <v>8.25</v>
      </c>
      <c r="C16" s="18" t="s">
        <v>12</v>
      </c>
      <c r="D16" s="18">
        <v>8.0199999999999994E-2</v>
      </c>
      <c r="E16" s="18">
        <v>4.7800000000000002E-2</v>
      </c>
      <c r="F16" s="18" t="s">
        <v>310</v>
      </c>
      <c r="G16" s="18"/>
    </row>
    <row r="17" spans="1:7" x14ac:dyDescent="0.25">
      <c r="A17" s="20" t="s">
        <v>466</v>
      </c>
      <c r="B17" s="18">
        <v>14.25</v>
      </c>
      <c r="C17" s="18" t="s">
        <v>53</v>
      </c>
      <c r="D17" s="18">
        <v>5.3E-3</v>
      </c>
      <c r="E17" s="18">
        <v>5.9999999999999995E-4</v>
      </c>
      <c r="F17" s="18" t="s">
        <v>467</v>
      </c>
      <c r="G17" s="18"/>
    </row>
    <row r="18" spans="1:7" x14ac:dyDescent="0.25">
      <c r="A18" s="20" t="s">
        <v>468</v>
      </c>
      <c r="B18" s="18">
        <v>13</v>
      </c>
      <c r="C18" s="18" t="s">
        <v>53</v>
      </c>
      <c r="D18" s="18">
        <v>7.6E-3</v>
      </c>
      <c r="E18" s="18">
        <v>1.8E-3</v>
      </c>
      <c r="F18" s="18" t="s">
        <v>469</v>
      </c>
      <c r="G18" s="18"/>
    </row>
    <row r="19" spans="1:7" x14ac:dyDescent="0.25">
      <c r="A19" s="20" t="s">
        <v>470</v>
      </c>
      <c r="B19" s="18">
        <v>3.75</v>
      </c>
      <c r="C19" s="18" t="s">
        <v>12</v>
      </c>
      <c r="D19" s="18">
        <v>0.34370000000000001</v>
      </c>
      <c r="E19" s="18">
        <v>0.36820000000000003</v>
      </c>
      <c r="F19" s="18" t="s">
        <v>312</v>
      </c>
      <c r="G19" s="18"/>
    </row>
    <row r="20" spans="1:7" x14ac:dyDescent="0.25">
      <c r="A20" s="20" t="s">
        <v>471</v>
      </c>
      <c r="B20" s="18">
        <v>9.75</v>
      </c>
      <c r="C20" s="18" t="s">
        <v>12</v>
      </c>
      <c r="D20" s="18">
        <v>5.4100000000000002E-2</v>
      </c>
      <c r="E20" s="18">
        <v>1.9300000000000001E-2</v>
      </c>
      <c r="F20" s="18" t="s">
        <v>472</v>
      </c>
      <c r="G20" s="18"/>
    </row>
    <row r="21" spans="1:7" x14ac:dyDescent="0.25">
      <c r="A21" s="20" t="s">
        <v>473</v>
      </c>
      <c r="B21" s="18">
        <v>8.5</v>
      </c>
      <c r="C21" s="18" t="s">
        <v>12</v>
      </c>
      <c r="D21" s="18">
        <v>8.0199999999999994E-2</v>
      </c>
      <c r="E21" s="18">
        <v>4.1399999999999999E-2</v>
      </c>
      <c r="F21" s="18" t="s">
        <v>474</v>
      </c>
      <c r="G21" s="18"/>
    </row>
    <row r="22" spans="1:7" x14ac:dyDescent="0.25">
      <c r="A22" s="20" t="s">
        <v>475</v>
      </c>
      <c r="B22" s="18">
        <v>6</v>
      </c>
      <c r="C22" s="18" t="s">
        <v>12</v>
      </c>
      <c r="D22" s="18">
        <v>0.2099</v>
      </c>
      <c r="E22" s="18">
        <v>0.15</v>
      </c>
      <c r="F22" s="18" t="s">
        <v>476</v>
      </c>
      <c r="G22" s="18"/>
    </row>
    <row r="23" spans="1:7" x14ac:dyDescent="0.25">
      <c r="A23" s="20" t="s">
        <v>477</v>
      </c>
      <c r="B23" s="18">
        <v>4.75</v>
      </c>
      <c r="C23" s="18" t="s">
        <v>12</v>
      </c>
      <c r="D23" s="18">
        <v>0.29430000000000001</v>
      </c>
      <c r="E23" s="18">
        <v>0.25440000000000002</v>
      </c>
      <c r="F23" s="18" t="s">
        <v>478</v>
      </c>
      <c r="G23" s="18"/>
    </row>
    <row r="24" spans="1:7" x14ac:dyDescent="0.25">
      <c r="A24" s="20" t="s">
        <v>479</v>
      </c>
      <c r="B24" s="18">
        <v>-1.25</v>
      </c>
      <c r="C24" s="18" t="s">
        <v>12</v>
      </c>
      <c r="D24" s="18">
        <v>0.64190000000000003</v>
      </c>
      <c r="E24" s="18">
        <v>0.76419999999999999</v>
      </c>
      <c r="F24" s="18" t="s">
        <v>480</v>
      </c>
      <c r="G24" s="18"/>
    </row>
    <row r="25" spans="1:7" x14ac:dyDescent="0.25">
      <c r="A25" s="20"/>
      <c r="B25" s="18"/>
      <c r="C25" s="18"/>
      <c r="D25" s="18"/>
      <c r="E25" s="18"/>
      <c r="F25" s="18"/>
      <c r="G25" s="18"/>
    </row>
    <row r="26" spans="1:7" x14ac:dyDescent="0.25">
      <c r="A26" s="20" t="s">
        <v>102</v>
      </c>
      <c r="B26" s="18" t="s">
        <v>481</v>
      </c>
      <c r="C26" s="18" t="s">
        <v>482</v>
      </c>
      <c r="D26" s="18" t="s">
        <v>9</v>
      </c>
      <c r="E26" s="18" t="s">
        <v>313</v>
      </c>
      <c r="F26" s="18" t="s">
        <v>314</v>
      </c>
      <c r="G26" s="18"/>
    </row>
    <row r="27" spans="1:7" x14ac:dyDescent="0.25">
      <c r="A27" s="20" t="s">
        <v>464</v>
      </c>
      <c r="B27" s="18">
        <v>18.5</v>
      </c>
      <c r="C27" s="18">
        <v>14</v>
      </c>
      <c r="D27" s="18">
        <v>4.5</v>
      </c>
      <c r="E27" s="18">
        <v>4</v>
      </c>
      <c r="F27" s="18">
        <v>4</v>
      </c>
      <c r="G27" s="18"/>
    </row>
    <row r="28" spans="1:7" x14ac:dyDescent="0.25">
      <c r="A28" s="20" t="s">
        <v>465</v>
      </c>
      <c r="B28" s="18">
        <v>18.5</v>
      </c>
      <c r="C28" s="18">
        <v>10.25</v>
      </c>
      <c r="D28" s="18">
        <v>8.25</v>
      </c>
      <c r="E28" s="18">
        <v>4</v>
      </c>
      <c r="F28" s="18">
        <v>4</v>
      </c>
      <c r="G28" s="18"/>
    </row>
    <row r="29" spans="1:7" x14ac:dyDescent="0.25">
      <c r="A29" s="20" t="s">
        <v>466</v>
      </c>
      <c r="B29" s="18">
        <v>18.5</v>
      </c>
      <c r="C29" s="18">
        <v>4.25</v>
      </c>
      <c r="D29" s="18">
        <v>14.25</v>
      </c>
      <c r="E29" s="18">
        <v>4</v>
      </c>
      <c r="F29" s="18">
        <v>4</v>
      </c>
      <c r="G29" s="18"/>
    </row>
    <row r="30" spans="1:7" x14ac:dyDescent="0.25">
      <c r="A30" s="20" t="s">
        <v>468</v>
      </c>
      <c r="B30" s="18">
        <v>18.5</v>
      </c>
      <c r="C30" s="18">
        <v>5.5</v>
      </c>
      <c r="D30" s="18">
        <v>13</v>
      </c>
      <c r="E30" s="18">
        <v>4</v>
      </c>
      <c r="F30" s="18">
        <v>4</v>
      </c>
      <c r="G30" s="18"/>
    </row>
    <row r="31" spans="1:7" x14ac:dyDescent="0.25">
      <c r="A31" s="20" t="s">
        <v>470</v>
      </c>
      <c r="B31" s="18">
        <v>14</v>
      </c>
      <c r="C31" s="18">
        <v>10.25</v>
      </c>
      <c r="D31" s="18">
        <v>3.75</v>
      </c>
      <c r="E31" s="18">
        <v>4</v>
      </c>
      <c r="F31" s="18">
        <v>4</v>
      </c>
      <c r="G31" s="18"/>
    </row>
    <row r="32" spans="1:7" x14ac:dyDescent="0.25">
      <c r="A32" s="20" t="s">
        <v>471</v>
      </c>
      <c r="B32" s="18">
        <v>14</v>
      </c>
      <c r="C32" s="18">
        <v>4.25</v>
      </c>
      <c r="D32" s="18">
        <v>9.75</v>
      </c>
      <c r="E32" s="18">
        <v>4</v>
      </c>
      <c r="F32" s="18">
        <v>4</v>
      </c>
      <c r="G32" s="18"/>
    </row>
    <row r="33" spans="1:7" x14ac:dyDescent="0.25">
      <c r="A33" s="20" t="s">
        <v>473</v>
      </c>
      <c r="B33" s="18">
        <v>14</v>
      </c>
      <c r="C33" s="18">
        <v>5.5</v>
      </c>
      <c r="D33" s="18">
        <v>8.5</v>
      </c>
      <c r="E33" s="18">
        <v>4</v>
      </c>
      <c r="F33" s="18">
        <v>4</v>
      </c>
      <c r="G33" s="18"/>
    </row>
    <row r="34" spans="1:7" x14ac:dyDescent="0.25">
      <c r="A34" s="20" t="s">
        <v>475</v>
      </c>
      <c r="B34" s="18">
        <v>10.25</v>
      </c>
      <c r="C34" s="18">
        <v>4.25</v>
      </c>
      <c r="D34" s="18">
        <v>6</v>
      </c>
      <c r="E34" s="18">
        <v>4</v>
      </c>
      <c r="F34" s="18">
        <v>4</v>
      </c>
      <c r="G34" s="18"/>
    </row>
    <row r="35" spans="1:7" x14ac:dyDescent="0.25">
      <c r="A35" s="20" t="s">
        <v>477</v>
      </c>
      <c r="B35" s="18">
        <v>10.25</v>
      </c>
      <c r="C35" s="18">
        <v>5.5</v>
      </c>
      <c r="D35" s="18">
        <v>4.75</v>
      </c>
      <c r="E35" s="18">
        <v>4</v>
      </c>
      <c r="F35" s="18">
        <v>4</v>
      </c>
      <c r="G35" s="18"/>
    </row>
    <row r="36" spans="1:7" x14ac:dyDescent="0.25">
      <c r="A36" s="20" t="s">
        <v>479</v>
      </c>
      <c r="B36" s="18">
        <v>4.25</v>
      </c>
      <c r="C36" s="18">
        <v>5.5</v>
      </c>
      <c r="D36" s="18">
        <v>-1.25</v>
      </c>
      <c r="E36" s="18">
        <v>4</v>
      </c>
      <c r="F36" s="18">
        <v>4</v>
      </c>
      <c r="G36" s="18"/>
    </row>
    <row r="37" spans="1:7" x14ac:dyDescent="0.25">
      <c r="A37" s="20"/>
      <c r="B37" s="18"/>
      <c r="C37" s="18"/>
      <c r="D37" s="18"/>
      <c r="E37" s="18"/>
      <c r="F37" s="18"/>
      <c r="G37" s="18"/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EAC4-7C40-9A45-819E-8CCBDB6FDE14}">
  <dimension ref="A1:G42"/>
  <sheetViews>
    <sheetView workbookViewId="0"/>
  </sheetViews>
  <sheetFormatPr defaultColWidth="11.25" defaultRowHeight="15.75" x14ac:dyDescent="0.25"/>
  <cols>
    <col min="1" max="1" width="33.75" customWidth="1"/>
    <col min="2" max="2" width="32.75" customWidth="1"/>
  </cols>
  <sheetData>
    <row r="1" spans="1:7" x14ac:dyDescent="0.25">
      <c r="A1" s="19" t="s">
        <v>458</v>
      </c>
      <c r="B1" s="19" t="s">
        <v>459</v>
      </c>
      <c r="C1" s="19" t="s">
        <v>460</v>
      </c>
      <c r="D1" s="19" t="s">
        <v>461</v>
      </c>
      <c r="E1" s="19" t="s">
        <v>462</v>
      </c>
    </row>
    <row r="2" spans="1:7" x14ac:dyDescent="0.25">
      <c r="A2" s="18">
        <v>1</v>
      </c>
      <c r="B2" s="18">
        <v>1.0555555599999999</v>
      </c>
      <c r="C2" s="18">
        <v>1.13888889</v>
      </c>
      <c r="D2" s="18">
        <v>1.2222222199999999</v>
      </c>
      <c r="E2" s="18">
        <v>1.3055555599999999</v>
      </c>
    </row>
    <row r="3" spans="1:7" x14ac:dyDescent="0.25">
      <c r="A3" s="18">
        <v>1</v>
      </c>
      <c r="B3" s="18">
        <v>1.0571428599999999</v>
      </c>
      <c r="C3" s="18">
        <v>1.14285714</v>
      </c>
      <c r="D3" s="18">
        <v>1.2</v>
      </c>
      <c r="E3" s="18">
        <v>1.28571429</v>
      </c>
    </row>
    <row r="4" spans="1:7" x14ac:dyDescent="0.25">
      <c r="A4" s="18">
        <v>1</v>
      </c>
      <c r="B4" s="18">
        <v>1</v>
      </c>
      <c r="C4" s="18">
        <v>1.0526315799999999</v>
      </c>
      <c r="D4" s="18">
        <v>1.10526316</v>
      </c>
      <c r="E4" s="18">
        <v>1.1578947399999999</v>
      </c>
    </row>
    <row r="5" spans="1:7" x14ac:dyDescent="0.25">
      <c r="A5" s="18">
        <v>1</v>
      </c>
      <c r="B5" s="18">
        <v>1.11111111</v>
      </c>
      <c r="C5" s="18">
        <v>1.11111111</v>
      </c>
      <c r="D5" s="18">
        <v>1.1666666699999999</v>
      </c>
      <c r="E5" s="18">
        <v>1.2222222199999999</v>
      </c>
    </row>
    <row r="6" spans="1:7" x14ac:dyDescent="0.25">
      <c r="A6" s="1"/>
      <c r="B6" s="1"/>
    </row>
    <row r="7" spans="1:7" x14ac:dyDescent="0.25">
      <c r="A7" s="1"/>
      <c r="B7" s="1"/>
    </row>
    <row r="8" spans="1:7" x14ac:dyDescent="0.25">
      <c r="A8" s="19"/>
      <c r="B8" s="19"/>
    </row>
    <row r="9" spans="1:7" x14ac:dyDescent="0.25">
      <c r="A9" s="19"/>
      <c r="B9" s="19"/>
      <c r="C9" s="19"/>
      <c r="D9" s="19"/>
      <c r="E9" s="19"/>
      <c r="F9" s="19"/>
      <c r="G9" s="19"/>
    </row>
    <row r="10" spans="1:7" x14ac:dyDescent="0.25">
      <c r="A10" s="20" t="s">
        <v>78</v>
      </c>
      <c r="B10" s="18">
        <v>1</v>
      </c>
      <c r="C10" s="18"/>
      <c r="D10" s="18"/>
      <c r="E10" s="18"/>
      <c r="F10" s="18"/>
      <c r="G10" s="18"/>
    </row>
    <row r="11" spans="1:7" x14ac:dyDescent="0.25">
      <c r="A11" s="20" t="s">
        <v>79</v>
      </c>
      <c r="B11" s="18">
        <v>10</v>
      </c>
      <c r="C11" s="18"/>
      <c r="D11" s="18"/>
      <c r="E11" s="18"/>
      <c r="F11" s="18"/>
      <c r="G11" s="18"/>
    </row>
    <row r="12" spans="1:7" x14ac:dyDescent="0.25">
      <c r="A12" s="20" t="s">
        <v>159</v>
      </c>
      <c r="B12" s="18">
        <v>0.05</v>
      </c>
      <c r="C12" s="18"/>
      <c r="D12" s="18"/>
      <c r="E12" s="18"/>
      <c r="F12" s="18"/>
      <c r="G12" s="18"/>
    </row>
    <row r="13" spans="1:7" x14ac:dyDescent="0.25">
      <c r="A13" s="20"/>
      <c r="B13" s="18"/>
      <c r="C13" s="18"/>
      <c r="D13" s="18"/>
      <c r="E13" s="18"/>
      <c r="F13" s="18"/>
      <c r="G13" s="18"/>
    </row>
    <row r="14" spans="1:7" x14ac:dyDescent="0.25">
      <c r="A14" s="20" t="s">
        <v>160</v>
      </c>
      <c r="B14" s="18" t="s">
        <v>9</v>
      </c>
      <c r="C14" s="18" t="s">
        <v>5</v>
      </c>
      <c r="D14" s="18" t="s">
        <v>11</v>
      </c>
      <c r="E14" s="18" t="s">
        <v>162</v>
      </c>
      <c r="F14" s="18"/>
      <c r="G14" s="18"/>
    </row>
    <row r="15" spans="1:7" x14ac:dyDescent="0.25">
      <c r="A15" s="20" t="s">
        <v>464</v>
      </c>
      <c r="B15" s="18">
        <v>-4.125</v>
      </c>
      <c r="C15" s="18" t="s">
        <v>12</v>
      </c>
      <c r="D15" s="18">
        <v>0.30769999999999997</v>
      </c>
      <c r="E15" s="18">
        <v>0.3201</v>
      </c>
      <c r="F15" s="18" t="s">
        <v>308</v>
      </c>
      <c r="G15" s="18"/>
    </row>
    <row r="16" spans="1:7" x14ac:dyDescent="0.25">
      <c r="A16" s="20" t="s">
        <v>465</v>
      </c>
      <c r="B16" s="18">
        <v>-7.375</v>
      </c>
      <c r="C16" s="18" t="s">
        <v>12</v>
      </c>
      <c r="D16" s="18">
        <v>9.8699999999999996E-2</v>
      </c>
      <c r="E16" s="18">
        <v>7.5399999999999995E-2</v>
      </c>
      <c r="F16" s="18" t="s">
        <v>310</v>
      </c>
      <c r="G16" s="18"/>
    </row>
    <row r="17" spans="1:7" x14ac:dyDescent="0.25">
      <c r="A17" s="20" t="s">
        <v>466</v>
      </c>
      <c r="B17" s="18">
        <v>-11.38</v>
      </c>
      <c r="C17" s="18" t="s">
        <v>53</v>
      </c>
      <c r="D17" s="18">
        <v>2.24E-2</v>
      </c>
      <c r="E17" s="18">
        <v>6.1000000000000004E-3</v>
      </c>
      <c r="F17" s="18" t="s">
        <v>467</v>
      </c>
      <c r="G17" s="18"/>
    </row>
    <row r="18" spans="1:7" x14ac:dyDescent="0.25">
      <c r="A18" s="20" t="s">
        <v>468</v>
      </c>
      <c r="B18" s="18">
        <v>-14.63</v>
      </c>
      <c r="C18" s="18" t="s">
        <v>53</v>
      </c>
      <c r="D18" s="18">
        <v>3.0999999999999999E-3</v>
      </c>
      <c r="E18" s="18">
        <v>4.0000000000000002E-4</v>
      </c>
      <c r="F18" s="18" t="s">
        <v>469</v>
      </c>
      <c r="G18" s="18"/>
    </row>
    <row r="19" spans="1:7" x14ac:dyDescent="0.25">
      <c r="A19" s="20" t="s">
        <v>470</v>
      </c>
      <c r="B19" s="18">
        <v>-3.25</v>
      </c>
      <c r="C19" s="18" t="s">
        <v>12</v>
      </c>
      <c r="D19" s="18">
        <v>0.31850000000000001</v>
      </c>
      <c r="E19" s="18">
        <v>0.43340000000000001</v>
      </c>
      <c r="F19" s="18" t="s">
        <v>312</v>
      </c>
      <c r="G19" s="18"/>
    </row>
    <row r="20" spans="1:7" x14ac:dyDescent="0.25">
      <c r="A20" s="20" t="s">
        <v>471</v>
      </c>
      <c r="B20" s="18">
        <v>-7.25</v>
      </c>
      <c r="C20" s="18" t="s">
        <v>12</v>
      </c>
      <c r="D20" s="18">
        <v>9.8699999999999996E-2</v>
      </c>
      <c r="E20" s="18">
        <v>8.0500000000000002E-2</v>
      </c>
      <c r="F20" s="18" t="s">
        <v>472</v>
      </c>
      <c r="G20" s="18"/>
    </row>
    <row r="21" spans="1:7" x14ac:dyDescent="0.25">
      <c r="A21" s="20" t="s">
        <v>473</v>
      </c>
      <c r="B21" s="18">
        <v>-10.5</v>
      </c>
      <c r="C21" s="18" t="s">
        <v>53</v>
      </c>
      <c r="D21" s="18">
        <v>2.7900000000000001E-2</v>
      </c>
      <c r="E21" s="18">
        <v>1.14E-2</v>
      </c>
      <c r="F21" s="18" t="s">
        <v>474</v>
      </c>
      <c r="G21" s="18"/>
    </row>
    <row r="22" spans="1:7" x14ac:dyDescent="0.25">
      <c r="A22" s="20" t="s">
        <v>475</v>
      </c>
      <c r="B22" s="18">
        <v>-4</v>
      </c>
      <c r="C22" s="18" t="s">
        <v>12</v>
      </c>
      <c r="D22" s="18">
        <v>0.30769999999999997</v>
      </c>
      <c r="E22" s="18">
        <v>0.33500000000000002</v>
      </c>
      <c r="F22" s="18" t="s">
        <v>476</v>
      </c>
      <c r="G22" s="18"/>
    </row>
    <row r="23" spans="1:7" x14ac:dyDescent="0.25">
      <c r="A23" s="20" t="s">
        <v>477</v>
      </c>
      <c r="B23" s="18">
        <v>-7.25</v>
      </c>
      <c r="C23" s="18" t="s">
        <v>12</v>
      </c>
      <c r="D23" s="18">
        <v>9.8699999999999996E-2</v>
      </c>
      <c r="E23" s="18">
        <v>8.0500000000000002E-2</v>
      </c>
      <c r="F23" s="18" t="s">
        <v>478</v>
      </c>
      <c r="G23" s="18"/>
    </row>
    <row r="24" spans="1:7" x14ac:dyDescent="0.25">
      <c r="A24" s="20" t="s">
        <v>479</v>
      </c>
      <c r="B24" s="18">
        <v>-3.25</v>
      </c>
      <c r="C24" s="18" t="s">
        <v>12</v>
      </c>
      <c r="D24" s="18">
        <v>0.31850000000000001</v>
      </c>
      <c r="E24" s="18">
        <v>0.43340000000000001</v>
      </c>
      <c r="F24" s="18" t="s">
        <v>480</v>
      </c>
      <c r="G24" s="18"/>
    </row>
    <row r="25" spans="1:7" x14ac:dyDescent="0.25">
      <c r="A25" s="20"/>
      <c r="B25" s="18"/>
      <c r="C25" s="18"/>
      <c r="D25" s="18"/>
      <c r="E25" s="18"/>
      <c r="F25" s="18"/>
      <c r="G25" s="18"/>
    </row>
    <row r="26" spans="1:7" x14ac:dyDescent="0.25">
      <c r="A26" s="20" t="s">
        <v>102</v>
      </c>
      <c r="B26" s="18" t="s">
        <v>481</v>
      </c>
      <c r="C26" s="18" t="s">
        <v>482</v>
      </c>
      <c r="D26" s="18" t="s">
        <v>9</v>
      </c>
      <c r="E26" s="18" t="s">
        <v>313</v>
      </c>
      <c r="F26" s="18" t="s">
        <v>314</v>
      </c>
      <c r="G26" s="18"/>
    </row>
    <row r="27" spans="1:7" x14ac:dyDescent="0.25">
      <c r="A27" s="20" t="s">
        <v>464</v>
      </c>
      <c r="B27" s="18">
        <v>3</v>
      </c>
      <c r="C27" s="18">
        <v>7.125</v>
      </c>
      <c r="D27" s="18">
        <v>-4.125</v>
      </c>
      <c r="E27" s="18">
        <v>4</v>
      </c>
      <c r="F27" s="18">
        <v>4</v>
      </c>
      <c r="G27" s="18"/>
    </row>
    <row r="28" spans="1:7" x14ac:dyDescent="0.25">
      <c r="A28" s="20" t="s">
        <v>465</v>
      </c>
      <c r="B28" s="18">
        <v>3</v>
      </c>
      <c r="C28" s="18">
        <v>10.38</v>
      </c>
      <c r="D28" s="18">
        <v>-7.375</v>
      </c>
      <c r="E28" s="18">
        <v>4</v>
      </c>
      <c r="F28" s="18">
        <v>4</v>
      </c>
      <c r="G28" s="18"/>
    </row>
    <row r="29" spans="1:7" x14ac:dyDescent="0.25">
      <c r="A29" s="20" t="s">
        <v>466</v>
      </c>
      <c r="B29" s="18">
        <v>3</v>
      </c>
      <c r="C29" s="18">
        <v>14.38</v>
      </c>
      <c r="D29" s="18">
        <v>-11.38</v>
      </c>
      <c r="E29" s="18">
        <v>4</v>
      </c>
      <c r="F29" s="18">
        <v>4</v>
      </c>
      <c r="G29" s="18"/>
    </row>
    <row r="30" spans="1:7" x14ac:dyDescent="0.25">
      <c r="A30" s="20" t="s">
        <v>468</v>
      </c>
      <c r="B30" s="18">
        <v>3</v>
      </c>
      <c r="C30" s="18">
        <v>17.63</v>
      </c>
      <c r="D30" s="18">
        <v>-14.63</v>
      </c>
      <c r="E30" s="18">
        <v>4</v>
      </c>
      <c r="F30" s="18">
        <v>4</v>
      </c>
      <c r="G30" s="18"/>
    </row>
    <row r="31" spans="1:7" x14ac:dyDescent="0.25">
      <c r="A31" s="20" t="s">
        <v>470</v>
      </c>
      <c r="B31" s="18">
        <v>7.125</v>
      </c>
      <c r="C31" s="18">
        <v>10.38</v>
      </c>
      <c r="D31" s="18">
        <v>-3.25</v>
      </c>
      <c r="E31" s="18">
        <v>4</v>
      </c>
      <c r="F31" s="18">
        <v>4</v>
      </c>
      <c r="G31" s="18"/>
    </row>
    <row r="32" spans="1:7" x14ac:dyDescent="0.25">
      <c r="A32" s="20" t="s">
        <v>471</v>
      </c>
      <c r="B32" s="18">
        <v>7.125</v>
      </c>
      <c r="C32" s="18">
        <v>14.38</v>
      </c>
      <c r="D32" s="18">
        <v>-7.25</v>
      </c>
      <c r="E32" s="18">
        <v>4</v>
      </c>
      <c r="F32" s="18">
        <v>4</v>
      </c>
      <c r="G32" s="18"/>
    </row>
    <row r="33" spans="1:7" x14ac:dyDescent="0.25">
      <c r="A33" s="20" t="s">
        <v>473</v>
      </c>
      <c r="B33" s="18">
        <v>7.125</v>
      </c>
      <c r="C33" s="18">
        <v>17.63</v>
      </c>
      <c r="D33" s="18">
        <v>-10.5</v>
      </c>
      <c r="E33" s="18">
        <v>4</v>
      </c>
      <c r="F33" s="18">
        <v>4</v>
      </c>
      <c r="G33" s="18"/>
    </row>
    <row r="34" spans="1:7" x14ac:dyDescent="0.25">
      <c r="A34" s="20" t="s">
        <v>475</v>
      </c>
      <c r="B34" s="18">
        <v>10.38</v>
      </c>
      <c r="C34" s="18">
        <v>14.38</v>
      </c>
      <c r="D34" s="18">
        <v>-4</v>
      </c>
      <c r="E34" s="18">
        <v>4</v>
      </c>
      <c r="F34" s="18">
        <v>4</v>
      </c>
      <c r="G34" s="18"/>
    </row>
    <row r="35" spans="1:7" x14ac:dyDescent="0.25">
      <c r="A35" s="20" t="s">
        <v>477</v>
      </c>
      <c r="B35" s="18">
        <v>10.38</v>
      </c>
      <c r="C35" s="18">
        <v>17.63</v>
      </c>
      <c r="D35" s="18">
        <v>-7.25</v>
      </c>
      <c r="E35" s="18">
        <v>4</v>
      </c>
      <c r="F35" s="18">
        <v>4</v>
      </c>
      <c r="G35" s="18"/>
    </row>
    <row r="36" spans="1:7" x14ac:dyDescent="0.25">
      <c r="A36" s="20" t="s">
        <v>479</v>
      </c>
      <c r="B36" s="18">
        <v>14.38</v>
      </c>
      <c r="C36" s="18">
        <v>17.63</v>
      </c>
      <c r="D36" s="18">
        <v>-3.25</v>
      </c>
      <c r="E36" s="18">
        <v>4</v>
      </c>
      <c r="F36" s="18">
        <v>4</v>
      </c>
      <c r="G36" s="18"/>
    </row>
    <row r="37" spans="1:7" x14ac:dyDescent="0.25">
      <c r="A37" s="20"/>
      <c r="B37" s="18"/>
      <c r="C37" s="18"/>
      <c r="D37" s="18"/>
      <c r="E37" s="18"/>
      <c r="F37" s="18"/>
      <c r="G37" s="18"/>
    </row>
    <row r="38" spans="1:7" x14ac:dyDescent="0.25">
      <c r="A38" s="20"/>
      <c r="B38" s="18"/>
      <c r="C38" s="18"/>
      <c r="D38" s="18"/>
      <c r="E38" s="18"/>
      <c r="F38" s="18"/>
      <c r="G38" s="18"/>
    </row>
    <row r="39" spans="1:7" x14ac:dyDescent="0.25">
      <c r="A39" s="20"/>
      <c r="B39" s="18"/>
      <c r="C39" s="18"/>
      <c r="D39" s="18"/>
      <c r="E39" s="18"/>
      <c r="F39" s="18"/>
      <c r="G39" s="18"/>
    </row>
    <row r="40" spans="1:7" x14ac:dyDescent="0.25">
      <c r="A40" s="20"/>
      <c r="B40" s="18"/>
      <c r="C40" s="18"/>
      <c r="D40" s="18"/>
      <c r="E40" s="18"/>
      <c r="F40" s="18"/>
      <c r="G40" s="18"/>
    </row>
    <row r="41" spans="1:7" x14ac:dyDescent="0.25">
      <c r="A41" s="20"/>
      <c r="B41" s="18"/>
      <c r="C41" s="18"/>
      <c r="D41" s="18"/>
      <c r="E41" s="18"/>
      <c r="F41" s="18"/>
      <c r="G41" s="18"/>
    </row>
    <row r="42" spans="1:7" x14ac:dyDescent="0.25">
      <c r="A42" s="20"/>
      <c r="B42" s="18"/>
      <c r="C42" s="18"/>
      <c r="D42" s="18"/>
      <c r="E42" s="18"/>
      <c r="F42" s="18"/>
      <c r="G42" s="18"/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20E0-8B6F-BF49-9BFF-9D7BFF834E32}">
  <dimension ref="A1:P38"/>
  <sheetViews>
    <sheetView workbookViewId="0">
      <selection activeCell="C28" sqref="C28"/>
    </sheetView>
  </sheetViews>
  <sheetFormatPr defaultColWidth="11.25" defaultRowHeight="15.75" x14ac:dyDescent="0.25"/>
  <cols>
    <col min="1" max="1" width="67.25" customWidth="1"/>
    <col min="2" max="2" width="17.25" bestFit="1" customWidth="1"/>
    <col min="3" max="3" width="16.25" bestFit="1" customWidth="1"/>
    <col min="4" max="4" width="14.5" bestFit="1" customWidth="1"/>
  </cols>
  <sheetData>
    <row r="1" spans="1:9" x14ac:dyDescent="0.25">
      <c r="A1" t="s">
        <v>699</v>
      </c>
      <c r="B1" t="s">
        <v>713</v>
      </c>
      <c r="C1" t="s">
        <v>714</v>
      </c>
      <c r="D1" t="s">
        <v>715</v>
      </c>
      <c r="E1" t="s">
        <v>717</v>
      </c>
      <c r="F1" t="s">
        <v>716</v>
      </c>
      <c r="G1" s="31"/>
      <c r="H1" s="31"/>
      <c r="I1" s="31"/>
    </row>
    <row r="2" spans="1:9" ht="18.75" x14ac:dyDescent="0.25">
      <c r="A2" s="18" t="s">
        <v>451</v>
      </c>
      <c r="B2">
        <v>1163319.3</v>
      </c>
      <c r="C2">
        <v>833366.7</v>
      </c>
      <c r="D2">
        <f>B2/C2</f>
        <v>1.3959272670722265</v>
      </c>
      <c r="E2">
        <f>AVERAGE(D2:D6)</f>
        <v>3.4473578220844088</v>
      </c>
      <c r="F2">
        <f>D2/$E$2</f>
        <v>0.40492671173548028</v>
      </c>
      <c r="G2" s="1"/>
      <c r="H2" s="1"/>
      <c r="I2" s="1"/>
    </row>
    <row r="3" spans="1:9" ht="18.75" x14ac:dyDescent="0.25">
      <c r="A3" s="18" t="s">
        <v>451</v>
      </c>
      <c r="B3">
        <v>1062416.3999999999</v>
      </c>
      <c r="C3">
        <v>621180.6</v>
      </c>
      <c r="D3">
        <f t="shared" ref="D3:D12" si="0">B3/C3</f>
        <v>1.7103180620901552</v>
      </c>
      <c r="E3" s="1"/>
      <c r="F3">
        <f t="shared" ref="F3:F12" si="1">D3/$E$2</f>
        <v>0.49612432197596168</v>
      </c>
      <c r="G3" s="1"/>
      <c r="H3" s="1"/>
      <c r="I3" s="1"/>
    </row>
    <row r="4" spans="1:9" ht="18.75" x14ac:dyDescent="0.25">
      <c r="A4" s="18" t="s">
        <v>451</v>
      </c>
      <c r="B4">
        <v>1051935.8</v>
      </c>
      <c r="C4">
        <v>396175.5</v>
      </c>
      <c r="D4">
        <f t="shared" si="0"/>
        <v>2.6552267871183353</v>
      </c>
      <c r="E4" s="1"/>
      <c r="F4">
        <f t="shared" si="1"/>
        <v>0.77022082538356296</v>
      </c>
      <c r="G4" s="1"/>
      <c r="H4" s="1"/>
      <c r="I4" s="1"/>
    </row>
    <row r="5" spans="1:9" ht="18.75" x14ac:dyDescent="0.25">
      <c r="A5" s="18" t="s">
        <v>451</v>
      </c>
      <c r="B5">
        <v>701447.2</v>
      </c>
      <c r="C5">
        <v>107609.5</v>
      </c>
      <c r="D5">
        <f t="shared" si="0"/>
        <v>6.5184505085517541</v>
      </c>
      <c r="E5" s="1"/>
      <c r="F5">
        <f>D5/$E$2</f>
        <v>1.8908540525713229</v>
      </c>
      <c r="G5" s="1"/>
      <c r="H5" s="1"/>
      <c r="I5" s="1"/>
    </row>
    <row r="6" spans="1:9" ht="18.75" x14ac:dyDescent="0.25">
      <c r="A6" s="18" t="s">
        <v>451</v>
      </c>
      <c r="B6">
        <v>750422</v>
      </c>
      <c r="C6">
        <v>151390.39999999999</v>
      </c>
      <c r="D6">
        <f t="shared" si="0"/>
        <v>4.9568664855895754</v>
      </c>
      <c r="F6">
        <f t="shared" si="1"/>
        <v>1.4378740883336729</v>
      </c>
    </row>
    <row r="7" spans="1:9" ht="18.75" x14ac:dyDescent="0.25">
      <c r="A7" s="18" t="s">
        <v>524</v>
      </c>
      <c r="B7">
        <v>769952.4</v>
      </c>
      <c r="C7">
        <v>543372.1</v>
      </c>
      <c r="D7">
        <f t="shared" si="0"/>
        <v>1.4169892050033486</v>
      </c>
      <c r="F7">
        <f t="shared" si="1"/>
        <v>0.41103630030101745</v>
      </c>
    </row>
    <row r="8" spans="1:9" ht="18.75" x14ac:dyDescent="0.25">
      <c r="A8" s="18" t="s">
        <v>524</v>
      </c>
      <c r="B8">
        <v>598356.1</v>
      </c>
      <c r="C8">
        <v>215756.79999999999</v>
      </c>
      <c r="D8">
        <f t="shared" si="0"/>
        <v>2.7732896483448033</v>
      </c>
      <c r="F8">
        <f t="shared" si="1"/>
        <v>0.80446817286520111</v>
      </c>
    </row>
    <row r="9" spans="1:9" ht="18.75" x14ac:dyDescent="0.25">
      <c r="A9" s="18" t="s">
        <v>524</v>
      </c>
      <c r="B9">
        <v>361724.4</v>
      </c>
      <c r="C9">
        <v>53517.5</v>
      </c>
      <c r="D9">
        <f t="shared" si="0"/>
        <v>6.7589928528051573</v>
      </c>
      <c r="E9" s="2"/>
      <c r="F9">
        <f t="shared" si="1"/>
        <v>1.9606299089423804</v>
      </c>
      <c r="G9" s="2"/>
      <c r="H9" s="2"/>
    </row>
    <row r="10" spans="1:9" ht="18.75" x14ac:dyDescent="0.25">
      <c r="A10" s="18" t="s">
        <v>525</v>
      </c>
      <c r="B10">
        <v>523284.3</v>
      </c>
      <c r="C10">
        <v>665635</v>
      </c>
      <c r="D10">
        <f t="shared" si="0"/>
        <v>0.78614300630225276</v>
      </c>
      <c r="E10" s="1"/>
      <c r="F10">
        <f t="shared" si="1"/>
        <v>0.22804218386210912</v>
      </c>
      <c r="G10" s="1"/>
      <c r="H10" s="1"/>
    </row>
    <row r="11" spans="1:9" ht="18.75" x14ac:dyDescent="0.25">
      <c r="A11" s="18" t="s">
        <v>525</v>
      </c>
      <c r="B11">
        <v>544992.19999999995</v>
      </c>
      <c r="C11">
        <v>840643.8</v>
      </c>
      <c r="D11">
        <f t="shared" si="0"/>
        <v>0.64830335987727494</v>
      </c>
      <c r="E11" s="1"/>
      <c r="F11">
        <f t="shared" si="1"/>
        <v>0.18805804135681078</v>
      </c>
      <c r="G11" s="1"/>
      <c r="H11" s="1"/>
    </row>
    <row r="12" spans="1:9" ht="18.75" x14ac:dyDescent="0.25">
      <c r="A12" s="18" t="s">
        <v>525</v>
      </c>
      <c r="B12">
        <v>476360.3</v>
      </c>
      <c r="C12">
        <v>745836.4</v>
      </c>
      <c r="D12">
        <f t="shared" si="0"/>
        <v>0.63869274816836508</v>
      </c>
      <c r="E12" s="1"/>
      <c r="F12">
        <f t="shared" si="1"/>
        <v>0.18527022175556648</v>
      </c>
      <c r="G12" s="1"/>
      <c r="H12" s="1"/>
    </row>
    <row r="13" spans="1:9" x14ac:dyDescent="0.25">
      <c r="A13" s="4"/>
      <c r="B13" s="1"/>
      <c r="C13" s="1"/>
      <c r="D13" s="1"/>
      <c r="E13" s="1"/>
      <c r="F13" s="1"/>
      <c r="G13" s="1"/>
      <c r="H13" s="1"/>
    </row>
    <row r="17" spans="1:7" x14ac:dyDescent="0.25">
      <c r="A17" s="19"/>
      <c r="B17" s="19"/>
      <c r="C17" s="19"/>
      <c r="D17" s="19"/>
      <c r="E17" s="19"/>
      <c r="F17" s="19"/>
      <c r="G17" s="19"/>
    </row>
    <row r="18" spans="1:7" x14ac:dyDescent="0.25">
      <c r="A18" s="20" t="s">
        <v>78</v>
      </c>
      <c r="B18" s="18">
        <v>1</v>
      </c>
      <c r="C18" s="18"/>
      <c r="D18" s="18"/>
      <c r="E18" s="18"/>
      <c r="F18" s="18"/>
      <c r="G18" s="18"/>
    </row>
    <row r="19" spans="1:7" x14ac:dyDescent="0.25">
      <c r="A19" s="20" t="s">
        <v>79</v>
      </c>
      <c r="B19" s="18">
        <v>3</v>
      </c>
      <c r="C19" s="18"/>
      <c r="D19" s="18"/>
      <c r="E19" s="18"/>
      <c r="F19" s="18"/>
      <c r="G19" s="18"/>
    </row>
    <row r="20" spans="1:7" x14ac:dyDescent="0.25">
      <c r="A20" s="20" t="s">
        <v>159</v>
      </c>
      <c r="B20" s="18">
        <v>0.05</v>
      </c>
      <c r="C20" s="18"/>
      <c r="D20" s="18"/>
      <c r="E20" s="18"/>
      <c r="F20" s="18"/>
      <c r="G20" s="18"/>
    </row>
    <row r="21" spans="1:7" x14ac:dyDescent="0.25">
      <c r="A21" s="20"/>
      <c r="B21" s="18"/>
      <c r="C21" s="18"/>
      <c r="D21" s="18"/>
      <c r="E21" s="18"/>
      <c r="F21" s="18"/>
      <c r="G21" s="18"/>
    </row>
    <row r="22" spans="1:7" x14ac:dyDescent="0.25">
      <c r="A22" s="20" t="s">
        <v>160</v>
      </c>
      <c r="B22" s="18" t="s">
        <v>9</v>
      </c>
      <c r="C22" s="18" t="s">
        <v>5</v>
      </c>
      <c r="D22" s="18" t="s">
        <v>11</v>
      </c>
      <c r="E22" s="18" t="s">
        <v>162</v>
      </c>
      <c r="F22" s="18"/>
      <c r="G22" s="18"/>
    </row>
    <row r="23" spans="1:7" ht="18" x14ac:dyDescent="0.25">
      <c r="A23" s="33" t="s">
        <v>740</v>
      </c>
      <c r="B23" s="18">
        <v>-0.8</v>
      </c>
      <c r="C23" s="18" t="s">
        <v>12</v>
      </c>
      <c r="D23" s="18">
        <v>0.7782</v>
      </c>
      <c r="E23" s="18">
        <v>0.74119999999999997</v>
      </c>
      <c r="F23" s="18" t="s">
        <v>308</v>
      </c>
      <c r="G23" s="18"/>
    </row>
    <row r="24" spans="1:7" ht="18" x14ac:dyDescent="0.25">
      <c r="A24" s="33" t="s">
        <v>741</v>
      </c>
      <c r="B24" s="18">
        <v>5.2</v>
      </c>
      <c r="C24" s="18" t="s">
        <v>12</v>
      </c>
      <c r="D24" s="18">
        <v>5.0099999999999999E-2</v>
      </c>
      <c r="E24" s="18">
        <v>3.1800000000000002E-2</v>
      </c>
      <c r="F24" s="18" t="s">
        <v>310</v>
      </c>
      <c r="G24" s="18"/>
    </row>
    <row r="25" spans="1:7" ht="18" x14ac:dyDescent="0.25">
      <c r="A25" s="33" t="s">
        <v>742</v>
      </c>
      <c r="B25" s="18">
        <v>6</v>
      </c>
      <c r="C25" s="18" t="s">
        <v>12</v>
      </c>
      <c r="D25" s="18">
        <v>5.0099999999999999E-2</v>
      </c>
      <c r="E25" s="18">
        <v>2.6700000000000002E-2</v>
      </c>
      <c r="F25" s="18" t="s">
        <v>312</v>
      </c>
      <c r="G25" s="18"/>
    </row>
    <row r="26" spans="1:7" x14ac:dyDescent="0.25">
      <c r="A26" s="20"/>
      <c r="B26" s="18"/>
      <c r="C26" s="18"/>
      <c r="D26" s="18"/>
      <c r="E26" s="18"/>
      <c r="F26" s="18"/>
      <c r="G26" s="18"/>
    </row>
    <row r="27" spans="1:7" x14ac:dyDescent="0.25">
      <c r="A27" s="20" t="s">
        <v>102</v>
      </c>
      <c r="B27" s="18" t="s">
        <v>481</v>
      </c>
      <c r="C27" s="18" t="s">
        <v>482</v>
      </c>
      <c r="D27" s="18" t="s">
        <v>9</v>
      </c>
      <c r="E27" s="18" t="s">
        <v>313</v>
      </c>
      <c r="F27" s="18" t="s">
        <v>314</v>
      </c>
      <c r="G27" s="18"/>
    </row>
    <row r="28" spans="1:7" ht="18" x14ac:dyDescent="0.25">
      <c r="A28" s="33" t="s">
        <v>740</v>
      </c>
      <c r="B28" s="18">
        <v>7.2</v>
      </c>
      <c r="C28" s="18">
        <v>8</v>
      </c>
      <c r="D28" s="18">
        <v>-0.8</v>
      </c>
      <c r="E28" s="18">
        <v>5</v>
      </c>
      <c r="F28" s="18">
        <v>3</v>
      </c>
      <c r="G28" s="18"/>
    </row>
    <row r="29" spans="1:7" ht="18" x14ac:dyDescent="0.25">
      <c r="A29" s="33" t="s">
        <v>741</v>
      </c>
      <c r="B29" s="18">
        <v>7.2</v>
      </c>
      <c r="C29" s="18">
        <v>2</v>
      </c>
      <c r="D29" s="18">
        <v>5.2</v>
      </c>
      <c r="E29" s="18">
        <v>5</v>
      </c>
      <c r="F29" s="18">
        <v>3</v>
      </c>
      <c r="G29" s="18"/>
    </row>
    <row r="30" spans="1:7" ht="18" x14ac:dyDescent="0.25">
      <c r="A30" s="33" t="s">
        <v>742</v>
      </c>
      <c r="B30" s="18">
        <v>8</v>
      </c>
      <c r="C30" s="18">
        <v>2</v>
      </c>
      <c r="D30" s="18">
        <v>6</v>
      </c>
      <c r="E30" s="18">
        <v>3</v>
      </c>
      <c r="F30" s="18">
        <v>3</v>
      </c>
      <c r="G30" s="18"/>
    </row>
    <row r="38" spans="3:16" x14ac:dyDescent="0.25">
      <c r="C38" s="18"/>
      <c r="D38" s="18"/>
      <c r="E38" s="18"/>
      <c r="F38" s="18"/>
      <c r="H38" s="18"/>
      <c r="I38" s="18"/>
      <c r="J38" s="18"/>
      <c r="K38" s="18"/>
      <c r="M38" s="18"/>
      <c r="N38" s="18"/>
      <c r="O38" s="18"/>
      <c r="P38" s="1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CD84-C2DA-6E45-9A9C-7C878AB2B03F}">
  <dimension ref="A1:C61"/>
  <sheetViews>
    <sheetView workbookViewId="0">
      <selection activeCell="A30" sqref="A30"/>
    </sheetView>
  </sheetViews>
  <sheetFormatPr defaultColWidth="11.25" defaultRowHeight="15.75" x14ac:dyDescent="0.25"/>
  <cols>
    <col min="1" max="1" width="36" customWidth="1"/>
    <col min="2" max="2" width="37.5" customWidth="1"/>
    <col min="3" max="3" width="33" customWidth="1"/>
  </cols>
  <sheetData>
    <row r="1" spans="2:3" ht="34.9" customHeight="1" x14ac:dyDescent="0.25">
      <c r="B1" s="21" t="s">
        <v>639</v>
      </c>
      <c r="C1" s="21" t="s">
        <v>640</v>
      </c>
    </row>
    <row r="2" spans="2:3" x14ac:dyDescent="0.25">
      <c r="B2" s="18">
        <v>3.33</v>
      </c>
      <c r="C2" s="18">
        <v>6.26</v>
      </c>
    </row>
    <row r="3" spans="2:3" x14ac:dyDescent="0.25">
      <c r="B3" s="18">
        <v>3.17</v>
      </c>
      <c r="C3" s="18">
        <v>4.47</v>
      </c>
    </row>
    <row r="4" spans="2:3" x14ac:dyDescent="0.25">
      <c r="B4" s="18">
        <v>3.61</v>
      </c>
      <c r="C4" s="18">
        <v>6.99</v>
      </c>
    </row>
    <row r="5" spans="2:3" x14ac:dyDescent="0.25">
      <c r="B5" s="18">
        <v>3.09</v>
      </c>
      <c r="C5" s="18">
        <v>3.7</v>
      </c>
    </row>
    <row r="6" spans="2:3" x14ac:dyDescent="0.25">
      <c r="B6" s="18">
        <v>2.13</v>
      </c>
      <c r="C6" s="18">
        <v>4.0599999999999996</v>
      </c>
    </row>
    <row r="7" spans="2:3" x14ac:dyDescent="0.25">
      <c r="B7" s="18">
        <v>6.12</v>
      </c>
      <c r="C7" s="18">
        <v>4.87</v>
      </c>
    </row>
    <row r="8" spans="2:3" x14ac:dyDescent="0.25">
      <c r="B8" s="18">
        <v>2.66</v>
      </c>
      <c r="C8" s="23" t="s">
        <v>122</v>
      </c>
    </row>
    <row r="9" spans="2:3" x14ac:dyDescent="0.25">
      <c r="B9" s="18">
        <v>2.4300000000000002</v>
      </c>
      <c r="C9" s="18">
        <v>7.07</v>
      </c>
    </row>
    <row r="10" spans="2:3" x14ac:dyDescent="0.25">
      <c r="B10" s="18">
        <v>6.32</v>
      </c>
      <c r="C10" s="23" t="s">
        <v>123</v>
      </c>
    </row>
    <row r="11" spans="2:3" x14ac:dyDescent="0.25">
      <c r="B11" s="18">
        <v>6.26</v>
      </c>
      <c r="C11" s="18">
        <v>7.68</v>
      </c>
    </row>
    <row r="12" spans="2:3" x14ac:dyDescent="0.25">
      <c r="B12" s="18">
        <v>5.59</v>
      </c>
      <c r="C12" s="18">
        <v>5.18</v>
      </c>
    </row>
    <row r="13" spans="2:3" x14ac:dyDescent="0.25">
      <c r="B13" s="18">
        <v>4.9800000000000004</v>
      </c>
      <c r="C13" s="18">
        <v>6</v>
      </c>
    </row>
    <row r="14" spans="2:3" x14ac:dyDescent="0.25">
      <c r="B14" s="18">
        <v>2.38</v>
      </c>
      <c r="C14" s="18">
        <v>6.69</v>
      </c>
    </row>
    <row r="15" spans="2:3" x14ac:dyDescent="0.25">
      <c r="B15" s="18">
        <v>7.4577299999999997</v>
      </c>
      <c r="C15" s="18">
        <v>6.54</v>
      </c>
    </row>
    <row r="16" spans="2:3" x14ac:dyDescent="0.25">
      <c r="B16" s="18">
        <v>2.3579279999999998</v>
      </c>
      <c r="C16" s="18">
        <v>6.88</v>
      </c>
    </row>
    <row r="17" spans="1:3" x14ac:dyDescent="0.25">
      <c r="B17" s="18">
        <v>2.774359</v>
      </c>
      <c r="C17" s="18">
        <v>8.2720306499999996</v>
      </c>
    </row>
    <row r="18" spans="1:3" x14ac:dyDescent="0.25">
      <c r="B18" s="18">
        <v>3.2222222</v>
      </c>
      <c r="C18" s="18">
        <v>6.6019420000000002</v>
      </c>
    </row>
    <row r="19" spans="1:3" x14ac:dyDescent="0.25">
      <c r="B19" s="18">
        <v>5.969697</v>
      </c>
      <c r="C19" s="18">
        <v>5.0869565000000003</v>
      </c>
    </row>
    <row r="20" spans="1:3" x14ac:dyDescent="0.25">
      <c r="B20" s="18">
        <v>2.0589569160000001</v>
      </c>
      <c r="C20" s="18">
        <v>5.4305317300000002</v>
      </c>
    </row>
    <row r="21" spans="1:3" x14ac:dyDescent="0.25">
      <c r="C21" s="18">
        <v>4.5903359999999997</v>
      </c>
    </row>
    <row r="22" spans="1:3" x14ac:dyDescent="0.25">
      <c r="B22" s="18"/>
      <c r="C22" s="18">
        <v>3.8128649999999999</v>
      </c>
    </row>
    <row r="23" spans="1:3" x14ac:dyDescent="0.25">
      <c r="A23" s="18"/>
      <c r="C23" s="1"/>
    </row>
    <row r="24" spans="1:3" x14ac:dyDescent="0.25">
      <c r="A24" s="4"/>
      <c r="B24" s="1"/>
      <c r="C24" s="1"/>
    </row>
    <row r="25" spans="1:3" x14ac:dyDescent="0.25">
      <c r="A25" s="4"/>
      <c r="B25" s="1"/>
      <c r="C25" s="1"/>
    </row>
    <row r="29" spans="1:3" x14ac:dyDescent="0.25">
      <c r="A29" s="25" t="s">
        <v>656</v>
      </c>
    </row>
    <row r="30" spans="1:3" ht="18" x14ac:dyDescent="0.25">
      <c r="A30" s="19"/>
      <c r="B30" s="21" t="s">
        <v>639</v>
      </c>
      <c r="C30" s="21" t="s">
        <v>640</v>
      </c>
    </row>
    <row r="31" spans="1:3" x14ac:dyDescent="0.25">
      <c r="A31" s="20" t="s">
        <v>124</v>
      </c>
      <c r="B31" s="18"/>
      <c r="C31" s="18"/>
    </row>
    <row r="32" spans="1:3" x14ac:dyDescent="0.25">
      <c r="A32" s="20" t="s">
        <v>125</v>
      </c>
      <c r="B32" s="18"/>
      <c r="C32" s="18"/>
    </row>
    <row r="33" spans="1:3" x14ac:dyDescent="0.25">
      <c r="A33" s="20"/>
      <c r="B33" s="18"/>
      <c r="C33" s="18"/>
    </row>
    <row r="34" spans="1:3" x14ac:dyDescent="0.25">
      <c r="A34" s="20" t="s">
        <v>126</v>
      </c>
      <c r="B34" s="18"/>
      <c r="C34" s="18"/>
    </row>
    <row r="35" spans="1:3" x14ac:dyDescent="0.25">
      <c r="A35" s="20" t="s">
        <v>127</v>
      </c>
      <c r="B35" s="18">
        <v>19</v>
      </c>
      <c r="C35" s="18">
        <v>21</v>
      </c>
    </row>
    <row r="36" spans="1:3" x14ac:dyDescent="0.25">
      <c r="A36" s="20" t="s">
        <v>128</v>
      </c>
      <c r="B36" s="18">
        <v>0</v>
      </c>
      <c r="C36" s="18">
        <v>2</v>
      </c>
    </row>
    <row r="37" spans="1:3" x14ac:dyDescent="0.25">
      <c r="A37" s="20"/>
      <c r="B37" s="18"/>
      <c r="C37" s="18"/>
    </row>
    <row r="39" spans="1:3" x14ac:dyDescent="0.25">
      <c r="A39" s="25" t="s">
        <v>651</v>
      </c>
      <c r="B39" s="19"/>
    </row>
    <row r="40" spans="1:3" x14ac:dyDescent="0.25">
      <c r="A40" s="20" t="s">
        <v>353</v>
      </c>
      <c r="B40" s="18" t="s">
        <v>645</v>
      </c>
    </row>
    <row r="41" spans="1:3" x14ac:dyDescent="0.25">
      <c r="A41" s="20"/>
      <c r="B41" s="18"/>
    </row>
    <row r="42" spans="1:3" ht="18" x14ac:dyDescent="0.25">
      <c r="A42" s="20" t="s">
        <v>414</v>
      </c>
      <c r="B42" s="24" t="s">
        <v>640</v>
      </c>
    </row>
    <row r="43" spans="1:3" x14ac:dyDescent="0.25">
      <c r="A43" s="20" t="s">
        <v>415</v>
      </c>
      <c r="B43" s="18" t="s">
        <v>415</v>
      </c>
    </row>
    <row r="44" spans="1:3" ht="18" x14ac:dyDescent="0.25">
      <c r="A44" s="20" t="s">
        <v>416</v>
      </c>
      <c r="B44" s="24" t="s">
        <v>639</v>
      </c>
    </row>
    <row r="45" spans="1:3" x14ac:dyDescent="0.25">
      <c r="A45" s="20"/>
      <c r="B45" s="18"/>
    </row>
    <row r="46" spans="1:3" x14ac:dyDescent="0.25">
      <c r="A46" s="20" t="s">
        <v>21</v>
      </c>
      <c r="B46" s="18"/>
    </row>
    <row r="47" spans="1:3" x14ac:dyDescent="0.25">
      <c r="A47" s="20" t="s">
        <v>6</v>
      </c>
      <c r="B47" s="18">
        <v>1.1999999999999999E-3</v>
      </c>
    </row>
    <row r="48" spans="1:3" x14ac:dyDescent="0.25">
      <c r="A48" s="20" t="s">
        <v>22</v>
      </c>
      <c r="B48" s="18" t="s">
        <v>23</v>
      </c>
    </row>
    <row r="49" spans="1:2" x14ac:dyDescent="0.25">
      <c r="A49" s="20" t="s">
        <v>24</v>
      </c>
      <c r="B49" s="18" t="s">
        <v>99</v>
      </c>
    </row>
    <row r="50" spans="1:2" x14ac:dyDescent="0.25">
      <c r="A50" s="20" t="s">
        <v>26</v>
      </c>
      <c r="B50" s="18" t="s">
        <v>53</v>
      </c>
    </row>
    <row r="51" spans="1:2" x14ac:dyDescent="0.25">
      <c r="A51" s="20" t="s">
        <v>27</v>
      </c>
      <c r="B51" s="18" t="s">
        <v>28</v>
      </c>
    </row>
    <row r="52" spans="1:2" x14ac:dyDescent="0.25">
      <c r="A52" s="20" t="s">
        <v>29</v>
      </c>
      <c r="B52" s="18" t="s">
        <v>646</v>
      </c>
    </row>
    <row r="53" spans="1:2" x14ac:dyDescent="0.25">
      <c r="A53" s="20" t="s">
        <v>10</v>
      </c>
      <c r="B53" s="18">
        <v>72.5</v>
      </c>
    </row>
    <row r="54" spans="1:2" x14ac:dyDescent="0.25">
      <c r="A54" s="20"/>
      <c r="B54" s="18"/>
    </row>
    <row r="55" spans="1:2" x14ac:dyDescent="0.25">
      <c r="A55" s="20" t="s">
        <v>31</v>
      </c>
      <c r="B55" s="18"/>
    </row>
    <row r="56" spans="1:2" x14ac:dyDescent="0.25">
      <c r="A56" s="20" t="s">
        <v>32</v>
      </c>
      <c r="B56" s="18" t="s">
        <v>647</v>
      </c>
    </row>
    <row r="57" spans="1:2" x14ac:dyDescent="0.25">
      <c r="A57" s="20" t="s">
        <v>34</v>
      </c>
      <c r="B57" s="18" t="s">
        <v>648</v>
      </c>
    </row>
    <row r="58" spans="1:2" x14ac:dyDescent="0.25">
      <c r="A58" s="20" t="s">
        <v>36</v>
      </c>
      <c r="B58" s="18">
        <v>2.778</v>
      </c>
    </row>
    <row r="59" spans="1:2" x14ac:dyDescent="0.25">
      <c r="A59" s="20" t="s">
        <v>37</v>
      </c>
      <c r="B59" s="18">
        <v>1.9</v>
      </c>
    </row>
    <row r="60" spans="1:2" x14ac:dyDescent="0.25">
      <c r="A60" s="20" t="s">
        <v>649</v>
      </c>
      <c r="B60" s="18" t="s">
        <v>650</v>
      </c>
    </row>
    <row r="61" spans="1:2" x14ac:dyDescent="0.25">
      <c r="A61" s="20" t="s">
        <v>40</v>
      </c>
      <c r="B61" s="18" t="s">
        <v>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AB7B-FA89-1740-BBB5-750E4080AAB8}">
  <dimension ref="A1:AE43"/>
  <sheetViews>
    <sheetView workbookViewId="0">
      <selection activeCell="A7" sqref="A7:H9"/>
    </sheetView>
  </sheetViews>
  <sheetFormatPr defaultColWidth="11.25" defaultRowHeight="15.75" x14ac:dyDescent="0.25"/>
  <cols>
    <col min="1" max="1" width="36" customWidth="1"/>
    <col min="2" max="2" width="37.5" customWidth="1"/>
    <col min="3" max="3" width="33" customWidth="1"/>
  </cols>
  <sheetData>
    <row r="1" spans="1:31" ht="34.9" customHeight="1" x14ac:dyDescent="0.25">
      <c r="A1" s="19"/>
      <c r="B1" s="37" t="s">
        <v>639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 t="s">
        <v>640</v>
      </c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ht="20.25" x14ac:dyDescent="0.35">
      <c r="A2" s="20" t="s">
        <v>641</v>
      </c>
      <c r="B2" s="18">
        <v>349.88600000000002</v>
      </c>
      <c r="C2" s="18">
        <v>269.50970000000001</v>
      </c>
      <c r="D2" s="18">
        <v>517.04526999999996</v>
      </c>
      <c r="E2" s="18">
        <v>632.08289000000002</v>
      </c>
      <c r="F2" s="18">
        <v>715.12642000000005</v>
      </c>
      <c r="G2" s="18">
        <v>252.97018700000001</v>
      </c>
      <c r="H2" s="18">
        <v>84.580340399999997</v>
      </c>
      <c r="I2" s="18">
        <v>263.71374479999997</v>
      </c>
      <c r="J2" s="18">
        <v>390.48874039999998</v>
      </c>
      <c r="K2" s="18">
        <v>61.377761409999998</v>
      </c>
      <c r="L2" s="18">
        <v>184.30988840000001</v>
      </c>
      <c r="M2" s="18">
        <v>141.57732849999999</v>
      </c>
      <c r="N2" s="18">
        <v>679.67806440000004</v>
      </c>
      <c r="O2" s="18">
        <v>213.62194679999999</v>
      </c>
      <c r="P2" s="18"/>
      <c r="Q2" s="18">
        <v>626.92260899999997</v>
      </c>
      <c r="R2" s="18">
        <v>743.65269999999998</v>
      </c>
      <c r="S2" s="18">
        <v>551.60447999999997</v>
      </c>
      <c r="T2" s="18">
        <v>621.91276200000004</v>
      </c>
      <c r="U2" s="18">
        <v>532.75490000000002</v>
      </c>
      <c r="V2" s="18">
        <v>908.2337</v>
      </c>
      <c r="W2" s="18">
        <v>436.57095120000002</v>
      </c>
      <c r="X2" s="18">
        <v>304.95724100000001</v>
      </c>
      <c r="Y2" s="18">
        <v>740.95060249999995</v>
      </c>
      <c r="Z2" s="18">
        <v>262.77786479999997</v>
      </c>
      <c r="AA2" s="18">
        <v>346.68263830000001</v>
      </c>
      <c r="AB2" s="18">
        <v>148.23831759999999</v>
      </c>
      <c r="AC2" s="18">
        <v>193.8461911</v>
      </c>
      <c r="AD2" s="18">
        <v>374.44899729999997</v>
      </c>
      <c r="AE2" s="18">
        <v>380.9194334</v>
      </c>
    </row>
    <row r="3" spans="1:31" ht="20.25" x14ac:dyDescent="0.35">
      <c r="A3" s="20" t="s">
        <v>642</v>
      </c>
      <c r="B3" s="18">
        <v>46.915799999999997</v>
      </c>
      <c r="C3" s="18">
        <v>114.29940000000001</v>
      </c>
      <c r="D3" s="18">
        <v>186.36566999999999</v>
      </c>
      <c r="E3" s="18">
        <v>196.16365999999999</v>
      </c>
      <c r="F3" s="18">
        <v>119.79275</v>
      </c>
      <c r="G3" s="18">
        <v>122.8632736</v>
      </c>
      <c r="H3" s="18"/>
      <c r="I3" s="18"/>
      <c r="J3" s="18"/>
      <c r="K3" s="18"/>
      <c r="L3" s="18"/>
      <c r="M3" s="18"/>
      <c r="N3" s="18"/>
      <c r="O3" s="18"/>
      <c r="P3" s="18"/>
      <c r="Q3" s="18">
        <v>75.788235799999995</v>
      </c>
      <c r="R3" s="18">
        <v>112.64149999999999</v>
      </c>
      <c r="S3" s="18">
        <v>108.43507</v>
      </c>
      <c r="T3" s="18">
        <v>114.521522</v>
      </c>
      <c r="U3" s="18">
        <v>116.06010000000001</v>
      </c>
      <c r="V3" s="18">
        <v>238.20240000000001</v>
      </c>
      <c r="W3" s="18"/>
      <c r="X3" s="18"/>
      <c r="Y3" s="18"/>
      <c r="Z3" s="18"/>
      <c r="AA3" s="18"/>
      <c r="AB3" s="18"/>
      <c r="AC3" s="18"/>
      <c r="AD3" s="18"/>
      <c r="AE3" s="18"/>
    </row>
    <row r="4" spans="1:31" x14ac:dyDescent="0.25">
      <c r="B4" s="1"/>
      <c r="C4" s="1"/>
    </row>
    <row r="5" spans="1:31" x14ac:dyDescent="0.25">
      <c r="B5" s="1"/>
      <c r="C5" s="1"/>
    </row>
    <row r="6" spans="1:31" x14ac:dyDescent="0.25">
      <c r="B6" s="1"/>
      <c r="C6" s="1"/>
    </row>
    <row r="7" spans="1:31" ht="18" x14ac:dyDescent="0.25">
      <c r="A7" s="19"/>
      <c r="B7" s="19" t="s">
        <v>5</v>
      </c>
      <c r="C7" s="19" t="s">
        <v>6</v>
      </c>
      <c r="D7" s="19" t="s">
        <v>643</v>
      </c>
      <c r="E7" s="19" t="s">
        <v>644</v>
      </c>
      <c r="F7" s="19" t="s">
        <v>9</v>
      </c>
      <c r="G7" s="19" t="s">
        <v>10</v>
      </c>
      <c r="H7" s="19" t="s">
        <v>11</v>
      </c>
    </row>
    <row r="8" spans="1:31" ht="20.25" x14ac:dyDescent="0.35">
      <c r="A8" s="20" t="s">
        <v>641</v>
      </c>
      <c r="B8" s="18" t="s">
        <v>12</v>
      </c>
      <c r="C8" s="18">
        <v>0.102309</v>
      </c>
      <c r="D8" s="18">
        <v>12.29</v>
      </c>
      <c r="E8" s="18">
        <v>17.53</v>
      </c>
      <c r="F8" s="18">
        <v>-5.2480000000000002</v>
      </c>
      <c r="G8" s="18">
        <v>67</v>
      </c>
      <c r="H8" s="18">
        <v>0.21484800000000001</v>
      </c>
    </row>
    <row r="9" spans="1:31" ht="20.25" x14ac:dyDescent="0.35">
      <c r="A9" s="20" t="s">
        <v>642</v>
      </c>
      <c r="B9" s="18" t="s">
        <v>12</v>
      </c>
      <c r="C9" s="18">
        <v>0.484848</v>
      </c>
      <c r="D9" s="18">
        <v>7.3330000000000002</v>
      </c>
      <c r="E9" s="18">
        <v>5.6669999999999998</v>
      </c>
      <c r="F9" s="18">
        <v>1.667</v>
      </c>
      <c r="G9" s="18">
        <v>13</v>
      </c>
      <c r="H9" s="18">
        <v>0.50909099999999996</v>
      </c>
    </row>
    <row r="10" spans="1:31" x14ac:dyDescent="0.25">
      <c r="B10" s="1"/>
      <c r="C10" s="8"/>
    </row>
    <row r="11" spans="1:31" x14ac:dyDescent="0.25">
      <c r="B11" s="1"/>
      <c r="C11" s="1"/>
    </row>
    <row r="12" spans="1:31" x14ac:dyDescent="0.25">
      <c r="B12" s="1"/>
      <c r="C12" s="1"/>
    </row>
    <row r="13" spans="1:31" x14ac:dyDescent="0.25">
      <c r="B13" s="1"/>
      <c r="C13" s="1"/>
    </row>
    <row r="14" spans="1:31" x14ac:dyDescent="0.25">
      <c r="B14" s="1"/>
      <c r="C14" s="1"/>
    </row>
    <row r="15" spans="1:31" x14ac:dyDescent="0.25">
      <c r="B15" s="1"/>
      <c r="C15" s="1"/>
    </row>
    <row r="16" spans="1:31" x14ac:dyDescent="0.25">
      <c r="B16" s="1"/>
      <c r="C16" s="1"/>
    </row>
    <row r="19" spans="1:3" x14ac:dyDescent="0.25">
      <c r="A19" s="10"/>
      <c r="B19" s="3"/>
      <c r="C19" s="3"/>
    </row>
    <row r="20" spans="1:3" x14ac:dyDescent="0.25">
      <c r="A20" s="4"/>
      <c r="B20" s="1"/>
      <c r="C20" s="1"/>
    </row>
    <row r="21" spans="1:3" x14ac:dyDescent="0.25">
      <c r="A21" s="4"/>
      <c r="B21" s="1"/>
      <c r="C21" s="1"/>
    </row>
    <row r="22" spans="1:3" x14ac:dyDescent="0.25">
      <c r="A22" s="4"/>
      <c r="B22" s="1"/>
      <c r="C22" s="1"/>
    </row>
    <row r="23" spans="1:3" x14ac:dyDescent="0.25">
      <c r="A23" s="4"/>
      <c r="B23" s="1"/>
      <c r="C23" s="1"/>
    </row>
    <row r="24" spans="1:3" x14ac:dyDescent="0.25">
      <c r="A24" s="4"/>
      <c r="B24" s="1"/>
      <c r="C24" s="1"/>
    </row>
    <row r="25" spans="1:3" x14ac:dyDescent="0.25">
      <c r="A25" s="4"/>
      <c r="B25" s="1"/>
      <c r="C25" s="1"/>
    </row>
    <row r="28" spans="1:3" x14ac:dyDescent="0.25">
      <c r="A28" s="10"/>
      <c r="B28" s="1"/>
    </row>
    <row r="29" spans="1:3" x14ac:dyDescent="0.25">
      <c r="A29" s="4"/>
      <c r="B29" s="1"/>
    </row>
    <row r="30" spans="1:3" x14ac:dyDescent="0.25">
      <c r="A30" s="4"/>
      <c r="B30" s="1"/>
    </row>
    <row r="31" spans="1:3" x14ac:dyDescent="0.25">
      <c r="A31" s="4"/>
      <c r="B31" s="1"/>
    </row>
    <row r="32" spans="1:3" x14ac:dyDescent="0.25">
      <c r="A32" s="4"/>
      <c r="B32" s="1"/>
    </row>
    <row r="33" spans="1:2" x14ac:dyDescent="0.25">
      <c r="A33" s="4"/>
      <c r="B33" s="1"/>
    </row>
    <row r="34" spans="1:2" x14ac:dyDescent="0.25">
      <c r="A34" s="4"/>
      <c r="B34" s="1"/>
    </row>
    <row r="35" spans="1:2" x14ac:dyDescent="0.25">
      <c r="A35" s="4"/>
      <c r="B35" s="1"/>
    </row>
    <row r="36" spans="1:2" x14ac:dyDescent="0.25">
      <c r="A36" s="4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</sheetData>
  <mergeCells count="2">
    <mergeCell ref="B1:P1"/>
    <mergeCell ref="Q1:A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4B90-2AF9-6D4D-BECF-E2910B957DA7}">
  <dimension ref="A1:ALQ4"/>
  <sheetViews>
    <sheetView topLeftCell="RU1" workbookViewId="0">
      <selection activeCell="SJ1" sqref="SJ1:ALQ1"/>
    </sheetView>
  </sheetViews>
  <sheetFormatPr defaultColWidth="11.25" defaultRowHeight="15.75" x14ac:dyDescent="0.25"/>
  <sheetData>
    <row r="1" spans="1:1005" x14ac:dyDescent="0.25">
      <c r="A1" s="2"/>
      <c r="B1" s="36" t="s">
        <v>345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  <c r="JI1" s="36"/>
      <c r="JJ1" s="36"/>
      <c r="JK1" s="36"/>
      <c r="JL1" s="36"/>
      <c r="JM1" s="36"/>
      <c r="JN1" s="36"/>
      <c r="JO1" s="36"/>
      <c r="JP1" s="36"/>
      <c r="JQ1" s="36"/>
      <c r="JR1" s="36"/>
      <c r="JS1" s="36"/>
      <c r="JT1" s="36"/>
      <c r="JU1" s="36"/>
      <c r="JV1" s="36"/>
      <c r="JW1" s="36"/>
      <c r="JX1" s="36"/>
      <c r="JY1" s="36"/>
      <c r="JZ1" s="36"/>
      <c r="KA1" s="36"/>
      <c r="KB1" s="36"/>
      <c r="KC1" s="36"/>
      <c r="KD1" s="36"/>
      <c r="KE1" s="36"/>
      <c r="KF1" s="36"/>
      <c r="KG1" s="36"/>
      <c r="KH1" s="36"/>
      <c r="KI1" s="36"/>
      <c r="KJ1" s="36"/>
      <c r="KK1" s="36"/>
      <c r="KL1" s="36"/>
      <c r="KM1" s="36"/>
      <c r="KN1" s="36"/>
      <c r="KO1" s="36"/>
      <c r="KP1" s="36"/>
      <c r="KQ1" s="36"/>
      <c r="KR1" s="36"/>
      <c r="KS1" s="36"/>
      <c r="KT1" s="36"/>
      <c r="KU1" s="36"/>
      <c r="KV1" s="36"/>
      <c r="KW1" s="36"/>
      <c r="KX1" s="36"/>
      <c r="KY1" s="36"/>
      <c r="KZ1" s="36"/>
      <c r="LA1" s="36"/>
      <c r="LB1" s="36"/>
      <c r="LC1" s="36"/>
      <c r="LD1" s="36"/>
      <c r="LE1" s="36"/>
      <c r="LF1" s="36"/>
      <c r="LG1" s="36"/>
      <c r="LH1" s="36"/>
      <c r="LI1" s="36"/>
      <c r="LJ1" s="36"/>
      <c r="LK1" s="36"/>
      <c r="LL1" s="36"/>
      <c r="LM1" s="36"/>
      <c r="LN1" s="36"/>
      <c r="LO1" s="36"/>
      <c r="LP1" s="36"/>
      <c r="LQ1" s="36"/>
      <c r="LR1" s="36"/>
      <c r="LS1" s="36"/>
      <c r="LT1" s="36"/>
      <c r="LU1" s="36"/>
      <c r="LV1" s="36"/>
      <c r="LW1" s="36"/>
      <c r="LX1" s="36"/>
      <c r="LY1" s="36"/>
      <c r="LZ1" s="36"/>
      <c r="MA1" s="36"/>
      <c r="MB1" s="36"/>
      <c r="MC1" s="36"/>
      <c r="MD1" s="36"/>
      <c r="ME1" s="36"/>
      <c r="MF1" s="36"/>
      <c r="MG1" s="36"/>
      <c r="MH1" s="36"/>
      <c r="MI1" s="36"/>
      <c r="MJ1" s="36"/>
      <c r="MK1" s="36"/>
      <c r="ML1" s="36"/>
      <c r="MM1" s="36"/>
      <c r="MN1" s="36"/>
      <c r="MO1" s="36"/>
      <c r="MP1" s="36"/>
      <c r="MQ1" s="36"/>
      <c r="MR1" s="36"/>
      <c r="MS1" s="36"/>
      <c r="MT1" s="36"/>
      <c r="MU1" s="36"/>
      <c r="MV1" s="36"/>
      <c r="MW1" s="36"/>
      <c r="MX1" s="36"/>
      <c r="MY1" s="36"/>
      <c r="MZ1" s="36"/>
      <c r="NA1" s="36"/>
      <c r="NB1" s="36"/>
      <c r="NC1" s="36"/>
      <c r="ND1" s="36"/>
      <c r="NE1" s="36"/>
      <c r="NF1" s="36"/>
      <c r="NG1" s="36"/>
      <c r="NH1" s="36"/>
      <c r="NI1" s="36"/>
      <c r="NJ1" s="36"/>
      <c r="NK1" s="36"/>
      <c r="NL1" s="36"/>
      <c r="NM1" s="36"/>
      <c r="NN1" s="36"/>
      <c r="NO1" s="36"/>
      <c r="NP1" s="36"/>
      <c r="NQ1" s="36"/>
      <c r="NR1" s="36"/>
      <c r="NS1" s="36"/>
      <c r="NT1" s="36"/>
      <c r="NU1" s="36"/>
      <c r="NV1" s="36"/>
      <c r="NW1" s="36"/>
      <c r="NX1" s="36"/>
      <c r="NY1" s="36"/>
      <c r="NZ1" s="36"/>
      <c r="OA1" s="36"/>
      <c r="OB1" s="36"/>
      <c r="OC1" s="36"/>
      <c r="OD1" s="36"/>
      <c r="OE1" s="36"/>
      <c r="OF1" s="36"/>
      <c r="OG1" s="36"/>
      <c r="OH1" s="36"/>
      <c r="OI1" s="36"/>
      <c r="OJ1" s="36"/>
      <c r="OK1" s="36"/>
      <c r="OL1" s="36"/>
      <c r="OM1" s="36"/>
      <c r="ON1" s="36"/>
      <c r="OO1" s="36"/>
      <c r="OP1" s="36"/>
      <c r="OQ1" s="36"/>
      <c r="OR1" s="36"/>
      <c r="OS1" s="36"/>
      <c r="OT1" s="36"/>
      <c r="OU1" s="36"/>
      <c r="OV1" s="36"/>
      <c r="OW1" s="36"/>
      <c r="OX1" s="36"/>
      <c r="OY1" s="36"/>
      <c r="OZ1" s="36"/>
      <c r="PA1" s="36"/>
      <c r="PB1" s="36"/>
      <c r="PC1" s="36"/>
      <c r="PD1" s="36"/>
      <c r="PE1" s="36"/>
      <c r="PF1" s="36"/>
      <c r="PG1" s="36"/>
      <c r="PH1" s="36"/>
      <c r="PI1" s="36"/>
      <c r="PJ1" s="36"/>
      <c r="PK1" s="36"/>
      <c r="PL1" s="36"/>
      <c r="PM1" s="36"/>
      <c r="PN1" s="36"/>
      <c r="PO1" s="36"/>
      <c r="PP1" s="36"/>
      <c r="PQ1" s="36"/>
      <c r="PR1" s="36"/>
      <c r="PS1" s="36"/>
      <c r="PT1" s="36"/>
      <c r="PU1" s="36"/>
      <c r="PV1" s="36"/>
      <c r="PW1" s="36"/>
      <c r="PX1" s="36"/>
      <c r="PY1" s="36"/>
      <c r="PZ1" s="36"/>
      <c r="QA1" s="36"/>
      <c r="QB1" s="36"/>
      <c r="QC1" s="36"/>
      <c r="QD1" s="36"/>
      <c r="QE1" s="36"/>
      <c r="QF1" s="36"/>
      <c r="QG1" s="36"/>
      <c r="QH1" s="36"/>
      <c r="QI1" s="36"/>
      <c r="QJ1" s="36"/>
      <c r="QK1" s="36"/>
      <c r="QL1" s="36"/>
      <c r="QM1" s="36"/>
      <c r="QN1" s="36"/>
      <c r="QO1" s="36"/>
      <c r="QP1" s="36"/>
      <c r="QQ1" s="36"/>
      <c r="QR1" s="36"/>
      <c r="QS1" s="36"/>
      <c r="QT1" s="36"/>
      <c r="QU1" s="36"/>
      <c r="QV1" s="36"/>
      <c r="QW1" s="36"/>
      <c r="QX1" s="36"/>
      <c r="QY1" s="36"/>
      <c r="QZ1" s="36"/>
      <c r="RA1" s="36"/>
      <c r="RB1" s="36"/>
      <c r="RC1" s="36"/>
      <c r="RD1" s="36"/>
      <c r="RE1" s="36"/>
      <c r="RF1" s="36"/>
      <c r="RG1" s="36"/>
      <c r="RH1" s="36"/>
      <c r="RI1" s="36"/>
      <c r="RJ1" s="36"/>
      <c r="RK1" s="36"/>
      <c r="RL1" s="36"/>
      <c r="RM1" s="36"/>
      <c r="RN1" s="36"/>
      <c r="RO1" s="36"/>
      <c r="RP1" s="36"/>
      <c r="RQ1" s="36"/>
      <c r="RR1" s="36"/>
      <c r="RS1" s="36"/>
      <c r="RT1" s="36"/>
      <c r="RU1" s="36"/>
      <c r="RV1" s="36"/>
      <c r="RW1" s="36"/>
      <c r="RX1" s="36"/>
      <c r="RY1" s="36"/>
      <c r="RZ1" s="36"/>
      <c r="SA1" s="36"/>
      <c r="SB1" s="36"/>
      <c r="SC1" s="36"/>
      <c r="SD1" s="36"/>
      <c r="SE1" s="36"/>
      <c r="SF1" s="36"/>
      <c r="SG1" s="36"/>
      <c r="SH1" s="36"/>
      <c r="SI1" s="36"/>
      <c r="SJ1" s="36" t="s">
        <v>346</v>
      </c>
      <c r="SK1" s="36"/>
      <c r="SL1" s="36"/>
      <c r="SM1" s="36"/>
      <c r="SN1" s="36"/>
      <c r="SO1" s="36"/>
      <c r="SP1" s="36"/>
      <c r="SQ1" s="36"/>
      <c r="SR1" s="36"/>
      <c r="SS1" s="36"/>
      <c r="ST1" s="36"/>
      <c r="SU1" s="36"/>
      <c r="SV1" s="36"/>
      <c r="SW1" s="36"/>
      <c r="SX1" s="36"/>
      <c r="SY1" s="36"/>
      <c r="SZ1" s="36"/>
      <c r="TA1" s="36"/>
      <c r="TB1" s="36"/>
      <c r="TC1" s="36"/>
      <c r="TD1" s="36"/>
      <c r="TE1" s="36"/>
      <c r="TF1" s="36"/>
      <c r="TG1" s="36"/>
      <c r="TH1" s="36"/>
      <c r="TI1" s="36"/>
      <c r="TJ1" s="36"/>
      <c r="TK1" s="36"/>
      <c r="TL1" s="36"/>
      <c r="TM1" s="36"/>
      <c r="TN1" s="36"/>
      <c r="TO1" s="36"/>
      <c r="TP1" s="36"/>
      <c r="TQ1" s="36"/>
      <c r="TR1" s="36"/>
      <c r="TS1" s="36"/>
      <c r="TT1" s="36"/>
      <c r="TU1" s="36"/>
      <c r="TV1" s="36"/>
      <c r="TW1" s="36"/>
      <c r="TX1" s="36"/>
      <c r="TY1" s="36"/>
      <c r="TZ1" s="36"/>
      <c r="UA1" s="36"/>
      <c r="UB1" s="36"/>
      <c r="UC1" s="36"/>
      <c r="UD1" s="36"/>
      <c r="UE1" s="36"/>
      <c r="UF1" s="36"/>
      <c r="UG1" s="36"/>
      <c r="UH1" s="36"/>
      <c r="UI1" s="36"/>
      <c r="UJ1" s="36"/>
      <c r="UK1" s="36"/>
      <c r="UL1" s="36"/>
      <c r="UM1" s="36"/>
      <c r="UN1" s="36"/>
      <c r="UO1" s="36"/>
      <c r="UP1" s="36"/>
      <c r="UQ1" s="36"/>
      <c r="UR1" s="36"/>
      <c r="US1" s="36"/>
      <c r="UT1" s="36"/>
      <c r="UU1" s="36"/>
      <c r="UV1" s="36"/>
      <c r="UW1" s="36"/>
      <c r="UX1" s="36"/>
      <c r="UY1" s="36"/>
      <c r="UZ1" s="36"/>
      <c r="VA1" s="36"/>
      <c r="VB1" s="36"/>
      <c r="VC1" s="36"/>
      <c r="VD1" s="36"/>
      <c r="VE1" s="36"/>
      <c r="VF1" s="36"/>
      <c r="VG1" s="36"/>
      <c r="VH1" s="36"/>
      <c r="VI1" s="36"/>
      <c r="VJ1" s="36"/>
      <c r="VK1" s="36"/>
      <c r="VL1" s="36"/>
      <c r="VM1" s="36"/>
      <c r="VN1" s="36"/>
      <c r="VO1" s="36"/>
      <c r="VP1" s="36"/>
      <c r="VQ1" s="36"/>
      <c r="VR1" s="36"/>
      <c r="VS1" s="36"/>
      <c r="VT1" s="36"/>
      <c r="VU1" s="36"/>
      <c r="VV1" s="36"/>
      <c r="VW1" s="36"/>
      <c r="VX1" s="36"/>
      <c r="VY1" s="36"/>
      <c r="VZ1" s="36"/>
      <c r="WA1" s="36"/>
      <c r="WB1" s="36"/>
      <c r="WC1" s="36"/>
      <c r="WD1" s="36"/>
      <c r="WE1" s="36"/>
      <c r="WF1" s="36"/>
      <c r="WG1" s="36"/>
      <c r="WH1" s="36"/>
      <c r="WI1" s="36"/>
      <c r="WJ1" s="36"/>
      <c r="WK1" s="36"/>
      <c r="WL1" s="36"/>
      <c r="WM1" s="36"/>
      <c r="WN1" s="36"/>
      <c r="WO1" s="36"/>
      <c r="WP1" s="36"/>
      <c r="WQ1" s="36"/>
      <c r="WR1" s="36"/>
      <c r="WS1" s="36"/>
      <c r="WT1" s="36"/>
      <c r="WU1" s="36"/>
      <c r="WV1" s="36"/>
      <c r="WW1" s="36"/>
      <c r="WX1" s="36"/>
      <c r="WY1" s="36"/>
      <c r="WZ1" s="36"/>
      <c r="XA1" s="36"/>
      <c r="XB1" s="36"/>
      <c r="XC1" s="36"/>
      <c r="XD1" s="36"/>
      <c r="XE1" s="36"/>
      <c r="XF1" s="36"/>
      <c r="XG1" s="36"/>
      <c r="XH1" s="36"/>
      <c r="XI1" s="36"/>
      <c r="XJ1" s="36"/>
      <c r="XK1" s="36"/>
      <c r="XL1" s="36"/>
      <c r="XM1" s="36"/>
      <c r="XN1" s="36"/>
      <c r="XO1" s="36"/>
      <c r="XP1" s="36"/>
      <c r="XQ1" s="36"/>
      <c r="XR1" s="36"/>
      <c r="XS1" s="36"/>
      <c r="XT1" s="36"/>
      <c r="XU1" s="36"/>
      <c r="XV1" s="36"/>
      <c r="XW1" s="36"/>
      <c r="XX1" s="36"/>
      <c r="XY1" s="36"/>
      <c r="XZ1" s="36"/>
      <c r="YA1" s="36"/>
      <c r="YB1" s="36"/>
      <c r="YC1" s="36"/>
      <c r="YD1" s="36"/>
      <c r="YE1" s="36"/>
      <c r="YF1" s="36"/>
      <c r="YG1" s="36"/>
      <c r="YH1" s="36"/>
      <c r="YI1" s="36"/>
      <c r="YJ1" s="36"/>
      <c r="YK1" s="36"/>
      <c r="YL1" s="36"/>
      <c r="YM1" s="36"/>
      <c r="YN1" s="36"/>
      <c r="YO1" s="36"/>
      <c r="YP1" s="36"/>
      <c r="YQ1" s="36"/>
      <c r="YR1" s="36"/>
      <c r="YS1" s="36"/>
      <c r="YT1" s="36"/>
      <c r="YU1" s="36"/>
      <c r="YV1" s="36"/>
      <c r="YW1" s="36"/>
      <c r="YX1" s="36"/>
      <c r="YY1" s="36"/>
      <c r="YZ1" s="36"/>
      <c r="ZA1" s="36"/>
      <c r="ZB1" s="36"/>
      <c r="ZC1" s="36"/>
      <c r="ZD1" s="36"/>
      <c r="ZE1" s="36"/>
      <c r="ZF1" s="36"/>
      <c r="ZG1" s="36"/>
      <c r="ZH1" s="36"/>
      <c r="ZI1" s="36"/>
      <c r="ZJ1" s="36"/>
      <c r="ZK1" s="36"/>
      <c r="ZL1" s="36"/>
      <c r="ZM1" s="36"/>
      <c r="ZN1" s="36"/>
      <c r="ZO1" s="36"/>
      <c r="ZP1" s="36"/>
      <c r="ZQ1" s="36"/>
      <c r="ZR1" s="36"/>
      <c r="ZS1" s="36"/>
      <c r="ZT1" s="36"/>
      <c r="ZU1" s="36"/>
      <c r="ZV1" s="36"/>
      <c r="ZW1" s="36"/>
      <c r="ZX1" s="36"/>
      <c r="ZY1" s="36"/>
      <c r="ZZ1" s="36"/>
      <c r="AAA1" s="36"/>
      <c r="AAB1" s="36"/>
      <c r="AAC1" s="36"/>
      <c r="AAD1" s="36"/>
      <c r="AAE1" s="36"/>
      <c r="AAF1" s="36"/>
      <c r="AAG1" s="36"/>
      <c r="AAH1" s="36"/>
      <c r="AAI1" s="36"/>
      <c r="AAJ1" s="36"/>
      <c r="AAK1" s="36"/>
      <c r="AAL1" s="36"/>
      <c r="AAM1" s="36"/>
      <c r="AAN1" s="36"/>
      <c r="AAO1" s="36"/>
      <c r="AAP1" s="36"/>
      <c r="AAQ1" s="36"/>
      <c r="AAR1" s="36"/>
      <c r="AAS1" s="36"/>
      <c r="AAT1" s="36"/>
      <c r="AAU1" s="36"/>
      <c r="AAV1" s="36"/>
      <c r="AAW1" s="36"/>
      <c r="AAX1" s="36"/>
      <c r="AAY1" s="36"/>
      <c r="AAZ1" s="36"/>
      <c r="ABA1" s="36"/>
      <c r="ABB1" s="36"/>
      <c r="ABC1" s="36"/>
      <c r="ABD1" s="36"/>
      <c r="ABE1" s="36"/>
      <c r="ABF1" s="36"/>
      <c r="ABG1" s="36"/>
      <c r="ABH1" s="36"/>
      <c r="ABI1" s="36"/>
      <c r="ABJ1" s="36"/>
      <c r="ABK1" s="36"/>
      <c r="ABL1" s="36"/>
      <c r="ABM1" s="36"/>
      <c r="ABN1" s="36"/>
      <c r="ABO1" s="36"/>
      <c r="ABP1" s="36"/>
      <c r="ABQ1" s="36"/>
      <c r="ABR1" s="36"/>
      <c r="ABS1" s="36"/>
      <c r="ABT1" s="36"/>
      <c r="ABU1" s="36"/>
      <c r="ABV1" s="36"/>
      <c r="ABW1" s="36"/>
      <c r="ABX1" s="36"/>
      <c r="ABY1" s="36"/>
      <c r="ABZ1" s="36"/>
      <c r="ACA1" s="36"/>
      <c r="ACB1" s="36"/>
      <c r="ACC1" s="36"/>
      <c r="ACD1" s="36"/>
      <c r="ACE1" s="36"/>
      <c r="ACF1" s="36"/>
      <c r="ACG1" s="36"/>
      <c r="ACH1" s="36"/>
      <c r="ACI1" s="36"/>
      <c r="ACJ1" s="36"/>
      <c r="ACK1" s="36"/>
      <c r="ACL1" s="36"/>
      <c r="ACM1" s="36"/>
      <c r="ACN1" s="36"/>
      <c r="ACO1" s="36"/>
      <c r="ACP1" s="36"/>
      <c r="ACQ1" s="36"/>
      <c r="ACR1" s="36"/>
      <c r="ACS1" s="36"/>
      <c r="ACT1" s="36"/>
      <c r="ACU1" s="36"/>
      <c r="ACV1" s="36"/>
      <c r="ACW1" s="36"/>
      <c r="ACX1" s="36"/>
      <c r="ACY1" s="36"/>
      <c r="ACZ1" s="36"/>
      <c r="ADA1" s="36"/>
      <c r="ADB1" s="36"/>
      <c r="ADC1" s="36"/>
      <c r="ADD1" s="36"/>
      <c r="ADE1" s="36"/>
      <c r="ADF1" s="36"/>
      <c r="ADG1" s="36"/>
      <c r="ADH1" s="36"/>
      <c r="ADI1" s="36"/>
      <c r="ADJ1" s="36"/>
      <c r="ADK1" s="36"/>
      <c r="ADL1" s="36"/>
      <c r="ADM1" s="36"/>
      <c r="ADN1" s="36"/>
      <c r="ADO1" s="36"/>
      <c r="ADP1" s="36"/>
      <c r="ADQ1" s="36"/>
      <c r="ADR1" s="36"/>
      <c r="ADS1" s="36"/>
      <c r="ADT1" s="36"/>
      <c r="ADU1" s="36"/>
      <c r="ADV1" s="36"/>
      <c r="ADW1" s="36"/>
      <c r="ADX1" s="36"/>
      <c r="ADY1" s="36"/>
      <c r="ADZ1" s="36"/>
      <c r="AEA1" s="36"/>
      <c r="AEB1" s="36"/>
      <c r="AEC1" s="36"/>
      <c r="AED1" s="36"/>
      <c r="AEE1" s="36"/>
      <c r="AEF1" s="36"/>
      <c r="AEG1" s="36"/>
      <c r="AEH1" s="36"/>
      <c r="AEI1" s="36"/>
      <c r="AEJ1" s="36"/>
      <c r="AEK1" s="36"/>
      <c r="AEL1" s="36"/>
      <c r="AEM1" s="36"/>
      <c r="AEN1" s="36"/>
      <c r="AEO1" s="36"/>
      <c r="AEP1" s="36"/>
      <c r="AEQ1" s="36"/>
      <c r="AER1" s="36"/>
      <c r="AES1" s="36"/>
      <c r="AET1" s="36"/>
      <c r="AEU1" s="36"/>
      <c r="AEV1" s="36"/>
      <c r="AEW1" s="36"/>
      <c r="AEX1" s="36"/>
      <c r="AEY1" s="36"/>
      <c r="AEZ1" s="36"/>
      <c r="AFA1" s="36"/>
      <c r="AFB1" s="36"/>
      <c r="AFC1" s="36"/>
      <c r="AFD1" s="36"/>
      <c r="AFE1" s="36"/>
      <c r="AFF1" s="36"/>
      <c r="AFG1" s="36"/>
      <c r="AFH1" s="36"/>
      <c r="AFI1" s="36"/>
      <c r="AFJ1" s="36"/>
      <c r="AFK1" s="36"/>
      <c r="AFL1" s="36"/>
      <c r="AFM1" s="36"/>
      <c r="AFN1" s="36"/>
      <c r="AFO1" s="36"/>
      <c r="AFP1" s="36"/>
      <c r="AFQ1" s="36"/>
      <c r="AFR1" s="36"/>
      <c r="AFS1" s="36"/>
      <c r="AFT1" s="36"/>
      <c r="AFU1" s="36"/>
      <c r="AFV1" s="36"/>
      <c r="AFW1" s="36"/>
      <c r="AFX1" s="36"/>
      <c r="AFY1" s="36"/>
      <c r="AFZ1" s="36"/>
      <c r="AGA1" s="36"/>
      <c r="AGB1" s="36"/>
      <c r="AGC1" s="36"/>
      <c r="AGD1" s="36"/>
      <c r="AGE1" s="36"/>
      <c r="AGF1" s="36"/>
      <c r="AGG1" s="36"/>
      <c r="AGH1" s="36"/>
      <c r="AGI1" s="36"/>
      <c r="AGJ1" s="36"/>
      <c r="AGK1" s="36"/>
      <c r="AGL1" s="36"/>
      <c r="AGM1" s="36"/>
      <c r="AGN1" s="36"/>
      <c r="AGO1" s="36"/>
      <c r="AGP1" s="36"/>
      <c r="AGQ1" s="36"/>
      <c r="AGR1" s="36"/>
      <c r="AGS1" s="36"/>
      <c r="AGT1" s="36"/>
      <c r="AGU1" s="36"/>
      <c r="AGV1" s="36"/>
      <c r="AGW1" s="36"/>
      <c r="AGX1" s="36"/>
      <c r="AGY1" s="36"/>
      <c r="AGZ1" s="36"/>
      <c r="AHA1" s="36"/>
      <c r="AHB1" s="36"/>
      <c r="AHC1" s="36"/>
      <c r="AHD1" s="36"/>
      <c r="AHE1" s="36"/>
      <c r="AHF1" s="36"/>
      <c r="AHG1" s="36"/>
      <c r="AHH1" s="36"/>
      <c r="AHI1" s="36"/>
      <c r="AHJ1" s="36"/>
      <c r="AHK1" s="36"/>
      <c r="AHL1" s="36"/>
      <c r="AHM1" s="36"/>
      <c r="AHN1" s="36"/>
      <c r="AHO1" s="36"/>
      <c r="AHP1" s="36"/>
      <c r="AHQ1" s="36"/>
      <c r="AHR1" s="36"/>
      <c r="AHS1" s="36"/>
      <c r="AHT1" s="36"/>
      <c r="AHU1" s="36"/>
      <c r="AHV1" s="36"/>
      <c r="AHW1" s="36"/>
      <c r="AHX1" s="36"/>
      <c r="AHY1" s="36"/>
      <c r="AHZ1" s="36"/>
      <c r="AIA1" s="36"/>
      <c r="AIB1" s="36"/>
      <c r="AIC1" s="36"/>
      <c r="AID1" s="36"/>
      <c r="AIE1" s="36"/>
      <c r="AIF1" s="36"/>
      <c r="AIG1" s="36"/>
      <c r="AIH1" s="36"/>
      <c r="AII1" s="36"/>
      <c r="AIJ1" s="36"/>
      <c r="AIK1" s="36"/>
      <c r="AIL1" s="36"/>
      <c r="AIM1" s="36"/>
      <c r="AIN1" s="36"/>
      <c r="AIO1" s="36"/>
      <c r="AIP1" s="36"/>
      <c r="AIQ1" s="36"/>
      <c r="AIR1" s="36"/>
      <c r="AIS1" s="36"/>
      <c r="AIT1" s="36"/>
      <c r="AIU1" s="36"/>
      <c r="AIV1" s="36"/>
      <c r="AIW1" s="36"/>
      <c r="AIX1" s="36"/>
      <c r="AIY1" s="36"/>
      <c r="AIZ1" s="36"/>
      <c r="AJA1" s="36"/>
      <c r="AJB1" s="36"/>
      <c r="AJC1" s="36"/>
      <c r="AJD1" s="36"/>
      <c r="AJE1" s="36"/>
      <c r="AJF1" s="36"/>
      <c r="AJG1" s="36"/>
      <c r="AJH1" s="36"/>
      <c r="AJI1" s="36"/>
      <c r="AJJ1" s="36"/>
      <c r="AJK1" s="36"/>
      <c r="AJL1" s="36"/>
      <c r="AJM1" s="36"/>
      <c r="AJN1" s="36"/>
      <c r="AJO1" s="36"/>
      <c r="AJP1" s="36"/>
      <c r="AJQ1" s="36"/>
      <c r="AJR1" s="36"/>
      <c r="AJS1" s="36"/>
      <c r="AJT1" s="36"/>
      <c r="AJU1" s="36"/>
      <c r="AJV1" s="36"/>
      <c r="AJW1" s="36"/>
      <c r="AJX1" s="36"/>
      <c r="AJY1" s="36"/>
      <c r="AJZ1" s="36"/>
      <c r="AKA1" s="36"/>
      <c r="AKB1" s="36"/>
      <c r="AKC1" s="36"/>
      <c r="AKD1" s="36"/>
      <c r="AKE1" s="36"/>
      <c r="AKF1" s="36"/>
      <c r="AKG1" s="36"/>
      <c r="AKH1" s="36"/>
      <c r="AKI1" s="36"/>
      <c r="AKJ1" s="36"/>
      <c r="AKK1" s="36"/>
      <c r="AKL1" s="36"/>
      <c r="AKM1" s="36"/>
      <c r="AKN1" s="36"/>
      <c r="AKO1" s="36"/>
      <c r="AKP1" s="36"/>
      <c r="AKQ1" s="36"/>
      <c r="AKR1" s="36"/>
      <c r="AKS1" s="36"/>
      <c r="AKT1" s="36"/>
      <c r="AKU1" s="36"/>
      <c r="AKV1" s="36"/>
      <c r="AKW1" s="36"/>
      <c r="AKX1" s="36"/>
      <c r="AKY1" s="36"/>
      <c r="AKZ1" s="36"/>
      <c r="ALA1" s="36"/>
      <c r="ALB1" s="36"/>
      <c r="ALC1" s="36"/>
      <c r="ALD1" s="36"/>
      <c r="ALE1" s="36"/>
      <c r="ALF1" s="36"/>
      <c r="ALG1" s="36"/>
      <c r="ALH1" s="36"/>
      <c r="ALI1" s="36"/>
      <c r="ALJ1" s="36"/>
      <c r="ALK1" s="36"/>
      <c r="ALL1" s="36"/>
      <c r="ALM1" s="36"/>
      <c r="ALN1" s="36"/>
      <c r="ALO1" s="36"/>
      <c r="ALP1" s="36"/>
      <c r="ALQ1" s="36"/>
    </row>
    <row r="2" spans="1:1005" x14ac:dyDescent="0.25">
      <c r="A2" s="4" t="s">
        <v>347</v>
      </c>
      <c r="B2" s="1">
        <v>0.47397099999999998</v>
      </c>
      <c r="C2" s="1">
        <v>0.51973899999999995</v>
      </c>
      <c r="D2" s="1">
        <v>0.47808699999999998</v>
      </c>
      <c r="E2" s="1">
        <v>0.42542400000000002</v>
      </c>
      <c r="F2" s="1">
        <v>0.39598699999999998</v>
      </c>
      <c r="G2" s="1">
        <v>0.48064800000000002</v>
      </c>
      <c r="H2" s="1">
        <v>0.45930500000000002</v>
      </c>
      <c r="I2" s="1">
        <v>0.424701</v>
      </c>
      <c r="J2" s="1">
        <v>0.45976299999999998</v>
      </c>
      <c r="K2" s="1">
        <v>0.44999800000000001</v>
      </c>
      <c r="L2" s="1">
        <v>0.47846</v>
      </c>
      <c r="M2" s="1">
        <v>0.47187099999999998</v>
      </c>
      <c r="N2" s="1">
        <v>0.47559400000000002</v>
      </c>
      <c r="O2" s="1">
        <v>0.30967499999999998</v>
      </c>
      <c r="P2" s="1">
        <v>0.451179</v>
      </c>
      <c r="Q2" s="1">
        <v>0.46389000000000002</v>
      </c>
      <c r="R2" s="1">
        <v>0.30730400000000002</v>
      </c>
      <c r="S2" s="1">
        <v>0.61054200000000003</v>
      </c>
      <c r="T2" s="1">
        <v>0.58013700000000001</v>
      </c>
      <c r="U2" s="1">
        <v>0.48866999999999999</v>
      </c>
      <c r="V2" s="1">
        <v>0.47126000000000001</v>
      </c>
      <c r="W2" s="1">
        <v>0.48298799999999997</v>
      </c>
      <c r="X2" s="1">
        <v>0.44470199999999999</v>
      </c>
      <c r="Y2" s="1">
        <v>0.44389699999999999</v>
      </c>
      <c r="Z2" s="1">
        <v>0.43168499999999999</v>
      </c>
      <c r="AA2" s="1">
        <v>0.44881199999999999</v>
      </c>
      <c r="AB2" s="1">
        <v>0.42557299999999998</v>
      </c>
      <c r="AC2" s="1">
        <v>0.50714800000000004</v>
      </c>
      <c r="AD2" s="1">
        <v>0.49568200000000001</v>
      </c>
      <c r="AE2" s="1">
        <v>0.47900999999999999</v>
      </c>
      <c r="AF2" s="1">
        <v>0.56806000000000001</v>
      </c>
      <c r="AG2" s="1">
        <v>0.53441799999999995</v>
      </c>
      <c r="AH2" s="1">
        <v>0.478383</v>
      </c>
      <c r="AI2" s="1">
        <v>0.48567500000000002</v>
      </c>
      <c r="AJ2" s="1">
        <v>0.50594300000000003</v>
      </c>
      <c r="AK2" s="1">
        <v>0.58628499999999995</v>
      </c>
      <c r="AL2" s="1">
        <v>0.56232700000000002</v>
      </c>
      <c r="AM2" s="1">
        <v>0.44892599999999999</v>
      </c>
      <c r="AN2" s="1">
        <v>0.41613499999999998</v>
      </c>
      <c r="AO2" s="1">
        <v>0.49029299999999998</v>
      </c>
      <c r="AP2" s="1">
        <v>0.48723100000000003</v>
      </c>
      <c r="AQ2" s="1">
        <v>0.45695999999999998</v>
      </c>
      <c r="AR2" s="1">
        <v>0.43801200000000001</v>
      </c>
      <c r="AS2" s="1">
        <v>0.44725700000000002</v>
      </c>
      <c r="AT2" s="1">
        <v>0.49254100000000001</v>
      </c>
      <c r="AU2" s="1">
        <v>0.46762999999999999</v>
      </c>
      <c r="AV2" s="1">
        <v>0.43475999999999998</v>
      </c>
      <c r="AW2" s="1">
        <v>0.361626</v>
      </c>
      <c r="AX2" s="1">
        <v>0.46629199999999998</v>
      </c>
      <c r="AY2" s="1">
        <v>0.52579799999999999</v>
      </c>
      <c r="AZ2" s="1">
        <v>0.44865100000000002</v>
      </c>
      <c r="BA2" s="1">
        <v>0.42229899999999998</v>
      </c>
      <c r="BB2" s="1">
        <v>0.492759</v>
      </c>
      <c r="BC2" s="1">
        <v>0.43968600000000002</v>
      </c>
      <c r="BD2" s="1">
        <v>0.52895599999999998</v>
      </c>
      <c r="BE2" s="1">
        <v>0.491894</v>
      </c>
      <c r="BF2" s="1">
        <v>0.46407500000000002</v>
      </c>
      <c r="BG2" s="1">
        <v>0.43649100000000002</v>
      </c>
      <c r="BH2" s="1">
        <v>0.48481200000000002</v>
      </c>
      <c r="BI2" s="1">
        <v>0.42018899999999998</v>
      </c>
      <c r="BJ2" s="1">
        <v>0.33982299999999999</v>
      </c>
      <c r="BK2" s="1">
        <v>0.241231</v>
      </c>
      <c r="BL2" s="1">
        <v>0.396569</v>
      </c>
      <c r="BM2" s="1">
        <v>0.49834299999999998</v>
      </c>
      <c r="BN2" s="1">
        <v>0.45043100000000003</v>
      </c>
      <c r="BO2" s="1">
        <v>0.46067000000000002</v>
      </c>
      <c r="BP2" s="1">
        <v>0.46412199999999998</v>
      </c>
      <c r="BQ2" s="1">
        <v>0.46293899999999999</v>
      </c>
      <c r="BR2" s="1">
        <v>0.50956500000000005</v>
      </c>
      <c r="BS2" s="1">
        <v>0.461225</v>
      </c>
      <c r="BT2" s="1">
        <v>0.59578399999999998</v>
      </c>
      <c r="BU2" s="1">
        <v>0.44431100000000001</v>
      </c>
      <c r="BV2" s="1">
        <v>0.65650500000000001</v>
      </c>
      <c r="BW2" s="1">
        <v>0.43066399999999999</v>
      </c>
      <c r="BX2" s="1">
        <v>0.47129900000000002</v>
      </c>
      <c r="BY2" s="1">
        <v>0.46843099999999999</v>
      </c>
      <c r="BZ2" s="1">
        <v>0.46099899999999999</v>
      </c>
      <c r="CA2" s="1">
        <v>0.42664099999999999</v>
      </c>
      <c r="CB2" s="1">
        <v>0.447461</v>
      </c>
      <c r="CC2" s="1">
        <v>0.45123099999999999</v>
      </c>
      <c r="CD2" s="1">
        <v>0.45200800000000002</v>
      </c>
      <c r="CE2" s="1">
        <v>0.38897700000000002</v>
      </c>
      <c r="CF2" s="1">
        <v>0.50245799999999996</v>
      </c>
      <c r="CG2" s="1">
        <v>0.43706099999999998</v>
      </c>
      <c r="CH2" s="1">
        <v>0.44199899999999998</v>
      </c>
      <c r="CI2" s="1">
        <v>0.49418099999999998</v>
      </c>
      <c r="CJ2" s="1">
        <v>0.33890100000000001</v>
      </c>
      <c r="CK2" s="1">
        <v>0.46220600000000001</v>
      </c>
      <c r="CL2" s="1">
        <v>0.50026899999999996</v>
      </c>
      <c r="CM2" s="1">
        <v>0.43487700000000001</v>
      </c>
      <c r="CN2" s="1">
        <v>0.44733299999999998</v>
      </c>
      <c r="CO2" s="1">
        <v>0.443519</v>
      </c>
      <c r="CP2" s="1">
        <v>0.46656199999999998</v>
      </c>
      <c r="CQ2" s="1">
        <v>0.49346400000000001</v>
      </c>
      <c r="CR2" s="1">
        <v>0.495226</v>
      </c>
      <c r="CS2" s="1">
        <v>0.55101900000000004</v>
      </c>
      <c r="CT2" s="1">
        <v>0.44858999999999999</v>
      </c>
      <c r="CU2" s="1">
        <v>0.42627300000000001</v>
      </c>
      <c r="CV2" s="1">
        <v>0.42146</v>
      </c>
      <c r="CW2" s="1">
        <v>0.41789900000000002</v>
      </c>
      <c r="CX2" s="1">
        <v>0.47338000000000002</v>
      </c>
      <c r="CY2" s="1">
        <v>0.45280799999999999</v>
      </c>
      <c r="CZ2" s="1">
        <v>0.50445399999999996</v>
      </c>
      <c r="DA2" s="1">
        <v>0.55886899999999995</v>
      </c>
      <c r="DB2" s="1">
        <v>0.39275500000000002</v>
      </c>
      <c r="DC2" s="1">
        <v>0.52880700000000003</v>
      </c>
      <c r="DD2" s="1">
        <v>0.53427100000000005</v>
      </c>
      <c r="DE2" s="1">
        <v>0.44669799999999998</v>
      </c>
      <c r="DF2" s="1">
        <v>0.63031099999999995</v>
      </c>
      <c r="DG2" s="1">
        <v>0.39465899999999998</v>
      </c>
      <c r="DH2" s="1">
        <v>0.48672799999999999</v>
      </c>
      <c r="DI2" s="1">
        <v>0.43144199999999999</v>
      </c>
      <c r="DJ2" s="1">
        <v>0.40863500000000003</v>
      </c>
      <c r="DK2" s="1">
        <v>0.43900600000000001</v>
      </c>
      <c r="DL2" s="1">
        <v>0.51636599999999999</v>
      </c>
      <c r="DM2" s="1">
        <v>0.40150200000000003</v>
      </c>
      <c r="DN2" s="1">
        <v>0.42605199999999999</v>
      </c>
      <c r="DO2" s="1">
        <v>0.47714800000000002</v>
      </c>
      <c r="DP2" s="1">
        <v>0.34697800000000001</v>
      </c>
      <c r="DQ2" s="1">
        <v>0.51629499999999995</v>
      </c>
      <c r="DR2" s="1">
        <v>0.52136499999999997</v>
      </c>
      <c r="DS2" s="1">
        <v>0.53967299999999996</v>
      </c>
      <c r="DT2" s="1">
        <v>0.49715100000000001</v>
      </c>
      <c r="DU2" s="1">
        <v>0.44354100000000002</v>
      </c>
      <c r="DV2" s="1">
        <v>0.524733</v>
      </c>
      <c r="DW2" s="1">
        <v>0.57617099999999999</v>
      </c>
      <c r="DX2" s="1">
        <v>0.34704499999999999</v>
      </c>
      <c r="DY2" s="1">
        <v>0.49359500000000001</v>
      </c>
      <c r="DZ2" s="1">
        <v>0.52631700000000003</v>
      </c>
      <c r="EA2" s="1">
        <v>0.463447</v>
      </c>
      <c r="EB2" s="1">
        <v>0.44151299999999999</v>
      </c>
      <c r="EC2" s="1">
        <v>0.43633</v>
      </c>
      <c r="ED2" s="1">
        <v>0.38831599999999999</v>
      </c>
      <c r="EE2" s="1">
        <v>0.46677200000000002</v>
      </c>
      <c r="EF2" s="1">
        <v>0.44011800000000001</v>
      </c>
      <c r="EG2" s="1">
        <v>0.44151800000000002</v>
      </c>
      <c r="EH2" s="1">
        <v>0.46943699999999999</v>
      </c>
      <c r="EI2" s="1">
        <v>0.54559400000000002</v>
      </c>
      <c r="EJ2" s="1">
        <v>0.42694300000000002</v>
      </c>
      <c r="EK2" s="1">
        <v>0.57074999999999998</v>
      </c>
      <c r="EL2" s="1">
        <v>0.43680000000000002</v>
      </c>
      <c r="EM2" s="1">
        <v>0.49615900000000002</v>
      </c>
      <c r="EN2" s="1">
        <v>0.47377399999999997</v>
      </c>
      <c r="EO2" s="1">
        <v>0.49499900000000002</v>
      </c>
      <c r="EP2" s="1">
        <v>0.385546</v>
      </c>
      <c r="EQ2" s="1">
        <v>0.47047600000000001</v>
      </c>
      <c r="ER2" s="1">
        <v>0.43031799999999998</v>
      </c>
      <c r="ES2" s="1">
        <v>0.372614</v>
      </c>
      <c r="ET2" s="1">
        <v>0.549736</v>
      </c>
      <c r="EU2" s="1">
        <v>0.43642799999999998</v>
      </c>
      <c r="EV2" s="1">
        <v>0.39444299999999999</v>
      </c>
      <c r="EW2" s="1">
        <v>0.45405299999999998</v>
      </c>
      <c r="EX2" s="1">
        <v>0.51172099999999998</v>
      </c>
      <c r="EY2" s="1">
        <v>0.49551899999999999</v>
      </c>
      <c r="EZ2" s="1">
        <v>0.58060599999999996</v>
      </c>
      <c r="FA2" s="1">
        <v>0.48064299999999999</v>
      </c>
      <c r="FB2" s="1">
        <v>0.48665000000000003</v>
      </c>
      <c r="FC2" s="1">
        <v>0.44966899999999999</v>
      </c>
      <c r="FD2" s="1">
        <v>0.44273699999999999</v>
      </c>
      <c r="FE2" s="1">
        <v>0.51755700000000004</v>
      </c>
      <c r="FF2" s="1">
        <v>0.48250599999999999</v>
      </c>
      <c r="FG2" s="1">
        <v>0.48072300000000001</v>
      </c>
      <c r="FH2" s="1">
        <v>0.532586</v>
      </c>
      <c r="FI2" s="1">
        <v>0.52123799999999998</v>
      </c>
      <c r="FJ2" s="1">
        <v>0.46222099999999999</v>
      </c>
      <c r="FK2" s="1">
        <v>0.46729300000000001</v>
      </c>
      <c r="FL2" s="1">
        <v>0.43718200000000002</v>
      </c>
      <c r="FM2" s="1">
        <v>0.48678300000000002</v>
      </c>
      <c r="FN2" s="1">
        <v>0.33357700000000001</v>
      </c>
      <c r="FO2" s="1">
        <v>0.34814400000000001</v>
      </c>
      <c r="FP2" s="1">
        <v>0.57581700000000002</v>
      </c>
      <c r="FQ2" s="1">
        <v>0.44373699999999999</v>
      </c>
      <c r="FR2" s="1">
        <v>0.47497400000000001</v>
      </c>
      <c r="FS2" s="1">
        <v>0.45198199999999999</v>
      </c>
      <c r="FT2" s="1">
        <v>0.49085499999999999</v>
      </c>
      <c r="FU2" s="1">
        <v>0.46938000000000002</v>
      </c>
      <c r="FV2" s="1">
        <v>0.386158</v>
      </c>
      <c r="FW2" s="1">
        <v>0.58365900000000004</v>
      </c>
      <c r="FX2" s="1">
        <v>0.51974500000000001</v>
      </c>
      <c r="FY2" s="1">
        <v>0.44776899999999997</v>
      </c>
      <c r="FZ2" s="1">
        <v>0.42375800000000002</v>
      </c>
      <c r="GA2" s="1">
        <v>0.44963199999999998</v>
      </c>
      <c r="GB2" s="1">
        <v>0.37715399999999999</v>
      </c>
      <c r="GC2" s="1">
        <v>0.51643700000000003</v>
      </c>
      <c r="GD2" s="1">
        <v>0.44412200000000002</v>
      </c>
      <c r="GE2" s="1">
        <v>0.46373199999999998</v>
      </c>
      <c r="GF2" s="1">
        <v>0.478524</v>
      </c>
      <c r="GG2" s="1">
        <v>0.44940000000000002</v>
      </c>
      <c r="GH2" s="1">
        <v>0.49207699999999999</v>
      </c>
      <c r="GI2" s="1">
        <v>0.578592</v>
      </c>
      <c r="GJ2" s="1">
        <v>0.46781600000000001</v>
      </c>
      <c r="GK2" s="1">
        <v>0.27880700000000003</v>
      </c>
      <c r="GL2" s="1">
        <v>0.30257699999999998</v>
      </c>
      <c r="GM2" s="1">
        <v>0.51166199999999995</v>
      </c>
      <c r="GN2" s="1">
        <v>0.42560599999999998</v>
      </c>
      <c r="GO2" s="1">
        <v>0.49563600000000002</v>
      </c>
      <c r="GP2" s="1">
        <v>0.52014099999999996</v>
      </c>
      <c r="GQ2" s="1">
        <v>0.54868300000000003</v>
      </c>
      <c r="GR2" s="1">
        <v>0.47789100000000001</v>
      </c>
      <c r="GS2" s="1">
        <v>0.45422699999999999</v>
      </c>
      <c r="GT2" s="1">
        <v>0.44123299999999999</v>
      </c>
      <c r="GU2" s="1">
        <v>0.392988</v>
      </c>
      <c r="GV2" s="1">
        <v>0.48581800000000003</v>
      </c>
      <c r="GW2" s="1">
        <v>0.44872699999999999</v>
      </c>
      <c r="GX2" s="1">
        <v>0.40978500000000001</v>
      </c>
      <c r="GY2" s="1">
        <v>0.44398599999999999</v>
      </c>
      <c r="GZ2" s="1">
        <v>0.440913</v>
      </c>
      <c r="HA2" s="1">
        <v>0.50114099999999995</v>
      </c>
      <c r="HB2" s="1">
        <v>0.462501</v>
      </c>
      <c r="HC2" s="1">
        <v>0.457067</v>
      </c>
      <c r="HD2" s="1">
        <v>0.461787</v>
      </c>
      <c r="HE2" s="1">
        <v>0.432647</v>
      </c>
      <c r="HF2" s="1">
        <v>0.55455699999999997</v>
      </c>
      <c r="HG2" s="1">
        <v>0.52158199999999999</v>
      </c>
      <c r="HH2" s="1">
        <v>0.436778</v>
      </c>
      <c r="HI2" s="1">
        <v>0.57971099999999998</v>
      </c>
      <c r="HJ2" s="1">
        <v>0.62872899999999998</v>
      </c>
      <c r="HK2" s="1">
        <v>0.32439400000000002</v>
      </c>
      <c r="HL2" s="1">
        <v>0.456982</v>
      </c>
      <c r="HM2" s="1">
        <v>0.56761399999999995</v>
      </c>
      <c r="HN2" s="1">
        <v>0.36023899999999998</v>
      </c>
      <c r="HO2" s="1">
        <v>0.46950500000000001</v>
      </c>
      <c r="HP2" s="1">
        <v>0.372753</v>
      </c>
      <c r="HQ2" s="1">
        <v>0.56091100000000005</v>
      </c>
      <c r="HR2" s="1">
        <v>0.44327299999999997</v>
      </c>
      <c r="HS2" s="1">
        <v>0.44712600000000002</v>
      </c>
      <c r="HT2" s="1">
        <v>0.48654999999999998</v>
      </c>
      <c r="HU2" s="1">
        <v>0.45369999999999999</v>
      </c>
      <c r="HV2" s="1">
        <v>0.42619200000000002</v>
      </c>
      <c r="HW2" s="1">
        <v>0.53618600000000005</v>
      </c>
      <c r="HX2" s="1">
        <v>0.42560500000000001</v>
      </c>
      <c r="HY2" s="1">
        <v>0.44637100000000002</v>
      </c>
      <c r="HZ2" s="1">
        <v>0.45985999999999999</v>
      </c>
      <c r="IA2" s="1">
        <v>0.45879700000000001</v>
      </c>
      <c r="IB2" s="1">
        <v>0.41582999999999998</v>
      </c>
      <c r="IC2" s="1">
        <v>0.37434299999999998</v>
      </c>
      <c r="ID2" s="1">
        <v>0.49216799999999999</v>
      </c>
      <c r="IE2" s="1">
        <v>0.35128500000000001</v>
      </c>
      <c r="IF2" s="1">
        <v>0.47991800000000001</v>
      </c>
      <c r="IG2" s="1">
        <v>0.44924700000000001</v>
      </c>
      <c r="IH2" s="1">
        <v>0.47306199999999998</v>
      </c>
      <c r="II2" s="1">
        <v>0.44721</v>
      </c>
      <c r="IJ2" s="1">
        <v>0.48653800000000003</v>
      </c>
      <c r="IK2" s="1">
        <v>0.44232500000000002</v>
      </c>
      <c r="IL2" s="1">
        <v>0.46938000000000002</v>
      </c>
      <c r="IM2" s="1">
        <v>0.46424700000000002</v>
      </c>
      <c r="IN2" s="1">
        <v>0.50614199999999998</v>
      </c>
      <c r="IO2" s="1">
        <v>0.57460800000000001</v>
      </c>
      <c r="IP2" s="1">
        <v>0.50055400000000005</v>
      </c>
      <c r="IQ2" s="1">
        <v>0.446052</v>
      </c>
      <c r="IR2" s="1">
        <v>0.57786099999999996</v>
      </c>
      <c r="IS2" s="1">
        <v>0.37515199999999999</v>
      </c>
      <c r="IT2" s="1">
        <v>0.42519299999999999</v>
      </c>
      <c r="IU2" s="1">
        <v>0.51731799999999994</v>
      </c>
      <c r="IV2" s="1">
        <v>0.47021200000000002</v>
      </c>
      <c r="IW2" s="1">
        <v>0.55549199999999999</v>
      </c>
      <c r="IX2" s="1">
        <v>0.53744199999999998</v>
      </c>
      <c r="IY2" s="1">
        <v>0.450349</v>
      </c>
      <c r="IZ2" s="1">
        <v>0.46444099999999999</v>
      </c>
      <c r="JA2" s="1">
        <v>0.45620300000000003</v>
      </c>
      <c r="JB2" s="1">
        <v>0.56647499999999995</v>
      </c>
      <c r="JC2" s="1">
        <v>0.431699</v>
      </c>
      <c r="JD2" s="1">
        <v>0.55574999999999997</v>
      </c>
      <c r="JE2" s="1">
        <v>0.41021999999999997</v>
      </c>
      <c r="JF2" s="1">
        <v>0.57586700000000002</v>
      </c>
      <c r="JG2" s="1">
        <v>0.56772599999999995</v>
      </c>
      <c r="JH2" s="1">
        <v>0.52429599999999998</v>
      </c>
      <c r="JI2" s="1">
        <v>0.40454200000000001</v>
      </c>
      <c r="JJ2" s="1">
        <v>0.494589</v>
      </c>
      <c r="JK2" s="1">
        <v>0.52655300000000005</v>
      </c>
      <c r="JL2" s="1">
        <v>0.44644499999999998</v>
      </c>
      <c r="JM2" s="1">
        <v>0.43286400000000003</v>
      </c>
      <c r="JN2" s="1">
        <v>0.40373100000000001</v>
      </c>
      <c r="JO2" s="1">
        <v>0.44223000000000001</v>
      </c>
      <c r="JP2" s="1">
        <v>0.47015699999999999</v>
      </c>
      <c r="JQ2" s="1">
        <v>0.48269299999999998</v>
      </c>
      <c r="JR2" s="1">
        <v>0.40001599999999998</v>
      </c>
      <c r="JS2" s="1">
        <v>0.45417999999999997</v>
      </c>
      <c r="JT2" s="1">
        <v>0.429068</v>
      </c>
      <c r="JU2" s="1">
        <v>0.48175499999999999</v>
      </c>
      <c r="JV2" s="1">
        <v>0.40893099999999999</v>
      </c>
      <c r="JW2" s="1">
        <v>0.48213699999999998</v>
      </c>
      <c r="JX2" s="1">
        <v>0.63482099999999997</v>
      </c>
      <c r="JY2" s="1">
        <v>0.40684799999999999</v>
      </c>
      <c r="JZ2" s="1">
        <v>0.39940500000000001</v>
      </c>
      <c r="KA2" s="1">
        <v>0.48977399999999999</v>
      </c>
      <c r="KB2" s="1">
        <v>0.45123999999999997</v>
      </c>
      <c r="KC2" s="1">
        <v>0.43141600000000002</v>
      </c>
      <c r="KD2" s="1">
        <v>0.406051</v>
      </c>
      <c r="KE2" s="1">
        <v>0.53787799999999997</v>
      </c>
      <c r="KF2" s="1">
        <v>0.408306</v>
      </c>
      <c r="KG2" s="1">
        <v>0.38205800000000001</v>
      </c>
      <c r="KH2" s="1">
        <v>0.50424500000000005</v>
      </c>
      <c r="KI2" s="1">
        <v>0.38608599999999998</v>
      </c>
      <c r="KJ2" s="1">
        <v>0.42267300000000002</v>
      </c>
      <c r="KK2" s="1">
        <v>0.52745900000000001</v>
      </c>
      <c r="KL2" s="1">
        <v>0.467001</v>
      </c>
      <c r="KM2" s="1">
        <v>0.63375700000000001</v>
      </c>
      <c r="KN2" s="1">
        <v>0.37557000000000001</v>
      </c>
      <c r="KO2" s="1">
        <v>0.48946800000000001</v>
      </c>
      <c r="KP2" s="1">
        <v>0.47451700000000002</v>
      </c>
      <c r="KQ2" s="1">
        <v>0.46307999999999999</v>
      </c>
      <c r="KR2" s="1">
        <v>0.557419</v>
      </c>
      <c r="KS2" s="1">
        <v>0.49407200000000001</v>
      </c>
      <c r="KT2" s="1">
        <v>0.48137600000000003</v>
      </c>
      <c r="KU2" s="1">
        <v>0.434249</v>
      </c>
      <c r="KV2" s="1">
        <v>0.37590099999999999</v>
      </c>
      <c r="KW2" s="1">
        <v>0.38801799999999997</v>
      </c>
      <c r="KX2" s="1">
        <v>0.57244399999999995</v>
      </c>
      <c r="KY2" s="1">
        <v>0.51649400000000001</v>
      </c>
      <c r="KZ2" s="1">
        <v>0.41690500000000003</v>
      </c>
      <c r="LA2" s="1">
        <v>0.45363199999999998</v>
      </c>
      <c r="LB2" s="1">
        <v>0.49238700000000002</v>
      </c>
      <c r="LC2" s="1">
        <v>0.40772799999999998</v>
      </c>
      <c r="LD2" s="1">
        <v>0.45563199999999998</v>
      </c>
      <c r="LE2" s="1">
        <v>0.35821900000000001</v>
      </c>
      <c r="LF2" s="1">
        <v>0.54295899999999997</v>
      </c>
      <c r="LG2" s="1">
        <v>0.49872899999999998</v>
      </c>
      <c r="LH2" s="1">
        <v>0.50297700000000001</v>
      </c>
      <c r="LI2" s="1">
        <v>0.49937900000000002</v>
      </c>
      <c r="LJ2" s="1">
        <v>0.44905</v>
      </c>
      <c r="LK2" s="1">
        <v>0.50988800000000001</v>
      </c>
      <c r="LL2" s="1">
        <v>0.44078899999999999</v>
      </c>
      <c r="LM2" s="1">
        <v>0.54340100000000002</v>
      </c>
      <c r="LN2" s="1">
        <v>0.54038600000000003</v>
      </c>
      <c r="LO2" s="1">
        <v>0.47132800000000002</v>
      </c>
      <c r="LP2" s="1">
        <v>0.47124199999999999</v>
      </c>
      <c r="LQ2" s="1">
        <v>0.443527</v>
      </c>
      <c r="LR2" s="1">
        <v>0.456065</v>
      </c>
      <c r="LS2" s="1">
        <v>0.40753600000000001</v>
      </c>
      <c r="LT2" s="1">
        <v>0.51043099999999997</v>
      </c>
      <c r="LU2" s="1">
        <v>0.44119799999999998</v>
      </c>
      <c r="LV2" s="1">
        <v>0.54445100000000002</v>
      </c>
      <c r="LW2" s="1">
        <v>0.46652399999999999</v>
      </c>
      <c r="LX2" s="1">
        <v>0.491701</v>
      </c>
      <c r="LY2" s="1">
        <v>0.41573300000000002</v>
      </c>
      <c r="LZ2" s="1">
        <v>0.49348399999999998</v>
      </c>
      <c r="MA2" s="1">
        <v>0.41997200000000001</v>
      </c>
      <c r="MB2" s="1">
        <v>0.56733</v>
      </c>
      <c r="MC2" s="1">
        <v>0.44125999999999999</v>
      </c>
      <c r="MD2" s="1">
        <v>0.43804199999999999</v>
      </c>
      <c r="ME2" s="1">
        <v>0.49323499999999998</v>
      </c>
      <c r="MF2" s="1">
        <v>0.47116400000000003</v>
      </c>
      <c r="MG2" s="1">
        <v>0.44102999999999998</v>
      </c>
      <c r="MH2" s="1">
        <v>0.46333099999999999</v>
      </c>
      <c r="MI2" s="1">
        <v>0.489927</v>
      </c>
      <c r="MJ2" s="1">
        <v>0.47924699999999998</v>
      </c>
      <c r="MK2" s="1">
        <v>0.43996600000000002</v>
      </c>
      <c r="ML2" s="1">
        <v>0.41788399999999998</v>
      </c>
      <c r="MM2" s="1">
        <v>0.43880999999999998</v>
      </c>
      <c r="MN2" s="1">
        <v>0.43100500000000003</v>
      </c>
      <c r="MO2" s="1">
        <v>0.49522100000000002</v>
      </c>
      <c r="MP2" s="1">
        <v>0.42071999999999998</v>
      </c>
      <c r="MQ2" s="1">
        <v>0.57861200000000002</v>
      </c>
      <c r="MR2" s="1">
        <v>0.46466200000000002</v>
      </c>
      <c r="MS2" s="1">
        <v>0.44058399999999998</v>
      </c>
      <c r="MT2" s="1">
        <v>0.59657199999999999</v>
      </c>
      <c r="MU2" s="1">
        <v>0.51874500000000001</v>
      </c>
      <c r="MV2" s="1">
        <v>0.45678299999999999</v>
      </c>
      <c r="MW2" s="1">
        <v>0.48846200000000001</v>
      </c>
      <c r="MX2" s="1">
        <v>0.46087600000000001</v>
      </c>
      <c r="MY2" s="1">
        <v>0.42763899999999999</v>
      </c>
      <c r="MZ2" s="1">
        <v>0.46230199999999999</v>
      </c>
      <c r="NA2" s="1">
        <v>0.47875899999999999</v>
      </c>
      <c r="NB2" s="1">
        <v>0.55109300000000006</v>
      </c>
      <c r="NC2" s="1">
        <v>0.60139500000000001</v>
      </c>
      <c r="ND2" s="1">
        <v>0.46485300000000002</v>
      </c>
      <c r="NE2" s="1">
        <v>0.45678400000000002</v>
      </c>
      <c r="NF2" s="1">
        <v>0.47086299999999998</v>
      </c>
      <c r="NG2" s="1">
        <v>0.501753</v>
      </c>
      <c r="NH2" s="1">
        <v>0.439944</v>
      </c>
      <c r="NI2" s="1">
        <v>0.59541500000000003</v>
      </c>
      <c r="NJ2" s="1">
        <v>0.45988000000000001</v>
      </c>
      <c r="NK2" s="1">
        <v>0.461843</v>
      </c>
      <c r="NL2" s="1">
        <v>0.44603500000000001</v>
      </c>
      <c r="NM2" s="1">
        <v>0.58849499999999999</v>
      </c>
      <c r="NN2" s="1">
        <v>0.41976999999999998</v>
      </c>
      <c r="NO2" s="1">
        <v>0.36460700000000001</v>
      </c>
      <c r="NP2" s="1">
        <v>0.46842499999999998</v>
      </c>
      <c r="NQ2" s="1">
        <v>0.411528</v>
      </c>
      <c r="NR2" s="1">
        <v>0.44240299999999999</v>
      </c>
      <c r="NS2" s="1">
        <v>0.47127799999999997</v>
      </c>
      <c r="NT2" s="1">
        <v>0.470887</v>
      </c>
      <c r="NU2" s="1">
        <v>0.61192199999999997</v>
      </c>
      <c r="NV2" s="1">
        <v>0.46955799999999998</v>
      </c>
      <c r="NW2" s="1">
        <v>0.51514899999999997</v>
      </c>
      <c r="NX2" s="1">
        <v>0.40811500000000001</v>
      </c>
      <c r="NY2" s="1">
        <v>0.43529400000000001</v>
      </c>
      <c r="NZ2" s="1">
        <v>0.42254999999999998</v>
      </c>
      <c r="OA2" s="1">
        <v>0.32563399999999998</v>
      </c>
      <c r="OB2" s="1">
        <v>0.43820399999999998</v>
      </c>
      <c r="OC2" s="1">
        <v>0.42898999999999998</v>
      </c>
      <c r="OD2" s="1">
        <v>0.452764</v>
      </c>
      <c r="OE2" s="1">
        <v>0.373004</v>
      </c>
      <c r="OF2" s="1">
        <v>0.51628200000000002</v>
      </c>
      <c r="OG2" s="1">
        <v>0.48425800000000002</v>
      </c>
      <c r="OH2" s="1">
        <v>0.52928399999999998</v>
      </c>
      <c r="OI2" s="1">
        <v>0.44268800000000003</v>
      </c>
      <c r="OJ2" s="1">
        <v>0.47118599999999999</v>
      </c>
      <c r="OK2" s="1">
        <v>0.440689</v>
      </c>
      <c r="OL2" s="1">
        <v>0.65959400000000001</v>
      </c>
      <c r="OM2" s="1">
        <v>0.42041899999999999</v>
      </c>
      <c r="ON2" s="1">
        <v>0.44389400000000001</v>
      </c>
      <c r="OO2" s="1">
        <v>0.414155</v>
      </c>
      <c r="OP2" s="1">
        <v>0.47575299999999998</v>
      </c>
      <c r="OQ2" s="1">
        <v>0.45557999999999998</v>
      </c>
      <c r="OR2" s="1">
        <v>0.44890799999999997</v>
      </c>
      <c r="OS2" s="1">
        <v>0.42908299999999999</v>
      </c>
      <c r="OT2" s="1">
        <v>0.48148600000000003</v>
      </c>
      <c r="OU2" s="1">
        <v>0.43617499999999998</v>
      </c>
      <c r="OV2" s="1">
        <v>0.45529700000000001</v>
      </c>
      <c r="OW2" s="1">
        <v>0.49426500000000001</v>
      </c>
      <c r="OX2" s="1">
        <v>0.43143300000000001</v>
      </c>
      <c r="OY2" s="1">
        <v>0.40905799999999998</v>
      </c>
      <c r="OZ2" s="1">
        <v>0.37925500000000001</v>
      </c>
      <c r="PA2" s="1">
        <v>0.497029</v>
      </c>
      <c r="PB2" s="1">
        <v>0.47434999999999999</v>
      </c>
      <c r="PC2" s="1">
        <v>0.41627500000000001</v>
      </c>
      <c r="PD2" s="1">
        <v>0.61650400000000005</v>
      </c>
      <c r="PE2" s="1">
        <v>0.42135400000000001</v>
      </c>
      <c r="PF2" s="1">
        <v>0.53846099999999997</v>
      </c>
      <c r="PG2" s="1">
        <v>0.366174</v>
      </c>
      <c r="PH2" s="1">
        <v>0.44786900000000002</v>
      </c>
      <c r="PI2" s="1">
        <v>0.63985599999999998</v>
      </c>
      <c r="PJ2" s="1">
        <v>0.464231</v>
      </c>
      <c r="PK2" s="1">
        <v>0.51764500000000002</v>
      </c>
      <c r="PL2" s="1">
        <v>0.52018699999999995</v>
      </c>
      <c r="PM2" s="1">
        <v>0.564253</v>
      </c>
      <c r="PN2" s="1">
        <v>0.51685700000000001</v>
      </c>
      <c r="PO2" s="1">
        <v>0.55953699999999995</v>
      </c>
      <c r="PP2" s="1">
        <v>0.51470300000000002</v>
      </c>
      <c r="PQ2" s="1">
        <v>0.48777700000000002</v>
      </c>
      <c r="PR2" s="1">
        <v>0.48240899999999998</v>
      </c>
      <c r="PS2" s="1">
        <v>0.45547300000000002</v>
      </c>
      <c r="PT2" s="1">
        <v>0.45544000000000001</v>
      </c>
      <c r="PU2" s="1">
        <v>0.34700300000000001</v>
      </c>
      <c r="PV2" s="1">
        <v>0.340258</v>
      </c>
      <c r="PW2" s="1">
        <v>0.44147599999999998</v>
      </c>
      <c r="PX2" s="1">
        <v>0.40088400000000002</v>
      </c>
      <c r="PY2" s="1">
        <v>0.43573699999999999</v>
      </c>
      <c r="PZ2" s="1">
        <v>0.51455300000000004</v>
      </c>
      <c r="QA2" s="1">
        <v>0.47296199999999999</v>
      </c>
      <c r="QB2" s="1">
        <v>0.44788499999999998</v>
      </c>
      <c r="QC2" s="1">
        <v>0.37328499999999998</v>
      </c>
      <c r="QD2" s="1">
        <v>0.48152099999999998</v>
      </c>
      <c r="QE2" s="1">
        <v>0.437967</v>
      </c>
      <c r="QF2" s="1">
        <v>0.54575399999999996</v>
      </c>
      <c r="QG2" s="1">
        <v>0.59537799999999996</v>
      </c>
      <c r="QH2" s="1">
        <v>0.38477600000000001</v>
      </c>
      <c r="QI2" s="1">
        <v>0.51762799999999998</v>
      </c>
      <c r="QJ2" s="1">
        <v>0.48190100000000002</v>
      </c>
      <c r="QK2" s="1">
        <v>0.47826200000000002</v>
      </c>
      <c r="QL2" s="1">
        <v>0.47031499999999998</v>
      </c>
      <c r="QM2" s="1">
        <v>0.43692599999999998</v>
      </c>
      <c r="QN2" s="1">
        <v>0.46415800000000002</v>
      </c>
      <c r="QO2" s="1">
        <v>0.48830600000000002</v>
      </c>
      <c r="QP2" s="1">
        <v>0.46892099999999998</v>
      </c>
      <c r="QQ2" s="1">
        <v>0.52371000000000001</v>
      </c>
      <c r="QR2" s="1">
        <v>0.51253700000000002</v>
      </c>
      <c r="QS2" s="1">
        <v>0.46176099999999998</v>
      </c>
      <c r="QT2" s="1">
        <v>0.52175000000000005</v>
      </c>
      <c r="QU2" s="1">
        <v>0.50325399999999998</v>
      </c>
      <c r="QV2" s="1">
        <v>0.44442100000000001</v>
      </c>
      <c r="QW2" s="1">
        <v>0.55609699999999995</v>
      </c>
      <c r="QX2" s="1">
        <v>0.45463799999999999</v>
      </c>
      <c r="QY2" s="1">
        <v>0.553562</v>
      </c>
      <c r="QZ2" s="1">
        <v>0.496674</v>
      </c>
      <c r="RA2" s="1">
        <v>0.56983399999999995</v>
      </c>
      <c r="RB2" s="1">
        <v>0.438419</v>
      </c>
      <c r="RC2" s="1">
        <v>0.43459300000000001</v>
      </c>
      <c r="RD2" s="1">
        <v>0.445104</v>
      </c>
      <c r="RE2" s="1">
        <v>0.53528399999999998</v>
      </c>
      <c r="RF2" s="1">
        <v>0.65298900000000004</v>
      </c>
      <c r="RG2" s="1">
        <v>0.454148</v>
      </c>
      <c r="RH2" s="1">
        <v>0.45039600000000002</v>
      </c>
      <c r="RI2" s="1">
        <v>0.46793699999999999</v>
      </c>
      <c r="RJ2" s="1">
        <v>0.43417800000000001</v>
      </c>
      <c r="RK2" s="1">
        <v>0.46404600000000001</v>
      </c>
      <c r="RL2" s="1">
        <v>0.45903100000000002</v>
      </c>
      <c r="RM2" s="1">
        <v>0.44478899999999999</v>
      </c>
      <c r="RN2" s="1">
        <v>0.46146199999999998</v>
      </c>
      <c r="RO2" s="1">
        <v>0.446797</v>
      </c>
      <c r="RP2" s="1">
        <v>0.49618499999999999</v>
      </c>
      <c r="RQ2" s="1">
        <v>0.50395299999999998</v>
      </c>
      <c r="RR2" s="1">
        <v>0.50817500000000004</v>
      </c>
      <c r="RS2" s="1">
        <v>0.44259199999999999</v>
      </c>
      <c r="RT2" s="1">
        <v>0.49493100000000001</v>
      </c>
      <c r="RU2" s="1">
        <v>0.45858199999999999</v>
      </c>
      <c r="RV2" s="1">
        <v>0.56611599999999995</v>
      </c>
      <c r="RW2" s="1">
        <v>0.54308199999999995</v>
      </c>
      <c r="RX2" s="1">
        <v>0.65919300000000003</v>
      </c>
      <c r="RY2" s="1">
        <v>0.45172200000000001</v>
      </c>
      <c r="RZ2" s="1">
        <v>0.42830699999999999</v>
      </c>
      <c r="SA2" s="1">
        <v>0.29910900000000001</v>
      </c>
      <c r="SB2" s="1">
        <v>0.55702399999999996</v>
      </c>
      <c r="SC2" s="1">
        <v>0.44036900000000001</v>
      </c>
      <c r="SD2" s="1">
        <v>0.48428599999999999</v>
      </c>
      <c r="SE2" s="1">
        <v>0.58572100000000005</v>
      </c>
      <c r="SF2" s="1">
        <v>0.234711</v>
      </c>
      <c r="SG2" s="1">
        <v>0.478211</v>
      </c>
      <c r="SH2" s="1">
        <v>0.54452400000000001</v>
      </c>
      <c r="SI2" s="1">
        <v>0.53915000000000002</v>
      </c>
      <c r="SJ2" s="1">
        <v>-0.78995000000000004</v>
      </c>
      <c r="SK2" s="1">
        <v>-0.86623000000000006</v>
      </c>
      <c r="SL2" s="1">
        <v>-0.79681000000000002</v>
      </c>
      <c r="SM2" s="1">
        <v>-0.70904</v>
      </c>
      <c r="SN2" s="1">
        <v>-0.65998000000000001</v>
      </c>
      <c r="SO2" s="1">
        <v>-0.80108000000000001</v>
      </c>
      <c r="SP2" s="1">
        <v>-0.76551000000000002</v>
      </c>
      <c r="SQ2" s="1">
        <v>-0.70784000000000002</v>
      </c>
      <c r="SR2" s="1">
        <v>-0.76627000000000001</v>
      </c>
      <c r="SS2" s="1">
        <v>-0.75</v>
      </c>
      <c r="ST2" s="1">
        <v>-0.79742999999999997</v>
      </c>
      <c r="SU2" s="1">
        <v>-0.78644999999999998</v>
      </c>
      <c r="SV2" s="1">
        <v>-0.79266000000000003</v>
      </c>
      <c r="SW2" s="1">
        <v>-0.51612000000000002</v>
      </c>
      <c r="SX2" s="1">
        <v>-0.75195999999999996</v>
      </c>
      <c r="SY2" s="1">
        <v>-0.77315</v>
      </c>
      <c r="SZ2" s="1">
        <v>-0.51217000000000001</v>
      </c>
      <c r="TA2" s="1">
        <v>-1.0175700000000001</v>
      </c>
      <c r="TB2" s="1">
        <v>-0.96689999999999998</v>
      </c>
      <c r="TC2" s="1">
        <v>-0.81445000000000001</v>
      </c>
      <c r="TD2" s="1">
        <v>-0.78542999999999996</v>
      </c>
      <c r="TE2" s="1">
        <v>-0.80498000000000003</v>
      </c>
      <c r="TF2" s="1">
        <v>-0.74117</v>
      </c>
      <c r="TG2" s="1">
        <v>-0.73982999999999999</v>
      </c>
      <c r="TH2" s="1">
        <v>-0.71947000000000005</v>
      </c>
      <c r="TI2" s="1">
        <v>-0.74802000000000002</v>
      </c>
      <c r="TJ2" s="1">
        <v>-0.70928999999999998</v>
      </c>
      <c r="TK2" s="1">
        <v>-0.84524999999999995</v>
      </c>
      <c r="TL2" s="1">
        <v>-0.82613999999999999</v>
      </c>
      <c r="TM2" s="1">
        <v>-0.79835</v>
      </c>
      <c r="TN2" s="1">
        <v>-0.94677</v>
      </c>
      <c r="TO2" s="1">
        <v>-0.89070000000000005</v>
      </c>
      <c r="TP2" s="1">
        <v>-0.79730999999999996</v>
      </c>
      <c r="TQ2" s="1">
        <v>-0.80945999999999996</v>
      </c>
      <c r="TR2" s="1">
        <v>-0.84323999999999999</v>
      </c>
      <c r="TS2" s="1">
        <v>-0.97714000000000001</v>
      </c>
      <c r="TT2" s="1">
        <v>-0.93720999999999999</v>
      </c>
      <c r="TU2" s="1">
        <v>-0.74821000000000004</v>
      </c>
      <c r="TV2" s="1">
        <v>-0.69355999999999995</v>
      </c>
      <c r="TW2" s="1">
        <v>-0.81716</v>
      </c>
      <c r="TX2" s="1">
        <v>-0.81205000000000005</v>
      </c>
      <c r="TY2" s="1">
        <v>-0.76160000000000005</v>
      </c>
      <c r="TZ2" s="1">
        <v>-0.73002</v>
      </c>
      <c r="UA2" s="1">
        <v>-0.74543000000000004</v>
      </c>
      <c r="UB2" s="1">
        <v>-0.82089999999999996</v>
      </c>
      <c r="UC2" s="1">
        <v>-0.77937999999999996</v>
      </c>
      <c r="UD2" s="1">
        <v>-0.72460000000000002</v>
      </c>
      <c r="UE2" s="1">
        <v>-0.60270999999999997</v>
      </c>
      <c r="UF2" s="1">
        <v>-0.77715000000000001</v>
      </c>
      <c r="UG2" s="1">
        <v>-0.87633000000000005</v>
      </c>
      <c r="UH2" s="1">
        <v>-0.74775000000000003</v>
      </c>
      <c r="UI2" s="1">
        <v>-0.70382999999999996</v>
      </c>
      <c r="UJ2" s="1">
        <v>-0.82125999999999999</v>
      </c>
      <c r="UK2" s="1">
        <v>-0.73280999999999996</v>
      </c>
      <c r="UL2" s="1">
        <v>-0.88158999999999998</v>
      </c>
      <c r="UM2" s="1">
        <v>-0.81981999999999999</v>
      </c>
      <c r="UN2" s="1">
        <v>-0.77346000000000004</v>
      </c>
      <c r="UO2" s="1">
        <v>-0.72748000000000002</v>
      </c>
      <c r="UP2" s="1">
        <v>-0.80801999999999996</v>
      </c>
      <c r="UQ2" s="1">
        <v>-0.70032000000000005</v>
      </c>
      <c r="UR2" s="1">
        <v>-0.56637000000000004</v>
      </c>
      <c r="US2" s="1">
        <v>-0.40205000000000002</v>
      </c>
      <c r="UT2" s="1">
        <v>-0.66095000000000004</v>
      </c>
      <c r="UU2" s="1">
        <v>-0.83057000000000003</v>
      </c>
      <c r="UV2" s="1">
        <v>-0.75072000000000005</v>
      </c>
      <c r="UW2" s="1">
        <v>-0.76778000000000002</v>
      </c>
      <c r="UX2" s="1">
        <v>-0.77354000000000001</v>
      </c>
      <c r="UY2" s="1">
        <v>-0.77156999999999998</v>
      </c>
      <c r="UZ2" s="1">
        <v>-0.84926999999999997</v>
      </c>
      <c r="VA2" s="1">
        <v>-0.76871</v>
      </c>
      <c r="VB2" s="1">
        <v>-0.99297000000000002</v>
      </c>
      <c r="VC2" s="1">
        <v>-0.74051999999999996</v>
      </c>
      <c r="VD2" s="1">
        <v>-1.0941799999999999</v>
      </c>
      <c r="VE2" s="1">
        <v>-0.71777000000000002</v>
      </c>
      <c r="VF2" s="1">
        <v>-0.78549999999999998</v>
      </c>
      <c r="VG2" s="1">
        <v>-0.78071999999999997</v>
      </c>
      <c r="VH2" s="1">
        <v>-0.76832999999999996</v>
      </c>
      <c r="VI2" s="1">
        <v>-0.71106999999999998</v>
      </c>
      <c r="VJ2" s="1">
        <v>-0.74577000000000004</v>
      </c>
      <c r="VK2" s="1">
        <v>-0.75205</v>
      </c>
      <c r="VL2" s="1">
        <v>-0.75334999999999996</v>
      </c>
      <c r="VM2" s="1">
        <v>-0.64829000000000003</v>
      </c>
      <c r="VN2" s="1">
        <v>-0.83743000000000001</v>
      </c>
      <c r="VO2" s="1">
        <v>-0.72843999999999998</v>
      </c>
      <c r="VP2" s="1">
        <v>-0.73667000000000005</v>
      </c>
      <c r="VQ2" s="1">
        <v>-0.82362999999999997</v>
      </c>
      <c r="VR2" s="1">
        <v>-0.56483000000000005</v>
      </c>
      <c r="VS2" s="1">
        <v>-0.77034000000000002</v>
      </c>
      <c r="VT2" s="1">
        <v>-0.83377999999999997</v>
      </c>
      <c r="VU2" s="1">
        <v>-0.7248</v>
      </c>
      <c r="VV2" s="1">
        <v>-0.74556</v>
      </c>
      <c r="VW2" s="1">
        <v>-0.73919999999999997</v>
      </c>
      <c r="VX2" s="1">
        <v>-0.77759999999999996</v>
      </c>
      <c r="VY2" s="1">
        <v>-0.82243999999999995</v>
      </c>
      <c r="VZ2" s="1">
        <v>-0.82538</v>
      </c>
      <c r="WA2" s="1">
        <v>-0.91837000000000002</v>
      </c>
      <c r="WB2" s="1">
        <v>-0.74765000000000004</v>
      </c>
      <c r="WC2" s="1">
        <v>-0.71045000000000003</v>
      </c>
      <c r="WD2" s="1">
        <v>-0.70243</v>
      </c>
      <c r="WE2" s="1">
        <v>-0.69650000000000001</v>
      </c>
      <c r="WF2" s="1">
        <v>-0.78896999999999995</v>
      </c>
      <c r="WG2" s="1">
        <v>-0.75468000000000002</v>
      </c>
      <c r="WH2" s="1">
        <v>-0.84075999999999995</v>
      </c>
      <c r="WI2" s="1">
        <v>-0.93145</v>
      </c>
      <c r="WJ2" s="1">
        <v>-0.65459000000000001</v>
      </c>
      <c r="WK2" s="1">
        <v>-0.88134999999999997</v>
      </c>
      <c r="WL2" s="1">
        <v>-0.89044999999999996</v>
      </c>
      <c r="WM2" s="1">
        <v>-0.74450000000000005</v>
      </c>
      <c r="WN2" s="1">
        <v>-1.0505199999999999</v>
      </c>
      <c r="WO2" s="1">
        <v>-0.65776000000000001</v>
      </c>
      <c r="WP2" s="1">
        <v>-0.81120999999999999</v>
      </c>
      <c r="WQ2" s="1">
        <v>-0.71906999999999999</v>
      </c>
      <c r="WR2" s="1">
        <v>-0.68106</v>
      </c>
      <c r="WS2" s="1">
        <v>-0.73168</v>
      </c>
      <c r="WT2" s="1">
        <v>-0.86060999999999999</v>
      </c>
      <c r="WU2" s="1">
        <v>-0.66917000000000004</v>
      </c>
      <c r="WV2" s="1">
        <v>-0.71009</v>
      </c>
      <c r="WW2" s="1">
        <v>-0.79525000000000001</v>
      </c>
      <c r="WX2" s="1">
        <v>-0.57830000000000004</v>
      </c>
      <c r="WY2" s="1">
        <v>-0.86048999999999998</v>
      </c>
      <c r="WZ2" s="1">
        <v>-0.86894000000000005</v>
      </c>
      <c r="XA2" s="1">
        <v>-0.89946000000000004</v>
      </c>
      <c r="XB2" s="1">
        <v>-0.82857999999999998</v>
      </c>
      <c r="XC2" s="1">
        <v>-0.73923000000000005</v>
      </c>
      <c r="XD2" s="1">
        <v>-0.87456</v>
      </c>
      <c r="XE2" s="1">
        <v>-0.96028000000000002</v>
      </c>
      <c r="XF2" s="1">
        <v>-0.57840999999999998</v>
      </c>
      <c r="XG2" s="1">
        <v>-0.82265999999999995</v>
      </c>
      <c r="XH2" s="1">
        <v>-0.87719999999999998</v>
      </c>
      <c r="XI2" s="1">
        <v>-0.77241000000000004</v>
      </c>
      <c r="XJ2" s="1">
        <v>-0.73585</v>
      </c>
      <c r="XK2" s="1">
        <v>-0.72721999999999998</v>
      </c>
      <c r="XL2" s="1">
        <v>-0.64719000000000004</v>
      </c>
      <c r="XM2" s="1">
        <v>-0.77795000000000003</v>
      </c>
      <c r="XN2" s="1">
        <v>-0.73353000000000002</v>
      </c>
      <c r="XO2" s="1">
        <v>-0.73585999999999996</v>
      </c>
      <c r="XP2" s="1">
        <v>-0.78239000000000003</v>
      </c>
      <c r="XQ2" s="1">
        <v>-0.90932000000000002</v>
      </c>
      <c r="XR2" s="1">
        <v>-0.71157000000000004</v>
      </c>
      <c r="XS2" s="1">
        <v>-0.95125000000000004</v>
      </c>
      <c r="XT2" s="1">
        <v>-0.72799999999999998</v>
      </c>
      <c r="XU2" s="1">
        <v>-0.82693000000000005</v>
      </c>
      <c r="XV2" s="1">
        <v>-0.78961999999999999</v>
      </c>
      <c r="XW2" s="1">
        <v>-0.82499999999999996</v>
      </c>
      <c r="XX2" s="1">
        <v>-0.64258000000000004</v>
      </c>
      <c r="XY2" s="1">
        <v>-0.78412999999999999</v>
      </c>
      <c r="XZ2" s="1">
        <v>-0.71719999999999995</v>
      </c>
      <c r="YA2" s="1">
        <v>-0.62102000000000002</v>
      </c>
      <c r="YB2" s="1">
        <v>-0.91622999999999999</v>
      </c>
      <c r="YC2" s="1">
        <v>-0.72738000000000003</v>
      </c>
      <c r="YD2" s="1">
        <v>-0.65739999999999998</v>
      </c>
      <c r="YE2" s="1">
        <v>-0.75675999999999999</v>
      </c>
      <c r="YF2" s="1">
        <v>-0.85287000000000002</v>
      </c>
      <c r="YG2" s="1">
        <v>-0.82586999999999999</v>
      </c>
      <c r="YH2" s="1">
        <v>-0.96767999999999998</v>
      </c>
      <c r="YI2" s="1">
        <v>-0.80106999999999995</v>
      </c>
      <c r="YJ2" s="1">
        <v>-0.81108000000000002</v>
      </c>
      <c r="YK2" s="1">
        <v>-0.74944999999999995</v>
      </c>
      <c r="YL2" s="1">
        <v>-0.7379</v>
      </c>
      <c r="YM2" s="1">
        <v>-0.86260000000000003</v>
      </c>
      <c r="YN2" s="1">
        <v>-0.80418000000000001</v>
      </c>
      <c r="YO2" s="1">
        <v>-0.80120000000000002</v>
      </c>
      <c r="YP2" s="1">
        <v>-0.88763999999999998</v>
      </c>
      <c r="YQ2" s="1">
        <v>-0.86873</v>
      </c>
      <c r="YR2" s="1">
        <v>-0.77037</v>
      </c>
      <c r="YS2" s="1">
        <v>-0.77881999999999996</v>
      </c>
      <c r="YT2" s="1">
        <v>-0.72863999999999995</v>
      </c>
      <c r="YU2" s="1">
        <v>-0.81130000000000002</v>
      </c>
      <c r="YV2" s="1">
        <v>-0.55596000000000001</v>
      </c>
      <c r="YW2" s="1">
        <v>-0.58023999999999998</v>
      </c>
      <c r="YX2" s="1">
        <v>-0.95969000000000004</v>
      </c>
      <c r="YY2" s="1">
        <v>-0.73956</v>
      </c>
      <c r="YZ2" s="1">
        <v>-0.79161999999999999</v>
      </c>
      <c r="ZA2" s="1">
        <v>-0.75329999999999997</v>
      </c>
      <c r="ZB2" s="1">
        <v>-0.81808999999999998</v>
      </c>
      <c r="ZC2" s="1">
        <v>-0.7823</v>
      </c>
      <c r="ZD2" s="1">
        <v>-0.64359999999999995</v>
      </c>
      <c r="ZE2" s="1">
        <v>-0.97275999999999996</v>
      </c>
      <c r="ZF2" s="1">
        <v>-0.86624000000000001</v>
      </c>
      <c r="ZG2" s="1">
        <v>-0.74628000000000005</v>
      </c>
      <c r="ZH2" s="1">
        <v>-0.70626</v>
      </c>
      <c r="ZI2" s="1">
        <v>-0.74939</v>
      </c>
      <c r="ZJ2" s="1">
        <v>-0.62858999999999998</v>
      </c>
      <c r="ZK2" s="1">
        <v>-0.86073</v>
      </c>
      <c r="ZL2" s="1">
        <v>-0.74019999999999997</v>
      </c>
      <c r="ZM2" s="1">
        <v>-0.77288999999999997</v>
      </c>
      <c r="ZN2" s="1">
        <v>-0.79754000000000003</v>
      </c>
      <c r="ZO2" s="1">
        <v>-0.749</v>
      </c>
      <c r="ZP2" s="1">
        <v>-0.82013000000000003</v>
      </c>
      <c r="ZQ2" s="1">
        <v>-0.96431999999999995</v>
      </c>
      <c r="ZR2" s="1">
        <v>-0.77968999999999999</v>
      </c>
      <c r="ZS2" s="1">
        <v>-0.46467999999999998</v>
      </c>
      <c r="ZT2" s="1">
        <v>-0.50429999999999997</v>
      </c>
      <c r="ZU2" s="1">
        <v>-0.85277000000000003</v>
      </c>
      <c r="ZV2" s="1">
        <v>-0.70933999999999997</v>
      </c>
      <c r="ZW2" s="1">
        <v>-0.82606000000000002</v>
      </c>
      <c r="ZX2" s="1">
        <v>-0.8669</v>
      </c>
      <c r="ZY2" s="1">
        <v>-0.91447000000000001</v>
      </c>
      <c r="ZZ2" s="1">
        <v>-0.79649000000000003</v>
      </c>
      <c r="AAA2" s="1">
        <v>-0.75705</v>
      </c>
      <c r="AAB2" s="1">
        <v>-0.73538999999999999</v>
      </c>
      <c r="AAC2" s="1">
        <v>-0.65498000000000001</v>
      </c>
      <c r="AAD2" s="1">
        <v>-0.80969999999999998</v>
      </c>
      <c r="AAE2" s="1">
        <v>-0.74787999999999999</v>
      </c>
      <c r="AAF2" s="1">
        <v>-0.68296999999999997</v>
      </c>
      <c r="AAG2" s="1">
        <v>-0.73997999999999997</v>
      </c>
      <c r="AAH2" s="1">
        <v>-0.73485</v>
      </c>
      <c r="AAI2" s="1">
        <v>-0.83523999999999998</v>
      </c>
      <c r="AAJ2" s="1">
        <v>-0.77083000000000002</v>
      </c>
      <c r="AAK2" s="1">
        <v>-0.76178000000000001</v>
      </c>
      <c r="AAL2" s="1">
        <v>-0.76964999999999995</v>
      </c>
      <c r="AAM2" s="1">
        <v>-0.72108000000000005</v>
      </c>
      <c r="AAN2" s="1">
        <v>-0.92425999999999997</v>
      </c>
      <c r="AAO2" s="1">
        <v>-0.86929999999999996</v>
      </c>
      <c r="AAP2" s="1">
        <v>-0.72796000000000005</v>
      </c>
      <c r="AAQ2" s="1">
        <v>-0.96618999999999999</v>
      </c>
      <c r="AAR2" s="1">
        <v>-1.0478799999999999</v>
      </c>
      <c r="AAS2" s="1">
        <v>-0.54066000000000003</v>
      </c>
      <c r="AAT2" s="1">
        <v>-0.76163999999999998</v>
      </c>
      <c r="AAU2" s="1">
        <v>-0.94601999999999997</v>
      </c>
      <c r="AAV2" s="1">
        <v>-0.60040000000000004</v>
      </c>
      <c r="AAW2" s="1">
        <v>-0.78251000000000004</v>
      </c>
      <c r="AAX2" s="1">
        <v>-0.62124999999999997</v>
      </c>
      <c r="AAY2" s="1">
        <v>-0.93484999999999996</v>
      </c>
      <c r="AAZ2" s="1">
        <v>-0.73878999999999995</v>
      </c>
      <c r="ABA2" s="1">
        <v>-0.74521000000000004</v>
      </c>
      <c r="ABB2" s="1">
        <v>-0.81091999999999997</v>
      </c>
      <c r="ABC2" s="1">
        <v>-0.75617000000000001</v>
      </c>
      <c r="ABD2" s="1">
        <v>-0.71031999999999995</v>
      </c>
      <c r="ABE2" s="1">
        <v>-0.89363999999999999</v>
      </c>
      <c r="ABF2" s="1">
        <v>-0.70933999999999997</v>
      </c>
      <c r="ABG2" s="1">
        <v>-0.74395</v>
      </c>
      <c r="ABH2" s="1">
        <v>-0.76642999999999994</v>
      </c>
      <c r="ABI2" s="1">
        <v>-0.76466000000000001</v>
      </c>
      <c r="ABJ2" s="1">
        <v>-0.69305000000000005</v>
      </c>
      <c r="ABK2" s="1">
        <v>-0.62390000000000001</v>
      </c>
      <c r="ABL2" s="1">
        <v>-0.82028000000000001</v>
      </c>
      <c r="ABM2" s="1">
        <v>-0.58548</v>
      </c>
      <c r="ABN2" s="1">
        <v>-0.79986000000000002</v>
      </c>
      <c r="ABO2" s="1">
        <v>-0.74873999999999996</v>
      </c>
      <c r="ABP2" s="1">
        <v>-0.78844000000000003</v>
      </c>
      <c r="ABQ2" s="1">
        <v>-0.74534999999999996</v>
      </c>
      <c r="ABR2" s="1">
        <v>-0.81089999999999995</v>
      </c>
      <c r="ABS2" s="1">
        <v>-0.73721000000000003</v>
      </c>
      <c r="ABT2" s="1">
        <v>-0.7823</v>
      </c>
      <c r="ABU2" s="1">
        <v>-0.77373999999999998</v>
      </c>
      <c r="ABV2" s="1">
        <v>-0.84357000000000004</v>
      </c>
      <c r="ABW2" s="1">
        <v>-0.95767999999999998</v>
      </c>
      <c r="ABX2" s="1">
        <v>-0.83426</v>
      </c>
      <c r="ABY2" s="1">
        <v>-0.74341999999999997</v>
      </c>
      <c r="ABZ2" s="1">
        <v>-0.96309999999999996</v>
      </c>
      <c r="ACA2" s="1">
        <v>-0.62524999999999997</v>
      </c>
      <c r="ACB2" s="1">
        <v>-0.70865</v>
      </c>
      <c r="ACC2" s="1">
        <v>-0.86219999999999997</v>
      </c>
      <c r="ACD2" s="1">
        <v>-0.78369</v>
      </c>
      <c r="ACE2" s="1">
        <v>-0.92581999999999998</v>
      </c>
      <c r="ACF2" s="1">
        <v>-0.89573999999999998</v>
      </c>
      <c r="ACG2" s="1">
        <v>-0.75058000000000002</v>
      </c>
      <c r="ACH2" s="1">
        <v>-0.77407000000000004</v>
      </c>
      <c r="ACI2" s="1">
        <v>-0.76034000000000002</v>
      </c>
      <c r="ACJ2" s="1">
        <v>-0.94411999999999996</v>
      </c>
      <c r="ACK2" s="1">
        <v>-0.71950000000000003</v>
      </c>
      <c r="ACL2" s="1">
        <v>-0.92625000000000002</v>
      </c>
      <c r="ACM2" s="1">
        <v>-0.68369999999999997</v>
      </c>
      <c r="ACN2" s="1">
        <v>-0.95977999999999997</v>
      </c>
      <c r="ACO2" s="1">
        <v>-0.94621</v>
      </c>
      <c r="ACP2" s="1">
        <v>-0.87383</v>
      </c>
      <c r="ACQ2" s="1">
        <v>-0.67423999999999995</v>
      </c>
      <c r="ACR2" s="1">
        <v>-0.82430999999999999</v>
      </c>
      <c r="ACS2" s="1">
        <v>-0.87758999999999998</v>
      </c>
      <c r="ACT2" s="1">
        <v>-0.74407000000000001</v>
      </c>
      <c r="ACU2" s="1">
        <v>-0.72143999999999997</v>
      </c>
      <c r="ACV2" s="1">
        <v>-0.67288000000000003</v>
      </c>
      <c r="ACW2" s="1">
        <v>-0.73704999999999998</v>
      </c>
      <c r="ACX2" s="1">
        <v>-0.78359000000000001</v>
      </c>
      <c r="ACY2" s="1">
        <v>-0.80449000000000004</v>
      </c>
      <c r="ACZ2" s="1">
        <v>-0.66669</v>
      </c>
      <c r="ADA2" s="1">
        <v>-0.75697000000000003</v>
      </c>
      <c r="ADB2" s="1">
        <v>-0.71511000000000002</v>
      </c>
      <c r="ADC2" s="1">
        <v>-0.80293000000000003</v>
      </c>
      <c r="ADD2" s="1">
        <v>-0.68154999999999999</v>
      </c>
      <c r="ADE2" s="1">
        <v>-0.80356000000000005</v>
      </c>
      <c r="ADF2" s="1">
        <v>-1.05803</v>
      </c>
      <c r="ADG2" s="1">
        <v>-0.67808000000000002</v>
      </c>
      <c r="ADH2" s="1">
        <v>-0.66566999999999998</v>
      </c>
      <c r="ADI2" s="1">
        <v>-0.81628999999999996</v>
      </c>
      <c r="ADJ2" s="1">
        <v>-0.75207000000000002</v>
      </c>
      <c r="ADK2" s="1">
        <v>-0.71902999999999995</v>
      </c>
      <c r="ADL2" s="1">
        <v>-0.67674999999999996</v>
      </c>
      <c r="ADM2" s="1">
        <v>-0.89646000000000003</v>
      </c>
      <c r="ADN2" s="1">
        <v>-0.68050999999999995</v>
      </c>
      <c r="ADO2" s="1">
        <v>-0.63675999999999999</v>
      </c>
      <c r="ADP2" s="1">
        <v>-0.84040999999999999</v>
      </c>
      <c r="ADQ2" s="1">
        <v>-0.64348000000000005</v>
      </c>
      <c r="ADR2" s="1">
        <v>-0.70445000000000002</v>
      </c>
      <c r="ADS2" s="1">
        <v>-0.87909999999999999</v>
      </c>
      <c r="ADT2" s="1">
        <v>-0.77834000000000003</v>
      </c>
      <c r="ADU2" s="1">
        <v>-1.05626</v>
      </c>
      <c r="ADV2" s="1">
        <v>-0.62595000000000001</v>
      </c>
      <c r="ADW2" s="1">
        <v>-0.81577999999999995</v>
      </c>
      <c r="ADX2" s="1">
        <v>-0.79086000000000001</v>
      </c>
      <c r="ADY2" s="1">
        <v>-0.77180000000000004</v>
      </c>
      <c r="ADZ2" s="1">
        <v>-0.92903000000000002</v>
      </c>
      <c r="AEA2" s="1">
        <v>-0.82345000000000002</v>
      </c>
      <c r="AEB2" s="1">
        <v>-0.80228999999999995</v>
      </c>
      <c r="AEC2" s="1">
        <v>-0.72375</v>
      </c>
      <c r="AED2" s="1">
        <v>-0.62649999999999995</v>
      </c>
      <c r="AEE2" s="1">
        <v>-0.64670000000000005</v>
      </c>
      <c r="AEF2" s="1">
        <v>-0.95406999999999997</v>
      </c>
      <c r="AEG2" s="1">
        <v>-0.86082000000000003</v>
      </c>
      <c r="AEH2" s="1">
        <v>-0.69484000000000001</v>
      </c>
      <c r="AEI2" s="1">
        <v>-0.75605</v>
      </c>
      <c r="AEJ2" s="1">
        <v>-0.82064000000000004</v>
      </c>
      <c r="AEK2" s="1">
        <v>-0.67954999999999999</v>
      </c>
      <c r="AEL2" s="1">
        <v>-0.75939000000000001</v>
      </c>
      <c r="AEM2" s="1">
        <v>-0.59702999999999995</v>
      </c>
      <c r="AEN2" s="1">
        <v>-0.90493000000000001</v>
      </c>
      <c r="AEO2" s="1">
        <v>-0.83121</v>
      </c>
      <c r="AEP2" s="1">
        <v>-0.83830000000000005</v>
      </c>
      <c r="AEQ2" s="1">
        <v>-0.83230000000000004</v>
      </c>
      <c r="AER2" s="1">
        <v>-0.74841999999999997</v>
      </c>
      <c r="AES2" s="1">
        <v>-0.84980999999999995</v>
      </c>
      <c r="AET2" s="1">
        <v>-0.73465000000000003</v>
      </c>
      <c r="AEU2" s="1">
        <v>-0.90566999999999998</v>
      </c>
      <c r="AEV2" s="1">
        <v>-0.90064</v>
      </c>
      <c r="AEW2" s="1">
        <v>-0.78554999999999997</v>
      </c>
      <c r="AEX2" s="1">
        <v>-0.78539999999999999</v>
      </c>
      <c r="AEY2" s="1">
        <v>-0.73921000000000003</v>
      </c>
      <c r="AEZ2" s="1">
        <v>-0.76010999999999995</v>
      </c>
      <c r="AFA2" s="1">
        <v>-0.67923</v>
      </c>
      <c r="AFB2" s="1">
        <v>-0.85072000000000003</v>
      </c>
      <c r="AFC2" s="1">
        <v>-0.73533000000000004</v>
      </c>
      <c r="AFD2" s="1">
        <v>-0.90742</v>
      </c>
      <c r="AFE2" s="1">
        <v>-0.77754000000000001</v>
      </c>
      <c r="AFF2" s="1">
        <v>-0.81950000000000001</v>
      </c>
      <c r="AFG2" s="1">
        <v>-0.69289000000000001</v>
      </c>
      <c r="AFH2" s="1">
        <v>-0.82247000000000003</v>
      </c>
      <c r="AFI2" s="1">
        <v>-0.69994999999999996</v>
      </c>
      <c r="AFJ2" s="1">
        <v>-0.94555</v>
      </c>
      <c r="AFK2" s="1">
        <v>-0.73543000000000003</v>
      </c>
      <c r="AFL2" s="1">
        <v>-0.73007</v>
      </c>
      <c r="AFM2" s="1">
        <v>-0.82206000000000001</v>
      </c>
      <c r="AFN2" s="1">
        <v>-0.78527000000000002</v>
      </c>
      <c r="AFO2" s="1">
        <v>-0.73504999999999998</v>
      </c>
      <c r="AFP2" s="1">
        <v>-0.77222000000000002</v>
      </c>
      <c r="AFQ2" s="1">
        <v>-0.81655</v>
      </c>
      <c r="AFR2" s="1">
        <v>-0.79874000000000001</v>
      </c>
      <c r="AFS2" s="1">
        <v>-0.73328000000000004</v>
      </c>
      <c r="AFT2" s="1">
        <v>-0.69647000000000003</v>
      </c>
      <c r="AFU2" s="1">
        <v>-0.73134999999999994</v>
      </c>
      <c r="AFV2" s="1">
        <v>-0.71833999999999998</v>
      </c>
      <c r="AFW2" s="1">
        <v>-0.82537000000000005</v>
      </c>
      <c r="AFX2" s="1">
        <v>-0.70120000000000005</v>
      </c>
      <c r="AFY2" s="1">
        <v>-0.96435000000000004</v>
      </c>
      <c r="AFZ2" s="1">
        <v>-0.77444000000000002</v>
      </c>
      <c r="AGA2" s="1">
        <v>-0.73431000000000002</v>
      </c>
      <c r="AGB2" s="1">
        <v>-0.99429000000000001</v>
      </c>
      <c r="AGC2" s="1">
        <v>-0.86458000000000002</v>
      </c>
      <c r="AGD2" s="1">
        <v>-0.76129999999999998</v>
      </c>
      <c r="AGE2" s="1">
        <v>-0.81410000000000005</v>
      </c>
      <c r="AGF2" s="1">
        <v>-0.76812999999999998</v>
      </c>
      <c r="AGG2" s="1">
        <v>-0.71272999999999997</v>
      </c>
      <c r="AGH2" s="1">
        <v>-0.77049999999999996</v>
      </c>
      <c r="AGI2" s="1">
        <v>-0.79793000000000003</v>
      </c>
      <c r="AGJ2" s="1">
        <v>-0.91849000000000003</v>
      </c>
      <c r="AGK2" s="1">
        <v>-1.0023200000000001</v>
      </c>
      <c r="AGL2" s="1">
        <v>-0.77475000000000005</v>
      </c>
      <c r="AGM2" s="1">
        <v>-0.76131000000000004</v>
      </c>
      <c r="AGN2" s="1">
        <v>-0.78476999999999997</v>
      </c>
      <c r="AGO2" s="1">
        <v>-0.83626</v>
      </c>
      <c r="AGP2" s="1">
        <v>-0.73324</v>
      </c>
      <c r="AGQ2" s="1">
        <v>-0.99236000000000002</v>
      </c>
      <c r="AGR2" s="1">
        <v>-0.76646999999999998</v>
      </c>
      <c r="AGS2" s="1">
        <v>-0.76973999999999998</v>
      </c>
      <c r="AGT2" s="1">
        <v>-0.74339</v>
      </c>
      <c r="AGU2" s="1">
        <v>-0.98082999999999998</v>
      </c>
      <c r="AGV2" s="1">
        <v>-0.69962000000000002</v>
      </c>
      <c r="AGW2" s="1">
        <v>-0.60768</v>
      </c>
      <c r="AGX2" s="1">
        <v>-0.78071000000000002</v>
      </c>
      <c r="AGY2" s="1">
        <v>-0.68588000000000005</v>
      </c>
      <c r="AGZ2" s="1">
        <v>-0.73734</v>
      </c>
      <c r="AHA2" s="1">
        <v>-0.78546000000000005</v>
      </c>
      <c r="AHB2" s="1">
        <v>-0.78481000000000001</v>
      </c>
      <c r="AHC2" s="1">
        <v>-1.0198700000000001</v>
      </c>
      <c r="AHD2" s="1">
        <v>-0.78259999999999996</v>
      </c>
      <c r="AHE2" s="1">
        <v>-0.85858000000000001</v>
      </c>
      <c r="AHF2" s="1">
        <v>-0.68018999999999996</v>
      </c>
      <c r="AHG2" s="1">
        <v>-0.72548999999999997</v>
      </c>
      <c r="AHH2" s="1">
        <v>-0.70425000000000004</v>
      </c>
      <c r="AHI2" s="1">
        <v>-0.54271999999999998</v>
      </c>
      <c r="AHJ2" s="1">
        <v>-0.73033999999999999</v>
      </c>
      <c r="AHK2" s="1">
        <v>-0.71497999999999995</v>
      </c>
      <c r="AHL2" s="1">
        <v>-0.75461</v>
      </c>
      <c r="AHM2" s="1">
        <v>-0.62166999999999994</v>
      </c>
      <c r="AHN2" s="1">
        <v>-0.86046999999999996</v>
      </c>
      <c r="AHO2" s="1">
        <v>-0.80710000000000004</v>
      </c>
      <c r="AHP2" s="1">
        <v>-0.88214000000000004</v>
      </c>
      <c r="AHQ2" s="1">
        <v>-0.73780999999999997</v>
      </c>
      <c r="AHR2" s="1">
        <v>-0.78530999999999995</v>
      </c>
      <c r="AHS2" s="1">
        <v>-0.73448000000000002</v>
      </c>
      <c r="AHT2" s="1">
        <v>-1.0993200000000001</v>
      </c>
      <c r="AHU2" s="1">
        <v>-0.70069999999999999</v>
      </c>
      <c r="AHV2" s="1">
        <v>-0.73982000000000003</v>
      </c>
      <c r="AHW2" s="1">
        <v>-0.69025999999999998</v>
      </c>
      <c r="AHX2" s="1">
        <v>-0.79291999999999996</v>
      </c>
      <c r="AHY2" s="1">
        <v>-0.75929999999999997</v>
      </c>
      <c r="AHZ2" s="1">
        <v>-0.74817999999999996</v>
      </c>
      <c r="AIA2" s="1">
        <v>-0.71514</v>
      </c>
      <c r="AIB2" s="1">
        <v>-0.80247999999999997</v>
      </c>
      <c r="AIC2" s="1">
        <v>-0.72696000000000005</v>
      </c>
      <c r="AID2" s="1">
        <v>-0.75883</v>
      </c>
      <c r="AIE2" s="1">
        <v>-0.82377</v>
      </c>
      <c r="AIF2" s="1">
        <v>-0.71906000000000003</v>
      </c>
      <c r="AIG2" s="1">
        <v>-0.68176000000000003</v>
      </c>
      <c r="AIH2" s="1">
        <v>-0.63209000000000004</v>
      </c>
      <c r="AII2" s="1">
        <v>-0.82838000000000001</v>
      </c>
      <c r="AIJ2" s="1">
        <v>-0.79057999999999995</v>
      </c>
      <c r="AIK2" s="1">
        <v>-0.69379000000000002</v>
      </c>
      <c r="AIL2" s="1">
        <v>-1.0275099999999999</v>
      </c>
      <c r="AIM2" s="1">
        <v>-0.70226</v>
      </c>
      <c r="AIN2" s="1">
        <v>-0.89744000000000002</v>
      </c>
      <c r="AIO2" s="1">
        <v>-0.61029</v>
      </c>
      <c r="AIP2" s="1">
        <v>-0.74644999999999995</v>
      </c>
      <c r="AIQ2" s="1">
        <v>-1.06643</v>
      </c>
      <c r="AIR2" s="1">
        <v>-0.77371999999999996</v>
      </c>
      <c r="AIS2" s="1">
        <v>-0.86273999999999995</v>
      </c>
      <c r="AIT2" s="1">
        <v>-0.86697999999999997</v>
      </c>
      <c r="AIU2" s="1">
        <v>-0.94042000000000003</v>
      </c>
      <c r="AIV2" s="1">
        <v>-0.86143000000000003</v>
      </c>
      <c r="AIW2" s="1">
        <v>-0.93255999999999994</v>
      </c>
      <c r="AIX2" s="1">
        <v>-0.85784000000000005</v>
      </c>
      <c r="AIY2" s="1">
        <v>-0.81296000000000002</v>
      </c>
      <c r="AIZ2" s="1">
        <v>-0.80401999999999996</v>
      </c>
      <c r="AJA2" s="1">
        <v>-0.75912000000000002</v>
      </c>
      <c r="AJB2" s="1">
        <v>-0.75907000000000002</v>
      </c>
      <c r="AJC2" s="1">
        <v>-0.57833999999999997</v>
      </c>
      <c r="AJD2" s="1">
        <v>-0.56710000000000005</v>
      </c>
      <c r="AJE2" s="1">
        <v>-0.73579000000000006</v>
      </c>
      <c r="AJF2" s="1">
        <v>-0.66813999999999996</v>
      </c>
      <c r="AJG2" s="1">
        <v>-0.72623000000000004</v>
      </c>
      <c r="AJH2" s="1">
        <v>-0.85758999999999996</v>
      </c>
      <c r="AJI2" s="1">
        <v>-0.78827000000000003</v>
      </c>
      <c r="AJJ2" s="1">
        <v>-0.74648000000000003</v>
      </c>
      <c r="AJK2" s="1">
        <v>-0.62214000000000003</v>
      </c>
      <c r="AJL2" s="1">
        <v>-0.80254000000000003</v>
      </c>
      <c r="AJM2" s="1">
        <v>-0.72994000000000003</v>
      </c>
      <c r="AJN2" s="1">
        <v>-0.90959000000000001</v>
      </c>
      <c r="AJO2" s="1">
        <v>-0.99229999999999996</v>
      </c>
      <c r="AJP2" s="1">
        <v>-0.64129000000000003</v>
      </c>
      <c r="AJQ2" s="1">
        <v>-0.86270999999999998</v>
      </c>
      <c r="AJR2" s="1">
        <v>-0.80317000000000005</v>
      </c>
      <c r="AJS2" s="1">
        <v>-0.79710000000000003</v>
      </c>
      <c r="AJT2" s="1">
        <v>-0.78386</v>
      </c>
      <c r="AJU2" s="1">
        <v>-0.72821000000000002</v>
      </c>
      <c r="AJV2" s="1">
        <v>-0.77359999999999995</v>
      </c>
      <c r="AJW2" s="1">
        <v>-0.81384000000000001</v>
      </c>
      <c r="AJX2" s="1">
        <v>-0.78152999999999995</v>
      </c>
      <c r="AJY2" s="1">
        <v>-0.87285000000000001</v>
      </c>
      <c r="AJZ2" s="1">
        <v>-0.85423000000000004</v>
      </c>
      <c r="AKA2" s="1">
        <v>-0.76959999999999995</v>
      </c>
      <c r="AKB2" s="1">
        <v>-0.86958000000000002</v>
      </c>
      <c r="AKC2" s="1">
        <v>-0.83875999999999995</v>
      </c>
      <c r="AKD2" s="1">
        <v>-0.74070000000000003</v>
      </c>
      <c r="AKE2" s="1">
        <v>-0.92683000000000004</v>
      </c>
      <c r="AKF2" s="1">
        <v>-0.75773000000000001</v>
      </c>
      <c r="AKG2" s="1">
        <v>-0.92259999999999998</v>
      </c>
      <c r="AKH2" s="1">
        <v>-0.82779000000000003</v>
      </c>
      <c r="AKI2" s="1">
        <v>-0.94972000000000001</v>
      </c>
      <c r="AKJ2" s="1">
        <v>-0.73070000000000002</v>
      </c>
      <c r="AKK2" s="1">
        <v>-0.72431999999999996</v>
      </c>
      <c r="AKL2" s="1">
        <v>-0.74184000000000005</v>
      </c>
      <c r="AKM2" s="1">
        <v>-0.89214000000000004</v>
      </c>
      <c r="AKN2" s="1">
        <v>-1.08832</v>
      </c>
      <c r="AKO2" s="1">
        <v>-0.75690999999999997</v>
      </c>
      <c r="AKP2" s="1">
        <v>-0.75065999999999999</v>
      </c>
      <c r="AKQ2" s="1">
        <v>-0.77988999999999997</v>
      </c>
      <c r="AKR2" s="1">
        <v>-0.72363</v>
      </c>
      <c r="AKS2" s="1">
        <v>-0.77341000000000004</v>
      </c>
      <c r="AKT2" s="1">
        <v>-0.76505000000000001</v>
      </c>
      <c r="AKU2" s="1">
        <v>-0.74131000000000002</v>
      </c>
      <c r="AKV2" s="1">
        <v>-0.76910000000000001</v>
      </c>
      <c r="AKW2" s="1">
        <v>-0.74465999999999999</v>
      </c>
      <c r="AKX2" s="1">
        <v>-0.82698000000000005</v>
      </c>
      <c r="AKY2" s="1">
        <v>-0.83992</v>
      </c>
      <c r="AKZ2" s="1">
        <v>-0.84696000000000005</v>
      </c>
      <c r="ALA2" s="1">
        <v>-0.73765000000000003</v>
      </c>
      <c r="ALB2" s="1">
        <v>-0.82487999999999995</v>
      </c>
      <c r="ALC2" s="1">
        <v>-0.76429999999999998</v>
      </c>
      <c r="ALD2" s="1">
        <v>-0.94352999999999998</v>
      </c>
      <c r="ALE2" s="1">
        <v>-0.90513999999999994</v>
      </c>
      <c r="ALF2" s="1">
        <v>-1.09866</v>
      </c>
      <c r="ALG2" s="1">
        <v>-0.75287000000000004</v>
      </c>
      <c r="ALH2" s="1">
        <v>-0.71384000000000003</v>
      </c>
      <c r="ALI2" s="1">
        <v>-0.49852000000000002</v>
      </c>
      <c r="ALJ2" s="1">
        <v>-0.92837000000000003</v>
      </c>
      <c r="ALK2" s="1">
        <v>-0.73394999999999999</v>
      </c>
      <c r="ALL2" s="1">
        <v>-0.80713999999999997</v>
      </c>
      <c r="ALM2" s="1">
        <v>-0.97619999999999996</v>
      </c>
      <c r="ALN2" s="1">
        <v>-0.39118999999999998</v>
      </c>
      <c r="ALO2" s="1">
        <v>-0.79701999999999995</v>
      </c>
      <c r="ALP2" s="1">
        <v>-0.90754000000000001</v>
      </c>
      <c r="ALQ2" s="1">
        <v>-0.89858000000000005</v>
      </c>
    </row>
    <row r="3" spans="1:1005" x14ac:dyDescent="0.25">
      <c r="A3" s="4" t="s">
        <v>348</v>
      </c>
      <c r="B3" s="1">
        <v>0.43146499999999999</v>
      </c>
      <c r="C3" s="1">
        <v>0.40460400000000002</v>
      </c>
      <c r="D3" s="1">
        <v>0.39075700000000002</v>
      </c>
      <c r="E3" s="1">
        <v>0.54413900000000004</v>
      </c>
      <c r="F3" s="1">
        <v>0.49772899999999998</v>
      </c>
      <c r="G3" s="1">
        <v>0.49379600000000001</v>
      </c>
      <c r="H3" s="1">
        <v>0.41211900000000001</v>
      </c>
      <c r="I3" s="1">
        <v>0.57944899999999999</v>
      </c>
      <c r="J3" s="1">
        <v>0.49499199999999999</v>
      </c>
      <c r="K3" s="1">
        <v>0.31765900000000002</v>
      </c>
      <c r="L3" s="1">
        <v>0.42945</v>
      </c>
      <c r="M3" s="1">
        <v>0.53277699999999995</v>
      </c>
      <c r="N3" s="1">
        <v>0.47430299999999997</v>
      </c>
      <c r="O3" s="1">
        <v>0.361599</v>
      </c>
      <c r="P3" s="1">
        <v>0.607491</v>
      </c>
      <c r="Q3" s="1">
        <v>0.29119800000000001</v>
      </c>
      <c r="R3" s="1">
        <v>0.45742300000000002</v>
      </c>
      <c r="S3" s="1">
        <v>0.44194</v>
      </c>
      <c r="T3" s="1">
        <v>0.32711200000000001</v>
      </c>
      <c r="U3" s="1">
        <v>0.33858500000000002</v>
      </c>
      <c r="V3" s="1">
        <v>0.53443499999999999</v>
      </c>
      <c r="W3" s="1">
        <v>0.50439999999999996</v>
      </c>
      <c r="X3" s="1">
        <v>0.51097700000000001</v>
      </c>
      <c r="Y3" s="1">
        <v>0.48497099999999999</v>
      </c>
      <c r="Z3" s="1">
        <v>0.62499499999999997</v>
      </c>
      <c r="AA3" s="1">
        <v>0.50478000000000001</v>
      </c>
      <c r="AB3" s="1">
        <v>0.52773999999999999</v>
      </c>
      <c r="AC3" s="1">
        <v>0.41846499999999998</v>
      </c>
      <c r="AD3" s="1">
        <v>0.307313</v>
      </c>
      <c r="AE3" s="1">
        <v>0.29210900000000001</v>
      </c>
      <c r="AF3" s="1">
        <v>0.27346700000000002</v>
      </c>
      <c r="AG3" s="1">
        <v>0.40733200000000003</v>
      </c>
      <c r="AH3" s="1">
        <v>0.27450200000000002</v>
      </c>
      <c r="AI3" s="1">
        <v>0.30809999999999998</v>
      </c>
      <c r="AJ3" s="1">
        <v>0.272648</v>
      </c>
      <c r="AK3" s="1">
        <v>0.48993700000000001</v>
      </c>
      <c r="AL3" s="1">
        <v>0.60003700000000004</v>
      </c>
      <c r="AM3" s="1">
        <v>0.433921</v>
      </c>
      <c r="AN3" s="1">
        <v>0.50659399999999999</v>
      </c>
      <c r="AO3" s="1">
        <v>0.55157500000000004</v>
      </c>
      <c r="AP3" s="1">
        <v>0.46012900000000001</v>
      </c>
      <c r="AQ3" s="1">
        <v>0.369784</v>
      </c>
      <c r="AR3" s="1">
        <v>0.47550599999999998</v>
      </c>
      <c r="AS3" s="1">
        <v>0.37340600000000002</v>
      </c>
      <c r="AT3" s="1">
        <v>0.35547400000000001</v>
      </c>
      <c r="AU3" s="1">
        <v>0.49797999999999998</v>
      </c>
      <c r="AV3" s="1">
        <v>0.41429300000000002</v>
      </c>
      <c r="AW3" s="1">
        <v>0.37167499999999998</v>
      </c>
      <c r="AX3" s="1">
        <v>0.46890300000000001</v>
      </c>
      <c r="AY3" s="1">
        <v>0.40970600000000001</v>
      </c>
      <c r="AZ3" s="1">
        <v>0.48347600000000002</v>
      </c>
      <c r="BA3" s="1">
        <v>0.48020200000000002</v>
      </c>
      <c r="BB3" s="1">
        <v>0.59380599999999994</v>
      </c>
      <c r="BC3" s="1">
        <v>0.55250200000000005</v>
      </c>
      <c r="BD3" s="1">
        <v>0.52097800000000005</v>
      </c>
      <c r="BE3" s="1">
        <v>0.47347499999999998</v>
      </c>
      <c r="BF3" s="1">
        <v>0.29249199999999997</v>
      </c>
      <c r="BG3" s="1">
        <v>0.241337</v>
      </c>
      <c r="BH3" s="1">
        <v>0.38635399999999998</v>
      </c>
      <c r="BI3" s="1">
        <v>0.57018800000000003</v>
      </c>
      <c r="BJ3" s="1">
        <v>0.43463800000000002</v>
      </c>
      <c r="BK3" s="1">
        <v>0.44639200000000001</v>
      </c>
      <c r="BL3" s="1">
        <v>0.41764099999999998</v>
      </c>
      <c r="BM3" s="1">
        <v>0.48366199999999998</v>
      </c>
      <c r="BN3" s="1">
        <v>0.32802700000000001</v>
      </c>
      <c r="BO3" s="1">
        <v>0.52741800000000005</v>
      </c>
      <c r="BP3" s="1">
        <v>0.40943499999999999</v>
      </c>
      <c r="BQ3" s="1">
        <v>0.441334</v>
      </c>
      <c r="BR3" s="1">
        <v>0.59963699999999998</v>
      </c>
      <c r="BS3" s="1">
        <v>0.455901</v>
      </c>
      <c r="BT3" s="1">
        <v>0.45733499999999999</v>
      </c>
      <c r="BU3" s="1">
        <v>0.60034100000000001</v>
      </c>
      <c r="BV3" s="1">
        <v>0.58916599999999997</v>
      </c>
      <c r="BW3" s="1">
        <v>0.45970100000000003</v>
      </c>
      <c r="BX3" s="1">
        <v>0.59434200000000004</v>
      </c>
      <c r="BY3" s="1">
        <v>0.52069100000000001</v>
      </c>
      <c r="BZ3" s="1">
        <v>0.44196000000000002</v>
      </c>
      <c r="CA3" s="1">
        <v>0.29864400000000002</v>
      </c>
      <c r="CB3" s="1">
        <v>0.475993</v>
      </c>
      <c r="CC3" s="1">
        <v>0.468391</v>
      </c>
      <c r="CD3" s="1">
        <v>0.44626100000000002</v>
      </c>
      <c r="CE3" s="1">
        <v>0.42253499999999999</v>
      </c>
      <c r="CF3" s="1">
        <v>0.42776999999999998</v>
      </c>
      <c r="CG3" s="1">
        <v>0.28481299999999998</v>
      </c>
      <c r="CH3" s="1">
        <v>0.49024800000000002</v>
      </c>
      <c r="CI3" s="1">
        <v>0.44049500000000003</v>
      </c>
      <c r="CJ3" s="1">
        <v>0.56045500000000004</v>
      </c>
      <c r="CK3" s="1">
        <v>0.64924700000000002</v>
      </c>
      <c r="CL3" s="1">
        <v>0.28508299999999998</v>
      </c>
      <c r="CM3" s="1">
        <v>0.60244399999999998</v>
      </c>
      <c r="CN3" s="1">
        <v>0.30571599999999999</v>
      </c>
      <c r="CO3" s="1">
        <v>0.31616300000000003</v>
      </c>
      <c r="CP3" s="1">
        <v>0.61052200000000001</v>
      </c>
      <c r="CQ3" s="1">
        <v>0.56869899999999995</v>
      </c>
      <c r="CR3" s="1">
        <v>0.51850700000000005</v>
      </c>
      <c r="CS3" s="1">
        <v>0.27035399999999998</v>
      </c>
      <c r="CT3" s="1">
        <v>0.43133700000000003</v>
      </c>
      <c r="CU3" s="1">
        <v>0.46015499999999998</v>
      </c>
      <c r="CV3" s="1">
        <v>0.53645600000000004</v>
      </c>
      <c r="CW3" s="1">
        <v>0.64873899999999995</v>
      </c>
      <c r="CX3" s="1">
        <v>0.413024</v>
      </c>
      <c r="CY3" s="1">
        <v>0.39323799999999998</v>
      </c>
      <c r="CZ3" s="1">
        <v>0.401397</v>
      </c>
      <c r="DA3" s="1">
        <v>0.65954900000000005</v>
      </c>
      <c r="DB3" s="1">
        <v>0.613815</v>
      </c>
      <c r="DC3" s="1">
        <v>0.58456699999999995</v>
      </c>
      <c r="DD3" s="1">
        <v>0.438417</v>
      </c>
      <c r="DE3" s="1">
        <v>0.62371399999999999</v>
      </c>
      <c r="DF3" s="1">
        <v>0.53491999999999995</v>
      </c>
      <c r="DG3" s="1">
        <v>0.56368300000000005</v>
      </c>
      <c r="DH3" s="1">
        <v>0.39766600000000002</v>
      </c>
      <c r="DI3" s="1">
        <v>0.52490199999999998</v>
      </c>
      <c r="DJ3" s="1">
        <v>0.36838399999999999</v>
      </c>
      <c r="DK3" s="1">
        <v>0.51811200000000002</v>
      </c>
      <c r="DL3" s="1">
        <v>0.62333400000000005</v>
      </c>
      <c r="DM3" s="1">
        <v>0.39664199999999999</v>
      </c>
      <c r="DN3" s="1">
        <v>0.62146800000000002</v>
      </c>
      <c r="DO3" s="1">
        <v>0.44928499999999999</v>
      </c>
      <c r="DP3" s="1">
        <v>0.36542000000000002</v>
      </c>
      <c r="DQ3" s="1">
        <v>0.46037899999999998</v>
      </c>
      <c r="DR3" s="1">
        <v>0.55323999999999995</v>
      </c>
      <c r="DS3" s="1">
        <v>0.47109600000000001</v>
      </c>
      <c r="DT3" s="1">
        <v>0.44517299999999999</v>
      </c>
      <c r="DU3" s="1">
        <v>0.39953100000000003</v>
      </c>
      <c r="DV3" s="1">
        <v>0.393563</v>
      </c>
      <c r="DW3" s="1">
        <v>0.372948</v>
      </c>
      <c r="DX3" s="1">
        <v>0.40400199999999997</v>
      </c>
      <c r="DY3" s="1">
        <v>0.46672000000000002</v>
      </c>
      <c r="DZ3" s="1">
        <v>0.42684899999999998</v>
      </c>
      <c r="EA3" s="1">
        <v>0.32899200000000001</v>
      </c>
      <c r="EB3" s="1">
        <v>0.67422899999999997</v>
      </c>
      <c r="EC3" s="1">
        <v>0.44107099999999999</v>
      </c>
      <c r="ED3" s="1">
        <v>0.335725</v>
      </c>
      <c r="EE3" s="1">
        <v>0.51069699999999996</v>
      </c>
      <c r="EF3" s="1">
        <v>0.50145300000000004</v>
      </c>
      <c r="EG3" s="1">
        <v>0.22623199999999999</v>
      </c>
      <c r="EH3" s="1">
        <v>0.32688200000000001</v>
      </c>
      <c r="EI3" s="1">
        <v>0.67735500000000004</v>
      </c>
      <c r="EJ3" s="1">
        <v>0.43526199999999998</v>
      </c>
      <c r="EK3" s="1">
        <v>0.44549499999999997</v>
      </c>
      <c r="EL3" s="1">
        <v>0.35444399999999998</v>
      </c>
      <c r="EM3" s="1">
        <v>0.54586100000000004</v>
      </c>
      <c r="EN3" s="1">
        <v>0.34959000000000001</v>
      </c>
      <c r="EO3" s="1">
        <v>0.476495</v>
      </c>
      <c r="EP3" s="1">
        <v>0.37917400000000001</v>
      </c>
      <c r="EQ3" s="1">
        <v>0.30780600000000002</v>
      </c>
      <c r="ER3" s="1">
        <v>0.53495000000000004</v>
      </c>
      <c r="ES3" s="1">
        <v>0.63821300000000003</v>
      </c>
      <c r="ET3" s="1">
        <v>0.31739899999999999</v>
      </c>
      <c r="EU3" s="1">
        <v>0.47758099999999998</v>
      </c>
      <c r="EV3" s="1">
        <v>0.51824599999999998</v>
      </c>
      <c r="EW3" s="1">
        <v>0.45548100000000002</v>
      </c>
      <c r="EX3" s="1">
        <v>0.650864</v>
      </c>
      <c r="EY3" s="1">
        <v>0.405914</v>
      </c>
      <c r="EZ3" s="1">
        <v>0.67955299999999996</v>
      </c>
      <c r="FA3" s="1">
        <v>0.47026299999999999</v>
      </c>
      <c r="FB3" s="1">
        <v>0.28746100000000002</v>
      </c>
      <c r="FC3" s="1">
        <v>0.460231</v>
      </c>
      <c r="FD3" s="1">
        <v>0.64701600000000004</v>
      </c>
      <c r="FE3" s="1">
        <v>0.25285600000000003</v>
      </c>
      <c r="FF3" s="1">
        <v>0.37436900000000001</v>
      </c>
      <c r="FG3" s="1">
        <v>0.46084799999999998</v>
      </c>
      <c r="FH3" s="1">
        <v>0.52955799999999997</v>
      </c>
      <c r="FI3" s="1">
        <v>0.46365400000000001</v>
      </c>
      <c r="FJ3" s="1">
        <v>0.50788699999999998</v>
      </c>
      <c r="FK3" s="1">
        <v>0.65798599999999996</v>
      </c>
      <c r="FL3" s="1">
        <v>0.617892</v>
      </c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>
        <v>-0.71911000000000003</v>
      </c>
      <c r="SK3" s="1">
        <v>-0.67434000000000005</v>
      </c>
      <c r="SL3" s="1">
        <v>-0.65125999999999995</v>
      </c>
      <c r="SM3" s="1">
        <v>-0.90690000000000004</v>
      </c>
      <c r="SN3" s="1">
        <v>-0.82955000000000001</v>
      </c>
      <c r="SO3" s="1">
        <v>-0.82299</v>
      </c>
      <c r="SP3" s="1">
        <v>-0.68686000000000003</v>
      </c>
      <c r="SQ3" s="1">
        <v>-0.96575</v>
      </c>
      <c r="SR3" s="1">
        <v>-0.82499</v>
      </c>
      <c r="SS3" s="1">
        <v>-0.52942999999999996</v>
      </c>
      <c r="ST3" s="1">
        <v>-0.71575</v>
      </c>
      <c r="SU3" s="1">
        <v>-0.88795999999999997</v>
      </c>
      <c r="SV3" s="1">
        <v>-0.79049999999999998</v>
      </c>
      <c r="SW3" s="1">
        <v>-0.60265999999999997</v>
      </c>
      <c r="SX3" s="1">
        <v>-1.0124899999999999</v>
      </c>
      <c r="SY3" s="1">
        <v>-0.48532999999999998</v>
      </c>
      <c r="SZ3" s="1">
        <v>-0.76236999999999999</v>
      </c>
      <c r="TA3" s="1">
        <v>-0.73656999999999995</v>
      </c>
      <c r="TB3" s="1">
        <v>-0.54518999999999995</v>
      </c>
      <c r="TC3" s="1">
        <v>-0.56430999999999998</v>
      </c>
      <c r="TD3" s="1">
        <v>-0.89073000000000002</v>
      </c>
      <c r="TE3" s="1">
        <v>-0.84067000000000003</v>
      </c>
      <c r="TF3" s="1">
        <v>-0.85163</v>
      </c>
      <c r="TG3" s="1">
        <v>-0.80828999999999995</v>
      </c>
      <c r="TH3" s="1">
        <v>-1.04166</v>
      </c>
      <c r="TI3" s="1">
        <v>-0.84130000000000005</v>
      </c>
      <c r="TJ3" s="1">
        <v>-0.87956999999999996</v>
      </c>
      <c r="TK3" s="1">
        <v>-0.69743999999999995</v>
      </c>
      <c r="TL3" s="1">
        <v>-0.51219000000000003</v>
      </c>
      <c r="TM3" s="1">
        <v>-0.48685</v>
      </c>
      <c r="TN3" s="1">
        <v>-0.45578000000000002</v>
      </c>
      <c r="TO3" s="1">
        <v>-0.67888999999999999</v>
      </c>
      <c r="TP3" s="1">
        <v>-0.45750000000000002</v>
      </c>
      <c r="TQ3" s="1">
        <v>-0.51349999999999996</v>
      </c>
      <c r="TR3" s="1">
        <v>-0.45440999999999998</v>
      </c>
      <c r="TS3" s="1">
        <v>-0.81655999999999995</v>
      </c>
      <c r="TT3" s="1">
        <v>-1.0000599999999999</v>
      </c>
      <c r="TU3" s="1">
        <v>-0.72319999999999995</v>
      </c>
      <c r="TV3" s="1">
        <v>-0.84431999999999996</v>
      </c>
      <c r="TW3" s="1">
        <v>-0.91929000000000005</v>
      </c>
      <c r="TX3" s="1">
        <v>-0.76688000000000001</v>
      </c>
      <c r="TY3" s="1">
        <v>-0.61631000000000002</v>
      </c>
      <c r="TZ3" s="1">
        <v>-0.79251000000000005</v>
      </c>
      <c r="UA3" s="1">
        <v>-0.62234</v>
      </c>
      <c r="UB3" s="1">
        <v>-0.59245999999999999</v>
      </c>
      <c r="UC3" s="1">
        <v>-0.82996999999999999</v>
      </c>
      <c r="UD3" s="1">
        <v>-0.69049000000000005</v>
      </c>
      <c r="UE3" s="1">
        <v>-0.61946000000000001</v>
      </c>
      <c r="UF3" s="1">
        <v>-0.78151000000000004</v>
      </c>
      <c r="UG3" s="1">
        <v>-0.68284</v>
      </c>
      <c r="UH3" s="1">
        <v>-0.80579000000000001</v>
      </c>
      <c r="UI3" s="1">
        <v>-0.80034000000000005</v>
      </c>
      <c r="UJ3" s="1">
        <v>-0.98968</v>
      </c>
      <c r="UK3" s="1">
        <v>-0.92083999999999999</v>
      </c>
      <c r="UL3" s="1">
        <v>-0.86829999999999996</v>
      </c>
      <c r="UM3" s="1">
        <v>-0.78913</v>
      </c>
      <c r="UN3" s="1">
        <v>-0.48748999999999998</v>
      </c>
      <c r="UO3" s="1">
        <v>-0.40222999999999998</v>
      </c>
      <c r="UP3" s="1">
        <v>-0.64392000000000005</v>
      </c>
      <c r="UQ3" s="1">
        <v>-0.95030999999999999</v>
      </c>
      <c r="UR3" s="1">
        <v>-0.72440000000000004</v>
      </c>
      <c r="US3" s="1">
        <v>-0.74399000000000004</v>
      </c>
      <c r="UT3" s="1">
        <v>-0.69606999999999997</v>
      </c>
      <c r="UU3" s="1">
        <v>-0.80610000000000004</v>
      </c>
      <c r="UV3" s="1">
        <v>-0.54671000000000003</v>
      </c>
      <c r="UW3" s="1">
        <v>-0.87902999999999998</v>
      </c>
      <c r="UX3" s="1">
        <v>-0.68239000000000005</v>
      </c>
      <c r="UY3" s="1">
        <v>-0.73555999999999999</v>
      </c>
      <c r="UZ3" s="1">
        <v>-0.99939999999999996</v>
      </c>
      <c r="VA3" s="1">
        <v>-0.75983999999999996</v>
      </c>
      <c r="VB3" s="1">
        <v>-0.76222999999999996</v>
      </c>
      <c r="VC3" s="1">
        <v>-1.00057</v>
      </c>
      <c r="VD3" s="1">
        <v>-0.98194000000000004</v>
      </c>
      <c r="VE3" s="1">
        <v>-0.76617000000000002</v>
      </c>
      <c r="VF3" s="1">
        <v>-0.99056999999999995</v>
      </c>
      <c r="VG3" s="1">
        <v>-0.86782000000000004</v>
      </c>
      <c r="VH3" s="1">
        <v>-0.73660000000000003</v>
      </c>
      <c r="VI3" s="1">
        <v>-0.49774000000000002</v>
      </c>
      <c r="VJ3" s="1">
        <v>-0.79332000000000003</v>
      </c>
      <c r="VK3" s="1">
        <v>-0.78064999999999996</v>
      </c>
      <c r="VL3" s="1">
        <v>-0.74377000000000004</v>
      </c>
      <c r="VM3" s="1">
        <v>-0.70421999999999996</v>
      </c>
      <c r="VN3" s="1">
        <v>-0.71294999999999997</v>
      </c>
      <c r="VO3" s="1">
        <v>-0.47469</v>
      </c>
      <c r="VP3" s="1">
        <v>-0.81708000000000003</v>
      </c>
      <c r="VQ3" s="1">
        <v>-0.73416000000000003</v>
      </c>
      <c r="VR3" s="1">
        <v>-0.93408999999999998</v>
      </c>
      <c r="VS3" s="1">
        <v>-1.0820799999999999</v>
      </c>
      <c r="VT3" s="1">
        <v>-0.47514000000000001</v>
      </c>
      <c r="VU3" s="1">
        <v>-1.00407</v>
      </c>
      <c r="VV3" s="1">
        <v>-0.50953000000000004</v>
      </c>
      <c r="VW3" s="1">
        <v>-0.52693999999999996</v>
      </c>
      <c r="VX3" s="1">
        <v>-1.0175399999999999</v>
      </c>
      <c r="VY3" s="1">
        <v>-0.94782999999999995</v>
      </c>
      <c r="VZ3" s="1">
        <v>-0.86417999999999995</v>
      </c>
      <c r="WA3" s="1">
        <v>-0.45058999999999999</v>
      </c>
      <c r="WB3" s="1">
        <v>-0.71889000000000003</v>
      </c>
      <c r="WC3" s="1">
        <v>-0.76693</v>
      </c>
      <c r="WD3" s="1">
        <v>-0.89409000000000005</v>
      </c>
      <c r="WE3" s="1">
        <v>-1.0812299999999999</v>
      </c>
      <c r="WF3" s="1">
        <v>-0.68837000000000004</v>
      </c>
      <c r="WG3" s="1">
        <v>-0.65539999999999998</v>
      </c>
      <c r="WH3" s="1">
        <v>-0.66900000000000004</v>
      </c>
      <c r="WI3" s="1">
        <v>-1.0992500000000001</v>
      </c>
      <c r="WJ3" s="1">
        <v>-1.0230300000000001</v>
      </c>
      <c r="WK3" s="1">
        <v>-0.97428000000000003</v>
      </c>
      <c r="WL3" s="1">
        <v>-0.73070000000000002</v>
      </c>
      <c r="WM3" s="1">
        <v>-1.03952</v>
      </c>
      <c r="WN3" s="1">
        <v>-0.89153000000000004</v>
      </c>
      <c r="WO3" s="1">
        <v>-0.93947000000000003</v>
      </c>
      <c r="WP3" s="1">
        <v>-0.66278000000000004</v>
      </c>
      <c r="WQ3" s="1">
        <v>-0.87483999999999995</v>
      </c>
      <c r="WR3" s="1">
        <v>-0.61397000000000002</v>
      </c>
      <c r="WS3" s="1">
        <v>-0.86351999999999995</v>
      </c>
      <c r="WT3" s="1">
        <v>-1.0388900000000001</v>
      </c>
      <c r="WU3" s="1">
        <v>-0.66107000000000005</v>
      </c>
      <c r="WV3" s="1">
        <v>-1.0357799999999999</v>
      </c>
      <c r="WW3" s="1">
        <v>-0.74880999999999998</v>
      </c>
      <c r="WX3" s="1">
        <v>-0.60902999999999996</v>
      </c>
      <c r="WY3" s="1">
        <v>-0.76729999999999998</v>
      </c>
      <c r="WZ3" s="1">
        <v>-0.92206999999999995</v>
      </c>
      <c r="XA3" s="1">
        <v>-0.78515999999999997</v>
      </c>
      <c r="XB3" s="1">
        <v>-0.74195999999999995</v>
      </c>
      <c r="XC3" s="1">
        <v>-0.66588000000000003</v>
      </c>
      <c r="XD3" s="1">
        <v>-0.65593999999999997</v>
      </c>
      <c r="XE3" s="1">
        <v>-0.62158000000000002</v>
      </c>
      <c r="XF3" s="1">
        <v>-0.67334000000000005</v>
      </c>
      <c r="XG3" s="1">
        <v>-0.77786999999999995</v>
      </c>
      <c r="XH3" s="1">
        <v>-0.71140999999999999</v>
      </c>
      <c r="XI3" s="1">
        <v>-0.54832000000000003</v>
      </c>
      <c r="XJ3" s="1">
        <v>-1.12371</v>
      </c>
      <c r="XK3" s="1">
        <v>-0.73512</v>
      </c>
      <c r="XL3" s="1">
        <v>-0.55954000000000004</v>
      </c>
      <c r="XM3" s="1">
        <v>-0.85116000000000003</v>
      </c>
      <c r="XN3" s="1">
        <v>-0.83574999999999999</v>
      </c>
      <c r="XO3" s="1">
        <v>-0.37705</v>
      </c>
      <c r="XP3" s="1">
        <v>-0.54479999999999995</v>
      </c>
      <c r="XQ3" s="1">
        <v>-1.12893</v>
      </c>
      <c r="XR3" s="1">
        <v>-0.72543999999999997</v>
      </c>
      <c r="XS3" s="1">
        <v>-0.74248999999999998</v>
      </c>
      <c r="XT3" s="1">
        <v>-0.59074000000000004</v>
      </c>
      <c r="XU3" s="1">
        <v>-0.90976999999999997</v>
      </c>
      <c r="XV3" s="1">
        <v>-0.58265</v>
      </c>
      <c r="XW3" s="1">
        <v>-0.79415999999999998</v>
      </c>
      <c r="XX3" s="1">
        <v>-0.63195999999999997</v>
      </c>
      <c r="XY3" s="1">
        <v>-0.51300999999999997</v>
      </c>
      <c r="XZ3" s="1">
        <v>-0.89158000000000004</v>
      </c>
      <c r="YA3" s="1">
        <v>-1.06369</v>
      </c>
      <c r="YB3" s="1">
        <v>-0.52900000000000003</v>
      </c>
      <c r="YC3" s="1">
        <v>-0.79596999999999996</v>
      </c>
      <c r="YD3" s="1">
        <v>-0.86373999999999995</v>
      </c>
      <c r="YE3" s="1">
        <v>-0.75912999999999997</v>
      </c>
      <c r="YF3" s="1">
        <v>-1.08477</v>
      </c>
      <c r="YG3" s="1">
        <v>-0.67652000000000001</v>
      </c>
      <c r="YH3" s="1">
        <v>-1.13259</v>
      </c>
      <c r="YI3" s="1">
        <v>-0.78376999999999997</v>
      </c>
      <c r="YJ3" s="1">
        <v>-0.47910000000000003</v>
      </c>
      <c r="YK3" s="1">
        <v>-0.76705000000000001</v>
      </c>
      <c r="YL3" s="1">
        <v>-1.07836</v>
      </c>
      <c r="YM3" s="1">
        <v>-0.42143000000000003</v>
      </c>
      <c r="YN3" s="1">
        <v>-0.62395</v>
      </c>
      <c r="YO3" s="1">
        <v>-0.76807999999999998</v>
      </c>
      <c r="YP3" s="1">
        <v>-0.88260000000000005</v>
      </c>
      <c r="YQ3" s="1">
        <v>-0.77276</v>
      </c>
      <c r="YR3" s="1">
        <v>-0.84648000000000001</v>
      </c>
      <c r="YS3" s="1">
        <v>-1.0966400000000001</v>
      </c>
      <c r="YT3" s="1">
        <v>-1.02982</v>
      </c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</row>
    <row r="4" spans="1:1005" x14ac:dyDescent="0.25">
      <c r="A4" s="4" t="s">
        <v>349</v>
      </c>
      <c r="B4" s="1">
        <v>-0.67454999999999998</v>
      </c>
      <c r="C4" s="1">
        <v>-0.67349999999999999</v>
      </c>
      <c r="D4" s="1">
        <v>-0.57881000000000005</v>
      </c>
      <c r="E4" s="1">
        <v>-0.34978999999999999</v>
      </c>
      <c r="F4" s="1">
        <v>-0.61667000000000005</v>
      </c>
      <c r="G4" s="1">
        <v>-0.60492000000000001</v>
      </c>
      <c r="H4" s="1">
        <v>-0.39333000000000001</v>
      </c>
      <c r="I4" s="1">
        <v>-0.66996</v>
      </c>
      <c r="J4" s="1">
        <v>-0.55972</v>
      </c>
      <c r="K4" s="1">
        <v>-0.70692999999999995</v>
      </c>
      <c r="L4" s="1">
        <v>-0.66203000000000001</v>
      </c>
      <c r="M4" s="1">
        <v>-0.58904999999999996</v>
      </c>
      <c r="N4" s="1">
        <v>-0.53113999999999995</v>
      </c>
      <c r="O4" s="1">
        <v>-0.61297999999999997</v>
      </c>
      <c r="P4" s="1">
        <v>-0.56494</v>
      </c>
      <c r="Q4" s="1">
        <v>-0.36386000000000002</v>
      </c>
      <c r="R4" s="1">
        <v>-0.66818999999999995</v>
      </c>
      <c r="S4" s="1">
        <v>-0.65268000000000004</v>
      </c>
      <c r="T4" s="1">
        <v>-0.65369999999999995</v>
      </c>
      <c r="U4" s="1">
        <v>-0.54108999999999996</v>
      </c>
      <c r="V4" s="1">
        <v>-0.37756000000000001</v>
      </c>
      <c r="W4" s="1">
        <v>-0.49615999999999999</v>
      </c>
      <c r="X4" s="1">
        <v>-0.65283999999999998</v>
      </c>
      <c r="Y4" s="1">
        <v>-0.37942999999999999</v>
      </c>
      <c r="Z4" s="1">
        <v>-0.63051000000000001</v>
      </c>
      <c r="AA4" s="1">
        <v>-0.6381</v>
      </c>
      <c r="AB4" s="1">
        <v>-0.51463000000000003</v>
      </c>
      <c r="AC4" s="1">
        <v>-0.52009000000000005</v>
      </c>
      <c r="AD4" s="1">
        <v>-0.58077999999999996</v>
      </c>
      <c r="AE4" s="1">
        <v>-0.52392000000000005</v>
      </c>
      <c r="AF4" s="1">
        <v>-0.70352000000000003</v>
      </c>
      <c r="AG4" s="1">
        <v>-0.52581</v>
      </c>
      <c r="AH4" s="1">
        <v>-0.50129999999999997</v>
      </c>
      <c r="AI4" s="1">
        <v>-0.57830999999999999</v>
      </c>
      <c r="AJ4" s="1">
        <v>-0.60185</v>
      </c>
      <c r="AK4" s="1">
        <v>-0.71450000000000002</v>
      </c>
      <c r="AL4" s="1">
        <v>-0.63085999999999998</v>
      </c>
      <c r="AM4" s="1">
        <v>-0.61848999999999998</v>
      </c>
      <c r="AN4" s="1">
        <v>-0.57686000000000004</v>
      </c>
      <c r="AO4" s="1">
        <v>-0.64171</v>
      </c>
      <c r="AP4" s="1">
        <v>-0.57440999999999998</v>
      </c>
      <c r="AQ4" s="1">
        <v>-0.69520000000000004</v>
      </c>
      <c r="AR4" s="1">
        <v>-0.70448</v>
      </c>
      <c r="AS4" s="1">
        <v>-0.59653</v>
      </c>
      <c r="AT4" s="1">
        <v>-0.63260000000000005</v>
      </c>
      <c r="AU4" s="1">
        <v>-0.52102000000000004</v>
      </c>
      <c r="AV4" s="1">
        <v>-0.55157</v>
      </c>
      <c r="AW4" s="1">
        <v>-0.69765999999999995</v>
      </c>
      <c r="AX4" s="1">
        <v>-0.39785999999999999</v>
      </c>
      <c r="AY4" s="1">
        <v>-0.65029000000000003</v>
      </c>
      <c r="AZ4" s="1">
        <v>-0.58538000000000001</v>
      </c>
      <c r="BA4" s="1">
        <v>-0.63514000000000004</v>
      </c>
      <c r="BB4" s="1">
        <v>-0.67830000000000001</v>
      </c>
      <c r="BC4" s="1">
        <v>-0.45873000000000003</v>
      </c>
      <c r="BD4" s="1">
        <v>-0.60836999999999997</v>
      </c>
      <c r="BE4" s="1">
        <v>-0.57264999999999999</v>
      </c>
      <c r="BF4" s="1">
        <v>-0.56133999999999995</v>
      </c>
      <c r="BG4" s="1">
        <v>-0.68289999999999995</v>
      </c>
      <c r="BH4" s="1">
        <v>-0.66671000000000002</v>
      </c>
      <c r="BI4" s="1">
        <v>-0.61284000000000005</v>
      </c>
      <c r="BJ4" s="1">
        <v>-0.56903999999999999</v>
      </c>
      <c r="BK4" s="1">
        <v>-0.37270999999999999</v>
      </c>
      <c r="BL4" s="1">
        <v>-0.55847999999999998</v>
      </c>
      <c r="BM4" s="1">
        <v>-0.64541999999999999</v>
      </c>
      <c r="BN4" s="1">
        <v>-0.54754000000000003</v>
      </c>
      <c r="BO4" s="1">
        <v>-0.66993000000000003</v>
      </c>
      <c r="BP4" s="1">
        <v>-0.61755000000000004</v>
      </c>
      <c r="BQ4" s="1">
        <v>-0.56910000000000005</v>
      </c>
      <c r="BR4" s="1">
        <v>-0.61887000000000003</v>
      </c>
      <c r="BS4" s="1">
        <v>-0.63827</v>
      </c>
      <c r="BT4" s="1">
        <v>-0.60973999999999995</v>
      </c>
      <c r="BU4" s="1">
        <v>-0.54210999999999998</v>
      </c>
      <c r="BV4" s="1">
        <v>-0.67242999999999997</v>
      </c>
      <c r="BW4" s="1">
        <v>-0.66839000000000004</v>
      </c>
      <c r="BX4" s="1">
        <v>-0.54420999999999997</v>
      </c>
      <c r="BY4" s="1">
        <v>-0.57206999999999997</v>
      </c>
      <c r="BZ4" s="1">
        <v>-0.42527999999999999</v>
      </c>
      <c r="CA4" s="1">
        <v>-0.62897000000000003</v>
      </c>
      <c r="CB4" s="1">
        <v>-0.51363999999999999</v>
      </c>
      <c r="CC4" s="1">
        <v>-0.56544000000000005</v>
      </c>
      <c r="CD4" s="1">
        <v>-0.65778000000000003</v>
      </c>
      <c r="CE4" s="1">
        <v>-0.70169000000000004</v>
      </c>
      <c r="CF4" s="1">
        <v>-0.58091999999999999</v>
      </c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>
        <v>1.124255</v>
      </c>
      <c r="SK4" s="1">
        <v>1.1224970000000001</v>
      </c>
      <c r="SL4" s="1">
        <v>0.96468299999999996</v>
      </c>
      <c r="SM4" s="1">
        <v>0.58298499999999998</v>
      </c>
      <c r="SN4" s="1">
        <v>1.0277750000000001</v>
      </c>
      <c r="SO4" s="1">
        <v>1.008203</v>
      </c>
      <c r="SP4" s="1">
        <v>0.65555399999999997</v>
      </c>
      <c r="SQ4" s="1">
        <v>1.116601</v>
      </c>
      <c r="SR4" s="1">
        <v>0.93286500000000006</v>
      </c>
      <c r="SS4" s="1">
        <v>1.1782239999999999</v>
      </c>
      <c r="ST4" s="1">
        <v>1.1033770000000001</v>
      </c>
      <c r="SU4" s="1">
        <v>0.981742</v>
      </c>
      <c r="SV4" s="1">
        <v>0.88524099999999994</v>
      </c>
      <c r="SW4" s="1">
        <v>1.021638</v>
      </c>
      <c r="SX4" s="1">
        <v>0.94157000000000002</v>
      </c>
      <c r="SY4" s="1">
        <v>0.60643599999999998</v>
      </c>
      <c r="SZ4" s="1">
        <v>1.113642</v>
      </c>
      <c r="TA4" s="1">
        <v>1.087804</v>
      </c>
      <c r="TB4" s="1">
        <v>1.0894999999999999</v>
      </c>
      <c r="TC4" s="1">
        <v>0.90181599999999995</v>
      </c>
      <c r="TD4" s="1">
        <v>0.62926199999999999</v>
      </c>
      <c r="TE4" s="1">
        <v>0.82692699999999997</v>
      </c>
      <c r="TF4" s="1">
        <v>1.088069</v>
      </c>
      <c r="TG4" s="1">
        <v>0.632386</v>
      </c>
      <c r="TH4" s="1">
        <v>1.0508569999999999</v>
      </c>
      <c r="TI4" s="1">
        <v>1.0634980000000001</v>
      </c>
      <c r="TJ4" s="1">
        <v>0.85772199999999998</v>
      </c>
      <c r="TK4" s="1">
        <v>0.86680900000000005</v>
      </c>
      <c r="TL4" s="1">
        <v>0.96796899999999997</v>
      </c>
      <c r="TM4" s="1">
        <v>0.87320299999999995</v>
      </c>
      <c r="TN4" s="1">
        <v>1.172528</v>
      </c>
      <c r="TO4" s="1">
        <v>0.87635700000000005</v>
      </c>
      <c r="TP4" s="1">
        <v>0.835503</v>
      </c>
      <c r="TQ4" s="1">
        <v>0.96385799999999999</v>
      </c>
      <c r="TR4" s="1">
        <v>1.0030790000000001</v>
      </c>
      <c r="TS4" s="1">
        <v>1.190841</v>
      </c>
      <c r="TT4" s="1">
        <v>1.0514269999999999</v>
      </c>
      <c r="TU4" s="1">
        <v>1.0308109999999999</v>
      </c>
      <c r="TV4" s="1">
        <v>0.96144200000000002</v>
      </c>
      <c r="TW4" s="1">
        <v>1.0695209999999999</v>
      </c>
      <c r="TX4" s="1">
        <v>0.95734600000000003</v>
      </c>
      <c r="TY4" s="1">
        <v>1.1586689999999999</v>
      </c>
      <c r="TZ4" s="1">
        <v>1.1741360000000001</v>
      </c>
      <c r="UA4" s="1">
        <v>0.99421700000000002</v>
      </c>
      <c r="UB4" s="1">
        <v>1.0543359999999999</v>
      </c>
      <c r="UC4" s="1">
        <v>0.868371</v>
      </c>
      <c r="UD4" s="1">
        <v>0.91927999999999999</v>
      </c>
      <c r="UE4" s="1">
        <v>1.1627590000000001</v>
      </c>
      <c r="UF4" s="1">
        <v>0.66310599999999997</v>
      </c>
      <c r="UG4" s="1">
        <v>1.0838099999999999</v>
      </c>
      <c r="UH4" s="1">
        <v>0.97564200000000001</v>
      </c>
      <c r="UI4" s="1">
        <v>1.0585720000000001</v>
      </c>
      <c r="UJ4" s="1">
        <v>1.130501</v>
      </c>
      <c r="UK4" s="1">
        <v>0.76455399999999996</v>
      </c>
      <c r="UL4" s="1">
        <v>1.0139499999999999</v>
      </c>
      <c r="UM4" s="1">
        <v>0.95442400000000005</v>
      </c>
      <c r="UN4" s="1">
        <v>0.93556600000000001</v>
      </c>
      <c r="UO4" s="1">
        <v>1.138171</v>
      </c>
      <c r="UP4" s="1">
        <v>1.1111789999999999</v>
      </c>
      <c r="UQ4" s="1">
        <v>1.0214000000000001</v>
      </c>
      <c r="UR4" s="1">
        <v>0.94840500000000005</v>
      </c>
      <c r="US4" s="1">
        <v>0.62118399999999996</v>
      </c>
      <c r="UT4" s="1">
        <v>0.93079699999999999</v>
      </c>
      <c r="UU4" s="1">
        <v>1.0756969999999999</v>
      </c>
      <c r="UV4" s="1">
        <v>0.91256199999999998</v>
      </c>
      <c r="UW4" s="1">
        <v>1.116549</v>
      </c>
      <c r="UX4" s="1">
        <v>1.029242</v>
      </c>
      <c r="UY4" s="1">
        <v>0.94850500000000004</v>
      </c>
      <c r="UZ4" s="1">
        <v>1.0314430000000001</v>
      </c>
      <c r="VA4" s="1">
        <v>1.0637920000000001</v>
      </c>
      <c r="VB4" s="1">
        <v>1.016238</v>
      </c>
      <c r="VC4" s="1">
        <v>0.90352299999999997</v>
      </c>
      <c r="VD4" s="1">
        <v>1.1207149999999999</v>
      </c>
      <c r="VE4" s="1">
        <v>1.11398</v>
      </c>
      <c r="VF4" s="1">
        <v>0.90700899999999995</v>
      </c>
      <c r="VG4" s="1">
        <v>0.95344799999999996</v>
      </c>
      <c r="VH4" s="1">
        <v>0.70880799999999999</v>
      </c>
      <c r="VI4" s="1">
        <v>1.0482899999999999</v>
      </c>
      <c r="VJ4" s="1">
        <v>0.85606300000000002</v>
      </c>
      <c r="VK4" s="1">
        <v>0.94239300000000004</v>
      </c>
      <c r="VL4" s="1">
        <v>1.096306</v>
      </c>
      <c r="VM4" s="1">
        <v>1.169476</v>
      </c>
      <c r="VN4" s="1">
        <v>0.96820600000000001</v>
      </c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</row>
  </sheetData>
  <mergeCells count="2">
    <mergeCell ref="B1:SI1"/>
    <mergeCell ref="SJ1:ALQ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D2E60-30A2-8A42-89E7-C9B84801AAB0}">
  <dimension ref="A1:B6"/>
  <sheetViews>
    <sheetView workbookViewId="0">
      <selection activeCell="B19" sqref="B19"/>
    </sheetView>
  </sheetViews>
  <sheetFormatPr defaultColWidth="11.25" defaultRowHeight="15.75" x14ac:dyDescent="0.25"/>
  <cols>
    <col min="1" max="1" width="40" customWidth="1"/>
    <col min="2" max="2" width="32" customWidth="1"/>
  </cols>
  <sheetData>
    <row r="1" spans="1:2" ht="49.9" customHeight="1" x14ac:dyDescent="0.25">
      <c r="A1" s="3" t="s">
        <v>19</v>
      </c>
      <c r="B1" s="3" t="s">
        <v>20</v>
      </c>
    </row>
    <row r="2" spans="1:2" x14ac:dyDescent="0.25">
      <c r="A2" s="1">
        <v>310.8</v>
      </c>
      <c r="B2" s="1">
        <v>3.1637029999999999</v>
      </c>
    </row>
    <row r="3" spans="1:2" x14ac:dyDescent="0.25">
      <c r="A3" s="1">
        <v>843.73540000000003</v>
      </c>
      <c r="B3" s="1">
        <v>65.802800000000005</v>
      </c>
    </row>
    <row r="4" spans="1:2" x14ac:dyDescent="0.25">
      <c r="A4" s="1">
        <v>46.533070000000002</v>
      </c>
      <c r="B4" s="1">
        <v>101.05540000000001</v>
      </c>
    </row>
    <row r="5" spans="1:2" x14ac:dyDescent="0.25">
      <c r="A5" s="1">
        <v>687.26020000000005</v>
      </c>
      <c r="B5" s="1"/>
    </row>
    <row r="6" spans="1:2" x14ac:dyDescent="0.25">
      <c r="A6" s="1">
        <v>355.9151</v>
      </c>
      <c r="B6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7C37-2F37-144B-95D6-DF33B77D517A}">
  <dimension ref="A1:F8"/>
  <sheetViews>
    <sheetView workbookViewId="0">
      <selection activeCell="B1" sqref="B1"/>
    </sheetView>
  </sheetViews>
  <sheetFormatPr defaultColWidth="11.25" defaultRowHeight="15.75" x14ac:dyDescent="0.25"/>
  <cols>
    <col min="5" max="5" width="14" bestFit="1" customWidth="1"/>
    <col min="6" max="6" width="11.5" bestFit="1" customWidth="1"/>
  </cols>
  <sheetData>
    <row r="1" spans="1:6" x14ac:dyDescent="0.25">
      <c r="A1" s="15" t="s">
        <v>327</v>
      </c>
      <c r="B1" s="15" t="s">
        <v>328</v>
      </c>
      <c r="C1" t="s">
        <v>329</v>
      </c>
      <c r="D1" t="s">
        <v>330</v>
      </c>
      <c r="E1" t="s">
        <v>331</v>
      </c>
      <c r="F1" t="s">
        <v>332</v>
      </c>
    </row>
    <row r="2" spans="1:6" s="16" customFormat="1" x14ac:dyDescent="0.25">
      <c r="C2" s="16">
        <v>51927314.012418598</v>
      </c>
      <c r="D2" s="16">
        <v>194697362.967031</v>
      </c>
      <c r="E2" s="16">
        <v>7419998.9366917601</v>
      </c>
      <c r="F2" s="16">
        <v>11751668.958940901</v>
      </c>
    </row>
    <row r="3" spans="1:6" x14ac:dyDescent="0.25">
      <c r="C3" s="16">
        <v>19308957.672082901</v>
      </c>
      <c r="D3" s="16">
        <v>111024662.91263001</v>
      </c>
      <c r="E3" s="16">
        <v>7520972.1982153105</v>
      </c>
      <c r="F3" s="16">
        <v>9764815.6287204698</v>
      </c>
    </row>
    <row r="4" spans="1:6" x14ac:dyDescent="0.25">
      <c r="C4" s="16">
        <v>250525304.52214599</v>
      </c>
      <c r="D4" s="16">
        <v>107724738.67441399</v>
      </c>
      <c r="E4" s="16">
        <v>9745822.0625329297</v>
      </c>
      <c r="F4" s="16">
        <v>17400107.996776201</v>
      </c>
    </row>
    <row r="5" spans="1:6" x14ac:dyDescent="0.25">
      <c r="C5" s="16">
        <v>105895291.118743</v>
      </c>
      <c r="E5" s="16">
        <v>8715823.7979821395</v>
      </c>
      <c r="F5" s="16">
        <v>7207778.7484401697</v>
      </c>
    </row>
    <row r="6" spans="1:6" x14ac:dyDescent="0.25">
      <c r="C6" s="16">
        <v>41360998.9288304</v>
      </c>
      <c r="F6" s="16">
        <v>10517373.946309799</v>
      </c>
    </row>
    <row r="7" spans="1:6" x14ac:dyDescent="0.25">
      <c r="C7" s="16">
        <v>206574491.21174601</v>
      </c>
      <c r="F7" s="16">
        <v>16051362.2169738</v>
      </c>
    </row>
    <row r="8" spans="1:6" x14ac:dyDescent="0.25">
      <c r="C8" s="16">
        <v>73269550.285751998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8506-4851-DD42-9787-B422912EC4C9}">
  <dimension ref="A1:F8"/>
  <sheetViews>
    <sheetView workbookViewId="0">
      <selection sqref="A1:B1"/>
    </sheetView>
  </sheetViews>
  <sheetFormatPr defaultColWidth="11.25" defaultRowHeight="15.75" x14ac:dyDescent="0.25"/>
  <cols>
    <col min="3" max="4" width="13.75" bestFit="1" customWidth="1"/>
    <col min="5" max="6" width="12.75" bestFit="1" customWidth="1"/>
  </cols>
  <sheetData>
    <row r="1" spans="1:6" x14ac:dyDescent="0.25">
      <c r="A1" s="15" t="s">
        <v>333</v>
      </c>
      <c r="B1" s="15" t="s">
        <v>334</v>
      </c>
      <c r="C1" t="s">
        <v>329</v>
      </c>
      <c r="D1" t="s">
        <v>330</v>
      </c>
      <c r="E1" t="s">
        <v>331</v>
      </c>
      <c r="F1" t="s">
        <v>332</v>
      </c>
    </row>
    <row r="2" spans="1:6" s="16" customFormat="1" x14ac:dyDescent="0.25">
      <c r="C2" s="16">
        <v>3632291744.6833301</v>
      </c>
      <c r="D2" s="16">
        <v>15560885844.1999</v>
      </c>
      <c r="E2" s="16">
        <v>4445088453.6046104</v>
      </c>
      <c r="F2" s="16">
        <v>4957153474.4795303</v>
      </c>
    </row>
    <row r="3" spans="1:6" x14ac:dyDescent="0.25">
      <c r="C3" s="16">
        <v>4593579624.1621504</v>
      </c>
      <c r="D3" s="16">
        <v>9226448397.1258507</v>
      </c>
      <c r="E3" s="16">
        <v>4699619983.02777</v>
      </c>
      <c r="F3" s="16">
        <v>3700435960.21629</v>
      </c>
    </row>
    <row r="4" spans="1:6" x14ac:dyDescent="0.25">
      <c r="C4" s="16">
        <v>13672837407.379499</v>
      </c>
      <c r="D4" s="16">
        <v>8611970377.84552</v>
      </c>
      <c r="E4" s="16">
        <v>2994151019.41327</v>
      </c>
      <c r="F4" s="16">
        <v>3084659700.8528199</v>
      </c>
    </row>
    <row r="5" spans="1:6" x14ac:dyDescent="0.25">
      <c r="C5" s="16">
        <v>10351823922.3349</v>
      </c>
      <c r="E5" s="16">
        <v>5267049133.7530098</v>
      </c>
      <c r="F5" s="16">
        <v>3323947431.7186799</v>
      </c>
    </row>
    <row r="6" spans="1:6" x14ac:dyDescent="0.25">
      <c r="C6" s="16">
        <v>6631802408.2947903</v>
      </c>
      <c r="F6" s="16">
        <v>3823286953.4505401</v>
      </c>
    </row>
    <row r="7" spans="1:6" x14ac:dyDescent="0.25">
      <c r="C7" s="16">
        <v>7878511476.4079599</v>
      </c>
      <c r="F7" s="16">
        <v>3103326811.76125</v>
      </c>
    </row>
    <row r="8" spans="1:6" x14ac:dyDescent="0.25">
      <c r="C8" s="16">
        <v>5413692070.2125301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AC2A-A31B-974C-8C5A-8F92F7206C9F}">
  <dimension ref="A1:F8"/>
  <sheetViews>
    <sheetView workbookViewId="0">
      <selection sqref="A1:B1"/>
    </sheetView>
  </sheetViews>
  <sheetFormatPr defaultColWidth="11.25" defaultRowHeight="15.75" x14ac:dyDescent="0.25"/>
  <cols>
    <col min="3" max="4" width="12.75" bestFit="1" customWidth="1"/>
    <col min="5" max="5" width="14" bestFit="1" customWidth="1"/>
    <col min="6" max="6" width="12.75" bestFit="1" customWidth="1"/>
  </cols>
  <sheetData>
    <row r="1" spans="1:6" x14ac:dyDescent="0.25">
      <c r="A1" s="17" t="s">
        <v>335</v>
      </c>
      <c r="B1" s="17" t="s">
        <v>336</v>
      </c>
      <c r="C1" t="s">
        <v>329</v>
      </c>
      <c r="D1" t="s">
        <v>330</v>
      </c>
      <c r="E1" t="s">
        <v>331</v>
      </c>
      <c r="F1" t="s">
        <v>332</v>
      </c>
    </row>
    <row r="2" spans="1:6" s="16" customFormat="1" x14ac:dyDescent="0.25">
      <c r="C2" s="16">
        <v>587000199.28089595</v>
      </c>
      <c r="D2" s="16">
        <v>1098743291.0509801</v>
      </c>
      <c r="E2" s="16">
        <v>1032302804.47936</v>
      </c>
      <c r="F2" s="16">
        <v>636690727.14058995</v>
      </c>
    </row>
    <row r="3" spans="1:6" x14ac:dyDescent="0.25">
      <c r="C3" s="16">
        <v>687718238.57359195</v>
      </c>
      <c r="D3" s="16">
        <v>3471034.3434214401</v>
      </c>
      <c r="E3" s="16">
        <v>1403212541.0954499</v>
      </c>
      <c r="F3" s="16">
        <v>1130815769.1401401</v>
      </c>
    </row>
    <row r="4" spans="1:6" x14ac:dyDescent="0.25">
      <c r="C4" s="16">
        <v>2157732250.67522</v>
      </c>
      <c r="D4" s="16">
        <v>3781641.0180330202</v>
      </c>
      <c r="E4" s="16">
        <v>951749540.95047402</v>
      </c>
      <c r="F4" s="16">
        <v>339260769.43779498</v>
      </c>
    </row>
    <row r="5" spans="1:6" x14ac:dyDescent="0.25">
      <c r="C5" s="16">
        <v>1457912278.3945601</v>
      </c>
      <c r="E5" s="16">
        <v>1013866753.7995501</v>
      </c>
      <c r="F5" s="16">
        <v>954694963.93511498</v>
      </c>
    </row>
    <row r="6" spans="1:6" x14ac:dyDescent="0.25">
      <c r="C6" s="16">
        <v>1344792307.7056501</v>
      </c>
      <c r="F6" s="16">
        <v>1150191913.4768</v>
      </c>
    </row>
    <row r="7" spans="1:6" x14ac:dyDescent="0.25">
      <c r="C7" s="16">
        <v>1817679986.46699</v>
      </c>
      <c r="F7" s="16">
        <v>658280170.79281902</v>
      </c>
    </row>
    <row r="8" spans="1:6" x14ac:dyDescent="0.25">
      <c r="C8" s="16">
        <v>1738678288.2873399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359B-CFEF-0545-A691-83A20C4D5F99}">
  <dimension ref="A1:B26"/>
  <sheetViews>
    <sheetView workbookViewId="0"/>
  </sheetViews>
  <sheetFormatPr defaultColWidth="11.25" defaultRowHeight="15.75" x14ac:dyDescent="0.25"/>
  <cols>
    <col min="1" max="1" width="32.25" customWidth="1"/>
    <col min="2" max="2" width="34" customWidth="1"/>
  </cols>
  <sheetData>
    <row r="1" spans="1:2" ht="16.899999999999999" customHeight="1" x14ac:dyDescent="0.25">
      <c r="A1" s="5" t="s">
        <v>19</v>
      </c>
      <c r="B1" s="3" t="s">
        <v>20</v>
      </c>
    </row>
    <row r="2" spans="1:2" x14ac:dyDescent="0.25">
      <c r="A2" s="1">
        <v>72</v>
      </c>
      <c r="B2" s="1">
        <v>80.3</v>
      </c>
    </row>
    <row r="3" spans="1:2" x14ac:dyDescent="0.25">
      <c r="A3" s="1">
        <v>102.3</v>
      </c>
      <c r="B3" s="1">
        <v>58.6</v>
      </c>
    </row>
    <row r="4" spans="1:2" x14ac:dyDescent="0.25">
      <c r="A4" s="1">
        <v>101.2</v>
      </c>
      <c r="B4" s="1">
        <v>90.1</v>
      </c>
    </row>
    <row r="5" spans="1:2" x14ac:dyDescent="0.25">
      <c r="A5" s="1">
        <v>90</v>
      </c>
      <c r="B5" s="1">
        <v>93.1</v>
      </c>
    </row>
    <row r="6" spans="1:2" x14ac:dyDescent="0.25">
      <c r="A6" s="1">
        <v>91.3</v>
      </c>
      <c r="B6" s="1">
        <v>87</v>
      </c>
    </row>
    <row r="11" spans="1:2" x14ac:dyDescent="0.25">
      <c r="A11" s="4" t="s">
        <v>21</v>
      </c>
      <c r="B11" s="1"/>
    </row>
    <row r="12" spans="1:2" x14ac:dyDescent="0.25">
      <c r="A12" s="4" t="s">
        <v>6</v>
      </c>
      <c r="B12" s="1">
        <v>0.3095</v>
      </c>
    </row>
    <row r="13" spans="1:2" x14ac:dyDescent="0.25">
      <c r="A13" s="4" t="s">
        <v>22</v>
      </c>
      <c r="B13" s="1" t="s">
        <v>23</v>
      </c>
    </row>
    <row r="14" spans="1:2" x14ac:dyDescent="0.25">
      <c r="A14" s="4" t="s">
        <v>24</v>
      </c>
      <c r="B14" s="1" t="s">
        <v>25</v>
      </c>
    </row>
    <row r="15" spans="1:2" x14ac:dyDescent="0.25">
      <c r="A15" s="4" t="s">
        <v>26</v>
      </c>
      <c r="B15" s="1" t="s">
        <v>12</v>
      </c>
    </row>
    <row r="16" spans="1:2" x14ac:dyDescent="0.25">
      <c r="A16" s="4" t="s">
        <v>27</v>
      </c>
      <c r="B16" s="1" t="s">
        <v>28</v>
      </c>
    </row>
    <row r="17" spans="1:2" x14ac:dyDescent="0.25">
      <c r="A17" s="4" t="s">
        <v>29</v>
      </c>
      <c r="B17" s="1" t="s">
        <v>30</v>
      </c>
    </row>
    <row r="18" spans="1:2" x14ac:dyDescent="0.25">
      <c r="A18" s="4" t="s">
        <v>10</v>
      </c>
      <c r="B18" s="1">
        <v>7</v>
      </c>
    </row>
    <row r="19" spans="1:2" x14ac:dyDescent="0.25">
      <c r="A19" s="4"/>
      <c r="B19" s="1"/>
    </row>
    <row r="20" spans="1:2" x14ac:dyDescent="0.25">
      <c r="A20" s="4" t="s">
        <v>31</v>
      </c>
      <c r="B20" s="1"/>
    </row>
    <row r="21" spans="1:2" x14ac:dyDescent="0.25">
      <c r="A21" s="4" t="s">
        <v>32</v>
      </c>
      <c r="B21" s="1" t="s">
        <v>33</v>
      </c>
    </row>
    <row r="22" spans="1:2" x14ac:dyDescent="0.25">
      <c r="A22" s="4" t="s">
        <v>34</v>
      </c>
      <c r="B22" s="1" t="s">
        <v>35</v>
      </c>
    </row>
    <row r="23" spans="1:2" x14ac:dyDescent="0.25">
      <c r="A23" s="4" t="s">
        <v>36</v>
      </c>
      <c r="B23" s="1">
        <v>-4.3</v>
      </c>
    </row>
    <row r="24" spans="1:2" x14ac:dyDescent="0.25">
      <c r="A24" s="4" t="s">
        <v>37</v>
      </c>
      <c r="B24" s="1">
        <v>-9.6999999999999993</v>
      </c>
    </row>
    <row r="25" spans="1:2" x14ac:dyDescent="0.25">
      <c r="A25" s="4" t="s">
        <v>38</v>
      </c>
      <c r="B25" s="1" t="s">
        <v>39</v>
      </c>
    </row>
    <row r="26" spans="1:2" x14ac:dyDescent="0.25">
      <c r="A26" s="4" t="s">
        <v>40</v>
      </c>
      <c r="B26" s="1" t="s">
        <v>23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2C40-F572-7248-997C-909D67EED32E}">
  <dimension ref="A1:F8"/>
  <sheetViews>
    <sheetView workbookViewId="0">
      <selection sqref="A1:B1"/>
    </sheetView>
  </sheetViews>
  <sheetFormatPr defaultColWidth="11.25" defaultRowHeight="15.75" x14ac:dyDescent="0.25"/>
  <cols>
    <col min="3" max="4" width="12.75" bestFit="1" customWidth="1"/>
    <col min="5" max="5" width="14" bestFit="1" customWidth="1"/>
  </cols>
  <sheetData>
    <row r="1" spans="1:6" x14ac:dyDescent="0.25">
      <c r="A1" s="15" t="s">
        <v>337</v>
      </c>
      <c r="B1" s="15" t="s">
        <v>338</v>
      </c>
      <c r="C1" t="s">
        <v>329</v>
      </c>
      <c r="D1" t="s">
        <v>330</v>
      </c>
      <c r="E1" t="s">
        <v>331</v>
      </c>
      <c r="F1" t="s">
        <v>332</v>
      </c>
    </row>
    <row r="2" spans="1:6" s="16" customFormat="1" x14ac:dyDescent="0.25">
      <c r="C2" s="16">
        <v>1279288367.16664</v>
      </c>
      <c r="D2" s="16">
        <v>1153965179.12047</v>
      </c>
      <c r="E2" s="16">
        <v>478797586.60134298</v>
      </c>
      <c r="F2" s="16">
        <v>812923286.41523504</v>
      </c>
    </row>
    <row r="3" spans="1:6" x14ac:dyDescent="0.25">
      <c r="C3" s="16">
        <v>756792293.30545998</v>
      </c>
      <c r="D3" s="16">
        <v>154434389.279771</v>
      </c>
      <c r="E3" s="16">
        <v>545001704.75474703</v>
      </c>
      <c r="F3" s="16">
        <v>600341505.98640001</v>
      </c>
    </row>
    <row r="4" spans="1:6" x14ac:dyDescent="0.25">
      <c r="C4" s="16">
        <v>2242076164.3069401</v>
      </c>
      <c r="D4" s="16">
        <v>66434104.268684402</v>
      </c>
      <c r="E4" s="16">
        <v>430835223.17264998</v>
      </c>
      <c r="F4" s="16">
        <v>396371701.60300601</v>
      </c>
    </row>
    <row r="5" spans="1:6" x14ac:dyDescent="0.25">
      <c r="C5" s="16">
        <v>2078704325.7841101</v>
      </c>
      <c r="E5" s="16">
        <v>397183795.52626002</v>
      </c>
      <c r="F5" s="16">
        <v>416946487.67664498</v>
      </c>
    </row>
    <row r="6" spans="1:6" x14ac:dyDescent="0.25">
      <c r="C6" s="16">
        <v>959957544.66664803</v>
      </c>
      <c r="F6" s="16">
        <v>445287192.45679498</v>
      </c>
    </row>
    <row r="7" spans="1:6" x14ac:dyDescent="0.25">
      <c r="C7" s="16">
        <v>1753422468.5204</v>
      </c>
      <c r="F7" s="16">
        <v>849030525.74907398</v>
      </c>
    </row>
    <row r="8" spans="1:6" x14ac:dyDescent="0.25">
      <c r="C8" s="16">
        <v>1886505889.28458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FBE3-58DE-8F43-A2AB-01E0B40C2AAE}">
  <dimension ref="A1:D80"/>
  <sheetViews>
    <sheetView workbookViewId="0">
      <selection activeCell="B2" sqref="B2"/>
    </sheetView>
  </sheetViews>
  <sheetFormatPr defaultColWidth="11.25" defaultRowHeight="15.75" x14ac:dyDescent="0.25"/>
  <cols>
    <col min="1" max="1" width="31.25" bestFit="1" customWidth="1"/>
    <col min="2" max="2" width="15.75" bestFit="1" customWidth="1"/>
    <col min="3" max="3" width="43.75" customWidth="1"/>
    <col min="4" max="4" width="38" customWidth="1"/>
  </cols>
  <sheetData>
    <row r="1" spans="1:4" ht="17.25" x14ac:dyDescent="0.25">
      <c r="A1" s="2"/>
      <c r="B1" s="2" t="s">
        <v>155</v>
      </c>
      <c r="C1" s="2" t="s">
        <v>129</v>
      </c>
      <c r="D1" s="2" t="s">
        <v>130</v>
      </c>
    </row>
    <row r="2" spans="1:4" x14ac:dyDescent="0.25">
      <c r="A2" s="4" t="s">
        <v>131</v>
      </c>
      <c r="B2" s="1">
        <v>12</v>
      </c>
      <c r="C2" s="1"/>
      <c r="D2" s="1">
        <v>1</v>
      </c>
    </row>
    <row r="3" spans="1:4" x14ac:dyDescent="0.25">
      <c r="A3" s="4" t="s">
        <v>131</v>
      </c>
      <c r="B3" s="1">
        <v>12</v>
      </c>
      <c r="C3" s="1"/>
      <c r="D3" s="1">
        <v>1</v>
      </c>
    </row>
    <row r="4" spans="1:4" x14ac:dyDescent="0.25">
      <c r="A4" s="4" t="s">
        <v>131</v>
      </c>
      <c r="B4" s="1">
        <v>17</v>
      </c>
      <c r="C4" s="1">
        <v>1</v>
      </c>
      <c r="D4" s="1"/>
    </row>
    <row r="5" spans="1:4" x14ac:dyDescent="0.25">
      <c r="A5" s="4" t="s">
        <v>131</v>
      </c>
      <c r="B5" s="1">
        <v>20</v>
      </c>
      <c r="C5" s="1">
        <v>0</v>
      </c>
      <c r="D5" s="1"/>
    </row>
    <row r="6" spans="1:4" x14ac:dyDescent="0.25">
      <c r="A6" s="4" t="s">
        <v>131</v>
      </c>
      <c r="B6" s="1">
        <v>20</v>
      </c>
      <c r="C6" s="1">
        <v>0</v>
      </c>
      <c r="D6" s="1"/>
    </row>
    <row r="7" spans="1:4" x14ac:dyDescent="0.25">
      <c r="A7" s="4" t="s">
        <v>131</v>
      </c>
      <c r="B7" s="1">
        <v>20</v>
      </c>
      <c r="C7" s="1">
        <v>0</v>
      </c>
      <c r="D7" s="1"/>
    </row>
    <row r="8" spans="1:4" x14ac:dyDescent="0.25">
      <c r="A8" s="4" t="s">
        <v>131</v>
      </c>
      <c r="B8" s="1">
        <v>20</v>
      </c>
      <c r="C8" s="1"/>
      <c r="D8" s="1">
        <v>0</v>
      </c>
    </row>
    <row r="9" spans="1:4" x14ac:dyDescent="0.25">
      <c r="A9" s="4" t="s">
        <v>131</v>
      </c>
      <c r="B9" s="1">
        <v>20</v>
      </c>
      <c r="C9" s="1"/>
      <c r="D9" s="1">
        <v>0</v>
      </c>
    </row>
    <row r="10" spans="1:4" x14ac:dyDescent="0.25">
      <c r="A10" s="4" t="s">
        <v>131</v>
      </c>
      <c r="B10" s="1">
        <v>20</v>
      </c>
      <c r="C10" s="1"/>
      <c r="D10" s="1">
        <v>0</v>
      </c>
    </row>
    <row r="11" spans="1:4" x14ac:dyDescent="0.25">
      <c r="A11" s="4" t="s">
        <v>131</v>
      </c>
      <c r="B11" s="1">
        <v>20</v>
      </c>
      <c r="C11" s="1"/>
      <c r="D11" s="1">
        <v>0</v>
      </c>
    </row>
    <row r="12" spans="1:4" x14ac:dyDescent="0.25">
      <c r="A12" s="4" t="s">
        <v>131</v>
      </c>
      <c r="B12" s="1">
        <v>20</v>
      </c>
      <c r="C12" s="1"/>
      <c r="D12" s="1">
        <v>0</v>
      </c>
    </row>
    <row r="13" spans="1:4" x14ac:dyDescent="0.25">
      <c r="A13" s="4" t="s">
        <v>131</v>
      </c>
      <c r="B13" s="1">
        <v>20</v>
      </c>
      <c r="C13" s="1"/>
      <c r="D13" s="1">
        <v>0</v>
      </c>
    </row>
    <row r="14" spans="1:4" x14ac:dyDescent="0.25">
      <c r="A14" s="4" t="s">
        <v>132</v>
      </c>
      <c r="B14" s="1">
        <v>12</v>
      </c>
      <c r="C14" s="1"/>
      <c r="D14" s="1">
        <v>1</v>
      </c>
    </row>
    <row r="15" spans="1:4" x14ac:dyDescent="0.25">
      <c r="A15" s="4" t="s">
        <v>132</v>
      </c>
      <c r="B15" s="1">
        <v>12</v>
      </c>
      <c r="C15" s="1"/>
      <c r="D15" s="1">
        <v>1</v>
      </c>
    </row>
    <row r="16" spans="1:4" x14ac:dyDescent="0.25">
      <c r="A16" s="4" t="s">
        <v>132</v>
      </c>
      <c r="B16" s="1">
        <v>16</v>
      </c>
      <c r="C16" s="1"/>
      <c r="D16" s="1">
        <v>1</v>
      </c>
    </row>
    <row r="17" spans="1:4" x14ac:dyDescent="0.25">
      <c r="A17" s="4" t="s">
        <v>132</v>
      </c>
      <c r="B17" s="1">
        <v>20</v>
      </c>
      <c r="C17" s="1"/>
      <c r="D17" s="1">
        <v>0</v>
      </c>
    </row>
    <row r="18" spans="1:4" x14ac:dyDescent="0.25">
      <c r="A18" s="4" t="s">
        <v>132</v>
      </c>
      <c r="B18" s="1">
        <v>20</v>
      </c>
      <c r="C18" s="1"/>
      <c r="D18" s="1">
        <v>0</v>
      </c>
    </row>
    <row r="19" spans="1:4" x14ac:dyDescent="0.25">
      <c r="A19" s="4" t="s">
        <v>132</v>
      </c>
      <c r="B19" s="1">
        <v>20</v>
      </c>
      <c r="C19" s="1"/>
      <c r="D19" s="1">
        <v>0</v>
      </c>
    </row>
    <row r="20" spans="1:4" x14ac:dyDescent="0.25">
      <c r="A20" s="4" t="s">
        <v>132</v>
      </c>
      <c r="B20" s="1">
        <v>20</v>
      </c>
      <c r="C20" s="1"/>
      <c r="D20" s="1">
        <v>0</v>
      </c>
    </row>
    <row r="21" spans="1:4" x14ac:dyDescent="0.25">
      <c r="A21" s="4" t="s">
        <v>132</v>
      </c>
      <c r="B21" s="1">
        <v>20</v>
      </c>
      <c r="C21" s="1">
        <v>0</v>
      </c>
      <c r="D21" s="1"/>
    </row>
    <row r="22" spans="1:4" x14ac:dyDescent="0.25">
      <c r="A22" s="4" t="s">
        <v>132</v>
      </c>
      <c r="B22" s="1">
        <v>20</v>
      </c>
      <c r="C22" s="1">
        <v>0</v>
      </c>
      <c r="D22" s="1"/>
    </row>
    <row r="23" spans="1:4" x14ac:dyDescent="0.25">
      <c r="A23" s="4" t="s">
        <v>132</v>
      </c>
      <c r="B23" s="1">
        <v>20</v>
      </c>
      <c r="C23" s="1">
        <v>0</v>
      </c>
      <c r="D23" s="1"/>
    </row>
    <row r="24" spans="1:4" x14ac:dyDescent="0.25">
      <c r="A24" s="4" t="s">
        <v>132</v>
      </c>
      <c r="B24" s="1">
        <v>20</v>
      </c>
      <c r="C24" s="1">
        <v>0</v>
      </c>
      <c r="D24" s="1"/>
    </row>
    <row r="25" spans="1:4" x14ac:dyDescent="0.25">
      <c r="A25" s="4" t="s">
        <v>132</v>
      </c>
      <c r="B25" s="1">
        <v>20</v>
      </c>
      <c r="C25" s="1">
        <v>0</v>
      </c>
      <c r="D25" s="1"/>
    </row>
    <row r="26" spans="1:4" x14ac:dyDescent="0.25">
      <c r="A26" s="4" t="s">
        <v>132</v>
      </c>
      <c r="B26" s="1">
        <v>20</v>
      </c>
      <c r="C26" s="1">
        <v>0</v>
      </c>
      <c r="D26" s="1"/>
    </row>
    <row r="27" spans="1:4" x14ac:dyDescent="0.25">
      <c r="A27" s="4" t="s">
        <v>132</v>
      </c>
      <c r="B27" s="1">
        <v>20</v>
      </c>
      <c r="C27" s="1">
        <v>0</v>
      </c>
      <c r="D27" s="1"/>
    </row>
    <row r="28" spans="1:4" x14ac:dyDescent="0.25">
      <c r="A28" s="4" t="s">
        <v>133</v>
      </c>
      <c r="B28" s="1">
        <v>20</v>
      </c>
      <c r="C28" s="1">
        <v>0</v>
      </c>
      <c r="D28" s="1"/>
    </row>
    <row r="29" spans="1:4" x14ac:dyDescent="0.25">
      <c r="A29" s="4" t="s">
        <v>133</v>
      </c>
      <c r="B29" s="1">
        <v>20</v>
      </c>
      <c r="C29" s="1">
        <v>0</v>
      </c>
      <c r="D29" s="1"/>
    </row>
    <row r="30" spans="1:4" x14ac:dyDescent="0.25">
      <c r="A30" s="4" t="s">
        <v>133</v>
      </c>
      <c r="B30" s="1">
        <v>20</v>
      </c>
      <c r="C30" s="1">
        <v>0</v>
      </c>
      <c r="D30" s="1"/>
    </row>
    <row r="31" spans="1:4" x14ac:dyDescent="0.25">
      <c r="A31" s="4" t="s">
        <v>133</v>
      </c>
      <c r="B31" s="1">
        <v>20</v>
      </c>
      <c r="C31" s="1">
        <v>0</v>
      </c>
      <c r="D31" s="1"/>
    </row>
    <row r="32" spans="1:4" x14ac:dyDescent="0.25">
      <c r="A32" s="4" t="s">
        <v>133</v>
      </c>
      <c r="B32" s="1">
        <v>20</v>
      </c>
      <c r="C32" s="1">
        <v>0</v>
      </c>
      <c r="D32" s="1"/>
    </row>
    <row r="33" spans="1:4" x14ac:dyDescent="0.25">
      <c r="A33" s="4" t="s">
        <v>133</v>
      </c>
      <c r="B33" s="1">
        <v>20</v>
      </c>
      <c r="C33" s="1">
        <v>0</v>
      </c>
      <c r="D33" s="1"/>
    </row>
    <row r="34" spans="1:4" x14ac:dyDescent="0.25">
      <c r="A34" s="4" t="s">
        <v>133</v>
      </c>
      <c r="B34" s="1">
        <v>20</v>
      </c>
      <c r="C34" s="1">
        <v>0</v>
      </c>
      <c r="D34" s="1"/>
    </row>
    <row r="35" spans="1:4" x14ac:dyDescent="0.25">
      <c r="A35" s="4" t="s">
        <v>134</v>
      </c>
      <c r="B35" s="1">
        <v>10</v>
      </c>
      <c r="C35" s="1"/>
      <c r="D35" s="1">
        <v>1</v>
      </c>
    </row>
    <row r="36" spans="1:4" x14ac:dyDescent="0.25">
      <c r="A36" s="4" t="s">
        <v>134</v>
      </c>
      <c r="B36" s="1">
        <v>10</v>
      </c>
      <c r="C36" s="1">
        <v>0</v>
      </c>
      <c r="D36" s="1"/>
    </row>
    <row r="37" spans="1:4" x14ac:dyDescent="0.25">
      <c r="A37" s="4" t="s">
        <v>134</v>
      </c>
      <c r="B37" s="1">
        <v>10</v>
      </c>
      <c r="C37" s="1">
        <v>0</v>
      </c>
      <c r="D37" s="1"/>
    </row>
    <row r="38" spans="1:4" x14ac:dyDescent="0.25">
      <c r="A38" s="4" t="s">
        <v>134</v>
      </c>
      <c r="B38" s="1">
        <v>10</v>
      </c>
      <c r="C38" s="1"/>
      <c r="D38" s="1">
        <v>0</v>
      </c>
    </row>
    <row r="39" spans="1:4" x14ac:dyDescent="0.25">
      <c r="A39" s="4" t="s">
        <v>134</v>
      </c>
      <c r="B39" s="1">
        <v>10</v>
      </c>
      <c r="C39" s="1"/>
      <c r="D39" s="1">
        <v>0</v>
      </c>
    </row>
    <row r="40" spans="1:4" x14ac:dyDescent="0.25">
      <c r="A40" s="4" t="s">
        <v>134</v>
      </c>
      <c r="B40" s="1">
        <v>10</v>
      </c>
      <c r="C40" s="1"/>
      <c r="D40" s="1">
        <v>0</v>
      </c>
    </row>
    <row r="41" spans="1:4" x14ac:dyDescent="0.25">
      <c r="A41" s="4" t="s">
        <v>134</v>
      </c>
      <c r="B41" s="1">
        <v>10</v>
      </c>
      <c r="C41" s="1"/>
      <c r="D41" s="1">
        <v>0</v>
      </c>
    </row>
    <row r="42" spans="1:4" x14ac:dyDescent="0.25">
      <c r="A42" s="4" t="s">
        <v>134</v>
      </c>
      <c r="B42" s="1">
        <v>10</v>
      </c>
      <c r="C42" s="1"/>
      <c r="D42" s="1">
        <v>0</v>
      </c>
    </row>
    <row r="43" spans="1:4" x14ac:dyDescent="0.25">
      <c r="A43" s="4" t="s">
        <v>134</v>
      </c>
      <c r="B43" s="1">
        <v>10</v>
      </c>
      <c r="C43" s="1"/>
      <c r="D43" s="1">
        <v>0</v>
      </c>
    </row>
    <row r="44" spans="1:4" x14ac:dyDescent="0.25">
      <c r="A44" s="4" t="s">
        <v>134</v>
      </c>
      <c r="B44" s="1">
        <v>10</v>
      </c>
      <c r="C44" s="1"/>
      <c r="D44" s="1">
        <v>0</v>
      </c>
    </row>
    <row r="45" spans="1:4" x14ac:dyDescent="0.25">
      <c r="A45" s="4" t="s">
        <v>134</v>
      </c>
      <c r="B45" s="1">
        <v>10</v>
      </c>
      <c r="C45" s="1">
        <v>0</v>
      </c>
      <c r="D45" s="1"/>
    </row>
    <row r="46" spans="1:4" x14ac:dyDescent="0.25">
      <c r="A46" s="4" t="s">
        <v>134</v>
      </c>
      <c r="B46" s="1">
        <v>10</v>
      </c>
      <c r="C46" s="1">
        <v>0</v>
      </c>
      <c r="D46" s="1"/>
    </row>
    <row r="47" spans="1:4" x14ac:dyDescent="0.25">
      <c r="A47" s="4" t="s">
        <v>134</v>
      </c>
      <c r="B47" s="1">
        <v>10</v>
      </c>
      <c r="C47" s="1">
        <v>0</v>
      </c>
      <c r="D47" s="1"/>
    </row>
    <row r="48" spans="1:4" x14ac:dyDescent="0.25">
      <c r="A48" s="4" t="s">
        <v>134</v>
      </c>
      <c r="B48" s="1">
        <v>10</v>
      </c>
      <c r="C48" s="1"/>
      <c r="D48" s="1">
        <v>0</v>
      </c>
    </row>
    <row r="49" spans="1:4" x14ac:dyDescent="0.25">
      <c r="A49" s="4" t="s">
        <v>134</v>
      </c>
      <c r="B49" s="1">
        <v>10</v>
      </c>
      <c r="C49" s="1"/>
      <c r="D49" s="1">
        <v>0</v>
      </c>
    </row>
    <row r="53" spans="1:4" x14ac:dyDescent="0.25">
      <c r="A53" s="2"/>
      <c r="B53" s="2"/>
      <c r="C53" s="2"/>
    </row>
    <row r="54" spans="1:4" x14ac:dyDescent="0.25">
      <c r="A54" s="4" t="s">
        <v>135</v>
      </c>
      <c r="B54" s="1"/>
      <c r="C54" s="1"/>
    </row>
    <row r="55" spans="1:4" x14ac:dyDescent="0.25">
      <c r="A55" s="4"/>
      <c r="B55" s="1"/>
      <c r="C55" s="1"/>
    </row>
    <row r="56" spans="1:4" x14ac:dyDescent="0.25">
      <c r="A56" s="4" t="s">
        <v>136</v>
      </c>
      <c r="B56" s="1"/>
      <c r="C56" s="1"/>
    </row>
    <row r="57" spans="1:4" x14ac:dyDescent="0.25">
      <c r="A57" s="4" t="s">
        <v>137</v>
      </c>
      <c r="B57" s="1">
        <v>5.3010000000000002</v>
      </c>
      <c r="C57" s="1"/>
    </row>
    <row r="58" spans="1:4" x14ac:dyDescent="0.25">
      <c r="A58" s="4" t="s">
        <v>138</v>
      </c>
      <c r="B58" s="1">
        <v>1</v>
      </c>
      <c r="C58" s="1"/>
    </row>
    <row r="59" spans="1:4" x14ac:dyDescent="0.25">
      <c r="A59" s="4" t="s">
        <v>6</v>
      </c>
      <c r="B59" s="1">
        <v>2.1299999999999999E-2</v>
      </c>
      <c r="C59" s="1"/>
    </row>
    <row r="60" spans="1:4" x14ac:dyDescent="0.25">
      <c r="A60" s="4" t="s">
        <v>24</v>
      </c>
      <c r="B60" s="1" t="s">
        <v>98</v>
      </c>
      <c r="C60" s="1"/>
    </row>
    <row r="61" spans="1:4" x14ac:dyDescent="0.25">
      <c r="A61" s="4" t="s">
        <v>139</v>
      </c>
      <c r="B61" s="1" t="s">
        <v>53</v>
      </c>
      <c r="C61" s="1"/>
    </row>
    <row r="62" spans="1:4" x14ac:dyDescent="0.25">
      <c r="A62" s="4"/>
      <c r="B62" s="1"/>
      <c r="C62" s="1"/>
    </row>
    <row r="63" spans="1:4" x14ac:dyDescent="0.25">
      <c r="A63" s="4" t="s">
        <v>140</v>
      </c>
      <c r="B63" s="1"/>
      <c r="C63" s="1"/>
    </row>
    <row r="64" spans="1:4" x14ac:dyDescent="0.25">
      <c r="A64" s="4" t="s">
        <v>137</v>
      </c>
      <c r="B64" s="1">
        <v>5.492</v>
      </c>
      <c r="C64" s="1"/>
    </row>
    <row r="65" spans="1:3" x14ac:dyDescent="0.25">
      <c r="A65" s="4" t="s">
        <v>138</v>
      </c>
      <c r="B65" s="1">
        <v>1</v>
      </c>
      <c r="C65" s="1"/>
    </row>
    <row r="66" spans="1:3" x14ac:dyDescent="0.25">
      <c r="A66" s="4" t="s">
        <v>6</v>
      </c>
      <c r="B66" s="1">
        <v>1.9099999999999999E-2</v>
      </c>
      <c r="C66" s="1"/>
    </row>
    <row r="67" spans="1:3" x14ac:dyDescent="0.25">
      <c r="A67" s="4" t="s">
        <v>24</v>
      </c>
      <c r="B67" s="1" t="s">
        <v>98</v>
      </c>
      <c r="C67" s="1"/>
    </row>
    <row r="68" spans="1:3" x14ac:dyDescent="0.25">
      <c r="A68" s="4" t="s">
        <v>139</v>
      </c>
      <c r="B68" s="1" t="s">
        <v>53</v>
      </c>
      <c r="C68" s="1"/>
    </row>
    <row r="69" spans="1:3" x14ac:dyDescent="0.25">
      <c r="A69" s="4"/>
      <c r="B69" s="1"/>
      <c r="C69" s="1"/>
    </row>
    <row r="70" spans="1:3" x14ac:dyDescent="0.25">
      <c r="A70" s="4" t="s">
        <v>141</v>
      </c>
      <c r="B70" s="1"/>
      <c r="C70" s="1"/>
    </row>
    <row r="71" spans="1:3" x14ac:dyDescent="0.25">
      <c r="A71" s="4" t="s">
        <v>142</v>
      </c>
      <c r="B71" s="1" t="s">
        <v>143</v>
      </c>
      <c r="C71" s="1"/>
    </row>
    <row r="72" spans="1:3" x14ac:dyDescent="0.25">
      <c r="A72" s="4" t="s">
        <v>144</v>
      </c>
      <c r="B72" s="1" t="s">
        <v>143</v>
      </c>
      <c r="C72" s="1"/>
    </row>
    <row r="73" spans="1:3" x14ac:dyDescent="0.25">
      <c r="A73" s="4"/>
      <c r="B73" s="1"/>
      <c r="C73" s="1"/>
    </row>
    <row r="74" spans="1:3" x14ac:dyDescent="0.25">
      <c r="A74" s="4" t="s">
        <v>145</v>
      </c>
      <c r="B74" s="1" t="s">
        <v>146</v>
      </c>
      <c r="C74" s="1" t="s">
        <v>147</v>
      </c>
    </row>
    <row r="75" spans="1:3" x14ac:dyDescent="0.25">
      <c r="A75" s="4" t="s">
        <v>148</v>
      </c>
      <c r="B75" s="1">
        <v>0.16320000000000001</v>
      </c>
      <c r="C75" s="1">
        <v>6.1269999999999998</v>
      </c>
    </row>
    <row r="76" spans="1:3" x14ac:dyDescent="0.25">
      <c r="A76" s="4" t="s">
        <v>149</v>
      </c>
      <c r="B76" s="1" t="s">
        <v>150</v>
      </c>
      <c r="C76" s="1" t="s">
        <v>151</v>
      </c>
    </row>
    <row r="77" spans="1:3" x14ac:dyDescent="0.25">
      <c r="A77" s="4"/>
      <c r="B77" s="1"/>
      <c r="C77" s="1"/>
    </row>
    <row r="78" spans="1:3" x14ac:dyDescent="0.25">
      <c r="A78" s="4" t="s">
        <v>152</v>
      </c>
      <c r="B78" s="1" t="s">
        <v>146</v>
      </c>
      <c r="C78" s="1" t="s">
        <v>147</v>
      </c>
    </row>
    <row r="79" spans="1:3" x14ac:dyDescent="0.25">
      <c r="A79" s="4" t="s">
        <v>148</v>
      </c>
      <c r="B79" s="1">
        <v>0.13059999999999999</v>
      </c>
      <c r="C79" s="1">
        <v>7.6559999999999997</v>
      </c>
    </row>
    <row r="80" spans="1:3" x14ac:dyDescent="0.25">
      <c r="A80" s="4" t="s">
        <v>149</v>
      </c>
      <c r="B80" s="1" t="s">
        <v>153</v>
      </c>
      <c r="C80" s="1" t="s">
        <v>154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D7D3-2287-0B47-AF9C-77C7E24752AB}">
  <dimension ref="A1:U24"/>
  <sheetViews>
    <sheetView workbookViewId="0">
      <selection activeCell="A20" sqref="A20:XFD20"/>
    </sheetView>
  </sheetViews>
  <sheetFormatPr defaultColWidth="11.25" defaultRowHeight="15.75" x14ac:dyDescent="0.25"/>
  <sheetData>
    <row r="1" spans="1:21" ht="46.9" customHeight="1" x14ac:dyDescent="0.25">
      <c r="A1" s="2"/>
      <c r="B1" s="38" t="s">
        <v>129</v>
      </c>
      <c r="C1" s="36"/>
      <c r="D1" s="36"/>
      <c r="E1" s="36"/>
      <c r="F1" s="36"/>
      <c r="G1" s="36"/>
      <c r="H1" s="36"/>
      <c r="I1" s="36"/>
      <c r="J1" s="36"/>
      <c r="K1" s="36"/>
      <c r="L1" s="38" t="s">
        <v>130</v>
      </c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25">
      <c r="A2" s="1">
        <v>0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/>
      <c r="L2" s="1">
        <v>1</v>
      </c>
      <c r="M2" s="1">
        <v>1</v>
      </c>
      <c r="N2" s="1">
        <v>1</v>
      </c>
      <c r="O2" s="1">
        <v>1</v>
      </c>
      <c r="P2" s="1">
        <v>1</v>
      </c>
      <c r="Q2" s="1"/>
      <c r="R2" s="1"/>
      <c r="S2" s="1"/>
      <c r="T2" s="1"/>
      <c r="U2" s="1"/>
    </row>
    <row r="3" spans="1:21" x14ac:dyDescent="0.25">
      <c r="A3" s="1">
        <v>4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/>
      <c r="L3" s="1">
        <v>1</v>
      </c>
      <c r="M3" s="1">
        <v>1</v>
      </c>
      <c r="N3" s="1">
        <v>1</v>
      </c>
      <c r="O3" s="1">
        <v>1</v>
      </c>
      <c r="P3" s="1">
        <v>1</v>
      </c>
      <c r="Q3" s="1"/>
      <c r="R3" s="1"/>
      <c r="S3" s="1"/>
      <c r="T3" s="1"/>
      <c r="U3" s="1"/>
    </row>
    <row r="4" spans="1:21" x14ac:dyDescent="0.25">
      <c r="A4" s="1">
        <v>6</v>
      </c>
      <c r="B4" s="1">
        <v>1.0249999999999999</v>
      </c>
      <c r="C4" s="1">
        <v>1.004</v>
      </c>
      <c r="D4" s="1">
        <v>0.94799999999999995</v>
      </c>
      <c r="E4" s="1">
        <v>1.01</v>
      </c>
      <c r="F4" s="1">
        <v>0.96399999999999997</v>
      </c>
      <c r="G4" s="1">
        <v>0.95899999999999996</v>
      </c>
      <c r="H4" s="1">
        <v>0.96599999999999997</v>
      </c>
      <c r="I4" s="1">
        <v>0.95699999999999996</v>
      </c>
      <c r="J4" s="1">
        <v>0.98899999999999999</v>
      </c>
      <c r="K4" s="1"/>
      <c r="L4" s="1">
        <v>0.98799999999999999</v>
      </c>
      <c r="M4" s="1">
        <v>0.98799999999999999</v>
      </c>
      <c r="N4" s="1">
        <v>1.004</v>
      </c>
      <c r="O4" s="1">
        <v>0.94099999999999995</v>
      </c>
      <c r="P4" s="1">
        <v>0.94099999999999995</v>
      </c>
      <c r="Q4" s="1"/>
      <c r="R4" s="1"/>
      <c r="S4" s="1"/>
      <c r="T4" s="1"/>
      <c r="U4" s="1"/>
    </row>
    <row r="5" spans="1:21" x14ac:dyDescent="0.25">
      <c r="A5" s="1">
        <v>8</v>
      </c>
      <c r="B5" s="1">
        <v>0.90300000000000002</v>
      </c>
      <c r="C5" s="1">
        <v>0.90600000000000003</v>
      </c>
      <c r="D5" s="1">
        <v>0.83299999999999996</v>
      </c>
      <c r="E5" s="1">
        <v>0.87</v>
      </c>
      <c r="F5" s="1">
        <v>0.85</v>
      </c>
      <c r="G5" s="1">
        <v>0.85099999999999998</v>
      </c>
      <c r="H5" s="1">
        <v>0.88500000000000001</v>
      </c>
      <c r="I5" s="1">
        <v>0.84699999999999998</v>
      </c>
      <c r="J5" s="1">
        <v>0.90100000000000002</v>
      </c>
      <c r="K5" s="1"/>
      <c r="L5" s="1">
        <v>0.86399999999999999</v>
      </c>
      <c r="M5" s="1">
        <v>0.871</v>
      </c>
      <c r="N5" s="1">
        <v>0.90400000000000003</v>
      </c>
      <c r="O5" s="1">
        <v>0.84</v>
      </c>
      <c r="P5" s="1">
        <v>0.83099999999999996</v>
      </c>
      <c r="Q5" s="1"/>
      <c r="R5" s="1"/>
      <c r="S5" s="1"/>
      <c r="T5" s="1"/>
      <c r="U5" s="1"/>
    </row>
    <row r="6" spans="1:21" x14ac:dyDescent="0.25">
      <c r="A6" s="1">
        <v>10</v>
      </c>
      <c r="B6" s="1">
        <v>0.92400000000000004</v>
      </c>
      <c r="C6" s="1">
        <v>0.94</v>
      </c>
      <c r="D6" s="1">
        <v>0.78400000000000003</v>
      </c>
      <c r="E6" s="1">
        <v>0.91500000000000004</v>
      </c>
      <c r="F6" s="1">
        <v>0.876</v>
      </c>
      <c r="G6" s="1">
        <v>0.77300000000000002</v>
      </c>
      <c r="H6" s="1">
        <v>0.92500000000000004</v>
      </c>
      <c r="I6" s="1">
        <v>0.86699999999999999</v>
      </c>
      <c r="J6" s="1">
        <v>0.97499999999999998</v>
      </c>
      <c r="K6" s="1"/>
      <c r="L6" s="1">
        <v>0.77800000000000002</v>
      </c>
      <c r="M6" s="1">
        <v>0.76900000000000002</v>
      </c>
      <c r="N6" s="1">
        <v>0.8</v>
      </c>
      <c r="O6" s="1">
        <v>0.75800000000000001</v>
      </c>
      <c r="P6" s="1">
        <v>0.749</v>
      </c>
      <c r="Q6" s="1"/>
      <c r="R6" s="1"/>
      <c r="S6" s="1"/>
      <c r="T6" s="1"/>
      <c r="U6" s="1"/>
    </row>
    <row r="7" spans="1:21" x14ac:dyDescent="0.25">
      <c r="A7" s="1">
        <v>12</v>
      </c>
      <c r="B7" s="1">
        <v>1.0289999999999999</v>
      </c>
      <c r="C7" s="1">
        <v>1.0109999999999999</v>
      </c>
      <c r="D7" s="1">
        <v>0.84399999999999997</v>
      </c>
      <c r="E7" s="1">
        <v>1.02</v>
      </c>
      <c r="F7" s="1">
        <v>0.96399999999999997</v>
      </c>
      <c r="G7" s="1">
        <v>0.85499999999999998</v>
      </c>
      <c r="H7" s="1">
        <v>0.997</v>
      </c>
      <c r="I7" s="1">
        <v>0.97699999999999998</v>
      </c>
      <c r="J7" s="1">
        <v>1</v>
      </c>
      <c r="K7" s="1"/>
      <c r="L7" s="1">
        <v>0.79</v>
      </c>
      <c r="M7" s="1">
        <v>0.82399999999999995</v>
      </c>
      <c r="N7" s="1">
        <v>0.85799999999999998</v>
      </c>
      <c r="O7" s="1">
        <v>0.80900000000000005</v>
      </c>
      <c r="P7" s="1">
        <v>0.79200000000000004</v>
      </c>
      <c r="Q7" s="1"/>
      <c r="R7" s="1"/>
      <c r="S7" s="1"/>
      <c r="T7" s="1"/>
      <c r="U7" s="1"/>
    </row>
    <row r="8" spans="1:21" x14ac:dyDescent="0.25">
      <c r="A8" s="1">
        <v>14</v>
      </c>
      <c r="B8" s="1">
        <v>1.0289999999999999</v>
      </c>
      <c r="C8" s="1">
        <v>0.98899999999999999</v>
      </c>
      <c r="D8" s="1">
        <v>0.9</v>
      </c>
      <c r="E8" s="1">
        <v>1.0069999999999999</v>
      </c>
      <c r="F8" s="1">
        <v>0.97699999999999998</v>
      </c>
      <c r="G8" s="1">
        <v>0.92200000000000004</v>
      </c>
      <c r="H8" s="1">
        <v>1</v>
      </c>
      <c r="I8" s="1">
        <v>0.98</v>
      </c>
      <c r="J8" s="1">
        <v>0.97899999999999998</v>
      </c>
      <c r="K8" s="1"/>
      <c r="L8" s="1">
        <v>0.872</v>
      </c>
      <c r="M8" s="1">
        <v>0.91800000000000004</v>
      </c>
      <c r="N8" s="1">
        <v>0.93500000000000005</v>
      </c>
      <c r="O8" s="1">
        <v>0.89100000000000001</v>
      </c>
      <c r="P8" s="1">
        <v>0.89</v>
      </c>
      <c r="Q8" s="1"/>
      <c r="R8" s="1"/>
      <c r="S8" s="1"/>
      <c r="T8" s="1"/>
      <c r="U8" s="1"/>
    </row>
    <row r="9" spans="1:21" x14ac:dyDescent="0.25">
      <c r="A9" s="1">
        <v>16</v>
      </c>
      <c r="B9" s="1">
        <v>1.022</v>
      </c>
      <c r="C9" s="1">
        <v>1.008</v>
      </c>
      <c r="D9" s="1">
        <v>0.95499999999999996</v>
      </c>
      <c r="E9" s="1">
        <v>1.0069999999999999</v>
      </c>
      <c r="F9" s="1">
        <v>0.97699999999999998</v>
      </c>
      <c r="G9" s="1">
        <v>0.97</v>
      </c>
      <c r="H9" s="1">
        <v>1.02</v>
      </c>
      <c r="I9" s="1">
        <v>0.98699999999999999</v>
      </c>
      <c r="J9" s="1">
        <v>1</v>
      </c>
      <c r="K9" s="1"/>
      <c r="L9" s="1">
        <v>0.95499999999999996</v>
      </c>
      <c r="M9" s="1">
        <v>0.94499999999999995</v>
      </c>
      <c r="N9" s="1">
        <v>0.97299999999999998</v>
      </c>
      <c r="O9" s="1">
        <v>0.95299999999999996</v>
      </c>
      <c r="P9" s="1">
        <v>0.94099999999999995</v>
      </c>
      <c r="Q9" s="1"/>
      <c r="R9" s="1"/>
      <c r="S9" s="1"/>
      <c r="T9" s="1"/>
      <c r="U9" s="1"/>
    </row>
    <row r="10" spans="1:21" x14ac:dyDescent="0.25">
      <c r="A10" s="1">
        <v>18</v>
      </c>
      <c r="B10" s="1">
        <v>1.018</v>
      </c>
      <c r="C10" s="1">
        <v>1</v>
      </c>
      <c r="D10" s="1">
        <v>0.97</v>
      </c>
      <c r="E10" s="1">
        <v>1.0069999999999999</v>
      </c>
      <c r="F10" s="1">
        <v>0.98399999999999999</v>
      </c>
      <c r="G10" s="1">
        <v>0.95899999999999996</v>
      </c>
      <c r="H10" s="1">
        <v>1.0029999999999999</v>
      </c>
      <c r="I10" s="1">
        <v>0.99299999999999999</v>
      </c>
      <c r="J10" s="1">
        <v>0.98599999999999999</v>
      </c>
      <c r="K10" s="1"/>
      <c r="L10" s="1">
        <v>0.98399999999999999</v>
      </c>
      <c r="M10" s="1">
        <v>0.96899999999999997</v>
      </c>
      <c r="N10" s="1">
        <v>0.98799999999999999</v>
      </c>
      <c r="O10" s="1">
        <v>0.98</v>
      </c>
      <c r="P10" s="1">
        <v>0.96099999999999997</v>
      </c>
      <c r="Q10" s="1"/>
      <c r="R10" s="1"/>
      <c r="S10" s="1"/>
      <c r="T10" s="1"/>
      <c r="U10" s="1"/>
    </row>
    <row r="14" spans="1:21" x14ac:dyDescent="0.25">
      <c r="B14" t="s">
        <v>14</v>
      </c>
    </row>
    <row r="15" spans="1:21" x14ac:dyDescent="0.25">
      <c r="B15" s="2" t="s">
        <v>5</v>
      </c>
      <c r="C15" s="2" t="s">
        <v>6</v>
      </c>
      <c r="D15" s="2" t="s">
        <v>17</v>
      </c>
      <c r="E15" s="2" t="s">
        <v>18</v>
      </c>
      <c r="F15" s="2" t="s">
        <v>9</v>
      </c>
      <c r="G15" s="2" t="s">
        <v>10</v>
      </c>
      <c r="H15" s="2" t="s">
        <v>11</v>
      </c>
    </row>
    <row r="16" spans="1:21" x14ac:dyDescent="0.25">
      <c r="A16" s="1">
        <v>0</v>
      </c>
      <c r="B16" s="1" t="s">
        <v>12</v>
      </c>
      <c r="C16" s="1" t="s">
        <v>13</v>
      </c>
      <c r="D16" s="1">
        <v>7.5</v>
      </c>
      <c r="E16" s="1">
        <v>7.5</v>
      </c>
      <c r="F16" s="1">
        <v>0</v>
      </c>
      <c r="G16" s="1">
        <v>22.5</v>
      </c>
      <c r="H16" s="1">
        <v>0.58333299999999999</v>
      </c>
    </row>
    <row r="17" spans="1:8" x14ac:dyDescent="0.25">
      <c r="A17" s="1">
        <v>4</v>
      </c>
      <c r="B17" s="1" t="s">
        <v>12</v>
      </c>
      <c r="C17" s="1" t="s">
        <v>13</v>
      </c>
      <c r="D17" s="1">
        <v>7.5</v>
      </c>
      <c r="E17" s="1">
        <v>7.5</v>
      </c>
      <c r="F17" s="1">
        <v>0</v>
      </c>
      <c r="G17" s="1">
        <v>22.5</v>
      </c>
      <c r="H17" s="1">
        <v>0.58333299999999999</v>
      </c>
    </row>
    <row r="18" spans="1:8" x14ac:dyDescent="0.25">
      <c r="A18" s="1">
        <v>6</v>
      </c>
      <c r="B18" s="1" t="s">
        <v>12</v>
      </c>
      <c r="C18" s="1">
        <v>0.453546</v>
      </c>
      <c r="D18" s="1">
        <v>8.1669999999999998</v>
      </c>
      <c r="E18" s="1">
        <v>6.3</v>
      </c>
      <c r="F18" s="1">
        <v>1.867</v>
      </c>
      <c r="G18" s="1">
        <v>16.5</v>
      </c>
      <c r="H18" s="1">
        <v>0.39685300000000001</v>
      </c>
    </row>
    <row r="19" spans="1:8" x14ac:dyDescent="0.25">
      <c r="A19" s="1">
        <v>8</v>
      </c>
      <c r="B19" s="1" t="s">
        <v>12</v>
      </c>
      <c r="C19" s="1">
        <v>0.60639399999999999</v>
      </c>
      <c r="D19" s="1">
        <v>8</v>
      </c>
      <c r="E19" s="1">
        <v>6.6</v>
      </c>
      <c r="F19" s="1">
        <v>1.4</v>
      </c>
      <c r="G19" s="1">
        <v>18</v>
      </c>
      <c r="H19" s="1">
        <v>0.454795</v>
      </c>
    </row>
    <row r="20" spans="1:8" x14ac:dyDescent="0.25">
      <c r="A20" s="1">
        <v>10</v>
      </c>
      <c r="B20" s="1" t="s">
        <v>53</v>
      </c>
      <c r="C20" s="1">
        <v>6.9930000000000001E-3</v>
      </c>
      <c r="D20" s="1">
        <v>9.6669999999999998</v>
      </c>
      <c r="E20" s="1">
        <v>3.6</v>
      </c>
      <c r="F20" s="1">
        <v>6.0670000000000002</v>
      </c>
      <c r="G20" s="1">
        <v>3</v>
      </c>
      <c r="H20" s="1">
        <v>9.1780000000000004E-3</v>
      </c>
    </row>
    <row r="21" spans="1:8" x14ac:dyDescent="0.25">
      <c r="A21" s="1">
        <v>12</v>
      </c>
      <c r="B21" s="1" t="s">
        <v>53</v>
      </c>
      <c r="C21" s="1">
        <v>3.9960000000000004E-3</v>
      </c>
      <c r="D21" s="1">
        <v>9.7780000000000005</v>
      </c>
      <c r="E21" s="1">
        <v>3.4</v>
      </c>
      <c r="F21" s="1">
        <v>6.3780000000000001</v>
      </c>
      <c r="G21" s="1">
        <v>2</v>
      </c>
      <c r="H21" s="1">
        <v>9.1780000000000004E-3</v>
      </c>
    </row>
    <row r="22" spans="1:8" x14ac:dyDescent="0.25">
      <c r="A22" s="1">
        <v>14</v>
      </c>
      <c r="B22" s="1" t="s">
        <v>53</v>
      </c>
      <c r="C22" s="1">
        <v>6.9930000000000001E-3</v>
      </c>
      <c r="D22" s="1">
        <v>9.6669999999999998</v>
      </c>
      <c r="E22" s="1">
        <v>3.6</v>
      </c>
      <c r="F22" s="1">
        <v>6.0670000000000002</v>
      </c>
      <c r="G22" s="1" t="s">
        <v>156</v>
      </c>
      <c r="H22" s="1">
        <v>9.1780000000000004E-3</v>
      </c>
    </row>
    <row r="23" spans="1:8" x14ac:dyDescent="0.25">
      <c r="A23" s="1">
        <v>16</v>
      </c>
      <c r="B23" s="1" t="s">
        <v>53</v>
      </c>
      <c r="C23" s="1">
        <v>4.496E-3</v>
      </c>
      <c r="D23" s="1">
        <v>9.7219999999999995</v>
      </c>
      <c r="E23" s="1">
        <v>3.5</v>
      </c>
      <c r="F23" s="1">
        <v>6.2220000000000004</v>
      </c>
      <c r="G23" s="1">
        <v>2.5</v>
      </c>
      <c r="H23" s="1">
        <v>9.1780000000000004E-3</v>
      </c>
    </row>
    <row r="24" spans="1:8" x14ac:dyDescent="0.25">
      <c r="A24" s="1">
        <v>18</v>
      </c>
      <c r="B24" s="1" t="s">
        <v>12</v>
      </c>
      <c r="C24" s="1">
        <v>0.119381</v>
      </c>
      <c r="D24" s="1">
        <v>8.8330000000000002</v>
      </c>
      <c r="E24" s="1">
        <v>5.0999999999999996</v>
      </c>
      <c r="F24" s="1">
        <v>3.7330000000000001</v>
      </c>
      <c r="G24" s="1">
        <v>10.5</v>
      </c>
      <c r="H24" s="1">
        <v>0.12534999999999999</v>
      </c>
    </row>
  </sheetData>
  <mergeCells count="2">
    <mergeCell ref="B1:K1"/>
    <mergeCell ref="L1:U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B50F-9DC2-8643-974A-84C306034FD0}">
  <dimension ref="A1:T49"/>
  <sheetViews>
    <sheetView workbookViewId="0">
      <selection activeCell="L53" sqref="L53"/>
    </sheetView>
  </sheetViews>
  <sheetFormatPr defaultColWidth="11.25" defaultRowHeight="15.75" x14ac:dyDescent="0.25"/>
  <cols>
    <col min="1" max="1" width="59.25" bestFit="1" customWidth="1"/>
  </cols>
  <sheetData>
    <row r="1" spans="1:20" ht="70.150000000000006" customHeight="1" x14ac:dyDescent="0.25">
      <c r="A1" s="2"/>
      <c r="B1" s="38" t="s">
        <v>157</v>
      </c>
      <c r="C1" s="38"/>
      <c r="D1" s="38"/>
      <c r="E1" s="38"/>
      <c r="F1" s="38"/>
      <c r="G1" s="38"/>
      <c r="H1" s="38"/>
      <c r="I1" s="38"/>
      <c r="J1" s="38"/>
      <c r="K1" s="38" t="s">
        <v>158</v>
      </c>
      <c r="L1" s="38"/>
      <c r="M1" s="38"/>
      <c r="N1" s="38"/>
      <c r="O1" s="38"/>
      <c r="P1" s="38"/>
      <c r="Q1" s="1"/>
      <c r="R1" s="1"/>
      <c r="S1" s="1"/>
      <c r="T1" s="1"/>
    </row>
    <row r="2" spans="1:20" x14ac:dyDescent="0.25">
      <c r="A2" s="1">
        <v>0</v>
      </c>
      <c r="B2" s="1">
        <v>96.5</v>
      </c>
      <c r="C2" s="1">
        <v>92.1</v>
      </c>
      <c r="D2" s="1">
        <v>97.4</v>
      </c>
      <c r="E2" s="1">
        <v>88.7</v>
      </c>
      <c r="F2" s="1">
        <v>99.1</v>
      </c>
      <c r="G2" s="1">
        <v>97.9</v>
      </c>
      <c r="H2" s="1">
        <v>95.2</v>
      </c>
      <c r="I2" s="1">
        <v>95.8</v>
      </c>
      <c r="J2" s="1">
        <v>93.6</v>
      </c>
      <c r="K2" s="1">
        <v>96.4</v>
      </c>
      <c r="L2" s="1">
        <v>99</v>
      </c>
      <c r="M2" s="1">
        <v>99.3</v>
      </c>
      <c r="N2" s="1">
        <v>89.5</v>
      </c>
      <c r="O2" s="1">
        <v>95.1</v>
      </c>
      <c r="P2" s="1">
        <v>98.3</v>
      </c>
      <c r="Q2" s="1"/>
      <c r="R2" s="1"/>
      <c r="S2" s="1"/>
      <c r="T2" s="1"/>
    </row>
    <row r="3" spans="1:20" x14ac:dyDescent="0.25">
      <c r="A3" s="1">
        <v>4</v>
      </c>
      <c r="B3" s="1">
        <v>90.8</v>
      </c>
      <c r="C3" s="1">
        <v>94.7</v>
      </c>
      <c r="D3" s="1">
        <v>94</v>
      </c>
      <c r="E3" s="1">
        <v>96.8</v>
      </c>
      <c r="F3" s="1">
        <v>96.7</v>
      </c>
      <c r="G3" s="1">
        <v>93.3</v>
      </c>
      <c r="H3" s="1">
        <v>98.8</v>
      </c>
      <c r="I3" s="1">
        <v>94.8</v>
      </c>
      <c r="J3" s="1">
        <v>96.7</v>
      </c>
      <c r="K3" s="1">
        <v>99.5</v>
      </c>
      <c r="L3" s="1">
        <v>85.3</v>
      </c>
      <c r="M3" s="1">
        <v>98.6</v>
      </c>
      <c r="N3" s="1">
        <v>96.3</v>
      </c>
      <c r="O3" s="1">
        <v>98.2</v>
      </c>
      <c r="P3" s="1">
        <v>98.6</v>
      </c>
      <c r="Q3" s="1"/>
      <c r="R3" s="1"/>
      <c r="S3" s="1"/>
      <c r="T3" s="1"/>
    </row>
    <row r="4" spans="1:20" x14ac:dyDescent="0.25">
      <c r="A4" s="1">
        <v>6</v>
      </c>
      <c r="B4" s="1">
        <v>92</v>
      </c>
      <c r="C4" s="1">
        <v>94.2</v>
      </c>
      <c r="D4" s="1">
        <v>95.1</v>
      </c>
      <c r="E4" s="1">
        <v>94.2</v>
      </c>
      <c r="F4" s="1">
        <v>94.6</v>
      </c>
      <c r="G4" s="1">
        <v>93.2</v>
      </c>
      <c r="H4" s="1">
        <v>91.4</v>
      </c>
      <c r="I4" s="1">
        <v>92.8</v>
      </c>
      <c r="J4" s="1">
        <v>88.1</v>
      </c>
      <c r="K4" s="1">
        <v>94.5</v>
      </c>
      <c r="L4" s="1">
        <v>94.3</v>
      </c>
      <c r="M4" s="1">
        <v>87.3</v>
      </c>
      <c r="N4" s="1">
        <v>92</v>
      </c>
      <c r="O4" s="1">
        <v>96.5</v>
      </c>
      <c r="P4" s="1">
        <v>90</v>
      </c>
      <c r="Q4" s="1"/>
      <c r="R4" s="1"/>
      <c r="S4" s="1"/>
      <c r="T4" s="1"/>
    </row>
    <row r="5" spans="1:20" x14ac:dyDescent="0.25">
      <c r="A5" s="1">
        <v>8</v>
      </c>
      <c r="B5" s="1">
        <v>84</v>
      </c>
      <c r="C5" s="1">
        <v>89.9</v>
      </c>
      <c r="D5" s="1">
        <v>84</v>
      </c>
      <c r="E5" s="1">
        <v>95.5</v>
      </c>
      <c r="F5" s="1">
        <v>88.9</v>
      </c>
      <c r="G5" s="1">
        <v>87.2</v>
      </c>
      <c r="H5" s="1">
        <v>84.8</v>
      </c>
      <c r="I5" s="1">
        <v>84.3</v>
      </c>
      <c r="J5" s="1">
        <v>84.4</v>
      </c>
      <c r="K5" s="1">
        <v>93.2</v>
      </c>
      <c r="L5" s="1">
        <v>89.2</v>
      </c>
      <c r="M5" s="1">
        <v>82</v>
      </c>
      <c r="N5" s="1">
        <v>95.6</v>
      </c>
      <c r="O5" s="1">
        <v>80.900000000000006</v>
      </c>
      <c r="P5" s="1">
        <v>85.4</v>
      </c>
      <c r="Q5" s="1"/>
      <c r="R5" s="1"/>
      <c r="S5" s="1"/>
      <c r="T5" s="1"/>
    </row>
    <row r="6" spans="1:20" x14ac:dyDescent="0.25">
      <c r="A6" s="1">
        <v>10</v>
      </c>
      <c r="B6" s="1">
        <v>79.900000000000006</v>
      </c>
      <c r="C6" s="1">
        <v>84.8</v>
      </c>
      <c r="D6" s="1">
        <v>74.5</v>
      </c>
      <c r="E6" s="1">
        <v>85</v>
      </c>
      <c r="F6" s="1">
        <v>79</v>
      </c>
      <c r="G6" s="1">
        <v>84.3</v>
      </c>
      <c r="H6" s="1">
        <v>76</v>
      </c>
      <c r="I6" s="1">
        <v>75.099999999999994</v>
      </c>
      <c r="J6" s="1">
        <v>83.8</v>
      </c>
      <c r="K6" s="1">
        <v>68</v>
      </c>
      <c r="L6" s="1">
        <v>74.3</v>
      </c>
      <c r="M6" s="1">
        <v>79.5</v>
      </c>
      <c r="N6" s="1">
        <v>83.3</v>
      </c>
      <c r="O6" s="1">
        <v>75</v>
      </c>
      <c r="P6" s="1">
        <v>61.1</v>
      </c>
      <c r="Q6" s="1"/>
      <c r="R6" s="1"/>
      <c r="S6" s="1"/>
      <c r="T6" s="1"/>
    </row>
    <row r="7" spans="1:20" x14ac:dyDescent="0.25">
      <c r="A7" s="1">
        <v>12</v>
      </c>
      <c r="B7" s="1">
        <v>82.5</v>
      </c>
      <c r="C7" s="1">
        <v>87.4</v>
      </c>
      <c r="D7" s="1">
        <v>73.3</v>
      </c>
      <c r="E7" s="1">
        <v>84.6</v>
      </c>
      <c r="F7" s="1">
        <v>83.4</v>
      </c>
      <c r="G7" s="1">
        <v>66.099999999999994</v>
      </c>
      <c r="H7" s="1">
        <v>86.2</v>
      </c>
      <c r="I7" s="1">
        <v>83.4</v>
      </c>
      <c r="J7" s="1">
        <v>93.3</v>
      </c>
      <c r="K7" s="1">
        <v>76.8</v>
      </c>
      <c r="L7" s="1">
        <v>67.599999999999994</v>
      </c>
      <c r="M7" s="1">
        <v>70.5</v>
      </c>
      <c r="N7" s="1">
        <v>73.5</v>
      </c>
      <c r="O7" s="1">
        <v>65.099999999999994</v>
      </c>
      <c r="P7" s="1">
        <v>63</v>
      </c>
      <c r="Q7" s="1"/>
      <c r="R7" s="1"/>
      <c r="S7" s="1"/>
      <c r="T7" s="1"/>
    </row>
    <row r="8" spans="1:20" x14ac:dyDescent="0.25">
      <c r="A8" s="1">
        <v>14</v>
      </c>
      <c r="B8" s="1">
        <v>83.2</v>
      </c>
      <c r="C8" s="1">
        <v>87.8</v>
      </c>
      <c r="D8" s="1">
        <v>71.400000000000006</v>
      </c>
      <c r="E8" s="1">
        <v>88.7</v>
      </c>
      <c r="F8" s="1">
        <v>81.5</v>
      </c>
      <c r="G8" s="1">
        <v>78.5</v>
      </c>
      <c r="H8" s="1">
        <v>88.5</v>
      </c>
      <c r="I8" s="1">
        <v>85</v>
      </c>
      <c r="J8" s="1">
        <v>94.6</v>
      </c>
      <c r="K8" s="1">
        <v>70.5</v>
      </c>
      <c r="L8" s="1">
        <v>78</v>
      </c>
      <c r="M8" s="1">
        <v>74.5</v>
      </c>
      <c r="N8" s="1">
        <v>75.5</v>
      </c>
      <c r="O8" s="1">
        <v>79.8</v>
      </c>
      <c r="P8" s="1">
        <v>76</v>
      </c>
      <c r="Q8" s="1"/>
      <c r="R8" s="1"/>
      <c r="S8" s="1"/>
      <c r="T8" s="1"/>
    </row>
    <row r="9" spans="1:20" x14ac:dyDescent="0.25">
      <c r="A9" s="1">
        <v>16</v>
      </c>
      <c r="B9" s="1">
        <v>89.3</v>
      </c>
      <c r="C9" s="1">
        <v>88.1</v>
      </c>
      <c r="D9" s="1">
        <v>77</v>
      </c>
      <c r="E9" s="1">
        <v>87.7</v>
      </c>
      <c r="F9" s="1">
        <v>86.2</v>
      </c>
      <c r="G9" s="1">
        <v>82.2</v>
      </c>
      <c r="H9" s="1">
        <v>87</v>
      </c>
      <c r="I9" s="1">
        <v>94.5</v>
      </c>
      <c r="J9" s="1">
        <v>96.7</v>
      </c>
      <c r="K9" s="1">
        <v>82</v>
      </c>
      <c r="L9" s="1">
        <v>81.400000000000006</v>
      </c>
      <c r="M9" s="1">
        <v>85.1</v>
      </c>
      <c r="N9" s="1">
        <v>79.8</v>
      </c>
      <c r="O9" s="1">
        <v>75.599999999999994</v>
      </c>
      <c r="P9" s="1">
        <v>82.8</v>
      </c>
      <c r="Q9" s="1"/>
      <c r="R9" s="1"/>
      <c r="S9" s="1"/>
      <c r="T9" s="1"/>
    </row>
    <row r="10" spans="1:20" x14ac:dyDescent="0.25">
      <c r="A10" s="1">
        <v>18</v>
      </c>
      <c r="B10" s="1">
        <v>89</v>
      </c>
      <c r="C10" s="1">
        <v>91.3</v>
      </c>
      <c r="D10" s="1">
        <v>83</v>
      </c>
      <c r="E10" s="1">
        <v>91</v>
      </c>
      <c r="F10" s="1">
        <v>88.8</v>
      </c>
      <c r="G10" s="1">
        <v>91.1</v>
      </c>
      <c r="H10" s="1">
        <v>95.4</v>
      </c>
      <c r="I10" s="1">
        <v>91.2</v>
      </c>
      <c r="J10" s="1">
        <v>93.4</v>
      </c>
      <c r="K10" s="1">
        <v>93.5</v>
      </c>
      <c r="L10" s="1">
        <v>89.8</v>
      </c>
      <c r="M10" s="1">
        <v>88.4</v>
      </c>
      <c r="N10" s="1">
        <v>74.099999999999994</v>
      </c>
      <c r="O10" s="1">
        <v>84</v>
      </c>
      <c r="P10" s="1">
        <v>85</v>
      </c>
      <c r="Q10" s="1"/>
      <c r="R10" s="1"/>
      <c r="S10" s="1"/>
      <c r="T10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4" t="s">
        <v>109</v>
      </c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4" t="s">
        <v>78</v>
      </c>
      <c r="B20" s="1">
        <v>1</v>
      </c>
      <c r="C20" s="1"/>
      <c r="D20" s="1"/>
      <c r="E20" s="1"/>
      <c r="F20" s="1"/>
      <c r="G20" s="1"/>
      <c r="H20" s="1"/>
      <c r="I20" s="1"/>
    </row>
    <row r="21" spans="1:9" x14ac:dyDescent="0.25">
      <c r="A21" s="4" t="s">
        <v>79</v>
      </c>
      <c r="B21" s="1">
        <v>9</v>
      </c>
      <c r="C21" s="1"/>
      <c r="D21" s="1"/>
      <c r="E21" s="1"/>
      <c r="F21" s="1"/>
      <c r="G21" s="1"/>
      <c r="H21" s="1"/>
      <c r="I21" s="1"/>
    </row>
    <row r="22" spans="1:9" x14ac:dyDescent="0.25">
      <c r="A22" s="4" t="s">
        <v>159</v>
      </c>
      <c r="B22" s="1">
        <v>0.05</v>
      </c>
      <c r="C22" s="1"/>
      <c r="D22" s="1"/>
      <c r="E22" s="1"/>
      <c r="F22" s="1"/>
      <c r="G22" s="1"/>
      <c r="H22" s="1"/>
      <c r="I22" s="1"/>
    </row>
    <row r="23" spans="1:9" x14ac:dyDescent="0.25">
      <c r="A23" s="4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4" t="s">
        <v>160</v>
      </c>
      <c r="B24" s="1" t="s">
        <v>161</v>
      </c>
      <c r="C24" s="1" t="s">
        <v>5</v>
      </c>
      <c r="D24" s="1" t="s">
        <v>11</v>
      </c>
      <c r="E24" s="1" t="s">
        <v>162</v>
      </c>
      <c r="F24" s="1"/>
      <c r="G24" s="1"/>
      <c r="H24" s="1"/>
      <c r="I24" s="1"/>
    </row>
    <row r="25" spans="1:9" x14ac:dyDescent="0.25">
      <c r="A25" s="4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4" t="s">
        <v>169</v>
      </c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4" t="s">
        <v>86</v>
      </c>
      <c r="B27" s="1">
        <v>-1.1220000000000001</v>
      </c>
      <c r="C27" s="1" t="s">
        <v>12</v>
      </c>
      <c r="D27" s="1">
        <v>0.65510000000000002</v>
      </c>
      <c r="E27" s="1">
        <v>0.55820000000000003</v>
      </c>
      <c r="F27" s="1"/>
      <c r="G27" s="1"/>
      <c r="H27" s="1"/>
      <c r="I27" s="1"/>
    </row>
    <row r="28" spans="1:9" x14ac:dyDescent="0.25">
      <c r="A28" s="4" t="s">
        <v>94</v>
      </c>
      <c r="B28" s="1">
        <v>-0.90559999999999996</v>
      </c>
      <c r="C28" s="1" t="s">
        <v>12</v>
      </c>
      <c r="D28" s="1">
        <v>0.65510000000000002</v>
      </c>
      <c r="E28" s="1">
        <v>0.71109999999999995</v>
      </c>
      <c r="F28" s="1"/>
      <c r="G28" s="1"/>
      <c r="H28" s="1"/>
      <c r="I28" s="1"/>
    </row>
    <row r="29" spans="1:9" x14ac:dyDescent="0.25">
      <c r="A29" s="4" t="s">
        <v>95</v>
      </c>
      <c r="B29" s="1">
        <v>0.41110000000000002</v>
      </c>
      <c r="C29" s="1" t="s">
        <v>12</v>
      </c>
      <c r="D29" s="1">
        <v>0.65510000000000002</v>
      </c>
      <c r="E29" s="1">
        <v>0.79800000000000004</v>
      </c>
      <c r="F29" s="1"/>
      <c r="G29" s="1"/>
      <c r="H29" s="1"/>
      <c r="I29" s="1"/>
    </row>
    <row r="30" spans="1:9" x14ac:dyDescent="0.25">
      <c r="A30" s="4" t="s">
        <v>96</v>
      </c>
      <c r="B30" s="1">
        <v>-0.7167</v>
      </c>
      <c r="C30" s="1" t="s">
        <v>12</v>
      </c>
      <c r="D30" s="1">
        <v>0.65510000000000002</v>
      </c>
      <c r="E30" s="1">
        <v>0.80220000000000002</v>
      </c>
      <c r="F30" s="1"/>
      <c r="G30" s="1"/>
      <c r="H30" s="1"/>
      <c r="I30" s="1"/>
    </row>
    <row r="31" spans="1:9" x14ac:dyDescent="0.25">
      <c r="A31" s="4" t="s">
        <v>97</v>
      </c>
      <c r="B31" s="1">
        <v>6.7329999999999997</v>
      </c>
      <c r="C31" s="1" t="s">
        <v>12</v>
      </c>
      <c r="D31" s="1">
        <v>0.18579999999999999</v>
      </c>
      <c r="E31" s="1">
        <v>0.1011</v>
      </c>
      <c r="F31" s="1"/>
      <c r="G31" s="1"/>
      <c r="H31" s="1"/>
      <c r="I31" s="1"/>
    </row>
    <row r="32" spans="1:9" x14ac:dyDescent="0.25">
      <c r="A32" s="4" t="s">
        <v>100</v>
      </c>
      <c r="B32" s="1">
        <v>12.83</v>
      </c>
      <c r="C32" s="1" t="s">
        <v>53</v>
      </c>
      <c r="D32" s="1">
        <v>1.7500000000000002E-2</v>
      </c>
      <c r="E32" s="1">
        <v>2.3999999999999998E-3</v>
      </c>
      <c r="F32" s="1"/>
      <c r="G32" s="1"/>
      <c r="H32" s="1"/>
      <c r="I32" s="1"/>
    </row>
    <row r="33" spans="1:9" x14ac:dyDescent="0.25">
      <c r="A33" s="4" t="s">
        <v>164</v>
      </c>
      <c r="B33" s="1">
        <v>8.6389999999999993</v>
      </c>
      <c r="C33" s="1" t="s">
        <v>53</v>
      </c>
      <c r="D33" s="1">
        <v>2.2100000000000002E-2</v>
      </c>
      <c r="E33" s="1">
        <v>6.0000000000000001E-3</v>
      </c>
      <c r="F33" s="1"/>
      <c r="G33" s="1"/>
      <c r="H33" s="1"/>
      <c r="I33" s="1"/>
    </row>
    <row r="34" spans="1:9" x14ac:dyDescent="0.25">
      <c r="A34" s="4" t="s">
        <v>165</v>
      </c>
      <c r="B34" s="1">
        <v>6.5170000000000003</v>
      </c>
      <c r="C34" s="1" t="s">
        <v>53</v>
      </c>
      <c r="D34" s="1">
        <v>4.0500000000000001E-2</v>
      </c>
      <c r="E34" s="1">
        <v>1.6500000000000001E-2</v>
      </c>
      <c r="F34" s="1"/>
      <c r="G34" s="1"/>
      <c r="H34" s="1"/>
      <c r="I34" s="1"/>
    </row>
    <row r="35" spans="1:9" x14ac:dyDescent="0.25">
      <c r="A35" s="4" t="s">
        <v>166</v>
      </c>
      <c r="B35" s="1">
        <v>4.6669999999999998</v>
      </c>
      <c r="C35" s="1" t="s">
        <v>12</v>
      </c>
      <c r="D35" s="1">
        <v>0.2351</v>
      </c>
      <c r="E35" s="1">
        <v>0.15989999999999999</v>
      </c>
      <c r="F35" s="1"/>
      <c r="G35" s="1"/>
      <c r="H35" s="1"/>
      <c r="I35" s="1"/>
    </row>
    <row r="36" spans="1:9" x14ac:dyDescent="0.25">
      <c r="A36" s="4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4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4" t="s">
        <v>102</v>
      </c>
      <c r="B38" s="1" t="s">
        <v>167</v>
      </c>
      <c r="C38" s="1" t="s">
        <v>168</v>
      </c>
      <c r="D38" s="1" t="s">
        <v>161</v>
      </c>
      <c r="E38" s="1" t="s">
        <v>105</v>
      </c>
      <c r="F38" s="1" t="s">
        <v>106</v>
      </c>
      <c r="G38" s="1" t="s">
        <v>107</v>
      </c>
      <c r="H38" s="1" t="s">
        <v>118</v>
      </c>
      <c r="I38" s="1" t="s">
        <v>108</v>
      </c>
    </row>
    <row r="39" spans="1:9" x14ac:dyDescent="0.25">
      <c r="A39" s="4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4" t="s">
        <v>163</v>
      </c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4" t="s">
        <v>86</v>
      </c>
      <c r="B41" s="1">
        <v>95.14</v>
      </c>
      <c r="C41" s="1">
        <v>96.27</v>
      </c>
      <c r="D41" s="1">
        <v>-1.1220000000000001</v>
      </c>
      <c r="E41" s="1">
        <v>1.8520000000000001</v>
      </c>
      <c r="F41" s="1">
        <v>9</v>
      </c>
      <c r="G41" s="1">
        <v>6</v>
      </c>
      <c r="H41" s="1">
        <v>0.60599999999999998</v>
      </c>
      <c r="I41" s="1">
        <v>9.8330000000000002</v>
      </c>
    </row>
    <row r="42" spans="1:9" x14ac:dyDescent="0.25">
      <c r="A42" s="4" t="s">
        <v>94</v>
      </c>
      <c r="B42" s="1">
        <v>95.18</v>
      </c>
      <c r="C42" s="1">
        <v>96.08</v>
      </c>
      <c r="D42" s="1">
        <v>-0.90559999999999996</v>
      </c>
      <c r="E42" s="1">
        <v>2.3370000000000002</v>
      </c>
      <c r="F42" s="1">
        <v>9</v>
      </c>
      <c r="G42" s="1">
        <v>6</v>
      </c>
      <c r="H42" s="1">
        <v>0.38750000000000001</v>
      </c>
      <c r="I42" s="1">
        <v>6.3049999999999997</v>
      </c>
    </row>
    <row r="43" spans="1:9" x14ac:dyDescent="0.25">
      <c r="A43" s="4" t="s">
        <v>95</v>
      </c>
      <c r="B43" s="1">
        <v>92.84</v>
      </c>
      <c r="C43" s="1">
        <v>92.43</v>
      </c>
      <c r="D43" s="1">
        <v>0.41110000000000002</v>
      </c>
      <c r="E43" s="1">
        <v>1.552</v>
      </c>
      <c r="F43" s="1">
        <v>9</v>
      </c>
      <c r="G43" s="1">
        <v>6</v>
      </c>
      <c r="H43" s="1">
        <v>0.26479999999999998</v>
      </c>
      <c r="I43" s="1">
        <v>7.7489999999999997</v>
      </c>
    </row>
    <row r="44" spans="1:9" x14ac:dyDescent="0.25">
      <c r="A44" s="4" t="s">
        <v>96</v>
      </c>
      <c r="B44" s="1">
        <v>87</v>
      </c>
      <c r="C44" s="1">
        <v>87.72</v>
      </c>
      <c r="D44" s="1">
        <v>-0.7167</v>
      </c>
      <c r="E44" s="1">
        <v>2.7650000000000001</v>
      </c>
      <c r="F44" s="1">
        <v>9</v>
      </c>
      <c r="G44" s="1">
        <v>6</v>
      </c>
      <c r="H44" s="1">
        <v>0.25919999999999999</v>
      </c>
      <c r="I44" s="1">
        <v>7.8310000000000004</v>
      </c>
    </row>
    <row r="45" spans="1:9" x14ac:dyDescent="0.25">
      <c r="A45" s="4" t="s">
        <v>97</v>
      </c>
      <c r="B45" s="1">
        <v>80.27</v>
      </c>
      <c r="C45" s="1">
        <v>73.53</v>
      </c>
      <c r="D45" s="1">
        <v>6.7329999999999997</v>
      </c>
      <c r="E45" s="1">
        <v>3.569</v>
      </c>
      <c r="F45" s="1">
        <v>9</v>
      </c>
      <c r="G45" s="1">
        <v>6</v>
      </c>
      <c r="H45" s="1">
        <v>1.887</v>
      </c>
      <c r="I45" s="1">
        <v>7.0049999999999999</v>
      </c>
    </row>
    <row r="46" spans="1:9" x14ac:dyDescent="0.25">
      <c r="A46" s="4" t="s">
        <v>100</v>
      </c>
      <c r="B46" s="1">
        <v>82.24</v>
      </c>
      <c r="C46" s="1">
        <v>69.42</v>
      </c>
      <c r="D46" s="1">
        <v>12.83</v>
      </c>
      <c r="E46" s="1">
        <v>3.4129999999999998</v>
      </c>
      <c r="F46" s="1">
        <v>9</v>
      </c>
      <c r="G46" s="1">
        <v>6</v>
      </c>
      <c r="H46" s="1">
        <v>3.7589999999999999</v>
      </c>
      <c r="I46" s="1">
        <v>13</v>
      </c>
    </row>
    <row r="47" spans="1:9" x14ac:dyDescent="0.25">
      <c r="A47" s="4" t="s">
        <v>164</v>
      </c>
      <c r="B47" s="1">
        <v>84.36</v>
      </c>
      <c r="C47" s="1">
        <v>75.72</v>
      </c>
      <c r="D47" s="1">
        <v>8.6389999999999993</v>
      </c>
      <c r="E47" s="1">
        <v>2.6</v>
      </c>
      <c r="F47" s="1">
        <v>9</v>
      </c>
      <c r="G47" s="1">
        <v>6</v>
      </c>
      <c r="H47" s="1">
        <v>3.323</v>
      </c>
      <c r="I47" s="1">
        <v>12.08</v>
      </c>
    </row>
    <row r="48" spans="1:9" x14ac:dyDescent="0.25">
      <c r="A48" s="4" t="s">
        <v>165</v>
      </c>
      <c r="B48" s="1">
        <v>87.63</v>
      </c>
      <c r="C48" s="1">
        <v>81.12</v>
      </c>
      <c r="D48" s="1">
        <v>6.5170000000000003</v>
      </c>
      <c r="E48" s="1">
        <v>2.3620000000000001</v>
      </c>
      <c r="F48" s="1">
        <v>9</v>
      </c>
      <c r="G48" s="1">
        <v>6</v>
      </c>
      <c r="H48" s="1">
        <v>2.7589999999999999</v>
      </c>
      <c r="I48" s="1">
        <v>12.69</v>
      </c>
    </row>
    <row r="49" spans="1:9" x14ac:dyDescent="0.25">
      <c r="A49" s="4" t="s">
        <v>166</v>
      </c>
      <c r="B49" s="1">
        <v>90.47</v>
      </c>
      <c r="C49" s="1">
        <v>85.8</v>
      </c>
      <c r="D49" s="1">
        <v>4.6669999999999998</v>
      </c>
      <c r="E49" s="1">
        <v>2.9590000000000001</v>
      </c>
      <c r="F49" s="1">
        <v>9</v>
      </c>
      <c r="G49" s="1">
        <v>6</v>
      </c>
      <c r="H49" s="1">
        <v>1.577</v>
      </c>
      <c r="I49" s="1">
        <v>6.81</v>
      </c>
    </row>
  </sheetData>
  <mergeCells count="2">
    <mergeCell ref="K1:P1"/>
    <mergeCell ref="B1:J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224CC-D4DC-154B-B045-69A8AA13AA8B}">
  <dimension ref="A1:B37"/>
  <sheetViews>
    <sheetView workbookViewId="0">
      <selection activeCell="A15" sqref="A15:B37"/>
    </sheetView>
  </sheetViews>
  <sheetFormatPr defaultColWidth="11.25" defaultRowHeight="15.75" x14ac:dyDescent="0.25"/>
  <cols>
    <col min="1" max="1" width="31.5" customWidth="1"/>
    <col min="2" max="2" width="29.25" customWidth="1"/>
  </cols>
  <sheetData>
    <row r="1" spans="1:2" ht="18.75" x14ac:dyDescent="0.25">
      <c r="A1" s="19" t="s">
        <v>663</v>
      </c>
      <c r="B1" s="19" t="s">
        <v>664</v>
      </c>
    </row>
    <row r="2" spans="1:2" x14ac:dyDescent="0.25">
      <c r="A2" s="18">
        <v>12071148.26</v>
      </c>
      <c r="B2" s="18">
        <v>15085248.33</v>
      </c>
    </row>
    <row r="3" spans="1:2" x14ac:dyDescent="0.25">
      <c r="A3" s="18">
        <v>14812500</v>
      </c>
      <c r="B3" s="18">
        <v>17652859.960000001</v>
      </c>
    </row>
    <row r="4" spans="1:2" x14ac:dyDescent="0.25">
      <c r="A4" s="18">
        <v>12926356.59</v>
      </c>
      <c r="B4" s="18">
        <v>13125000</v>
      </c>
    </row>
    <row r="5" spans="1:2" x14ac:dyDescent="0.25">
      <c r="A5" s="18">
        <v>13131911.4</v>
      </c>
      <c r="B5" s="18">
        <v>18620689.66</v>
      </c>
    </row>
    <row r="6" spans="1:2" x14ac:dyDescent="0.25">
      <c r="A6" s="18">
        <v>20287500</v>
      </c>
      <c r="B6" s="18">
        <v>22540592.170000002</v>
      </c>
    </row>
    <row r="7" spans="1:2" x14ac:dyDescent="0.25">
      <c r="A7" s="18">
        <v>11575695.07</v>
      </c>
      <c r="B7" s="18">
        <v>17926112.510000002</v>
      </c>
    </row>
    <row r="8" spans="1:2" x14ac:dyDescent="0.25">
      <c r="A8" s="18"/>
      <c r="B8" s="18">
        <v>16742944.32</v>
      </c>
    </row>
    <row r="9" spans="1:2" x14ac:dyDescent="0.25">
      <c r="A9" s="18"/>
      <c r="B9" s="18">
        <v>18163751.989999998</v>
      </c>
    </row>
    <row r="10" spans="1:2" x14ac:dyDescent="0.25">
      <c r="A10" s="18"/>
      <c r="B10" s="18">
        <v>18837627.809999999</v>
      </c>
    </row>
    <row r="14" spans="1:2" x14ac:dyDescent="0.25">
      <c r="A14" s="4"/>
      <c r="B14" s="1"/>
    </row>
    <row r="15" spans="1:2" x14ac:dyDescent="0.25">
      <c r="A15" s="19"/>
      <c r="B15" s="19"/>
    </row>
    <row r="16" spans="1:2" x14ac:dyDescent="0.25">
      <c r="A16" s="20" t="s">
        <v>353</v>
      </c>
      <c r="B16" s="18" t="s">
        <v>665</v>
      </c>
    </row>
    <row r="17" spans="1:2" x14ac:dyDescent="0.25">
      <c r="A17" s="20"/>
      <c r="B17" s="18"/>
    </row>
    <row r="18" spans="1:2" ht="18.75" x14ac:dyDescent="0.25">
      <c r="A18" s="20" t="s">
        <v>414</v>
      </c>
      <c r="B18" s="18" t="s">
        <v>664</v>
      </c>
    </row>
    <row r="19" spans="1:2" x14ac:dyDescent="0.25">
      <c r="A19" s="20" t="s">
        <v>415</v>
      </c>
      <c r="B19" s="18" t="s">
        <v>415</v>
      </c>
    </row>
    <row r="20" spans="1:2" ht="18.75" x14ac:dyDescent="0.25">
      <c r="A20" s="20" t="s">
        <v>416</v>
      </c>
      <c r="B20" s="18" t="s">
        <v>663</v>
      </c>
    </row>
    <row r="21" spans="1:2" x14ac:dyDescent="0.25">
      <c r="A21" s="20"/>
      <c r="B21" s="18"/>
    </row>
    <row r="22" spans="1:2" x14ac:dyDescent="0.25">
      <c r="A22" s="20" t="s">
        <v>21</v>
      </c>
      <c r="B22" s="18"/>
    </row>
    <row r="23" spans="1:2" x14ac:dyDescent="0.25">
      <c r="A23" s="20" t="s">
        <v>6</v>
      </c>
      <c r="B23" s="18">
        <v>4.9599999999999998E-2</v>
      </c>
    </row>
    <row r="24" spans="1:2" x14ac:dyDescent="0.25">
      <c r="A24" s="20" t="s">
        <v>22</v>
      </c>
      <c r="B24" s="18" t="s">
        <v>23</v>
      </c>
    </row>
    <row r="25" spans="1:2" x14ac:dyDescent="0.25">
      <c r="A25" s="20" t="s">
        <v>24</v>
      </c>
      <c r="B25" s="18" t="s">
        <v>98</v>
      </c>
    </row>
    <row r="26" spans="1:2" x14ac:dyDescent="0.25">
      <c r="A26" s="20" t="s">
        <v>26</v>
      </c>
      <c r="B26" s="18" t="s">
        <v>53</v>
      </c>
    </row>
    <row r="27" spans="1:2" x14ac:dyDescent="0.25">
      <c r="A27" s="20" t="s">
        <v>27</v>
      </c>
      <c r="B27" s="18" t="s">
        <v>28</v>
      </c>
    </row>
    <row r="28" spans="1:2" x14ac:dyDescent="0.25">
      <c r="A28" s="20" t="s">
        <v>29</v>
      </c>
      <c r="B28" s="18" t="s">
        <v>666</v>
      </c>
    </row>
    <row r="29" spans="1:2" x14ac:dyDescent="0.25">
      <c r="A29" s="20" t="s">
        <v>10</v>
      </c>
      <c r="B29" s="18">
        <v>10</v>
      </c>
    </row>
    <row r="30" spans="1:2" x14ac:dyDescent="0.25">
      <c r="A30" s="20"/>
      <c r="B30" s="18"/>
    </row>
    <row r="31" spans="1:2" x14ac:dyDescent="0.25">
      <c r="A31" s="20" t="s">
        <v>31</v>
      </c>
      <c r="B31" s="18"/>
    </row>
    <row r="32" spans="1:2" x14ac:dyDescent="0.25">
      <c r="A32" s="20" t="s">
        <v>32</v>
      </c>
      <c r="B32" s="18" t="s">
        <v>667</v>
      </c>
    </row>
    <row r="33" spans="1:2" x14ac:dyDescent="0.25">
      <c r="A33" s="20" t="s">
        <v>34</v>
      </c>
      <c r="B33" s="18" t="s">
        <v>668</v>
      </c>
    </row>
    <row r="34" spans="1:2" x14ac:dyDescent="0.25">
      <c r="A34" s="20" t="s">
        <v>36</v>
      </c>
      <c r="B34" s="18">
        <v>4896979</v>
      </c>
    </row>
    <row r="35" spans="1:2" x14ac:dyDescent="0.25">
      <c r="A35" s="20" t="s">
        <v>37</v>
      </c>
      <c r="B35" s="18">
        <v>4273038</v>
      </c>
    </row>
    <row r="36" spans="1:2" x14ac:dyDescent="0.25">
      <c r="A36" s="20" t="s">
        <v>173</v>
      </c>
      <c r="B36" s="18" t="s">
        <v>669</v>
      </c>
    </row>
    <row r="37" spans="1:2" x14ac:dyDescent="0.25">
      <c r="A37" s="20" t="s">
        <v>40</v>
      </c>
      <c r="B37" s="18" t="s">
        <v>23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578A-5467-6D4C-8478-C58BAF15AD26}">
  <dimension ref="A1:B36"/>
  <sheetViews>
    <sheetView workbookViewId="0">
      <selection activeCell="A16" sqref="A16:B36"/>
    </sheetView>
  </sheetViews>
  <sheetFormatPr defaultColWidth="11.25" defaultRowHeight="15.75" x14ac:dyDescent="0.25"/>
  <cols>
    <col min="1" max="1" width="27.75" bestFit="1" customWidth="1"/>
    <col min="2" max="2" width="17.5" bestFit="1" customWidth="1"/>
  </cols>
  <sheetData>
    <row r="1" spans="1:2" ht="18.75" x14ac:dyDescent="0.25">
      <c r="A1" s="19" t="s">
        <v>663</v>
      </c>
      <c r="B1" s="19" t="s">
        <v>664</v>
      </c>
    </row>
    <row r="2" spans="1:2" x14ac:dyDescent="0.25">
      <c r="A2" s="18">
        <v>3030704.9419999998</v>
      </c>
      <c r="B2" s="18">
        <v>4877650.1109999996</v>
      </c>
    </row>
    <row r="3" spans="1:2" x14ac:dyDescent="0.25">
      <c r="A3" s="18">
        <v>4147416.6669999999</v>
      </c>
      <c r="B3" s="18">
        <v>5431065.0889999997</v>
      </c>
    </row>
    <row r="4" spans="1:2" x14ac:dyDescent="0.25">
      <c r="A4" s="18">
        <v>3938023.2560000001</v>
      </c>
      <c r="B4" s="18">
        <v>4013977.273</v>
      </c>
    </row>
    <row r="5" spans="1:2" x14ac:dyDescent="0.25">
      <c r="A5" s="18">
        <v>3452337.9819999998</v>
      </c>
      <c r="B5" s="18">
        <v>4939540.2300000004</v>
      </c>
    </row>
    <row r="6" spans="1:2" x14ac:dyDescent="0.25">
      <c r="A6" s="18">
        <v>6025458.1150000002</v>
      </c>
      <c r="B6" s="18">
        <v>7386198.6629999997</v>
      </c>
    </row>
    <row r="7" spans="1:2" x14ac:dyDescent="0.25">
      <c r="A7" s="18">
        <v>4390179.3720000004</v>
      </c>
      <c r="B7" s="18">
        <v>5007262.8039999995</v>
      </c>
    </row>
    <row r="8" spans="1:2" x14ac:dyDescent="0.25">
      <c r="A8" s="18"/>
      <c r="B8" s="18">
        <v>4944546.148</v>
      </c>
    </row>
    <row r="9" spans="1:2" x14ac:dyDescent="0.25">
      <c r="A9" s="18"/>
      <c r="B9" s="18">
        <v>6199523.0520000001</v>
      </c>
    </row>
    <row r="10" spans="1:2" x14ac:dyDescent="0.25">
      <c r="A10" s="18"/>
      <c r="B10" s="18">
        <v>5205061.3499999996</v>
      </c>
    </row>
    <row r="14" spans="1:2" x14ac:dyDescent="0.25">
      <c r="A14" s="4"/>
      <c r="B14" s="1"/>
    </row>
    <row r="15" spans="1:2" x14ac:dyDescent="0.25">
      <c r="A15" s="4"/>
      <c r="B15" s="1"/>
    </row>
    <row r="16" spans="1:2" x14ac:dyDescent="0.25">
      <c r="A16" s="19"/>
      <c r="B16" s="19"/>
    </row>
    <row r="17" spans="1:2" x14ac:dyDescent="0.25">
      <c r="A17" s="20" t="s">
        <v>353</v>
      </c>
      <c r="B17" s="18" t="s">
        <v>670</v>
      </c>
    </row>
    <row r="18" spans="1:2" x14ac:dyDescent="0.25">
      <c r="A18" s="20"/>
      <c r="B18" s="18"/>
    </row>
    <row r="19" spans="1:2" ht="18.75" x14ac:dyDescent="0.25">
      <c r="A19" s="20" t="s">
        <v>416</v>
      </c>
      <c r="B19" s="18" t="s">
        <v>663</v>
      </c>
    </row>
    <row r="20" spans="1:2" x14ac:dyDescent="0.25">
      <c r="A20" s="20" t="s">
        <v>415</v>
      </c>
      <c r="B20" s="18" t="s">
        <v>415</v>
      </c>
    </row>
    <row r="21" spans="1:2" ht="18.75" x14ac:dyDescent="0.25">
      <c r="A21" s="20" t="s">
        <v>414</v>
      </c>
      <c r="B21" s="18" t="s">
        <v>664</v>
      </c>
    </row>
    <row r="22" spans="1:2" x14ac:dyDescent="0.25">
      <c r="A22" s="20"/>
      <c r="B22" s="18"/>
    </row>
    <row r="23" spans="1:2" x14ac:dyDescent="0.25">
      <c r="A23" s="20" t="s">
        <v>21</v>
      </c>
      <c r="B23" s="18"/>
    </row>
    <row r="24" spans="1:2" x14ac:dyDescent="0.25">
      <c r="A24" s="20" t="s">
        <v>6</v>
      </c>
      <c r="B24" s="18">
        <v>3.5999999999999997E-2</v>
      </c>
    </row>
    <row r="25" spans="1:2" x14ac:dyDescent="0.25">
      <c r="A25" s="20" t="s">
        <v>22</v>
      </c>
      <c r="B25" s="18" t="s">
        <v>23</v>
      </c>
    </row>
    <row r="26" spans="1:2" x14ac:dyDescent="0.25">
      <c r="A26" s="20" t="s">
        <v>24</v>
      </c>
      <c r="B26" s="18" t="s">
        <v>98</v>
      </c>
    </row>
    <row r="27" spans="1:2" x14ac:dyDescent="0.25">
      <c r="A27" s="20" t="s">
        <v>26</v>
      </c>
      <c r="B27" s="18" t="s">
        <v>53</v>
      </c>
    </row>
    <row r="28" spans="1:2" x14ac:dyDescent="0.25">
      <c r="A28" s="20" t="s">
        <v>27</v>
      </c>
      <c r="B28" s="18" t="s">
        <v>28</v>
      </c>
    </row>
    <row r="29" spans="1:2" x14ac:dyDescent="0.25">
      <c r="A29" s="20" t="s">
        <v>29</v>
      </c>
      <c r="B29" s="18" t="s">
        <v>179</v>
      </c>
    </row>
    <row r="30" spans="1:2" x14ac:dyDescent="0.25">
      <c r="A30" s="20" t="s">
        <v>10</v>
      </c>
      <c r="B30" s="18">
        <v>9</v>
      </c>
    </row>
    <row r="31" spans="1:2" x14ac:dyDescent="0.25">
      <c r="A31" s="20"/>
      <c r="B31" s="18"/>
    </row>
    <row r="32" spans="1:2" x14ac:dyDescent="0.25">
      <c r="A32" s="20" t="s">
        <v>31</v>
      </c>
      <c r="B32" s="18"/>
    </row>
    <row r="33" spans="1:2" x14ac:dyDescent="0.25">
      <c r="A33" s="20" t="s">
        <v>32</v>
      </c>
      <c r="B33" s="18" t="s">
        <v>180</v>
      </c>
    </row>
    <row r="34" spans="1:2" x14ac:dyDescent="0.25">
      <c r="A34" s="20" t="s">
        <v>34</v>
      </c>
      <c r="B34" s="18" t="s">
        <v>181</v>
      </c>
    </row>
    <row r="35" spans="1:2" x14ac:dyDescent="0.25">
      <c r="A35" s="20" t="s">
        <v>36</v>
      </c>
      <c r="B35" s="18">
        <v>-964543</v>
      </c>
    </row>
    <row r="36" spans="1:2" x14ac:dyDescent="0.25">
      <c r="A36" s="20" t="s">
        <v>37</v>
      </c>
      <c r="B36" s="18">
        <v>-1063442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64DB4-4F7E-BC41-A863-450507718355}">
  <dimension ref="A1:B36"/>
  <sheetViews>
    <sheetView workbookViewId="0">
      <selection activeCell="A14" sqref="A14:B36"/>
    </sheetView>
  </sheetViews>
  <sheetFormatPr defaultColWidth="11.25" defaultRowHeight="15.75" x14ac:dyDescent="0.25"/>
  <cols>
    <col min="1" max="1" width="27.75" bestFit="1" customWidth="1"/>
    <col min="2" max="2" width="12.25" bestFit="1" customWidth="1"/>
  </cols>
  <sheetData>
    <row r="1" spans="1:2" ht="18.75" x14ac:dyDescent="0.25">
      <c r="A1" s="19" t="s">
        <v>663</v>
      </c>
      <c r="B1" s="19" t="s">
        <v>664</v>
      </c>
    </row>
    <row r="2" spans="1:2" x14ac:dyDescent="0.25">
      <c r="A2" s="18">
        <v>84847.383719999998</v>
      </c>
      <c r="B2" s="18">
        <v>80318.754629999996</v>
      </c>
    </row>
    <row r="3" spans="1:2" x14ac:dyDescent="0.25">
      <c r="A3" s="18">
        <v>53875</v>
      </c>
      <c r="B3" s="18">
        <v>83662.064429999999</v>
      </c>
    </row>
    <row r="4" spans="1:2" x14ac:dyDescent="0.25">
      <c r="A4" s="18">
        <v>65387.596899999997</v>
      </c>
      <c r="B4" s="18">
        <v>70710.227270000003</v>
      </c>
    </row>
    <row r="5" spans="1:2" x14ac:dyDescent="0.25">
      <c r="A5" s="18">
        <v>151681.70629999999</v>
      </c>
      <c r="B5" s="18">
        <v>105919.5402</v>
      </c>
    </row>
    <row r="6" spans="1:2" x14ac:dyDescent="0.25">
      <c r="A6" s="18">
        <v>145484.29319999999</v>
      </c>
      <c r="B6" s="18">
        <v>152531.0411</v>
      </c>
    </row>
    <row r="7" spans="1:2" x14ac:dyDescent="0.25">
      <c r="A7" s="18">
        <v>108251.1211</v>
      </c>
      <c r="B7" s="18">
        <v>104072.20819999999</v>
      </c>
    </row>
    <row r="8" spans="1:2" x14ac:dyDescent="0.25">
      <c r="A8" s="18"/>
      <c r="B8" s="18">
        <v>96987.032800000001</v>
      </c>
    </row>
    <row r="9" spans="1:2" x14ac:dyDescent="0.25">
      <c r="A9" s="18"/>
      <c r="B9" s="18">
        <v>120310.0159</v>
      </c>
    </row>
    <row r="10" spans="1:2" x14ac:dyDescent="0.25">
      <c r="A10" s="18"/>
      <c r="B10" s="18">
        <v>121676.8916</v>
      </c>
    </row>
    <row r="13" spans="1:2" x14ac:dyDescent="0.25">
      <c r="A13" s="4"/>
      <c r="B13" s="1"/>
    </row>
    <row r="14" spans="1:2" x14ac:dyDescent="0.25">
      <c r="A14" s="19"/>
      <c r="B14" s="19"/>
    </row>
    <row r="15" spans="1:2" x14ac:dyDescent="0.25">
      <c r="A15" s="20" t="s">
        <v>353</v>
      </c>
      <c r="B15" s="18" t="s">
        <v>671</v>
      </c>
    </row>
    <row r="16" spans="1:2" x14ac:dyDescent="0.25">
      <c r="A16" s="20"/>
      <c r="B16" s="18"/>
    </row>
    <row r="17" spans="1:2" ht="18.75" x14ac:dyDescent="0.25">
      <c r="A17" s="20" t="s">
        <v>414</v>
      </c>
      <c r="B17" s="18" t="s">
        <v>664</v>
      </c>
    </row>
    <row r="18" spans="1:2" x14ac:dyDescent="0.25">
      <c r="A18" s="20" t="s">
        <v>415</v>
      </c>
      <c r="B18" s="18" t="s">
        <v>415</v>
      </c>
    </row>
    <row r="19" spans="1:2" ht="18.75" x14ac:dyDescent="0.25">
      <c r="A19" s="20" t="s">
        <v>416</v>
      </c>
      <c r="B19" s="18" t="s">
        <v>663</v>
      </c>
    </row>
    <row r="20" spans="1:2" x14ac:dyDescent="0.25">
      <c r="A20" s="20"/>
      <c r="B20" s="18"/>
    </row>
    <row r="21" spans="1:2" x14ac:dyDescent="0.25">
      <c r="A21" s="20" t="s">
        <v>21</v>
      </c>
      <c r="B21" s="18"/>
    </row>
    <row r="22" spans="1:2" x14ac:dyDescent="0.25">
      <c r="A22" s="20" t="s">
        <v>6</v>
      </c>
      <c r="B22" s="18">
        <v>0.8639</v>
      </c>
    </row>
    <row r="23" spans="1:2" x14ac:dyDescent="0.25">
      <c r="A23" s="20" t="s">
        <v>22</v>
      </c>
      <c r="B23" s="18" t="s">
        <v>23</v>
      </c>
    </row>
    <row r="24" spans="1:2" x14ac:dyDescent="0.25">
      <c r="A24" s="20" t="s">
        <v>24</v>
      </c>
      <c r="B24" s="18" t="s">
        <v>25</v>
      </c>
    </row>
    <row r="25" spans="1:2" x14ac:dyDescent="0.25">
      <c r="A25" s="20" t="s">
        <v>26</v>
      </c>
      <c r="B25" s="18" t="s">
        <v>12</v>
      </c>
    </row>
    <row r="26" spans="1:2" x14ac:dyDescent="0.25">
      <c r="A26" s="20" t="s">
        <v>27</v>
      </c>
      <c r="B26" s="18" t="s">
        <v>28</v>
      </c>
    </row>
    <row r="27" spans="1:2" x14ac:dyDescent="0.25">
      <c r="A27" s="20" t="s">
        <v>29</v>
      </c>
      <c r="B27" s="18" t="s">
        <v>170</v>
      </c>
    </row>
    <row r="28" spans="1:2" x14ac:dyDescent="0.25">
      <c r="A28" s="20" t="s">
        <v>10</v>
      </c>
      <c r="B28" s="18">
        <v>25</v>
      </c>
    </row>
    <row r="29" spans="1:2" x14ac:dyDescent="0.25">
      <c r="A29" s="20"/>
      <c r="B29" s="18"/>
    </row>
    <row r="30" spans="1:2" x14ac:dyDescent="0.25">
      <c r="A30" s="20" t="s">
        <v>31</v>
      </c>
      <c r="B30" s="18"/>
    </row>
    <row r="31" spans="1:2" x14ac:dyDescent="0.25">
      <c r="A31" s="20" t="s">
        <v>32</v>
      </c>
      <c r="B31" s="18" t="s">
        <v>171</v>
      </c>
    </row>
    <row r="32" spans="1:2" x14ac:dyDescent="0.25">
      <c r="A32" s="20" t="s">
        <v>34</v>
      </c>
      <c r="B32" s="18" t="s">
        <v>172</v>
      </c>
    </row>
    <row r="33" spans="1:2" x14ac:dyDescent="0.25">
      <c r="A33" s="20" t="s">
        <v>36</v>
      </c>
      <c r="B33" s="18">
        <v>7523</v>
      </c>
    </row>
    <row r="34" spans="1:2" x14ac:dyDescent="0.25">
      <c r="A34" s="20" t="s">
        <v>37</v>
      </c>
      <c r="B34" s="18">
        <v>6185</v>
      </c>
    </row>
    <row r="35" spans="1:2" x14ac:dyDescent="0.25">
      <c r="A35" s="20" t="s">
        <v>173</v>
      </c>
      <c r="B35" s="18" t="s">
        <v>174</v>
      </c>
    </row>
    <row r="36" spans="1:2" x14ac:dyDescent="0.25">
      <c r="A36" s="20" t="s">
        <v>40</v>
      </c>
      <c r="B36" s="18" t="s">
        <v>23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23B0-5977-6E40-A9F4-1127E341D037}">
  <dimension ref="A1:B36"/>
  <sheetViews>
    <sheetView workbookViewId="0">
      <selection activeCell="D25" sqref="D25"/>
    </sheetView>
  </sheetViews>
  <sheetFormatPr defaultColWidth="11.25" defaultRowHeight="15.75" x14ac:dyDescent="0.25"/>
  <cols>
    <col min="1" max="1" width="56.5" customWidth="1"/>
    <col min="2" max="2" width="54" customWidth="1"/>
  </cols>
  <sheetData>
    <row r="1" spans="1:2" ht="18.75" x14ac:dyDescent="0.25">
      <c r="A1" s="19" t="s">
        <v>663</v>
      </c>
      <c r="B1" s="19" t="s">
        <v>664</v>
      </c>
    </row>
    <row r="2" spans="1:2" x14ac:dyDescent="0.25">
      <c r="A2" s="18">
        <v>2554069.767</v>
      </c>
      <c r="B2" s="18">
        <v>2692994.8110000002</v>
      </c>
    </row>
    <row r="3" spans="1:2" x14ac:dyDescent="0.25">
      <c r="A3" s="18">
        <v>2979562.5</v>
      </c>
      <c r="B3" s="18">
        <v>3289743.59</v>
      </c>
    </row>
    <row r="4" spans="1:2" x14ac:dyDescent="0.25">
      <c r="A4" s="18">
        <v>2880755.8139999998</v>
      </c>
      <c r="B4" s="18">
        <v>2934943.182</v>
      </c>
    </row>
    <row r="5" spans="1:2" x14ac:dyDescent="0.25">
      <c r="A5" s="18">
        <v>3161033.6340000001</v>
      </c>
      <c r="B5" s="18">
        <v>4135660.92</v>
      </c>
    </row>
    <row r="6" spans="1:2" x14ac:dyDescent="0.25">
      <c r="A6" s="18">
        <v>4473167.5389999999</v>
      </c>
      <c r="B6" s="18">
        <v>5361413.5630000001</v>
      </c>
    </row>
    <row r="7" spans="1:2" x14ac:dyDescent="0.25">
      <c r="A7" s="18">
        <v>2756726.4569999999</v>
      </c>
      <c r="B7" s="18">
        <v>3827707.8089999999</v>
      </c>
    </row>
    <row r="8" spans="1:2" x14ac:dyDescent="0.25">
      <c r="A8" s="18"/>
      <c r="B8" s="18">
        <v>2802440.8849999998</v>
      </c>
    </row>
    <row r="9" spans="1:2" x14ac:dyDescent="0.25">
      <c r="A9" s="18"/>
      <c r="B9" s="18">
        <v>2880286.1690000002</v>
      </c>
    </row>
    <row r="10" spans="1:2" x14ac:dyDescent="0.25">
      <c r="A10" s="18"/>
      <c r="B10" s="18">
        <v>3671625.767</v>
      </c>
    </row>
    <row r="14" spans="1:2" x14ac:dyDescent="0.25">
      <c r="A14" s="19"/>
      <c r="B14" s="19"/>
    </row>
    <row r="15" spans="1:2" x14ac:dyDescent="0.25">
      <c r="A15" s="20" t="s">
        <v>353</v>
      </c>
      <c r="B15" s="18" t="s">
        <v>672</v>
      </c>
    </row>
    <row r="16" spans="1:2" x14ac:dyDescent="0.25">
      <c r="A16" s="20"/>
      <c r="B16" s="18"/>
    </row>
    <row r="17" spans="1:2" ht="18.75" x14ac:dyDescent="0.25">
      <c r="A17" s="20" t="s">
        <v>414</v>
      </c>
      <c r="B17" s="18" t="s">
        <v>664</v>
      </c>
    </row>
    <row r="18" spans="1:2" x14ac:dyDescent="0.25">
      <c r="A18" s="20" t="s">
        <v>415</v>
      </c>
      <c r="B18" s="18" t="s">
        <v>415</v>
      </c>
    </row>
    <row r="19" spans="1:2" ht="18.75" x14ac:dyDescent="0.25">
      <c r="A19" s="20" t="s">
        <v>416</v>
      </c>
      <c r="B19" s="18" t="s">
        <v>663</v>
      </c>
    </row>
    <row r="20" spans="1:2" x14ac:dyDescent="0.25">
      <c r="A20" s="20"/>
      <c r="B20" s="18"/>
    </row>
    <row r="21" spans="1:2" x14ac:dyDescent="0.25">
      <c r="A21" s="20" t="s">
        <v>21</v>
      </c>
      <c r="B21" s="18"/>
    </row>
    <row r="22" spans="1:2" x14ac:dyDescent="0.25">
      <c r="A22" s="20" t="s">
        <v>6</v>
      </c>
      <c r="B22" s="18">
        <v>0.45590000000000003</v>
      </c>
    </row>
    <row r="23" spans="1:2" x14ac:dyDescent="0.25">
      <c r="A23" s="20" t="s">
        <v>22</v>
      </c>
      <c r="B23" s="18" t="s">
        <v>23</v>
      </c>
    </row>
    <row r="24" spans="1:2" x14ac:dyDescent="0.25">
      <c r="A24" s="20" t="s">
        <v>24</v>
      </c>
      <c r="B24" s="18" t="s">
        <v>25</v>
      </c>
    </row>
    <row r="25" spans="1:2" x14ac:dyDescent="0.25">
      <c r="A25" s="20" t="s">
        <v>26</v>
      </c>
      <c r="B25" s="18" t="s">
        <v>12</v>
      </c>
    </row>
    <row r="26" spans="1:2" x14ac:dyDescent="0.25">
      <c r="A26" s="20" t="s">
        <v>27</v>
      </c>
      <c r="B26" s="18" t="s">
        <v>28</v>
      </c>
    </row>
    <row r="27" spans="1:2" x14ac:dyDescent="0.25">
      <c r="A27" s="20" t="s">
        <v>29</v>
      </c>
      <c r="B27" s="18" t="s">
        <v>175</v>
      </c>
    </row>
    <row r="28" spans="1:2" x14ac:dyDescent="0.25">
      <c r="A28" s="20" t="s">
        <v>10</v>
      </c>
      <c r="B28" s="18">
        <v>20</v>
      </c>
    </row>
    <row r="29" spans="1:2" x14ac:dyDescent="0.25">
      <c r="A29" s="20"/>
      <c r="B29" s="18"/>
    </row>
    <row r="30" spans="1:2" x14ac:dyDescent="0.25">
      <c r="A30" s="20" t="s">
        <v>31</v>
      </c>
      <c r="B30" s="18"/>
    </row>
    <row r="31" spans="1:2" x14ac:dyDescent="0.25">
      <c r="A31" s="20" t="s">
        <v>32</v>
      </c>
      <c r="B31" s="18" t="s">
        <v>176</v>
      </c>
    </row>
    <row r="32" spans="1:2" x14ac:dyDescent="0.25">
      <c r="A32" s="20" t="s">
        <v>34</v>
      </c>
      <c r="B32" s="18" t="s">
        <v>177</v>
      </c>
    </row>
    <row r="33" spans="1:2" x14ac:dyDescent="0.25">
      <c r="A33" s="20" t="s">
        <v>36</v>
      </c>
      <c r="B33" s="18">
        <v>359584</v>
      </c>
    </row>
    <row r="34" spans="1:2" x14ac:dyDescent="0.25">
      <c r="A34" s="20" t="s">
        <v>37</v>
      </c>
      <c r="B34" s="18">
        <v>279276</v>
      </c>
    </row>
    <row r="35" spans="1:2" x14ac:dyDescent="0.25">
      <c r="A35" s="20" t="s">
        <v>173</v>
      </c>
      <c r="B35" s="18" t="s">
        <v>178</v>
      </c>
    </row>
    <row r="36" spans="1:2" x14ac:dyDescent="0.25">
      <c r="A36" s="20" t="s">
        <v>40</v>
      </c>
      <c r="B36" s="18" t="s">
        <v>23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D2CDC-A234-A04B-8DBC-2636015AAD37}">
  <dimension ref="A1:D5"/>
  <sheetViews>
    <sheetView workbookViewId="0">
      <selection activeCell="C1" sqref="C1:D1"/>
    </sheetView>
  </sheetViews>
  <sheetFormatPr defaultColWidth="11.25" defaultRowHeight="15.75" x14ac:dyDescent="0.25"/>
  <cols>
    <col min="4" max="4" width="12.75" bestFit="1" customWidth="1"/>
  </cols>
  <sheetData>
    <row r="1" spans="1:4" ht="48" x14ac:dyDescent="0.25">
      <c r="A1" s="15" t="s">
        <v>333</v>
      </c>
      <c r="B1" s="15" t="s">
        <v>334</v>
      </c>
      <c r="C1" s="9" t="s">
        <v>341</v>
      </c>
      <c r="D1" s="9" t="s">
        <v>342</v>
      </c>
    </row>
    <row r="2" spans="1:4" s="16" customFormat="1" x14ac:dyDescent="0.25">
      <c r="C2" s="16">
        <v>313430381.24539202</v>
      </c>
      <c r="D2" s="16">
        <v>1000024838.9456199</v>
      </c>
    </row>
    <row r="3" spans="1:4" x14ac:dyDescent="0.25">
      <c r="C3" s="16">
        <v>326845201.19602102</v>
      </c>
      <c r="D3" s="16">
        <v>905349326.89648497</v>
      </c>
    </row>
    <row r="4" spans="1:4" x14ac:dyDescent="0.25">
      <c r="C4" s="16">
        <v>614336243.82594395</v>
      </c>
      <c r="D4" s="16">
        <v>1291926994.2980101</v>
      </c>
    </row>
    <row r="5" spans="1:4" x14ac:dyDescent="0.25">
      <c r="C5" s="16">
        <v>629476967.10667002</v>
      </c>
      <c r="D5" s="16">
        <v>512079928.39183199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6CF-31B5-A642-981E-93A0F89D93A6}">
  <dimension ref="A1:D5"/>
  <sheetViews>
    <sheetView workbookViewId="0">
      <selection activeCell="C1" sqref="C1:D1"/>
    </sheetView>
  </sheetViews>
  <sheetFormatPr defaultColWidth="11.25" defaultRowHeight="15.75" x14ac:dyDescent="0.25"/>
  <sheetData>
    <row r="1" spans="1:4" ht="48" x14ac:dyDescent="0.25">
      <c r="A1" s="15" t="s">
        <v>339</v>
      </c>
      <c r="B1" s="15" t="s">
        <v>340</v>
      </c>
      <c r="C1" s="9" t="s">
        <v>341</v>
      </c>
      <c r="D1" s="9" t="s">
        <v>342</v>
      </c>
    </row>
    <row r="2" spans="1:4" s="16" customFormat="1" x14ac:dyDescent="0.25">
      <c r="C2" s="16">
        <v>1994123.79597431</v>
      </c>
      <c r="D2" s="16">
        <v>4897917.0357706398</v>
      </c>
    </row>
    <row r="3" spans="1:4" x14ac:dyDescent="0.25">
      <c r="C3" s="16">
        <v>2547850.4196200501</v>
      </c>
      <c r="D3" s="16">
        <v>6711779.2017622301</v>
      </c>
    </row>
    <row r="4" spans="1:4" x14ac:dyDescent="0.25">
      <c r="C4" s="16">
        <v>2403491.72011786</v>
      </c>
      <c r="D4" s="16">
        <v>6340514.5057432801</v>
      </c>
    </row>
    <row r="5" spans="1:4" x14ac:dyDescent="0.25">
      <c r="C5" s="16">
        <v>5080608.6742311995</v>
      </c>
      <c r="D5" s="16">
        <v>2933399.6725789602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1503-7AD1-3949-BE3B-8FAA0B0D1759}">
  <dimension ref="A1:K22"/>
  <sheetViews>
    <sheetView workbookViewId="0">
      <selection activeCell="A10" sqref="A10:XFD18"/>
    </sheetView>
  </sheetViews>
  <sheetFormatPr defaultColWidth="11.25" defaultRowHeight="15.75" x14ac:dyDescent="0.25"/>
  <cols>
    <col min="1" max="1" width="29.5" customWidth="1"/>
  </cols>
  <sheetData>
    <row r="1" spans="1:11" x14ac:dyDescent="0.25">
      <c r="A1" s="6" t="s">
        <v>43</v>
      </c>
    </row>
    <row r="2" spans="1:11" ht="17.25" x14ac:dyDescent="0.25">
      <c r="A2" s="2"/>
      <c r="B2" s="35" t="s">
        <v>19</v>
      </c>
      <c r="C2" s="35"/>
      <c r="D2" s="35"/>
      <c r="E2" s="35"/>
      <c r="F2" s="35"/>
      <c r="G2" s="35" t="s">
        <v>20</v>
      </c>
      <c r="H2" s="35"/>
      <c r="I2" s="35"/>
      <c r="J2" s="35"/>
      <c r="K2" s="35"/>
    </row>
    <row r="3" spans="1:11" ht="18.75" x14ac:dyDescent="0.35">
      <c r="A3" s="4" t="s">
        <v>41</v>
      </c>
      <c r="B3" s="1">
        <v>60.5</v>
      </c>
      <c r="C3" s="1">
        <v>54.7</v>
      </c>
      <c r="D3" s="1">
        <v>55.3</v>
      </c>
      <c r="E3" s="1">
        <v>55.3</v>
      </c>
      <c r="F3" s="1">
        <v>53.7</v>
      </c>
      <c r="G3" s="1">
        <v>64.400000000000006</v>
      </c>
      <c r="H3" s="1">
        <v>65.7</v>
      </c>
      <c r="I3" s="1">
        <v>57.9</v>
      </c>
      <c r="J3" s="1">
        <v>53</v>
      </c>
      <c r="K3" s="1">
        <v>56.4</v>
      </c>
    </row>
    <row r="4" spans="1:11" ht="18.75" x14ac:dyDescent="0.35">
      <c r="A4" s="4" t="s">
        <v>42</v>
      </c>
      <c r="B4" s="1">
        <v>69.2</v>
      </c>
      <c r="C4" s="1">
        <v>63.2</v>
      </c>
      <c r="D4" s="1">
        <v>63.7</v>
      </c>
      <c r="E4" s="1">
        <v>68.400000000000006</v>
      </c>
      <c r="F4" s="1">
        <v>71.400000000000006</v>
      </c>
      <c r="G4" s="1">
        <v>72.400000000000006</v>
      </c>
      <c r="H4" s="1">
        <v>78.599999999999994</v>
      </c>
      <c r="I4" s="1">
        <v>64.599999999999994</v>
      </c>
      <c r="J4" s="1">
        <v>61.7</v>
      </c>
      <c r="K4" s="1">
        <v>57.6</v>
      </c>
    </row>
    <row r="6" spans="1:11" ht="17.25" x14ac:dyDescent="0.25">
      <c r="A6" s="2"/>
      <c r="B6" s="2" t="s">
        <v>5</v>
      </c>
      <c r="C6" s="2" t="s">
        <v>6</v>
      </c>
      <c r="D6" s="2" t="s">
        <v>45</v>
      </c>
      <c r="E6" s="2" t="s">
        <v>46</v>
      </c>
      <c r="F6" s="2" t="s">
        <v>9</v>
      </c>
      <c r="G6" s="2" t="s">
        <v>10</v>
      </c>
      <c r="H6" s="2" t="s">
        <v>11</v>
      </c>
    </row>
    <row r="7" spans="1:11" ht="18.75" x14ac:dyDescent="0.35">
      <c r="A7" s="4" t="s">
        <v>41</v>
      </c>
      <c r="B7" s="1" t="s">
        <v>12</v>
      </c>
      <c r="C7" s="1">
        <v>0.27777800000000002</v>
      </c>
      <c r="D7" s="1">
        <v>4.4000000000000004</v>
      </c>
      <c r="E7" s="1">
        <v>6.6</v>
      </c>
      <c r="F7" s="1">
        <v>-2.2000000000000002</v>
      </c>
      <c r="G7" s="1">
        <v>7</v>
      </c>
      <c r="H7" s="1">
        <v>0.58333299999999999</v>
      </c>
    </row>
    <row r="8" spans="1:11" ht="16.899999999999999" customHeight="1" x14ac:dyDescent="0.35">
      <c r="A8" s="4" t="s">
        <v>42</v>
      </c>
      <c r="B8" s="1" t="s">
        <v>12</v>
      </c>
      <c r="C8" s="1" t="s">
        <v>13</v>
      </c>
      <c r="D8" s="1">
        <v>5.6</v>
      </c>
      <c r="E8" s="1">
        <v>5.4</v>
      </c>
      <c r="F8" s="1">
        <v>0.2</v>
      </c>
      <c r="G8" s="1">
        <v>12</v>
      </c>
      <c r="H8" s="1" t="s">
        <v>13</v>
      </c>
    </row>
    <row r="9" spans="1:11" ht="16.899999999999999" customHeight="1" x14ac:dyDescent="0.25"/>
    <row r="10" spans="1:11" x14ac:dyDescent="0.25">
      <c r="A10" s="6"/>
    </row>
    <row r="11" spans="1:11" x14ac:dyDescent="0.25">
      <c r="A11" s="2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</row>
    <row r="16" spans="1:11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4"/>
      <c r="B17" s="1"/>
      <c r="C17" s="1"/>
      <c r="D17" s="1"/>
      <c r="E17" s="1"/>
      <c r="F17" s="1"/>
      <c r="G17" s="1"/>
      <c r="H17" s="1"/>
    </row>
    <row r="18" spans="1:8" x14ac:dyDescent="0.25">
      <c r="A18" s="4"/>
      <c r="B18" s="1"/>
      <c r="C18" s="1"/>
      <c r="D18" s="1"/>
      <c r="E18" s="1"/>
      <c r="F18" s="1"/>
      <c r="G18" s="1"/>
      <c r="H18" s="1"/>
    </row>
    <row r="22" spans="1:8" ht="16.899999999999999" customHeight="1" x14ac:dyDescent="0.25"/>
  </sheetData>
  <mergeCells count="4">
    <mergeCell ref="B2:F2"/>
    <mergeCell ref="G2:K2"/>
    <mergeCell ref="B11:F11"/>
    <mergeCell ref="G11:K1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028E8-D28D-1547-A65C-421E441E584A}">
  <dimension ref="A1:E5"/>
  <sheetViews>
    <sheetView workbookViewId="0">
      <selection activeCell="E13" sqref="E13"/>
    </sheetView>
  </sheetViews>
  <sheetFormatPr defaultColWidth="11.25" defaultRowHeight="15.75" x14ac:dyDescent="0.25"/>
  <sheetData>
    <row r="1" spans="1:5" ht="48" x14ac:dyDescent="0.25">
      <c r="A1" s="15" t="s">
        <v>343</v>
      </c>
      <c r="B1" s="15" t="s">
        <v>344</v>
      </c>
      <c r="C1" s="9" t="s">
        <v>341</v>
      </c>
      <c r="D1" s="9" t="s">
        <v>342</v>
      </c>
    </row>
    <row r="2" spans="1:5" s="16" customFormat="1" x14ac:dyDescent="0.25">
      <c r="C2" s="16">
        <v>38943309.9682974</v>
      </c>
      <c r="D2" s="16">
        <v>25074318.1279069</v>
      </c>
    </row>
    <row r="3" spans="1:5" x14ac:dyDescent="0.25">
      <c r="C3" s="16">
        <v>42996588.388805799</v>
      </c>
      <c r="D3" s="16">
        <v>17331674.425580099</v>
      </c>
      <c r="E3" s="16"/>
    </row>
    <row r="4" spans="1:5" x14ac:dyDescent="0.25">
      <c r="C4" s="16">
        <v>39225119.531270899</v>
      </c>
      <c r="D4" s="16">
        <v>23253638.216357701</v>
      </c>
    </row>
    <row r="5" spans="1:5" x14ac:dyDescent="0.25">
      <c r="C5" s="16">
        <v>28379624.719141699</v>
      </c>
      <c r="D5" s="16">
        <v>34062504.876044303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130A-F50D-2D4B-A8B2-6075BF7ED1BC}">
  <dimension ref="A1:J17"/>
  <sheetViews>
    <sheetView workbookViewId="0">
      <selection activeCell="G10" sqref="G10"/>
    </sheetView>
  </sheetViews>
  <sheetFormatPr defaultColWidth="11.25" defaultRowHeight="15.75" x14ac:dyDescent="0.25"/>
  <cols>
    <col min="1" max="1" width="13.25" bestFit="1" customWidth="1"/>
  </cols>
  <sheetData>
    <row r="1" spans="1:10" ht="72" customHeight="1" x14ac:dyDescent="0.25">
      <c r="A1" s="2" t="s">
        <v>182</v>
      </c>
      <c r="B1" s="38" t="s">
        <v>183</v>
      </c>
      <c r="C1" s="38"/>
      <c r="D1" s="38"/>
      <c r="E1" s="38" t="s">
        <v>184</v>
      </c>
      <c r="F1" s="38"/>
      <c r="G1" s="1"/>
      <c r="H1" s="1"/>
      <c r="I1" s="1"/>
      <c r="J1" s="1"/>
    </row>
    <row r="2" spans="1:10" x14ac:dyDescent="0.25">
      <c r="A2" s="1">
        <v>1.31</v>
      </c>
      <c r="B2" s="1">
        <v>51.21</v>
      </c>
      <c r="C2" s="1">
        <v>65.83</v>
      </c>
      <c r="D2" s="1">
        <v>71.37</v>
      </c>
      <c r="E2" s="1">
        <v>54.57</v>
      </c>
      <c r="F2" s="1">
        <v>55.94</v>
      </c>
      <c r="G2" s="1"/>
      <c r="H2" s="1"/>
      <c r="I2" s="1"/>
      <c r="J2" s="1"/>
    </row>
    <row r="3" spans="1:10" x14ac:dyDescent="0.25">
      <c r="A3" s="1">
        <v>7.8</v>
      </c>
      <c r="B3" s="1">
        <v>49.27</v>
      </c>
      <c r="C3" s="1">
        <v>62.91</v>
      </c>
      <c r="D3" s="1">
        <v>67.02</v>
      </c>
      <c r="E3" s="1">
        <v>52.34</v>
      </c>
      <c r="F3" s="1">
        <v>52.93</v>
      </c>
      <c r="G3" s="1"/>
      <c r="H3" s="1"/>
      <c r="I3" s="1"/>
      <c r="J3" s="1"/>
    </row>
    <row r="4" spans="1:10" x14ac:dyDescent="0.25">
      <c r="A4" s="1">
        <v>14.29</v>
      </c>
      <c r="B4" s="1">
        <v>48.77</v>
      </c>
      <c r="C4" s="1">
        <v>62.35</v>
      </c>
      <c r="D4" s="1">
        <v>64.06</v>
      </c>
      <c r="E4" s="1">
        <v>51.29</v>
      </c>
      <c r="F4" s="1">
        <v>50.68</v>
      </c>
      <c r="G4" s="1"/>
      <c r="H4" s="1"/>
      <c r="I4" s="1"/>
      <c r="J4" s="1"/>
    </row>
    <row r="5" spans="1:10" x14ac:dyDescent="0.25">
      <c r="A5" s="1">
        <v>20.77</v>
      </c>
      <c r="B5" s="1">
        <v>48.53</v>
      </c>
      <c r="C5" s="1">
        <v>61.96</v>
      </c>
      <c r="D5" s="1">
        <v>63.65</v>
      </c>
      <c r="E5" s="1">
        <v>51.4</v>
      </c>
      <c r="F5" s="1">
        <v>50.3</v>
      </c>
      <c r="G5" s="1"/>
      <c r="H5" s="1"/>
      <c r="I5" s="1"/>
      <c r="J5" s="1"/>
    </row>
    <row r="6" spans="1:10" x14ac:dyDescent="0.25">
      <c r="A6" s="1">
        <v>27.33</v>
      </c>
      <c r="B6" s="1">
        <v>15.43</v>
      </c>
      <c r="C6" s="1">
        <v>19.059999999999999</v>
      </c>
      <c r="D6" s="1">
        <v>23.28</v>
      </c>
      <c r="E6" s="1">
        <v>16.13</v>
      </c>
      <c r="F6" s="1">
        <v>14.71</v>
      </c>
      <c r="G6" s="1"/>
      <c r="H6" s="1"/>
      <c r="I6" s="1"/>
      <c r="J6" s="1"/>
    </row>
    <row r="7" spans="1:10" x14ac:dyDescent="0.25">
      <c r="A7" s="1">
        <v>33.770000000000003</v>
      </c>
      <c r="B7" s="1">
        <v>15.05</v>
      </c>
      <c r="C7" s="1">
        <v>19.39</v>
      </c>
      <c r="D7" s="1">
        <v>22.7</v>
      </c>
      <c r="E7" s="1">
        <v>16.899999999999999</v>
      </c>
      <c r="F7" s="1">
        <v>14.78</v>
      </c>
      <c r="G7" s="1"/>
      <c r="H7" s="1"/>
      <c r="I7" s="1"/>
      <c r="J7" s="1"/>
    </row>
    <row r="8" spans="1:10" x14ac:dyDescent="0.25">
      <c r="A8" s="1">
        <v>40.26</v>
      </c>
      <c r="B8" s="1">
        <v>15.01</v>
      </c>
      <c r="C8" s="1">
        <v>19.559999999999999</v>
      </c>
      <c r="D8" s="1">
        <v>24.04</v>
      </c>
      <c r="E8" s="1">
        <v>17.12</v>
      </c>
      <c r="F8" s="1">
        <v>15.22</v>
      </c>
      <c r="G8" s="1"/>
      <c r="H8" s="1"/>
      <c r="I8" s="1"/>
      <c r="J8" s="1"/>
    </row>
    <row r="9" spans="1:10" x14ac:dyDescent="0.25">
      <c r="A9" s="1">
        <v>46.78</v>
      </c>
      <c r="B9" s="1">
        <v>14.61</v>
      </c>
      <c r="C9" s="1">
        <v>18.62</v>
      </c>
      <c r="D9" s="1">
        <v>28.48</v>
      </c>
      <c r="E9" s="1">
        <v>16.170000000000002</v>
      </c>
      <c r="F9" s="1">
        <v>15.1</v>
      </c>
      <c r="G9" s="1"/>
      <c r="H9" s="1"/>
      <c r="I9" s="1"/>
      <c r="J9" s="1"/>
    </row>
    <row r="10" spans="1:10" x14ac:dyDescent="0.25">
      <c r="A10" s="1">
        <v>53.32</v>
      </c>
      <c r="B10" s="1">
        <v>60.27</v>
      </c>
      <c r="C10" s="1">
        <v>78.319999999999993</v>
      </c>
      <c r="D10" s="1">
        <v>83.88</v>
      </c>
      <c r="E10" s="1">
        <v>46.1</v>
      </c>
      <c r="F10" s="1">
        <v>49.43</v>
      </c>
      <c r="G10" s="1"/>
      <c r="H10" s="1"/>
      <c r="I10" s="1"/>
      <c r="J10" s="1"/>
    </row>
    <row r="11" spans="1:10" x14ac:dyDescent="0.25">
      <c r="A11" s="1">
        <v>59.81</v>
      </c>
      <c r="B11" s="1">
        <v>57.63</v>
      </c>
      <c r="C11" s="1">
        <v>73.930000000000007</v>
      </c>
      <c r="D11" s="1">
        <v>76.38</v>
      </c>
      <c r="E11" s="1">
        <v>46.82</v>
      </c>
      <c r="F11" s="1">
        <v>46.21</v>
      </c>
      <c r="G11" s="1"/>
      <c r="H11" s="1"/>
      <c r="I11" s="1"/>
      <c r="J11" s="1"/>
    </row>
    <row r="12" spans="1:10" x14ac:dyDescent="0.25">
      <c r="A12" s="1">
        <v>66.28</v>
      </c>
      <c r="B12" s="1">
        <v>57.27</v>
      </c>
      <c r="C12" s="1">
        <v>74.2</v>
      </c>
      <c r="D12" s="1">
        <v>73.75</v>
      </c>
      <c r="E12" s="1">
        <v>45.96</v>
      </c>
      <c r="F12" s="1">
        <v>42.98</v>
      </c>
      <c r="G12" s="1"/>
      <c r="H12" s="1"/>
      <c r="I12" s="1"/>
      <c r="J12" s="1"/>
    </row>
    <row r="13" spans="1:10" x14ac:dyDescent="0.25">
      <c r="A13" s="1">
        <v>72.75</v>
      </c>
      <c r="B13" s="1">
        <v>60.09</v>
      </c>
      <c r="C13" s="1">
        <v>76.58</v>
      </c>
      <c r="D13" s="1">
        <v>71.8</v>
      </c>
      <c r="E13" s="1">
        <v>47.45</v>
      </c>
      <c r="F13" s="1">
        <v>41.25</v>
      </c>
      <c r="G13" s="1"/>
      <c r="H13" s="1"/>
      <c r="I13" s="1"/>
      <c r="J13" s="1"/>
    </row>
    <row r="14" spans="1:10" x14ac:dyDescent="0.25">
      <c r="A14" s="1">
        <v>79.33</v>
      </c>
      <c r="B14" s="1">
        <v>9.98</v>
      </c>
      <c r="C14" s="1">
        <v>15.65</v>
      </c>
      <c r="D14" s="1">
        <v>21.35</v>
      </c>
      <c r="E14" s="1">
        <v>11.07</v>
      </c>
      <c r="F14" s="1">
        <v>6.92</v>
      </c>
      <c r="G14" s="1"/>
      <c r="H14" s="1"/>
      <c r="I14" s="1"/>
      <c r="J14" s="1"/>
    </row>
    <row r="15" spans="1:10" x14ac:dyDescent="0.25">
      <c r="A15" s="1">
        <v>85.82</v>
      </c>
      <c r="B15" s="1">
        <v>10.27</v>
      </c>
      <c r="C15" s="1">
        <v>12.62</v>
      </c>
      <c r="D15" s="1">
        <v>22.7</v>
      </c>
      <c r="E15" s="1">
        <v>11.58</v>
      </c>
      <c r="F15" s="1">
        <v>7.43</v>
      </c>
      <c r="G15" s="1"/>
      <c r="H15" s="1"/>
      <c r="I15" s="1"/>
      <c r="J15" s="1"/>
    </row>
    <row r="16" spans="1:10" x14ac:dyDescent="0.25">
      <c r="A16" s="1">
        <v>92.3</v>
      </c>
      <c r="B16" s="1">
        <v>10.15</v>
      </c>
      <c r="C16" s="1">
        <v>11.44</v>
      </c>
      <c r="D16" s="1">
        <v>23.48</v>
      </c>
      <c r="E16" s="1">
        <v>11.12</v>
      </c>
      <c r="F16" s="1">
        <v>7.79</v>
      </c>
      <c r="G16" s="1"/>
      <c r="H16" s="1"/>
      <c r="I16" s="1"/>
      <c r="J16" s="1"/>
    </row>
    <row r="17" spans="1:10" x14ac:dyDescent="0.25">
      <c r="A17" s="1">
        <v>98.77</v>
      </c>
      <c r="B17" s="1">
        <v>9.9</v>
      </c>
      <c r="C17" s="1">
        <v>10.47</v>
      </c>
      <c r="D17" s="1">
        <v>23.99</v>
      </c>
      <c r="E17" s="1">
        <v>10.48</v>
      </c>
      <c r="F17" s="1">
        <v>7.26</v>
      </c>
      <c r="G17" s="1"/>
      <c r="H17" s="1"/>
      <c r="I17" s="1"/>
      <c r="J17" s="1"/>
    </row>
  </sheetData>
  <mergeCells count="2">
    <mergeCell ref="B1:D1"/>
    <mergeCell ref="E1: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F879-76E6-644C-B61D-AE6E059A5A56}">
  <dimension ref="A1:B25"/>
  <sheetViews>
    <sheetView workbookViewId="0">
      <selection activeCell="D25" sqref="D25"/>
    </sheetView>
  </sheetViews>
  <sheetFormatPr defaultColWidth="11.25" defaultRowHeight="15.75" x14ac:dyDescent="0.25"/>
  <cols>
    <col min="1" max="2" width="33.25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0.88314588000000005</v>
      </c>
      <c r="B2" s="1">
        <v>0.92725592000000001</v>
      </c>
    </row>
    <row r="3" spans="1:2" x14ac:dyDescent="0.25">
      <c r="A3" s="1">
        <v>1.1377301799999999</v>
      </c>
      <c r="B3" s="1">
        <v>1.0120190899999999</v>
      </c>
    </row>
    <row r="4" spans="1:2" x14ac:dyDescent="0.25">
      <c r="A4" s="1">
        <v>0.97912394000000003</v>
      </c>
      <c r="B4" s="1">
        <v>0.72898830999999997</v>
      </c>
    </row>
    <row r="5" spans="1:2" x14ac:dyDescent="0.25">
      <c r="A5" s="1">
        <v>0.94654773000000003</v>
      </c>
      <c r="B5" s="1">
        <v>0.86642026000000005</v>
      </c>
    </row>
    <row r="6" spans="1:2" x14ac:dyDescent="0.25">
      <c r="A6" s="1">
        <v>0.77820864999999995</v>
      </c>
      <c r="B6" s="1">
        <v>0.75012738999999995</v>
      </c>
    </row>
    <row r="7" spans="1:2" x14ac:dyDescent="0.25">
      <c r="A7" s="1">
        <v>0.82616723999999997</v>
      </c>
      <c r="B7" s="1">
        <v>0.60270984999999999</v>
      </c>
    </row>
    <row r="10" spans="1:2" x14ac:dyDescent="0.25">
      <c r="A10" s="4" t="s">
        <v>21</v>
      </c>
      <c r="B10" s="1"/>
    </row>
    <row r="11" spans="1:2" x14ac:dyDescent="0.25">
      <c r="A11" s="4" t="s">
        <v>6</v>
      </c>
      <c r="B11" s="1">
        <v>0.24030000000000001</v>
      </c>
    </row>
    <row r="12" spans="1:2" x14ac:dyDescent="0.25">
      <c r="A12" s="4" t="s">
        <v>22</v>
      </c>
      <c r="B12" s="1" t="s">
        <v>23</v>
      </c>
    </row>
    <row r="13" spans="1:2" x14ac:dyDescent="0.25">
      <c r="A13" s="4" t="s">
        <v>24</v>
      </c>
      <c r="B13" s="1" t="s">
        <v>25</v>
      </c>
    </row>
    <row r="14" spans="1:2" x14ac:dyDescent="0.25">
      <c r="A14" s="4" t="s">
        <v>26</v>
      </c>
      <c r="B14" s="1" t="s">
        <v>12</v>
      </c>
    </row>
    <row r="15" spans="1:2" x14ac:dyDescent="0.25">
      <c r="A15" s="4" t="s">
        <v>27</v>
      </c>
      <c r="B15" s="1" t="s">
        <v>28</v>
      </c>
    </row>
    <row r="16" spans="1:2" x14ac:dyDescent="0.25">
      <c r="A16" s="4" t="s">
        <v>29</v>
      </c>
      <c r="B16" s="1" t="s">
        <v>185</v>
      </c>
    </row>
    <row r="17" spans="1:2" x14ac:dyDescent="0.25">
      <c r="A17" s="4" t="s">
        <v>10</v>
      </c>
      <c r="B17" s="1">
        <v>10</v>
      </c>
    </row>
    <row r="18" spans="1:2" x14ac:dyDescent="0.25">
      <c r="A18" s="4"/>
      <c r="B18" s="1"/>
    </row>
    <row r="19" spans="1:2" x14ac:dyDescent="0.25">
      <c r="A19" s="4" t="s">
        <v>31</v>
      </c>
      <c r="B19" s="1"/>
    </row>
    <row r="20" spans="1:2" x14ac:dyDescent="0.25">
      <c r="A20" s="4" t="s">
        <v>32</v>
      </c>
      <c r="B20" s="1" t="s">
        <v>186</v>
      </c>
    </row>
    <row r="21" spans="1:2" x14ac:dyDescent="0.25">
      <c r="A21" s="4" t="s">
        <v>34</v>
      </c>
      <c r="B21" s="1" t="s">
        <v>187</v>
      </c>
    </row>
    <row r="22" spans="1:2" x14ac:dyDescent="0.25">
      <c r="A22" s="4" t="s">
        <v>36</v>
      </c>
      <c r="B22" s="1">
        <v>-0.1066</v>
      </c>
    </row>
    <row r="23" spans="1:2" x14ac:dyDescent="0.25">
      <c r="A23" s="4" t="s">
        <v>37</v>
      </c>
      <c r="B23" s="1">
        <v>-0.10489999999999999</v>
      </c>
    </row>
    <row r="24" spans="1:2" x14ac:dyDescent="0.25">
      <c r="A24" s="4" t="s">
        <v>188</v>
      </c>
      <c r="B24" s="1" t="s">
        <v>189</v>
      </c>
    </row>
    <row r="25" spans="1:2" x14ac:dyDescent="0.25">
      <c r="A25" s="4" t="s">
        <v>40</v>
      </c>
      <c r="B25" s="1" t="s">
        <v>23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691B-71EE-454B-AC8E-317D4CEAFBB3}">
  <dimension ref="A1:B26"/>
  <sheetViews>
    <sheetView workbookViewId="0">
      <selection activeCell="A11" sqref="A11:B26"/>
    </sheetView>
  </sheetViews>
  <sheetFormatPr defaultColWidth="11.25" defaultRowHeight="15.75" x14ac:dyDescent="0.25"/>
  <cols>
    <col min="1" max="1" width="34" customWidth="1"/>
    <col min="2" max="2" width="30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0.94221522000000002</v>
      </c>
      <c r="B2" s="1">
        <v>0.66143728999999996</v>
      </c>
    </row>
    <row r="3" spans="1:2" x14ac:dyDescent="0.25">
      <c r="A3" s="1">
        <v>0.78856839999999995</v>
      </c>
      <c r="B3" s="1">
        <v>1.13160434</v>
      </c>
    </row>
    <row r="4" spans="1:2" x14ac:dyDescent="0.25">
      <c r="A4" s="1">
        <v>1.2692163700000001</v>
      </c>
      <c r="B4" s="1">
        <v>0.65135516000000004</v>
      </c>
    </row>
    <row r="5" spans="1:2" x14ac:dyDescent="0.25">
      <c r="A5" s="1">
        <v>0.88336698999999996</v>
      </c>
      <c r="B5" s="1">
        <v>0.45739595</v>
      </c>
    </row>
    <row r="6" spans="1:2" x14ac:dyDescent="0.25">
      <c r="A6" s="1">
        <v>1.1456903000000001</v>
      </c>
      <c r="B6" s="1">
        <v>0.64375974999999996</v>
      </c>
    </row>
    <row r="7" spans="1:2" x14ac:dyDescent="0.25">
      <c r="A7" s="1">
        <v>0.97094270999999999</v>
      </c>
      <c r="B7" s="1">
        <v>0.68178662999999995</v>
      </c>
    </row>
    <row r="11" spans="1:2" x14ac:dyDescent="0.25">
      <c r="A11" s="4" t="s">
        <v>21</v>
      </c>
      <c r="B11" s="1"/>
    </row>
    <row r="12" spans="1:2" x14ac:dyDescent="0.25">
      <c r="A12" s="4" t="s">
        <v>6</v>
      </c>
      <c r="B12" s="1">
        <v>2.5999999999999999E-2</v>
      </c>
    </row>
    <row r="13" spans="1:2" x14ac:dyDescent="0.25">
      <c r="A13" s="4" t="s">
        <v>22</v>
      </c>
      <c r="B13" s="1" t="s">
        <v>23</v>
      </c>
    </row>
    <row r="14" spans="1:2" x14ac:dyDescent="0.25">
      <c r="A14" s="4" t="s">
        <v>24</v>
      </c>
      <c r="B14" s="1" t="s">
        <v>98</v>
      </c>
    </row>
    <row r="15" spans="1:2" x14ac:dyDescent="0.25">
      <c r="A15" s="4" t="s">
        <v>26</v>
      </c>
      <c r="B15" s="1" t="s">
        <v>53</v>
      </c>
    </row>
    <row r="16" spans="1:2" x14ac:dyDescent="0.25">
      <c r="A16" s="4" t="s">
        <v>27</v>
      </c>
      <c r="B16" s="1" t="s">
        <v>28</v>
      </c>
    </row>
    <row r="17" spans="1:2" x14ac:dyDescent="0.25">
      <c r="A17" s="4" t="s">
        <v>29</v>
      </c>
      <c r="B17" s="1" t="s">
        <v>190</v>
      </c>
    </row>
    <row r="18" spans="1:2" x14ac:dyDescent="0.25">
      <c r="A18" s="4" t="s">
        <v>10</v>
      </c>
      <c r="B18" s="1">
        <v>4</v>
      </c>
    </row>
    <row r="19" spans="1:2" x14ac:dyDescent="0.25">
      <c r="A19" s="4"/>
      <c r="B19" s="1"/>
    </row>
    <row r="20" spans="1:2" x14ac:dyDescent="0.25">
      <c r="A20" s="4" t="s">
        <v>31</v>
      </c>
      <c r="B20" s="1"/>
    </row>
    <row r="21" spans="1:2" x14ac:dyDescent="0.25">
      <c r="A21" s="4" t="s">
        <v>32</v>
      </c>
      <c r="B21" s="1" t="s">
        <v>191</v>
      </c>
    </row>
    <row r="22" spans="1:2" x14ac:dyDescent="0.25">
      <c r="A22" s="4" t="s">
        <v>34</v>
      </c>
      <c r="B22" s="1" t="s">
        <v>192</v>
      </c>
    </row>
    <row r="23" spans="1:2" x14ac:dyDescent="0.25">
      <c r="A23" s="4" t="s">
        <v>36</v>
      </c>
      <c r="B23" s="1">
        <v>-0.30020000000000002</v>
      </c>
    </row>
    <row r="24" spans="1:2" x14ac:dyDescent="0.25">
      <c r="A24" s="4" t="s">
        <v>37</v>
      </c>
      <c r="B24" s="1">
        <v>-0.29470000000000002</v>
      </c>
    </row>
    <row r="25" spans="1:2" x14ac:dyDescent="0.25">
      <c r="A25" s="4" t="s">
        <v>188</v>
      </c>
      <c r="B25" s="1" t="s">
        <v>193</v>
      </c>
    </row>
    <row r="26" spans="1:2" x14ac:dyDescent="0.25">
      <c r="A26" s="4" t="s">
        <v>40</v>
      </c>
      <c r="B26" s="1" t="s">
        <v>23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4F956-FC23-E646-8953-340C57072719}">
  <dimension ref="A1:B25"/>
  <sheetViews>
    <sheetView workbookViewId="0">
      <selection sqref="A1:B1"/>
    </sheetView>
  </sheetViews>
  <sheetFormatPr defaultColWidth="11.25" defaultRowHeight="15.75" x14ac:dyDescent="0.25"/>
  <cols>
    <col min="1" max="1" width="36" customWidth="1"/>
    <col min="2" max="2" width="31.5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10233</v>
      </c>
      <c r="B2" s="1">
        <v>7978</v>
      </c>
    </row>
    <row r="3" spans="1:2" x14ac:dyDescent="0.25">
      <c r="A3" s="1">
        <v>13596</v>
      </c>
      <c r="B3" s="1">
        <v>7722</v>
      </c>
    </row>
    <row r="4" spans="1:2" x14ac:dyDescent="0.25">
      <c r="A4" s="1">
        <v>10300</v>
      </c>
      <c r="B4" s="1">
        <v>5999</v>
      </c>
    </row>
    <row r="5" spans="1:2" x14ac:dyDescent="0.25">
      <c r="A5" s="1">
        <v>10228</v>
      </c>
      <c r="B5" s="1">
        <v>8188</v>
      </c>
    </row>
    <row r="6" spans="1:2" x14ac:dyDescent="0.25">
      <c r="A6" s="1">
        <v>9944</v>
      </c>
      <c r="B6" s="1">
        <v>9960</v>
      </c>
    </row>
    <row r="7" spans="1:2" x14ac:dyDescent="0.25">
      <c r="A7" s="1">
        <v>8405</v>
      </c>
      <c r="B7" s="1">
        <v>10077</v>
      </c>
    </row>
    <row r="8" spans="1:2" x14ac:dyDescent="0.25">
      <c r="A8" s="1">
        <v>10285</v>
      </c>
      <c r="B8" s="1">
        <v>7778</v>
      </c>
    </row>
    <row r="9" spans="1:2" x14ac:dyDescent="0.25">
      <c r="A9" s="1"/>
      <c r="B9" s="1">
        <v>5237</v>
      </c>
    </row>
    <row r="12" spans="1:2" x14ac:dyDescent="0.25">
      <c r="A12" s="4" t="s">
        <v>21</v>
      </c>
      <c r="B12" s="1"/>
    </row>
    <row r="13" spans="1:2" x14ac:dyDescent="0.25">
      <c r="A13" s="4" t="s">
        <v>6</v>
      </c>
      <c r="B13" s="1">
        <v>3.7000000000000002E-3</v>
      </c>
    </row>
    <row r="14" spans="1:2" x14ac:dyDescent="0.25">
      <c r="A14" s="4" t="s">
        <v>22</v>
      </c>
      <c r="B14" s="1" t="s">
        <v>23</v>
      </c>
    </row>
    <row r="15" spans="1:2" x14ac:dyDescent="0.25">
      <c r="A15" s="4" t="s">
        <v>24</v>
      </c>
      <c r="B15" s="1" t="s">
        <v>99</v>
      </c>
    </row>
    <row r="16" spans="1:2" x14ac:dyDescent="0.25">
      <c r="A16" s="4" t="s">
        <v>26</v>
      </c>
      <c r="B16" s="1" t="s">
        <v>53</v>
      </c>
    </row>
    <row r="17" spans="1:2" x14ac:dyDescent="0.25">
      <c r="A17" s="4" t="s">
        <v>27</v>
      </c>
      <c r="B17" s="1" t="s">
        <v>28</v>
      </c>
    </row>
    <row r="18" spans="1:2" x14ac:dyDescent="0.25">
      <c r="A18" s="4" t="s">
        <v>29</v>
      </c>
      <c r="B18" s="1" t="s">
        <v>194</v>
      </c>
    </row>
    <row r="19" spans="1:2" x14ac:dyDescent="0.25">
      <c r="A19" s="4" t="s">
        <v>10</v>
      </c>
      <c r="B19" s="1">
        <v>4</v>
      </c>
    </row>
    <row r="20" spans="1:2" x14ac:dyDescent="0.25">
      <c r="A20" s="4"/>
      <c r="B20" s="1"/>
    </row>
    <row r="21" spans="1:2" x14ac:dyDescent="0.25">
      <c r="A21" s="4" t="s">
        <v>31</v>
      </c>
      <c r="B21" s="1"/>
    </row>
    <row r="22" spans="1:2" x14ac:dyDescent="0.25">
      <c r="A22" s="4" t="s">
        <v>32</v>
      </c>
      <c r="B22" s="1" t="s">
        <v>195</v>
      </c>
    </row>
    <row r="23" spans="1:2" x14ac:dyDescent="0.25">
      <c r="A23" s="4" t="s">
        <v>34</v>
      </c>
      <c r="B23" s="1" t="s">
        <v>196</v>
      </c>
    </row>
    <row r="24" spans="1:2" x14ac:dyDescent="0.25">
      <c r="A24" s="4" t="s">
        <v>36</v>
      </c>
      <c r="B24" s="1">
        <v>-2355</v>
      </c>
    </row>
    <row r="25" spans="1:2" x14ac:dyDescent="0.25">
      <c r="A25" s="4" t="s">
        <v>37</v>
      </c>
      <c r="B25" s="1">
        <v>-2364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6904-F647-274E-9C78-39E2FD3D3CA4}">
  <dimension ref="A1:B28"/>
  <sheetViews>
    <sheetView workbookViewId="0">
      <selection activeCell="A13" sqref="A13:B28"/>
    </sheetView>
  </sheetViews>
  <sheetFormatPr defaultColWidth="11.25" defaultRowHeight="15.75" x14ac:dyDescent="0.25"/>
  <cols>
    <col min="1" max="1" width="34.25" customWidth="1"/>
    <col min="2" max="2" width="33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1747</v>
      </c>
      <c r="B2" s="1">
        <v>1165</v>
      </c>
    </row>
    <row r="3" spans="1:2" x14ac:dyDescent="0.25">
      <c r="A3" s="1">
        <v>1931</v>
      </c>
      <c r="B3" s="1">
        <v>1109</v>
      </c>
    </row>
    <row r="4" spans="1:2" x14ac:dyDescent="0.25">
      <c r="A4" s="1">
        <v>1337</v>
      </c>
      <c r="B4" s="1">
        <v>1357</v>
      </c>
    </row>
    <row r="5" spans="1:2" x14ac:dyDescent="0.25">
      <c r="A5" s="1">
        <v>2157</v>
      </c>
      <c r="B5" s="1">
        <v>1337</v>
      </c>
    </row>
    <row r="6" spans="1:2" x14ac:dyDescent="0.25">
      <c r="A6" s="1">
        <v>1865</v>
      </c>
      <c r="B6" s="1">
        <v>1160</v>
      </c>
    </row>
    <row r="7" spans="1:2" x14ac:dyDescent="0.25">
      <c r="A7" s="1">
        <v>2144</v>
      </c>
      <c r="B7" s="1">
        <v>1695</v>
      </c>
    </row>
    <row r="8" spans="1:2" x14ac:dyDescent="0.25">
      <c r="A8" s="1"/>
      <c r="B8" s="1">
        <v>1251</v>
      </c>
    </row>
    <row r="9" spans="1:2" x14ac:dyDescent="0.25">
      <c r="A9" s="1"/>
      <c r="B9" s="1">
        <v>1353</v>
      </c>
    </row>
    <row r="10" spans="1:2" x14ac:dyDescent="0.25">
      <c r="A10" s="1"/>
      <c r="B10" s="1">
        <v>1446</v>
      </c>
    </row>
    <row r="13" spans="1:2" x14ac:dyDescent="0.25">
      <c r="A13" s="4" t="s">
        <v>21</v>
      </c>
      <c r="B13" s="1"/>
    </row>
    <row r="14" spans="1:2" x14ac:dyDescent="0.25">
      <c r="A14" s="4" t="s">
        <v>6</v>
      </c>
      <c r="B14" s="1">
        <v>5.1999999999999998E-3</v>
      </c>
    </row>
    <row r="15" spans="1:2" x14ac:dyDescent="0.25">
      <c r="A15" s="4" t="s">
        <v>22</v>
      </c>
      <c r="B15" s="1" t="s">
        <v>23</v>
      </c>
    </row>
    <row r="16" spans="1:2" x14ac:dyDescent="0.25">
      <c r="A16" s="4" t="s">
        <v>24</v>
      </c>
      <c r="B16" s="1" t="s">
        <v>99</v>
      </c>
    </row>
    <row r="17" spans="1:2" x14ac:dyDescent="0.25">
      <c r="A17" s="4" t="s">
        <v>26</v>
      </c>
      <c r="B17" s="1" t="s">
        <v>53</v>
      </c>
    </row>
    <row r="18" spans="1:2" x14ac:dyDescent="0.25">
      <c r="A18" s="4" t="s">
        <v>27</v>
      </c>
      <c r="B18" s="1" t="s">
        <v>28</v>
      </c>
    </row>
    <row r="19" spans="1:2" x14ac:dyDescent="0.25">
      <c r="A19" s="4" t="s">
        <v>29</v>
      </c>
      <c r="B19" s="1" t="s">
        <v>197</v>
      </c>
    </row>
    <row r="20" spans="1:2" x14ac:dyDescent="0.25">
      <c r="A20" s="4" t="s">
        <v>10</v>
      </c>
      <c r="B20" s="1">
        <v>4.5</v>
      </c>
    </row>
    <row r="21" spans="1:2" x14ac:dyDescent="0.25">
      <c r="A21" s="4"/>
      <c r="B21" s="1"/>
    </row>
    <row r="22" spans="1:2" x14ac:dyDescent="0.25">
      <c r="A22" s="4" t="s">
        <v>31</v>
      </c>
      <c r="B22" s="1"/>
    </row>
    <row r="23" spans="1:2" x14ac:dyDescent="0.25">
      <c r="A23" s="4" t="s">
        <v>32</v>
      </c>
      <c r="B23" s="1" t="s">
        <v>198</v>
      </c>
    </row>
    <row r="24" spans="1:2" x14ac:dyDescent="0.25">
      <c r="A24" s="4" t="s">
        <v>34</v>
      </c>
      <c r="B24" s="1" t="s">
        <v>199</v>
      </c>
    </row>
    <row r="25" spans="1:2" x14ac:dyDescent="0.25">
      <c r="A25" s="4" t="s">
        <v>36</v>
      </c>
      <c r="B25" s="1">
        <v>-561</v>
      </c>
    </row>
    <row r="26" spans="1:2" x14ac:dyDescent="0.25">
      <c r="A26" s="4" t="s">
        <v>37</v>
      </c>
      <c r="B26" s="1">
        <v>-584.5</v>
      </c>
    </row>
    <row r="27" spans="1:2" x14ac:dyDescent="0.25">
      <c r="A27" s="4" t="s">
        <v>173</v>
      </c>
      <c r="B27" s="1" t="s">
        <v>200</v>
      </c>
    </row>
    <row r="28" spans="1:2" x14ac:dyDescent="0.25">
      <c r="A28" s="4" t="s">
        <v>40</v>
      </c>
      <c r="B28" s="1" t="s">
        <v>23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9D4DF-29F1-8B4C-96AB-A7C466616041}">
  <dimension ref="A1:B25"/>
  <sheetViews>
    <sheetView workbookViewId="0">
      <selection activeCell="A12" sqref="A12:B25"/>
    </sheetView>
  </sheetViews>
  <sheetFormatPr defaultColWidth="11.25" defaultRowHeight="15.75" x14ac:dyDescent="0.25"/>
  <cols>
    <col min="1" max="1" width="34" customWidth="1"/>
    <col min="2" max="2" width="32.75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1.19181629</v>
      </c>
      <c r="B2" s="1">
        <v>1.1451252000000001</v>
      </c>
    </row>
    <row r="3" spans="1:2" x14ac:dyDescent="0.25">
      <c r="A3" s="1">
        <v>0.91185762999999997</v>
      </c>
      <c r="B3" s="1">
        <v>1.3565436</v>
      </c>
    </row>
    <row r="4" spans="1:2" x14ac:dyDescent="0.25">
      <c r="A4" s="1">
        <v>0.89632608000000003</v>
      </c>
      <c r="B4" s="1">
        <v>1.12393783</v>
      </c>
    </row>
    <row r="5" spans="1:2" x14ac:dyDescent="0.25">
      <c r="A5" s="1">
        <v>0.83</v>
      </c>
      <c r="B5" s="1">
        <v>0.97923331999999996</v>
      </c>
    </row>
    <row r="6" spans="1:2" x14ac:dyDescent="0.25">
      <c r="A6" s="1">
        <v>1.04</v>
      </c>
      <c r="B6" s="1">
        <v>1.52</v>
      </c>
    </row>
    <row r="7" spans="1:2" x14ac:dyDescent="0.25">
      <c r="A7" s="1">
        <v>1.1299999999999999</v>
      </c>
      <c r="B7" s="1">
        <v>1.06</v>
      </c>
    </row>
    <row r="8" spans="1:2" x14ac:dyDescent="0.25">
      <c r="A8" s="1"/>
      <c r="B8" s="1">
        <v>1.05</v>
      </c>
    </row>
    <row r="12" spans="1:2" x14ac:dyDescent="0.25">
      <c r="A12" s="4" t="s">
        <v>21</v>
      </c>
      <c r="B12" s="1"/>
    </row>
    <row r="13" spans="1:2" x14ac:dyDescent="0.25">
      <c r="A13" s="4" t="s">
        <v>6</v>
      </c>
      <c r="B13" s="1">
        <v>0.13750000000000001</v>
      </c>
    </row>
    <row r="14" spans="1:2" x14ac:dyDescent="0.25">
      <c r="A14" s="4" t="s">
        <v>22</v>
      </c>
      <c r="B14" s="1" t="s">
        <v>23</v>
      </c>
    </row>
    <row r="15" spans="1:2" x14ac:dyDescent="0.25">
      <c r="A15" s="4" t="s">
        <v>24</v>
      </c>
      <c r="B15" s="1" t="s">
        <v>25</v>
      </c>
    </row>
    <row r="16" spans="1:2" x14ac:dyDescent="0.25">
      <c r="A16" s="4" t="s">
        <v>26</v>
      </c>
      <c r="B16" s="1" t="s">
        <v>12</v>
      </c>
    </row>
    <row r="17" spans="1:2" x14ac:dyDescent="0.25">
      <c r="A17" s="4" t="s">
        <v>27</v>
      </c>
      <c r="B17" s="1" t="s">
        <v>28</v>
      </c>
    </row>
    <row r="18" spans="1:2" x14ac:dyDescent="0.25">
      <c r="A18" s="4" t="s">
        <v>29</v>
      </c>
      <c r="B18" s="1" t="s">
        <v>201</v>
      </c>
    </row>
    <row r="19" spans="1:2" x14ac:dyDescent="0.25">
      <c r="A19" s="4" t="s">
        <v>10</v>
      </c>
      <c r="B19" s="1">
        <v>10</v>
      </c>
    </row>
    <row r="20" spans="1:2" x14ac:dyDescent="0.25">
      <c r="A20" s="4"/>
      <c r="B20" s="1"/>
    </row>
    <row r="21" spans="1:2" x14ac:dyDescent="0.25">
      <c r="A21" s="4" t="s">
        <v>31</v>
      </c>
      <c r="B21" s="1"/>
    </row>
    <row r="22" spans="1:2" x14ac:dyDescent="0.25">
      <c r="A22" s="4" t="s">
        <v>32</v>
      </c>
      <c r="B22" s="1" t="s">
        <v>202</v>
      </c>
    </row>
    <row r="23" spans="1:2" x14ac:dyDescent="0.25">
      <c r="A23" s="4" t="s">
        <v>34</v>
      </c>
      <c r="B23" s="1" t="s">
        <v>203</v>
      </c>
    </row>
    <row r="24" spans="1:2" x14ac:dyDescent="0.25">
      <c r="A24" s="4" t="s">
        <v>36</v>
      </c>
      <c r="B24" s="1">
        <v>0.14799999999999999</v>
      </c>
    </row>
    <row r="25" spans="1:2" x14ac:dyDescent="0.25">
      <c r="A25" s="4" t="s">
        <v>37</v>
      </c>
      <c r="B25" s="1">
        <v>0.15870000000000001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62566-CB85-144E-9A7D-19FC8AE03F3C}">
  <dimension ref="A1:B27"/>
  <sheetViews>
    <sheetView workbookViewId="0">
      <selection activeCell="A12" sqref="A12:B27"/>
    </sheetView>
  </sheetViews>
  <sheetFormatPr defaultColWidth="11.25" defaultRowHeight="15.75" x14ac:dyDescent="0.25"/>
  <cols>
    <col min="1" max="1" width="34" customWidth="1"/>
    <col min="2" max="2" width="31.5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1.16124918</v>
      </c>
      <c r="B2" s="1">
        <v>1.1451252000000001</v>
      </c>
    </row>
    <row r="3" spans="1:2" x14ac:dyDescent="0.25">
      <c r="A3" s="1">
        <v>0.93396126000000002</v>
      </c>
      <c r="B3" s="1">
        <v>1.3565436</v>
      </c>
    </row>
    <row r="4" spans="1:2" x14ac:dyDescent="0.25">
      <c r="A4" s="1">
        <v>0.90478955999999999</v>
      </c>
      <c r="B4" s="1">
        <v>1.12393783</v>
      </c>
    </row>
    <row r="5" spans="1:2" x14ac:dyDescent="0.25">
      <c r="A5" s="1">
        <v>0.85708169999999995</v>
      </c>
      <c r="B5" s="1">
        <v>0.97923331999999996</v>
      </c>
    </row>
    <row r="6" spans="1:2" x14ac:dyDescent="0.25">
      <c r="A6" s="1">
        <v>1.1007542299999999</v>
      </c>
      <c r="B6" s="1">
        <v>0.78911752999999996</v>
      </c>
    </row>
    <row r="7" spans="1:2" x14ac:dyDescent="0.25">
      <c r="A7" s="1">
        <v>1.0421640599999999</v>
      </c>
      <c r="B7" s="1">
        <v>0.83763520000000002</v>
      </c>
    </row>
    <row r="8" spans="1:2" x14ac:dyDescent="0.25">
      <c r="A8" s="1"/>
      <c r="B8" s="1">
        <v>0.76667273999999996</v>
      </c>
    </row>
    <row r="12" spans="1:2" x14ac:dyDescent="0.25">
      <c r="A12" s="4" t="s">
        <v>21</v>
      </c>
      <c r="B12" s="1"/>
    </row>
    <row r="13" spans="1:2" x14ac:dyDescent="0.25">
      <c r="A13" s="4" t="s">
        <v>6</v>
      </c>
      <c r="B13" s="1">
        <v>0.8357</v>
      </c>
    </row>
    <row r="14" spans="1:2" x14ac:dyDescent="0.25">
      <c r="A14" s="4" t="s">
        <v>22</v>
      </c>
      <c r="B14" s="1" t="s">
        <v>23</v>
      </c>
    </row>
    <row r="15" spans="1:2" x14ac:dyDescent="0.25">
      <c r="A15" s="4" t="s">
        <v>24</v>
      </c>
      <c r="B15" s="1" t="s">
        <v>25</v>
      </c>
    </row>
    <row r="16" spans="1:2" x14ac:dyDescent="0.25">
      <c r="A16" s="4" t="s">
        <v>26</v>
      </c>
      <c r="B16" s="1" t="s">
        <v>12</v>
      </c>
    </row>
    <row r="17" spans="1:2" x14ac:dyDescent="0.25">
      <c r="A17" s="4" t="s">
        <v>27</v>
      </c>
      <c r="B17" s="1" t="s">
        <v>28</v>
      </c>
    </row>
    <row r="18" spans="1:2" x14ac:dyDescent="0.25">
      <c r="A18" s="4" t="s">
        <v>29</v>
      </c>
      <c r="B18" s="1" t="s">
        <v>204</v>
      </c>
    </row>
    <row r="19" spans="1:2" x14ac:dyDescent="0.25">
      <c r="A19" s="4" t="s">
        <v>10</v>
      </c>
      <c r="B19" s="1">
        <v>19</v>
      </c>
    </row>
    <row r="20" spans="1:2" x14ac:dyDescent="0.25">
      <c r="A20" s="4"/>
      <c r="B20" s="1"/>
    </row>
    <row r="21" spans="1:2" x14ac:dyDescent="0.25">
      <c r="A21" s="4" t="s">
        <v>31</v>
      </c>
      <c r="B21" s="1"/>
    </row>
    <row r="22" spans="1:2" x14ac:dyDescent="0.25">
      <c r="A22" s="4" t="s">
        <v>32</v>
      </c>
      <c r="B22" s="1" t="s">
        <v>205</v>
      </c>
    </row>
    <row r="23" spans="1:2" x14ac:dyDescent="0.25">
      <c r="A23" s="4" t="s">
        <v>34</v>
      </c>
      <c r="B23" s="1" t="s">
        <v>206</v>
      </c>
    </row>
    <row r="24" spans="1:2" x14ac:dyDescent="0.25">
      <c r="A24" s="4" t="s">
        <v>36</v>
      </c>
      <c r="B24" s="1">
        <v>-8.829E-3</v>
      </c>
    </row>
    <row r="25" spans="1:2" x14ac:dyDescent="0.25">
      <c r="A25" s="4" t="s">
        <v>37</v>
      </c>
      <c r="B25" s="1">
        <v>-2.8379999999999999E-2</v>
      </c>
    </row>
    <row r="26" spans="1:2" x14ac:dyDescent="0.25">
      <c r="A26" s="4" t="s">
        <v>207</v>
      </c>
      <c r="B26" s="1" t="s">
        <v>208</v>
      </c>
    </row>
    <row r="27" spans="1:2" x14ac:dyDescent="0.25">
      <c r="A27" s="4" t="s">
        <v>40</v>
      </c>
      <c r="B27" s="1" t="s">
        <v>23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1470-BA10-934F-95A2-925BBB19DF07}">
  <dimension ref="A1:B26"/>
  <sheetViews>
    <sheetView workbookViewId="0">
      <selection activeCell="A13" sqref="A13:B26"/>
    </sheetView>
  </sheetViews>
  <sheetFormatPr defaultColWidth="11.25" defaultRowHeight="15.75" x14ac:dyDescent="0.25"/>
  <cols>
    <col min="1" max="1" width="33.75" customWidth="1"/>
    <col min="2" max="2" width="32.75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1677</v>
      </c>
      <c r="B2" s="1">
        <v>1838</v>
      </c>
    </row>
    <row r="3" spans="1:2" x14ac:dyDescent="0.25">
      <c r="A3" s="1">
        <v>1784</v>
      </c>
      <c r="B3" s="1">
        <v>1847</v>
      </c>
    </row>
    <row r="4" spans="1:2" x14ac:dyDescent="0.25">
      <c r="A4" s="1">
        <v>1898</v>
      </c>
      <c r="B4" s="1">
        <v>1796</v>
      </c>
    </row>
    <row r="5" spans="1:2" x14ac:dyDescent="0.25">
      <c r="A5" s="1">
        <v>1783</v>
      </c>
      <c r="B5" s="1">
        <v>1801</v>
      </c>
    </row>
    <row r="6" spans="1:2" x14ac:dyDescent="0.25">
      <c r="A6" s="1">
        <v>1929</v>
      </c>
      <c r="B6" s="1">
        <v>2051</v>
      </c>
    </row>
    <row r="7" spans="1:2" x14ac:dyDescent="0.25">
      <c r="A7" s="1">
        <v>1862</v>
      </c>
      <c r="B7" s="1">
        <v>2134</v>
      </c>
    </row>
    <row r="8" spans="1:2" x14ac:dyDescent="0.25">
      <c r="A8" s="1">
        <v>1910</v>
      </c>
      <c r="B8" s="1">
        <v>1956</v>
      </c>
    </row>
    <row r="9" spans="1:2" x14ac:dyDescent="0.25">
      <c r="A9" s="1">
        <v>1886</v>
      </c>
      <c r="B9" s="1">
        <v>1938</v>
      </c>
    </row>
    <row r="13" spans="1:2" x14ac:dyDescent="0.25">
      <c r="A13" s="4" t="s">
        <v>21</v>
      </c>
      <c r="B13" s="1"/>
    </row>
    <row r="14" spans="1:2" x14ac:dyDescent="0.25">
      <c r="A14" s="4" t="s">
        <v>6</v>
      </c>
      <c r="B14" s="1">
        <v>0.23449999999999999</v>
      </c>
    </row>
    <row r="15" spans="1:2" x14ac:dyDescent="0.25">
      <c r="A15" s="4" t="s">
        <v>22</v>
      </c>
      <c r="B15" s="1" t="s">
        <v>23</v>
      </c>
    </row>
    <row r="16" spans="1:2" x14ac:dyDescent="0.25">
      <c r="A16" s="4" t="s">
        <v>24</v>
      </c>
      <c r="B16" s="1" t="s">
        <v>25</v>
      </c>
    </row>
    <row r="17" spans="1:2" x14ac:dyDescent="0.25">
      <c r="A17" s="4" t="s">
        <v>26</v>
      </c>
      <c r="B17" s="1" t="s">
        <v>12</v>
      </c>
    </row>
    <row r="18" spans="1:2" x14ac:dyDescent="0.25">
      <c r="A18" s="4" t="s">
        <v>27</v>
      </c>
      <c r="B18" s="1" t="s">
        <v>28</v>
      </c>
    </row>
    <row r="19" spans="1:2" x14ac:dyDescent="0.25">
      <c r="A19" s="4" t="s">
        <v>29</v>
      </c>
      <c r="B19" s="1" t="s">
        <v>209</v>
      </c>
    </row>
    <row r="20" spans="1:2" x14ac:dyDescent="0.25">
      <c r="A20" s="4" t="s">
        <v>10</v>
      </c>
      <c r="B20" s="1">
        <v>20</v>
      </c>
    </row>
    <row r="21" spans="1:2" x14ac:dyDescent="0.25">
      <c r="A21" s="4"/>
      <c r="B21" s="1"/>
    </row>
    <row r="22" spans="1:2" x14ac:dyDescent="0.25">
      <c r="A22" s="4" t="s">
        <v>31</v>
      </c>
      <c r="B22" s="1"/>
    </row>
    <row r="23" spans="1:2" x14ac:dyDescent="0.25">
      <c r="A23" s="4" t="s">
        <v>32</v>
      </c>
      <c r="B23" s="1" t="s">
        <v>210</v>
      </c>
    </row>
    <row r="24" spans="1:2" x14ac:dyDescent="0.25">
      <c r="A24" s="4" t="s">
        <v>34</v>
      </c>
      <c r="B24" s="1" t="s">
        <v>211</v>
      </c>
    </row>
    <row r="25" spans="1:2" x14ac:dyDescent="0.25">
      <c r="A25" s="4" t="s">
        <v>36</v>
      </c>
      <c r="B25" s="1">
        <v>18.5</v>
      </c>
    </row>
    <row r="26" spans="1:2" x14ac:dyDescent="0.25">
      <c r="A26" s="4" t="s">
        <v>37</v>
      </c>
      <c r="B26" s="1">
        <v>56.5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053C5-B322-F34A-8203-A9B1FB211C9A}">
  <dimension ref="A1:B30"/>
  <sheetViews>
    <sheetView workbookViewId="0">
      <selection activeCell="A9" sqref="A9:C34"/>
    </sheetView>
  </sheetViews>
  <sheetFormatPr defaultColWidth="11.25" defaultRowHeight="15.75" x14ac:dyDescent="0.25"/>
  <cols>
    <col min="1" max="1" width="33.75" customWidth="1"/>
    <col min="2" max="2" width="32.75" customWidth="1"/>
  </cols>
  <sheetData>
    <row r="1" spans="1:2" ht="18.75" x14ac:dyDescent="0.25">
      <c r="A1" s="19" t="s">
        <v>451</v>
      </c>
      <c r="B1" s="19" t="s">
        <v>452</v>
      </c>
    </row>
    <row r="2" spans="1:2" x14ac:dyDescent="0.25">
      <c r="A2" s="18">
        <v>0.33</v>
      </c>
      <c r="B2" s="18">
        <v>0.36</v>
      </c>
    </row>
    <row r="3" spans="1:2" x14ac:dyDescent="0.25">
      <c r="A3" s="18">
        <v>0.33</v>
      </c>
      <c r="B3" s="18">
        <v>0.37</v>
      </c>
    </row>
    <row r="4" spans="1:2" x14ac:dyDescent="0.25">
      <c r="A4" s="18">
        <v>0.34</v>
      </c>
      <c r="B4" s="18">
        <v>0.38</v>
      </c>
    </row>
    <row r="5" spans="1:2" x14ac:dyDescent="0.25">
      <c r="A5" s="18">
        <v>0.33</v>
      </c>
      <c r="B5" s="18">
        <v>0.37</v>
      </c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19"/>
      <c r="B8" s="19"/>
    </row>
    <row r="9" spans="1:2" x14ac:dyDescent="0.25">
      <c r="A9" s="20" t="s">
        <v>353</v>
      </c>
      <c r="B9" s="18" t="s">
        <v>453</v>
      </c>
    </row>
    <row r="10" spans="1:2" x14ac:dyDescent="0.25">
      <c r="A10" s="20"/>
      <c r="B10" s="18"/>
    </row>
    <row r="11" spans="1:2" ht="18.75" x14ac:dyDescent="0.25">
      <c r="A11" s="20" t="s">
        <v>414</v>
      </c>
      <c r="B11" s="18" t="s">
        <v>452</v>
      </c>
    </row>
    <row r="12" spans="1:2" x14ac:dyDescent="0.25">
      <c r="A12" s="20" t="s">
        <v>415</v>
      </c>
      <c r="B12" s="18" t="s">
        <v>415</v>
      </c>
    </row>
    <row r="13" spans="1:2" ht="18.75" x14ac:dyDescent="0.25">
      <c r="A13" s="20" t="s">
        <v>416</v>
      </c>
      <c r="B13" s="18" t="s">
        <v>451</v>
      </c>
    </row>
    <row r="14" spans="1:2" x14ac:dyDescent="0.25">
      <c r="A14" s="20"/>
      <c r="B14" s="18"/>
    </row>
    <row r="15" spans="1:2" x14ac:dyDescent="0.25">
      <c r="A15" s="20" t="s">
        <v>21</v>
      </c>
      <c r="B15" s="18"/>
    </row>
    <row r="16" spans="1:2" x14ac:dyDescent="0.25">
      <c r="A16" s="20" t="s">
        <v>6</v>
      </c>
      <c r="B16" s="18">
        <v>2.86E-2</v>
      </c>
    </row>
    <row r="17" spans="1:2" x14ac:dyDescent="0.25">
      <c r="A17" s="20" t="s">
        <v>22</v>
      </c>
      <c r="B17" s="18" t="s">
        <v>23</v>
      </c>
    </row>
    <row r="18" spans="1:2" x14ac:dyDescent="0.25">
      <c r="A18" s="20" t="s">
        <v>24</v>
      </c>
      <c r="B18" s="18" t="s">
        <v>98</v>
      </c>
    </row>
    <row r="19" spans="1:2" x14ac:dyDescent="0.25">
      <c r="A19" s="20" t="s">
        <v>26</v>
      </c>
      <c r="B19" s="18" t="s">
        <v>53</v>
      </c>
    </row>
    <row r="20" spans="1:2" x14ac:dyDescent="0.25">
      <c r="A20" s="20" t="s">
        <v>27</v>
      </c>
      <c r="B20" s="18" t="s">
        <v>28</v>
      </c>
    </row>
    <row r="21" spans="1:2" x14ac:dyDescent="0.25">
      <c r="A21" s="20" t="s">
        <v>29</v>
      </c>
      <c r="B21" s="18" t="s">
        <v>454</v>
      </c>
    </row>
    <row r="22" spans="1:2" x14ac:dyDescent="0.25">
      <c r="A22" s="20" t="s">
        <v>10</v>
      </c>
      <c r="B22" s="18">
        <v>0</v>
      </c>
    </row>
    <row r="23" spans="1:2" x14ac:dyDescent="0.25">
      <c r="A23" s="20"/>
      <c r="B23" s="18"/>
    </row>
    <row r="24" spans="1:2" x14ac:dyDescent="0.25">
      <c r="A24" s="20" t="s">
        <v>31</v>
      </c>
      <c r="B24" s="18"/>
    </row>
    <row r="25" spans="1:2" x14ac:dyDescent="0.25">
      <c r="A25" s="20" t="s">
        <v>32</v>
      </c>
      <c r="B25" s="18" t="s">
        <v>455</v>
      </c>
    </row>
    <row r="26" spans="1:2" x14ac:dyDescent="0.25">
      <c r="A26" s="20" t="s">
        <v>34</v>
      </c>
      <c r="B26" s="18" t="s">
        <v>456</v>
      </c>
    </row>
    <row r="27" spans="1:2" x14ac:dyDescent="0.25">
      <c r="A27" s="20" t="s">
        <v>36</v>
      </c>
      <c r="B27" s="18">
        <v>0.04</v>
      </c>
    </row>
    <row r="28" spans="1:2" x14ac:dyDescent="0.25">
      <c r="A28" s="20" t="s">
        <v>37</v>
      </c>
      <c r="B28" s="18">
        <v>0.04</v>
      </c>
    </row>
    <row r="29" spans="1:2" x14ac:dyDescent="0.25">
      <c r="A29" s="20" t="s">
        <v>217</v>
      </c>
      <c r="B29" s="18" t="s">
        <v>457</v>
      </c>
    </row>
    <row r="30" spans="1:2" x14ac:dyDescent="0.25">
      <c r="A30" s="20" t="s">
        <v>40</v>
      </c>
      <c r="B30" s="18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67E7-B0AC-2949-B080-F17B80920BA0}">
  <dimension ref="A1:K13"/>
  <sheetViews>
    <sheetView workbookViewId="0">
      <selection activeCell="B12" sqref="B12"/>
    </sheetView>
  </sheetViews>
  <sheetFormatPr defaultColWidth="11.25" defaultRowHeight="15.75" x14ac:dyDescent="0.25"/>
  <cols>
    <col min="1" max="1" width="29.5" customWidth="1"/>
  </cols>
  <sheetData>
    <row r="1" spans="1:11" ht="16.899999999999999" customHeight="1" x14ac:dyDescent="0.25">
      <c r="A1" s="6" t="s">
        <v>44</v>
      </c>
    </row>
    <row r="2" spans="1:11" ht="17.25" x14ac:dyDescent="0.25">
      <c r="A2" s="2"/>
      <c r="B2" s="35" t="s">
        <v>19</v>
      </c>
      <c r="C2" s="35"/>
      <c r="D2" s="35"/>
      <c r="E2" s="35"/>
      <c r="F2" s="35"/>
      <c r="G2" s="35" t="s">
        <v>20</v>
      </c>
      <c r="H2" s="35"/>
      <c r="I2" s="35"/>
      <c r="J2" s="35"/>
      <c r="K2" s="35"/>
    </row>
    <row r="3" spans="1:11" ht="18.75" x14ac:dyDescent="0.35">
      <c r="A3" s="4" t="s">
        <v>41</v>
      </c>
      <c r="B3" s="1">
        <v>32.799999999999997</v>
      </c>
      <c r="C3" s="1">
        <v>39.9</v>
      </c>
      <c r="D3" s="1">
        <v>38.9</v>
      </c>
      <c r="E3" s="1">
        <v>38.700000000000003</v>
      </c>
      <c r="F3" s="1">
        <v>39.799999999999997</v>
      </c>
      <c r="G3" s="1">
        <v>28.9</v>
      </c>
      <c r="H3" s="1">
        <v>28.3</v>
      </c>
      <c r="I3" s="1">
        <v>34.200000000000003</v>
      </c>
      <c r="J3" s="1">
        <v>39.299999999999997</v>
      </c>
      <c r="K3" s="1">
        <v>36.4</v>
      </c>
    </row>
    <row r="4" spans="1:11" ht="18.75" x14ac:dyDescent="0.35">
      <c r="A4" s="4" t="s">
        <v>42</v>
      </c>
      <c r="B4" s="1">
        <v>5.2</v>
      </c>
      <c r="C4" s="1">
        <v>9.39</v>
      </c>
      <c r="D4" s="1">
        <v>5.85</v>
      </c>
      <c r="E4" s="1">
        <v>7.2</v>
      </c>
      <c r="F4" s="1">
        <v>7.42</v>
      </c>
      <c r="G4" s="1">
        <v>4.9400000000000004</v>
      </c>
      <c r="H4" s="1">
        <v>4.03</v>
      </c>
      <c r="I4" s="1">
        <v>5.41</v>
      </c>
      <c r="J4" s="1">
        <v>9.1300000000000008</v>
      </c>
      <c r="K4" s="1">
        <v>7.49</v>
      </c>
    </row>
    <row r="7" spans="1:11" ht="17.25" x14ac:dyDescent="0.25">
      <c r="A7" s="2"/>
      <c r="B7" s="2" t="s">
        <v>5</v>
      </c>
      <c r="C7" s="2" t="s">
        <v>6</v>
      </c>
      <c r="D7" s="2" t="s">
        <v>45</v>
      </c>
      <c r="E7" s="2" t="s">
        <v>46</v>
      </c>
      <c r="F7" s="2" t="s">
        <v>9</v>
      </c>
      <c r="G7" s="2" t="s">
        <v>10</v>
      </c>
      <c r="H7" s="2" t="s">
        <v>11</v>
      </c>
    </row>
    <row r="8" spans="1:11" ht="18.75" x14ac:dyDescent="0.35">
      <c r="A8" s="4" t="s">
        <v>41</v>
      </c>
      <c r="B8" s="1" t="s">
        <v>12</v>
      </c>
      <c r="C8" s="1">
        <v>0.15079400000000001</v>
      </c>
      <c r="D8" s="1">
        <v>7</v>
      </c>
      <c r="E8" s="1">
        <v>4</v>
      </c>
      <c r="F8" s="1">
        <v>3</v>
      </c>
      <c r="G8" s="1">
        <v>5</v>
      </c>
      <c r="H8" s="1">
        <v>0.31666699999999998</v>
      </c>
    </row>
    <row r="9" spans="1:11" ht="18.75" x14ac:dyDescent="0.35">
      <c r="A9" s="4" t="s">
        <v>42</v>
      </c>
      <c r="B9" s="1" t="s">
        <v>12</v>
      </c>
      <c r="C9" s="1">
        <v>0.54761899999999997</v>
      </c>
      <c r="D9" s="1">
        <v>6.2</v>
      </c>
      <c r="E9" s="1">
        <v>4.8</v>
      </c>
      <c r="F9" s="1">
        <v>1.4</v>
      </c>
      <c r="G9" s="1">
        <v>9</v>
      </c>
      <c r="H9" s="1">
        <v>0.57499999999999996</v>
      </c>
    </row>
    <row r="13" spans="1:11" ht="16.899999999999999" customHeight="1" x14ac:dyDescent="0.25"/>
  </sheetData>
  <mergeCells count="2">
    <mergeCell ref="B2:F2"/>
    <mergeCell ref="G2:K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1C00-F935-4C42-B347-7D4F1A3865D4}">
  <dimension ref="A1:I60"/>
  <sheetViews>
    <sheetView workbookViewId="0">
      <selection activeCell="B16" sqref="B16:B17"/>
    </sheetView>
  </sheetViews>
  <sheetFormatPr defaultColWidth="11.25" defaultRowHeight="15.75" x14ac:dyDescent="0.25"/>
  <cols>
    <col min="1" max="1" width="18.75" customWidth="1"/>
    <col min="2" max="2" width="29.25" customWidth="1"/>
    <col min="3" max="3" width="16.25" bestFit="1" customWidth="1"/>
    <col min="4" max="4" width="12.25" bestFit="1" customWidth="1"/>
    <col min="6" max="6" width="19.75" bestFit="1" customWidth="1"/>
  </cols>
  <sheetData>
    <row r="1" spans="1:9" x14ac:dyDescent="0.25">
      <c r="A1" s="39" t="s">
        <v>738</v>
      </c>
      <c r="B1" s="39"/>
      <c r="C1" s="39"/>
    </row>
    <row r="2" spans="1:9" ht="48" x14ac:dyDescent="0.25">
      <c r="A2" t="s">
        <v>711</v>
      </c>
      <c r="B2" s="32" t="s">
        <v>736</v>
      </c>
      <c r="C2" s="32" t="s">
        <v>737</v>
      </c>
      <c r="D2" s="31"/>
      <c r="E2" s="31"/>
      <c r="G2" s="31"/>
      <c r="H2" s="31"/>
      <c r="I2" s="31"/>
    </row>
    <row r="3" spans="1:9" x14ac:dyDescent="0.25">
      <c r="A3" s="30">
        <v>45681</v>
      </c>
      <c r="B3" s="18">
        <v>0.40492671200000002</v>
      </c>
      <c r="C3" s="18">
        <v>0.94042012500000005</v>
      </c>
    </row>
    <row r="4" spans="1:9" x14ac:dyDescent="0.25">
      <c r="A4" s="30">
        <v>45681</v>
      </c>
      <c r="B4" s="18">
        <v>0.49612432200000001</v>
      </c>
      <c r="C4" s="18">
        <v>1.2008457370000001</v>
      </c>
    </row>
    <row r="5" spans="1:9" x14ac:dyDescent="0.25">
      <c r="A5" s="30">
        <v>45681</v>
      </c>
      <c r="B5" s="18">
        <v>0.770220825</v>
      </c>
      <c r="C5" s="18">
        <v>2.108105315</v>
      </c>
    </row>
    <row r="6" spans="1:9" x14ac:dyDescent="0.25">
      <c r="A6" s="30">
        <v>45681</v>
      </c>
      <c r="B6" s="18">
        <v>1.890854053</v>
      </c>
      <c r="C6" s="18">
        <v>2.2320569099999998</v>
      </c>
    </row>
    <row r="7" spans="1:9" x14ac:dyDescent="0.25">
      <c r="A7" s="30">
        <v>45681</v>
      </c>
      <c r="B7" s="18">
        <v>1.4378740880000001</v>
      </c>
      <c r="C7" s="18">
        <v>1.6123210379999999</v>
      </c>
    </row>
    <row r="8" spans="1:9" x14ac:dyDescent="0.25">
      <c r="B8" s="18"/>
      <c r="C8" s="18"/>
    </row>
    <row r="9" spans="1:9" x14ac:dyDescent="0.25">
      <c r="A9" s="30">
        <v>44763</v>
      </c>
      <c r="B9" s="18">
        <v>1</v>
      </c>
      <c r="C9" s="18">
        <v>1.759174445</v>
      </c>
    </row>
    <row r="10" spans="1:9" x14ac:dyDescent="0.25">
      <c r="B10" s="18"/>
      <c r="C10" s="18"/>
    </row>
    <row r="11" spans="1:9" x14ac:dyDescent="0.25">
      <c r="A11" s="30">
        <v>44704</v>
      </c>
      <c r="B11" s="18">
        <v>1</v>
      </c>
      <c r="C11" s="18">
        <v>1.2339004149999999</v>
      </c>
    </row>
    <row r="12" spans="1:9" ht="16.899999999999999" customHeight="1" x14ac:dyDescent="0.25"/>
    <row r="14" spans="1:9" x14ac:dyDescent="0.25">
      <c r="A14" s="39" t="s">
        <v>739</v>
      </c>
      <c r="B14" s="39"/>
      <c r="C14" s="39"/>
      <c r="D14" s="39"/>
      <c r="E14" s="39"/>
      <c r="F14" s="39"/>
    </row>
    <row r="15" spans="1:9" x14ac:dyDescent="0.25">
      <c r="A15" s="6" t="s">
        <v>712</v>
      </c>
    </row>
    <row r="16" spans="1:9" x14ac:dyDescent="0.25">
      <c r="A16" t="s">
        <v>699</v>
      </c>
      <c r="B16" t="s">
        <v>713</v>
      </c>
      <c r="C16" t="s">
        <v>714</v>
      </c>
      <c r="D16" t="s">
        <v>715</v>
      </c>
      <c r="E16" t="s">
        <v>717</v>
      </c>
      <c r="F16" t="s">
        <v>716</v>
      </c>
    </row>
    <row r="17" spans="1:6" x14ac:dyDescent="0.25">
      <c r="A17" t="s">
        <v>718</v>
      </c>
      <c r="B17">
        <v>1163319.3</v>
      </c>
      <c r="C17">
        <v>833366.7</v>
      </c>
      <c r="D17">
        <f t="shared" ref="D17:D26" si="0">B17/C17</f>
        <v>1.3959272670722265</v>
      </c>
      <c r="E17">
        <f>AVERAGE(D17:D21)</f>
        <v>3.4473578220844088</v>
      </c>
      <c r="F17">
        <f t="shared" ref="F17:F26" si="1">D17/$E$17</f>
        <v>0.40492671173548028</v>
      </c>
    </row>
    <row r="18" spans="1:6" x14ac:dyDescent="0.25">
      <c r="A18" t="s">
        <v>719</v>
      </c>
      <c r="B18">
        <v>1062416.3999999999</v>
      </c>
      <c r="C18">
        <v>621180.6</v>
      </c>
      <c r="D18">
        <f t="shared" si="0"/>
        <v>1.7103180620901552</v>
      </c>
      <c r="F18">
        <f t="shared" si="1"/>
        <v>0.49612432197596168</v>
      </c>
    </row>
    <row r="19" spans="1:6" x14ac:dyDescent="0.25">
      <c r="A19" t="s">
        <v>720</v>
      </c>
      <c r="B19">
        <v>1051935.8</v>
      </c>
      <c r="C19">
        <v>396175.5</v>
      </c>
      <c r="D19">
        <f t="shared" si="0"/>
        <v>2.6552267871183353</v>
      </c>
      <c r="F19">
        <f t="shared" si="1"/>
        <v>0.77022082538356296</v>
      </c>
    </row>
    <row r="20" spans="1:6" x14ac:dyDescent="0.25">
      <c r="A20" t="s">
        <v>721</v>
      </c>
      <c r="B20">
        <v>701447.2</v>
      </c>
      <c r="C20">
        <v>107609.5</v>
      </c>
      <c r="D20">
        <f t="shared" si="0"/>
        <v>6.5184505085517541</v>
      </c>
      <c r="F20">
        <f t="shared" si="1"/>
        <v>1.8908540525713229</v>
      </c>
    </row>
    <row r="21" spans="1:6" x14ac:dyDescent="0.25">
      <c r="A21" t="s">
        <v>722</v>
      </c>
      <c r="B21">
        <v>750422</v>
      </c>
      <c r="C21">
        <v>151390.39999999999</v>
      </c>
      <c r="D21">
        <f t="shared" si="0"/>
        <v>4.9568664855895754</v>
      </c>
      <c r="F21">
        <f t="shared" si="1"/>
        <v>1.4378740883336729</v>
      </c>
    </row>
    <row r="22" spans="1:6" x14ac:dyDescent="0.25">
      <c r="A22" t="s">
        <v>723</v>
      </c>
      <c r="B22">
        <v>497844.2</v>
      </c>
      <c r="C22">
        <v>153562.5</v>
      </c>
      <c r="D22">
        <f t="shared" si="0"/>
        <v>3.2419646723646722</v>
      </c>
      <c r="F22">
        <f t="shared" si="1"/>
        <v>0.94042012453597068</v>
      </c>
    </row>
    <row r="23" spans="1:6" x14ac:dyDescent="0.25">
      <c r="A23" t="s">
        <v>724</v>
      </c>
      <c r="B23">
        <v>499326.1</v>
      </c>
      <c r="C23">
        <v>120617.60000000001</v>
      </c>
      <c r="D23">
        <f t="shared" si="0"/>
        <v>4.139744946011195</v>
      </c>
      <c r="F23">
        <f t="shared" si="1"/>
        <v>1.2008457374198951</v>
      </c>
    </row>
    <row r="24" spans="1:6" x14ac:dyDescent="0.25">
      <c r="A24" t="s">
        <v>725</v>
      </c>
      <c r="B24">
        <v>437902.6</v>
      </c>
      <c r="C24">
        <v>60255.8</v>
      </c>
      <c r="D24">
        <f t="shared" si="0"/>
        <v>7.2673933463666565</v>
      </c>
      <c r="F24">
        <f t="shared" si="1"/>
        <v>2.1081053146877871</v>
      </c>
    </row>
    <row r="25" spans="1:6" x14ac:dyDescent="0.25">
      <c r="A25" t="s">
        <v>726</v>
      </c>
      <c r="B25">
        <v>390341.3</v>
      </c>
      <c r="C25">
        <v>50728.6</v>
      </c>
      <c r="D25">
        <f t="shared" si="0"/>
        <v>7.6946988483813863</v>
      </c>
      <c r="F25">
        <f t="shared" si="1"/>
        <v>2.2320569101030734</v>
      </c>
    </row>
    <row r="26" spans="1:6" x14ac:dyDescent="0.25">
      <c r="A26" t="s">
        <v>727</v>
      </c>
      <c r="B26">
        <v>689714.6</v>
      </c>
      <c r="C26">
        <v>124088.5</v>
      </c>
      <c r="D26">
        <f t="shared" si="0"/>
        <v>5.5582475410694787</v>
      </c>
      <c r="F26">
        <f t="shared" si="1"/>
        <v>1.6123210377125119</v>
      </c>
    </row>
    <row r="29" spans="1:6" x14ac:dyDescent="0.25">
      <c r="A29" s="6" t="s">
        <v>728</v>
      </c>
    </row>
    <row r="30" spans="1:6" x14ac:dyDescent="0.25">
      <c r="A30" t="s">
        <v>729</v>
      </c>
      <c r="B30">
        <v>37938.6</v>
      </c>
      <c r="C30">
        <v>9481366.8000000007</v>
      </c>
      <c r="D30">
        <f>B30/C30</f>
        <v>4.0013851167534191E-3</v>
      </c>
      <c r="E30">
        <f>AVERAGE(D30)</f>
        <v>4.0013851167534191E-3</v>
      </c>
      <c r="F30">
        <f>D30/$E$30</f>
        <v>1</v>
      </c>
    </row>
    <row r="31" spans="1:6" x14ac:dyDescent="0.25">
      <c r="A31" t="s">
        <v>730</v>
      </c>
      <c r="B31">
        <v>102196.4</v>
      </c>
      <c r="C31">
        <v>14518319.1</v>
      </c>
      <c r="D31">
        <f>B31/C31</f>
        <v>7.0391344408458414E-3</v>
      </c>
      <c r="F31">
        <f>D31/$E$30</f>
        <v>1.7591744447125708</v>
      </c>
    </row>
    <row r="34" spans="1:6" x14ac:dyDescent="0.25">
      <c r="A34" s="6" t="s">
        <v>731</v>
      </c>
    </row>
    <row r="35" spans="1:6" x14ac:dyDescent="0.25">
      <c r="A35" t="s">
        <v>729</v>
      </c>
      <c r="B35">
        <v>3333.4</v>
      </c>
      <c r="C35">
        <v>1534788.7</v>
      </c>
      <c r="D35">
        <f>B35/C35</f>
        <v>2.1718950628187451E-3</v>
      </c>
      <c r="E35">
        <f>AVERAGE(D35)</f>
        <v>2.1718950628187451E-3</v>
      </c>
      <c r="F35">
        <f>D35/E35</f>
        <v>1</v>
      </c>
    </row>
    <row r="36" spans="1:6" x14ac:dyDescent="0.25">
      <c r="A36" t="s">
        <v>730</v>
      </c>
      <c r="B36">
        <v>5407.5</v>
      </c>
      <c r="C36">
        <v>2017797.5</v>
      </c>
      <c r="D36">
        <f>B36/C36</f>
        <v>2.6799022201187185E-3</v>
      </c>
      <c r="F36">
        <f>D36/E35</f>
        <v>1.2339004153546294</v>
      </c>
    </row>
    <row r="40" spans="1:6" x14ac:dyDescent="0.25">
      <c r="A40" s="19"/>
      <c r="B40" s="19"/>
    </row>
    <row r="41" spans="1:6" x14ac:dyDescent="0.25">
      <c r="A41" s="20" t="s">
        <v>353</v>
      </c>
      <c r="B41" s="18" t="s">
        <v>732</v>
      </c>
    </row>
    <row r="42" spans="1:6" x14ac:dyDescent="0.25">
      <c r="A42" s="20"/>
      <c r="B42" s="18"/>
    </row>
    <row r="43" spans="1:6" ht="18.75" x14ac:dyDescent="0.25">
      <c r="A43" s="20" t="s">
        <v>414</v>
      </c>
      <c r="B43" s="18" t="s">
        <v>674</v>
      </c>
    </row>
    <row r="44" spans="1:6" x14ac:dyDescent="0.25">
      <c r="A44" s="20" t="s">
        <v>415</v>
      </c>
      <c r="B44" s="18" t="s">
        <v>415</v>
      </c>
    </row>
    <row r="45" spans="1:6" ht="18" x14ac:dyDescent="0.25">
      <c r="A45" s="20" t="s">
        <v>416</v>
      </c>
      <c r="B45" s="24" t="s">
        <v>710</v>
      </c>
    </row>
    <row r="46" spans="1:6" x14ac:dyDescent="0.25">
      <c r="A46" s="20"/>
      <c r="B46" s="18"/>
    </row>
    <row r="47" spans="1:6" x14ac:dyDescent="0.25">
      <c r="A47" s="20" t="s">
        <v>21</v>
      </c>
      <c r="B47" s="18"/>
    </row>
    <row r="48" spans="1:6" x14ac:dyDescent="0.25">
      <c r="A48" s="20" t="s">
        <v>6</v>
      </c>
      <c r="B48" s="18">
        <v>6.7000000000000004E-2</v>
      </c>
    </row>
    <row r="49" spans="1:2" x14ac:dyDescent="0.25">
      <c r="A49" s="20" t="s">
        <v>22</v>
      </c>
      <c r="B49" s="18" t="s">
        <v>23</v>
      </c>
    </row>
    <row r="50" spans="1:2" x14ac:dyDescent="0.25">
      <c r="A50" s="20" t="s">
        <v>24</v>
      </c>
      <c r="B50" s="18" t="s">
        <v>25</v>
      </c>
    </row>
    <row r="51" spans="1:2" x14ac:dyDescent="0.25">
      <c r="A51" s="20" t="s">
        <v>26</v>
      </c>
      <c r="B51" s="18" t="s">
        <v>12</v>
      </c>
    </row>
    <row r="52" spans="1:2" x14ac:dyDescent="0.25">
      <c r="A52" s="20" t="s">
        <v>27</v>
      </c>
      <c r="B52" s="18" t="s">
        <v>28</v>
      </c>
    </row>
    <row r="53" spans="1:2" x14ac:dyDescent="0.25">
      <c r="A53" s="20" t="s">
        <v>29</v>
      </c>
      <c r="B53" s="18" t="s">
        <v>733</v>
      </c>
    </row>
    <row r="54" spans="1:2" x14ac:dyDescent="0.25">
      <c r="A54" s="20" t="s">
        <v>10</v>
      </c>
      <c r="B54" s="18">
        <v>10</v>
      </c>
    </row>
    <row r="55" spans="1:2" x14ac:dyDescent="0.25">
      <c r="A55" s="20"/>
      <c r="B55" s="18"/>
    </row>
    <row r="56" spans="1:2" x14ac:dyDescent="0.25">
      <c r="A56" s="20" t="s">
        <v>31</v>
      </c>
      <c r="B56" s="18"/>
    </row>
    <row r="57" spans="1:2" x14ac:dyDescent="0.25">
      <c r="A57" s="20" t="s">
        <v>32</v>
      </c>
      <c r="B57" s="18" t="s">
        <v>734</v>
      </c>
    </row>
    <row r="58" spans="1:2" x14ac:dyDescent="0.25">
      <c r="A58" s="20" t="s">
        <v>34</v>
      </c>
      <c r="B58" s="18" t="s">
        <v>735</v>
      </c>
    </row>
    <row r="59" spans="1:2" x14ac:dyDescent="0.25">
      <c r="A59" s="20" t="s">
        <v>36</v>
      </c>
      <c r="B59" s="18">
        <v>0.61229999999999996</v>
      </c>
    </row>
    <row r="60" spans="1:2" x14ac:dyDescent="0.25">
      <c r="A60" s="20" t="s">
        <v>37</v>
      </c>
      <c r="B60" s="18">
        <v>0.61229999999999996</v>
      </c>
    </row>
  </sheetData>
  <mergeCells count="2">
    <mergeCell ref="A1:C1"/>
    <mergeCell ref="A14:F1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5FD14-9086-E644-A99D-EC21220DBFE3}">
  <dimension ref="A1:B24"/>
  <sheetViews>
    <sheetView workbookViewId="0">
      <selection activeCell="A9" sqref="A9:B24"/>
    </sheetView>
  </sheetViews>
  <sheetFormatPr defaultColWidth="11.25" defaultRowHeight="15.75" x14ac:dyDescent="0.25"/>
  <cols>
    <col min="1" max="1" width="36.25" customWidth="1"/>
    <col min="2" max="2" width="26.75" customWidth="1"/>
  </cols>
  <sheetData>
    <row r="1" spans="1:2" ht="17.25" x14ac:dyDescent="0.25">
      <c r="A1" s="2" t="s">
        <v>212</v>
      </c>
      <c r="B1" s="2" t="s">
        <v>213</v>
      </c>
    </row>
    <row r="2" spans="1:2" x14ac:dyDescent="0.25">
      <c r="A2" s="1">
        <v>7.8599290000000002</v>
      </c>
      <c r="B2" s="1">
        <v>7.9326829999999999</v>
      </c>
    </row>
    <row r="3" spans="1:2" x14ac:dyDescent="0.25">
      <c r="A3" s="1">
        <v>8.0502859999999998</v>
      </c>
      <c r="B3" s="1">
        <v>7.8830109999999998</v>
      </c>
    </row>
    <row r="4" spans="1:2" x14ac:dyDescent="0.25">
      <c r="A4" s="1">
        <v>7.7345670000000002</v>
      </c>
      <c r="B4" s="1">
        <v>7.5770439999999999</v>
      </c>
    </row>
    <row r="5" spans="1:2" x14ac:dyDescent="0.25">
      <c r="A5" s="1">
        <v>7.87256</v>
      </c>
      <c r="B5" s="1">
        <v>7.6646470000000004</v>
      </c>
    </row>
    <row r="9" spans="1:2" x14ac:dyDescent="0.25">
      <c r="A9" s="4" t="s">
        <v>21</v>
      </c>
      <c r="B9" s="1"/>
    </row>
    <row r="10" spans="1:2" x14ac:dyDescent="0.25">
      <c r="A10" s="4" t="s">
        <v>6</v>
      </c>
      <c r="B10" s="1">
        <v>0.68569999999999998</v>
      </c>
    </row>
    <row r="11" spans="1:2" x14ac:dyDescent="0.25">
      <c r="A11" s="4" t="s">
        <v>22</v>
      </c>
      <c r="B11" s="1" t="s">
        <v>23</v>
      </c>
    </row>
    <row r="12" spans="1:2" x14ac:dyDescent="0.25">
      <c r="A12" s="4" t="s">
        <v>24</v>
      </c>
      <c r="B12" s="1" t="s">
        <v>25</v>
      </c>
    </row>
    <row r="13" spans="1:2" x14ac:dyDescent="0.25">
      <c r="A13" s="4" t="s">
        <v>26</v>
      </c>
      <c r="B13" s="1" t="s">
        <v>12</v>
      </c>
    </row>
    <row r="14" spans="1:2" x14ac:dyDescent="0.25">
      <c r="A14" s="4" t="s">
        <v>27</v>
      </c>
      <c r="B14" s="1" t="s">
        <v>28</v>
      </c>
    </row>
    <row r="15" spans="1:2" x14ac:dyDescent="0.25">
      <c r="A15" s="4" t="s">
        <v>29</v>
      </c>
      <c r="B15" s="1" t="s">
        <v>214</v>
      </c>
    </row>
    <row r="16" spans="1:2" x14ac:dyDescent="0.25">
      <c r="A16" s="4" t="s">
        <v>10</v>
      </c>
      <c r="B16" s="1">
        <v>6</v>
      </c>
    </row>
    <row r="17" spans="1:2" x14ac:dyDescent="0.25">
      <c r="A17" s="4"/>
      <c r="B17" s="1"/>
    </row>
    <row r="18" spans="1:2" x14ac:dyDescent="0.25">
      <c r="A18" s="4" t="s">
        <v>31</v>
      </c>
      <c r="B18" s="1"/>
    </row>
    <row r="19" spans="1:2" x14ac:dyDescent="0.25">
      <c r="A19" s="4" t="s">
        <v>32</v>
      </c>
      <c r="B19" s="1" t="s">
        <v>215</v>
      </c>
    </row>
    <row r="20" spans="1:2" x14ac:dyDescent="0.25">
      <c r="A20" s="4" t="s">
        <v>34</v>
      </c>
      <c r="B20" s="1" t="s">
        <v>216</v>
      </c>
    </row>
    <row r="21" spans="1:2" x14ac:dyDescent="0.25">
      <c r="A21" s="4" t="s">
        <v>36</v>
      </c>
      <c r="B21" s="1">
        <v>-9.2420000000000002E-2</v>
      </c>
    </row>
    <row r="22" spans="1:2" x14ac:dyDescent="0.25">
      <c r="A22" s="4" t="s">
        <v>37</v>
      </c>
      <c r="B22" s="1">
        <v>-0.1376</v>
      </c>
    </row>
    <row r="23" spans="1:2" x14ac:dyDescent="0.25">
      <c r="A23" s="4" t="s">
        <v>217</v>
      </c>
      <c r="B23" s="1" t="s">
        <v>218</v>
      </c>
    </row>
    <row r="24" spans="1:2" x14ac:dyDescent="0.25">
      <c r="A24" s="4" t="s">
        <v>40</v>
      </c>
      <c r="B24" s="1" t="s">
        <v>23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304E-BC59-2C4F-95BC-72808BF15428}">
  <dimension ref="A1:K70"/>
  <sheetViews>
    <sheetView topLeftCell="A2" zoomScale="93" workbookViewId="0">
      <selection activeCell="A7" sqref="A7:A8"/>
    </sheetView>
  </sheetViews>
  <sheetFormatPr defaultColWidth="11.25" defaultRowHeight="15.75" x14ac:dyDescent="0.25"/>
  <cols>
    <col min="1" max="1" width="63" bestFit="1" customWidth="1"/>
    <col min="2" max="2" width="21.75" bestFit="1" customWidth="1"/>
    <col min="3" max="3" width="22.5" bestFit="1" customWidth="1"/>
    <col min="5" max="5" width="23.25" bestFit="1" customWidth="1"/>
    <col min="6" max="6" width="21.75" bestFit="1" customWidth="1"/>
    <col min="7" max="7" width="22.5" bestFit="1" customWidth="1"/>
    <col min="9" max="9" width="20.75" bestFit="1" customWidth="1"/>
    <col min="10" max="10" width="21.75" bestFit="1" customWidth="1"/>
    <col min="11" max="11" width="22.5" bestFit="1" customWidth="1"/>
  </cols>
  <sheetData>
    <row r="1" spans="1:11" x14ac:dyDescent="0.25">
      <c r="A1" s="40">
        <v>45226</v>
      </c>
      <c r="B1" s="40"/>
      <c r="C1" s="40"/>
      <c r="D1" s="11"/>
      <c r="E1" s="40">
        <v>45110</v>
      </c>
      <c r="F1" s="40"/>
      <c r="G1" s="40"/>
      <c r="I1" s="40">
        <v>45097</v>
      </c>
      <c r="J1" s="40"/>
      <c r="K1" s="40"/>
    </row>
    <row r="2" spans="1:11" x14ac:dyDescent="0.25">
      <c r="A2" s="12" t="s">
        <v>219</v>
      </c>
      <c r="B2" t="s">
        <v>220</v>
      </c>
      <c r="C2" s="12" t="s">
        <v>221</v>
      </c>
      <c r="D2" s="12"/>
      <c r="E2" s="12" t="s">
        <v>219</v>
      </c>
      <c r="F2" t="s">
        <v>220</v>
      </c>
      <c r="G2" s="12" t="s">
        <v>221</v>
      </c>
      <c r="J2" t="s">
        <v>220</v>
      </c>
      <c r="K2" s="12" t="s">
        <v>221</v>
      </c>
    </row>
    <row r="3" spans="1:11" x14ac:dyDescent="0.25">
      <c r="A3" t="s">
        <v>222</v>
      </c>
      <c r="B3">
        <v>7060</v>
      </c>
      <c r="C3">
        <f t="shared" ref="C3:C26" si="0">B3/$C$28</f>
        <v>0.95845777898452345</v>
      </c>
      <c r="E3" t="s">
        <v>222</v>
      </c>
      <c r="F3">
        <v>3056</v>
      </c>
      <c r="G3">
        <f>F3/$G$28</f>
        <v>1.0331304935767411</v>
      </c>
      <c r="I3" t="s">
        <v>223</v>
      </c>
      <c r="J3">
        <v>1160</v>
      </c>
      <c r="K3">
        <f>J3/$J$3</f>
        <v>1</v>
      </c>
    </row>
    <row r="4" spans="1:11" x14ac:dyDescent="0.25">
      <c r="A4" t="s">
        <v>224</v>
      </c>
      <c r="B4">
        <v>7840</v>
      </c>
      <c r="C4">
        <f t="shared" si="0"/>
        <v>1.0643497149063263</v>
      </c>
      <c r="E4" t="s">
        <v>224</v>
      </c>
      <c r="F4">
        <v>3132</v>
      </c>
      <c r="G4">
        <f t="shared" ref="G4:G20" si="1">F4/$G$28</f>
        <v>1.0588235294117647</v>
      </c>
      <c r="I4" t="s">
        <v>225</v>
      </c>
      <c r="J4">
        <v>995</v>
      </c>
      <c r="K4">
        <f>J4/$J$3</f>
        <v>0.85775862068965514</v>
      </c>
    </row>
    <row r="5" spans="1:11" x14ac:dyDescent="0.25">
      <c r="A5" t="s">
        <v>226</v>
      </c>
      <c r="B5">
        <v>7094</v>
      </c>
      <c r="C5">
        <f t="shared" si="0"/>
        <v>0.96307358131957643</v>
      </c>
      <c r="E5" t="s">
        <v>226</v>
      </c>
      <c r="F5">
        <v>2686</v>
      </c>
      <c r="G5">
        <f t="shared" si="1"/>
        <v>0.90804597701149425</v>
      </c>
      <c r="I5" t="s">
        <v>227</v>
      </c>
      <c r="J5">
        <v>1055</v>
      </c>
      <c r="K5">
        <f>J5/$J$3</f>
        <v>0.90948275862068961</v>
      </c>
    </row>
    <row r="6" spans="1:11" x14ac:dyDescent="0.25">
      <c r="A6" t="s">
        <v>228</v>
      </c>
      <c r="B6">
        <v>7470</v>
      </c>
      <c r="C6">
        <f t="shared" si="0"/>
        <v>1.0141189247895737</v>
      </c>
      <c r="E6" t="s">
        <v>229</v>
      </c>
      <c r="F6">
        <v>3255</v>
      </c>
      <c r="G6">
        <f t="shared" si="1"/>
        <v>1.1004056795131847</v>
      </c>
      <c r="I6" t="s">
        <v>230</v>
      </c>
      <c r="J6">
        <v>1181</v>
      </c>
      <c r="K6">
        <f>J6/$J$3</f>
        <v>1.018103448275862</v>
      </c>
    </row>
    <row r="7" spans="1:11" x14ac:dyDescent="0.25">
      <c r="A7" t="s">
        <v>229</v>
      </c>
      <c r="B7">
        <v>6118</v>
      </c>
      <c r="C7">
        <f t="shared" si="0"/>
        <v>0.8305729025251154</v>
      </c>
      <c r="E7" t="s">
        <v>227</v>
      </c>
      <c r="F7">
        <v>2554</v>
      </c>
      <c r="G7">
        <f t="shared" si="1"/>
        <v>0.86342123056119002</v>
      </c>
    </row>
    <row r="8" spans="1:11" x14ac:dyDescent="0.25">
      <c r="A8" t="s">
        <v>227</v>
      </c>
      <c r="B8">
        <v>6435</v>
      </c>
      <c r="C8">
        <f t="shared" si="0"/>
        <v>0.87360847135487374</v>
      </c>
      <c r="E8" t="s">
        <v>231</v>
      </c>
      <c r="F8">
        <v>2604</v>
      </c>
      <c r="G8">
        <f t="shared" si="1"/>
        <v>0.88032454361054768</v>
      </c>
    </row>
    <row r="9" spans="1:11" x14ac:dyDescent="0.25">
      <c r="A9" t="s">
        <v>231</v>
      </c>
      <c r="B9">
        <v>6428</v>
      </c>
      <c r="C9">
        <f t="shared" si="0"/>
        <v>0.87265815910942168</v>
      </c>
      <c r="E9" t="s">
        <v>232</v>
      </c>
      <c r="F9">
        <v>3462</v>
      </c>
      <c r="G9">
        <f t="shared" si="1"/>
        <v>1.1703853955375254</v>
      </c>
    </row>
    <row r="10" spans="1:11" x14ac:dyDescent="0.25">
      <c r="A10" t="s">
        <v>233</v>
      </c>
      <c r="B10">
        <v>7623</v>
      </c>
      <c r="C10">
        <f t="shared" si="0"/>
        <v>1.034890035297312</v>
      </c>
      <c r="E10" t="s">
        <v>234</v>
      </c>
      <c r="F10">
        <v>3582</v>
      </c>
      <c r="G10">
        <f t="shared" si="1"/>
        <v>1.2109533468559839</v>
      </c>
    </row>
    <row r="11" spans="1:11" x14ac:dyDescent="0.25">
      <c r="A11" t="s">
        <v>235</v>
      </c>
      <c r="B11">
        <v>7665</v>
      </c>
      <c r="C11">
        <f t="shared" si="0"/>
        <v>1.0405919087700244</v>
      </c>
      <c r="E11" t="s">
        <v>236</v>
      </c>
      <c r="F11">
        <v>3531</v>
      </c>
      <c r="G11">
        <f t="shared" si="1"/>
        <v>1.1937119675456389</v>
      </c>
    </row>
    <row r="12" spans="1:11" x14ac:dyDescent="0.25">
      <c r="A12" t="s">
        <v>237</v>
      </c>
      <c r="B12">
        <v>8840</v>
      </c>
      <c r="C12">
        <f t="shared" si="0"/>
        <v>1.2001086071137659</v>
      </c>
      <c r="E12" t="s">
        <v>238</v>
      </c>
      <c r="F12">
        <v>3046</v>
      </c>
      <c r="G12">
        <f t="shared" si="1"/>
        <v>1.0297498309668696</v>
      </c>
    </row>
    <row r="13" spans="1:11" x14ac:dyDescent="0.25">
      <c r="A13" t="s">
        <v>239</v>
      </c>
      <c r="B13">
        <v>8159</v>
      </c>
      <c r="C13">
        <f t="shared" si="0"/>
        <v>1.1076568015204995</v>
      </c>
      <c r="E13" t="s">
        <v>240</v>
      </c>
      <c r="F13">
        <v>3381</v>
      </c>
      <c r="G13">
        <f t="shared" si="1"/>
        <v>1.1430020283975659</v>
      </c>
    </row>
    <row r="14" spans="1:11" x14ac:dyDescent="0.25">
      <c r="A14" t="s">
        <v>241</v>
      </c>
      <c r="B14">
        <v>8697</v>
      </c>
      <c r="C14">
        <f t="shared" si="0"/>
        <v>1.180695085528102</v>
      </c>
      <c r="E14" t="s">
        <v>242</v>
      </c>
      <c r="F14">
        <v>3409</v>
      </c>
      <c r="G14">
        <f t="shared" si="1"/>
        <v>1.1524678837052063</v>
      </c>
    </row>
    <row r="15" spans="1:11" x14ac:dyDescent="0.25">
      <c r="A15" t="s">
        <v>243</v>
      </c>
      <c r="B15">
        <v>6260</v>
      </c>
      <c r="C15">
        <f t="shared" si="0"/>
        <v>0.84985066521857178</v>
      </c>
      <c r="E15" t="s">
        <v>244</v>
      </c>
      <c r="F15">
        <v>4208</v>
      </c>
      <c r="G15">
        <f t="shared" si="1"/>
        <v>1.4225828262339419</v>
      </c>
    </row>
    <row r="16" spans="1:11" x14ac:dyDescent="0.25">
      <c r="A16" t="s">
        <v>245</v>
      </c>
      <c r="B16">
        <v>7404</v>
      </c>
      <c r="C16">
        <f t="shared" si="0"/>
        <v>1.0051588379038827</v>
      </c>
      <c r="E16" t="s">
        <v>246</v>
      </c>
      <c r="F16">
        <v>3973</v>
      </c>
      <c r="G16">
        <f t="shared" si="1"/>
        <v>1.3431372549019607</v>
      </c>
    </row>
    <row r="17" spans="1:7" x14ac:dyDescent="0.25">
      <c r="A17" t="s">
        <v>247</v>
      </c>
      <c r="B17">
        <v>7555</v>
      </c>
      <c r="C17">
        <f t="shared" si="0"/>
        <v>1.0256584306272061</v>
      </c>
      <c r="E17" t="s">
        <v>248</v>
      </c>
      <c r="F17">
        <v>3780</v>
      </c>
      <c r="G17">
        <f t="shared" si="1"/>
        <v>1.2778904665314401</v>
      </c>
    </row>
    <row r="18" spans="1:7" x14ac:dyDescent="0.25">
      <c r="A18" t="s">
        <v>249</v>
      </c>
      <c r="B18">
        <v>8192</v>
      </c>
      <c r="C18">
        <f t="shared" si="0"/>
        <v>1.1121368449633451</v>
      </c>
      <c r="E18" t="s">
        <v>250</v>
      </c>
      <c r="F18">
        <v>3432</v>
      </c>
      <c r="G18">
        <f t="shared" si="1"/>
        <v>1.1602434077079107</v>
      </c>
    </row>
    <row r="19" spans="1:7" x14ac:dyDescent="0.25">
      <c r="A19" t="s">
        <v>251</v>
      </c>
      <c r="B19">
        <v>8574</v>
      </c>
      <c r="C19">
        <f t="shared" si="0"/>
        <v>1.1639967417865871</v>
      </c>
      <c r="E19" t="s">
        <v>252</v>
      </c>
      <c r="F19">
        <v>3501</v>
      </c>
      <c r="G19">
        <f t="shared" si="1"/>
        <v>1.1835699797160244</v>
      </c>
    </row>
    <row r="20" spans="1:7" x14ac:dyDescent="0.25">
      <c r="A20" t="s">
        <v>253</v>
      </c>
      <c r="B20">
        <v>11187</v>
      </c>
      <c r="C20">
        <f t="shared" si="0"/>
        <v>1.5187347271246268</v>
      </c>
      <c r="E20" t="s">
        <v>254</v>
      </c>
      <c r="F20">
        <v>3373</v>
      </c>
      <c r="G20">
        <f t="shared" si="1"/>
        <v>1.1402974983096688</v>
      </c>
    </row>
    <row r="21" spans="1:7" x14ac:dyDescent="0.25">
      <c r="A21" t="s">
        <v>255</v>
      </c>
      <c r="B21">
        <v>9897</v>
      </c>
      <c r="C21">
        <f t="shared" si="0"/>
        <v>1.3436057561770296</v>
      </c>
    </row>
    <row r="22" spans="1:7" x14ac:dyDescent="0.25">
      <c r="A22" t="s">
        <v>256</v>
      </c>
      <c r="B22">
        <v>10101</v>
      </c>
      <c r="C22">
        <f t="shared" si="0"/>
        <v>1.3713005701873473</v>
      </c>
    </row>
    <row r="23" spans="1:7" x14ac:dyDescent="0.25">
      <c r="A23" t="s">
        <v>257</v>
      </c>
      <c r="B23">
        <v>6188</v>
      </c>
      <c r="C23">
        <f t="shared" si="0"/>
        <v>0.84007602497963618</v>
      </c>
    </row>
    <row r="24" spans="1:7" x14ac:dyDescent="0.25">
      <c r="A24" t="s">
        <v>258</v>
      </c>
      <c r="B24">
        <v>7399</v>
      </c>
      <c r="C24">
        <f t="shared" si="0"/>
        <v>1.0044800434428456</v>
      </c>
    </row>
    <row r="25" spans="1:7" x14ac:dyDescent="0.25">
      <c r="A25" t="s">
        <v>259</v>
      </c>
      <c r="B25">
        <v>7964</v>
      </c>
      <c r="C25">
        <f t="shared" si="0"/>
        <v>1.0811838175400488</v>
      </c>
    </row>
    <row r="26" spans="1:7" x14ac:dyDescent="0.25">
      <c r="A26" t="s">
        <v>260</v>
      </c>
      <c r="B26">
        <v>7990</v>
      </c>
      <c r="C26">
        <f t="shared" si="0"/>
        <v>1.0847135487374424</v>
      </c>
    </row>
    <row r="28" spans="1:7" x14ac:dyDescent="0.25">
      <c r="B28" s="12" t="s">
        <v>261</v>
      </c>
      <c r="C28">
        <f>AVERAGE(B3:B6)</f>
        <v>7366</v>
      </c>
      <c r="F28" s="12" t="s">
        <v>262</v>
      </c>
      <c r="G28">
        <f>AVERAGE(F3:F5)</f>
        <v>2958</v>
      </c>
    </row>
    <row r="35" spans="1:9" x14ac:dyDescent="0.25">
      <c r="A35" s="4" t="s">
        <v>160</v>
      </c>
      <c r="B35" s="1" t="s">
        <v>81</v>
      </c>
      <c r="C35" s="1" t="s">
        <v>5</v>
      </c>
      <c r="D35" s="1" t="s">
        <v>11</v>
      </c>
      <c r="E35" s="1" t="s">
        <v>162</v>
      </c>
      <c r="F35" s="1"/>
      <c r="G35" s="1"/>
      <c r="H35" s="1"/>
      <c r="I35" s="1"/>
    </row>
    <row r="36" spans="1:9" x14ac:dyDescent="0.25">
      <c r="A36" s="4"/>
      <c r="B36" s="1"/>
      <c r="C36" s="1"/>
      <c r="D36" s="1"/>
      <c r="E36" s="1"/>
      <c r="F36" s="1"/>
      <c r="G36" s="1"/>
      <c r="H36" s="1"/>
      <c r="I36" s="1"/>
    </row>
    <row r="37" spans="1:9" ht="17.25" x14ac:dyDescent="0.25">
      <c r="A37" s="4" t="s">
        <v>263</v>
      </c>
      <c r="B37" s="1">
        <v>7.5880000000000003E-2</v>
      </c>
      <c r="C37" s="1" t="s">
        <v>53</v>
      </c>
      <c r="D37" s="1">
        <v>4.02E-2</v>
      </c>
      <c r="E37" s="1">
        <v>9.1899999999999996E-2</v>
      </c>
      <c r="F37" s="1"/>
      <c r="G37" s="1"/>
      <c r="H37" s="1"/>
      <c r="I37" s="1"/>
    </row>
    <row r="38" spans="1:9" ht="17.25" x14ac:dyDescent="0.25">
      <c r="A38" s="4" t="s">
        <v>264</v>
      </c>
      <c r="B38" s="1">
        <v>-0.15770000000000001</v>
      </c>
      <c r="C38" s="1" t="s">
        <v>53</v>
      </c>
      <c r="D38" s="1">
        <v>1.6000000000000001E-3</v>
      </c>
      <c r="E38" s="1">
        <v>2.0999999999999999E-3</v>
      </c>
      <c r="F38" s="1"/>
      <c r="G38" s="1"/>
      <c r="H38" s="1"/>
      <c r="I38" s="1"/>
    </row>
    <row r="39" spans="1:9" ht="17.25" x14ac:dyDescent="0.25">
      <c r="A39" s="4" t="s">
        <v>265</v>
      </c>
      <c r="B39" s="1">
        <v>-4.5429999999999998E-2</v>
      </c>
      <c r="C39" s="1" t="s">
        <v>12</v>
      </c>
      <c r="D39" s="1">
        <v>0.1308</v>
      </c>
      <c r="E39" s="1">
        <v>0.34889999999999999</v>
      </c>
      <c r="F39" s="1"/>
      <c r="G39" s="1"/>
      <c r="H39" s="1"/>
      <c r="I39" s="1"/>
    </row>
    <row r="40" spans="1:9" ht="17.25" x14ac:dyDescent="0.25">
      <c r="A40" s="4" t="s">
        <v>266</v>
      </c>
      <c r="B40" s="1">
        <v>-0.34870000000000001</v>
      </c>
      <c r="C40" s="1" t="s">
        <v>53</v>
      </c>
      <c r="D40" s="1" t="s">
        <v>101</v>
      </c>
      <c r="E40" s="1" t="s">
        <v>101</v>
      </c>
      <c r="F40" s="1"/>
      <c r="G40" s="1"/>
      <c r="H40" s="1"/>
      <c r="I40" s="1"/>
    </row>
    <row r="41" spans="1:9" ht="17.25" x14ac:dyDescent="0.25">
      <c r="A41" s="4" t="s">
        <v>267</v>
      </c>
      <c r="B41" s="1">
        <v>-7.0650000000000004E-2</v>
      </c>
      <c r="C41" s="1" t="s">
        <v>12</v>
      </c>
      <c r="D41" s="1">
        <v>5.9900000000000002E-2</v>
      </c>
      <c r="E41" s="1">
        <v>0.14829999999999999</v>
      </c>
      <c r="F41" s="1"/>
      <c r="G41" s="1"/>
      <c r="H41" s="1"/>
      <c r="I41" s="1"/>
    </row>
    <row r="42" spans="1:9" ht="17.25" x14ac:dyDescent="0.25">
      <c r="A42" s="4" t="s">
        <v>268</v>
      </c>
      <c r="B42" s="1">
        <v>-0.2336</v>
      </c>
      <c r="C42" s="1" t="s">
        <v>53</v>
      </c>
      <c r="D42" s="1" t="s">
        <v>101</v>
      </c>
      <c r="E42" s="1" t="s">
        <v>101</v>
      </c>
      <c r="F42" s="1"/>
      <c r="G42" s="1"/>
      <c r="H42" s="1"/>
      <c r="I42" s="1"/>
    </row>
    <row r="43" spans="1:9" ht="17.25" x14ac:dyDescent="0.25">
      <c r="A43" s="4" t="s">
        <v>269</v>
      </c>
      <c r="B43" s="1">
        <v>-0.12130000000000001</v>
      </c>
      <c r="C43" s="1" t="s">
        <v>53</v>
      </c>
      <c r="D43" s="1">
        <v>6.6E-3</v>
      </c>
      <c r="E43" s="1">
        <v>1.12E-2</v>
      </c>
      <c r="F43" s="1"/>
      <c r="G43" s="1"/>
      <c r="H43" s="1"/>
      <c r="I43" s="1"/>
    </row>
    <row r="44" spans="1:9" ht="17.25" x14ac:dyDescent="0.25">
      <c r="A44" s="4" t="s">
        <v>270</v>
      </c>
      <c r="B44" s="1">
        <v>-0.42459999999999998</v>
      </c>
      <c r="C44" s="1" t="s">
        <v>53</v>
      </c>
      <c r="D44" s="1" t="s">
        <v>101</v>
      </c>
      <c r="E44" s="1" t="s">
        <v>101</v>
      </c>
      <c r="F44" s="1"/>
      <c r="G44" s="1"/>
      <c r="H44" s="1"/>
      <c r="I44" s="1"/>
    </row>
    <row r="45" spans="1:9" ht="17.25" x14ac:dyDescent="0.25">
      <c r="A45" s="4" t="s">
        <v>271</v>
      </c>
      <c r="B45" s="1">
        <v>-0.14649999999999999</v>
      </c>
      <c r="C45" s="1" t="s">
        <v>53</v>
      </c>
      <c r="D45" s="1">
        <v>1.6999999999999999E-3</v>
      </c>
      <c r="E45" s="1">
        <v>2.5999999999999999E-3</v>
      </c>
      <c r="F45" s="1"/>
      <c r="G45" s="1"/>
      <c r="H45" s="1"/>
      <c r="I45" s="1"/>
    </row>
    <row r="46" spans="1:9" ht="17.25" x14ac:dyDescent="0.25">
      <c r="A46" s="4" t="s">
        <v>272</v>
      </c>
      <c r="B46" s="1">
        <v>0.1123</v>
      </c>
      <c r="C46" s="1" t="s">
        <v>53</v>
      </c>
      <c r="D46" s="1">
        <v>1.5100000000000001E-2</v>
      </c>
      <c r="E46" s="1">
        <v>2.8799999999999999E-2</v>
      </c>
      <c r="F46" s="1"/>
      <c r="G46" s="1"/>
      <c r="H46" s="1"/>
      <c r="I46" s="1"/>
    </row>
    <row r="47" spans="1:9" ht="17.25" x14ac:dyDescent="0.25">
      <c r="A47" s="4" t="s">
        <v>273</v>
      </c>
      <c r="B47" s="1">
        <v>-0.191</v>
      </c>
      <c r="C47" s="1" t="s">
        <v>53</v>
      </c>
      <c r="D47" s="1">
        <v>4.0000000000000002E-4</v>
      </c>
      <c r="E47" s="1">
        <v>4.0000000000000002E-4</v>
      </c>
      <c r="F47" s="1"/>
      <c r="G47" s="1"/>
      <c r="H47" s="1"/>
      <c r="I47" s="1"/>
    </row>
    <row r="48" spans="1:9" ht="17.25" x14ac:dyDescent="0.25">
      <c r="A48" s="4" t="s">
        <v>274</v>
      </c>
      <c r="B48" s="1">
        <v>8.7080000000000005E-2</v>
      </c>
      <c r="C48" s="1" t="s">
        <v>53</v>
      </c>
      <c r="D48" s="1">
        <v>4.02E-2</v>
      </c>
      <c r="E48" s="1">
        <v>8.6199999999999999E-2</v>
      </c>
      <c r="F48" s="1"/>
      <c r="G48" s="1"/>
      <c r="H48" s="1"/>
      <c r="I48" s="1"/>
    </row>
    <row r="49" spans="1:9" ht="17.25" x14ac:dyDescent="0.25">
      <c r="A49" s="4" t="s">
        <v>275</v>
      </c>
      <c r="B49" s="1">
        <v>-0.30330000000000001</v>
      </c>
      <c r="C49" s="1" t="s">
        <v>53</v>
      </c>
      <c r="D49" s="1" t="s">
        <v>101</v>
      </c>
      <c r="E49" s="1" t="s">
        <v>101</v>
      </c>
      <c r="F49" s="1"/>
      <c r="G49" s="1"/>
      <c r="H49" s="1"/>
      <c r="I49" s="1"/>
    </row>
    <row r="50" spans="1:9" ht="17.25" x14ac:dyDescent="0.25">
      <c r="A50" s="4" t="s">
        <v>276</v>
      </c>
      <c r="B50" s="1">
        <v>-2.5219999999999999E-2</v>
      </c>
      <c r="C50" s="1" t="s">
        <v>12</v>
      </c>
      <c r="D50" s="1">
        <v>0.21460000000000001</v>
      </c>
      <c r="E50" s="1">
        <v>0.61319999999999997</v>
      </c>
      <c r="F50" s="1"/>
      <c r="G50" s="1"/>
      <c r="H50" s="1"/>
      <c r="I50" s="1"/>
    </row>
    <row r="51" spans="1:9" ht="17.25" x14ac:dyDescent="0.25">
      <c r="A51" s="4" t="s">
        <v>277</v>
      </c>
      <c r="B51" s="1">
        <v>0.27810000000000001</v>
      </c>
      <c r="C51" s="1" t="s">
        <v>53</v>
      </c>
      <c r="D51" s="1" t="s">
        <v>101</v>
      </c>
      <c r="E51" s="1" t="s">
        <v>101</v>
      </c>
      <c r="F51" s="1"/>
      <c r="G51" s="1"/>
      <c r="H51" s="1"/>
      <c r="I51" s="1"/>
    </row>
    <row r="52" spans="1:9" x14ac:dyDescent="0.25">
      <c r="A52" s="4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4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4" t="s">
        <v>102</v>
      </c>
      <c r="B54" s="1" t="s">
        <v>103</v>
      </c>
      <c r="C54" s="1" t="s">
        <v>104</v>
      </c>
      <c r="D54" s="1" t="s">
        <v>81</v>
      </c>
      <c r="E54" s="1" t="s">
        <v>105</v>
      </c>
      <c r="F54" s="1" t="s">
        <v>106</v>
      </c>
      <c r="G54" s="1" t="s">
        <v>107</v>
      </c>
      <c r="H54" s="1" t="s">
        <v>118</v>
      </c>
      <c r="I54" s="1" t="s">
        <v>108</v>
      </c>
    </row>
    <row r="55" spans="1:9" x14ac:dyDescent="0.25">
      <c r="A55" s="4"/>
      <c r="B55" s="1"/>
      <c r="C55" s="1"/>
      <c r="D55" s="1"/>
      <c r="E55" s="1"/>
      <c r="F55" s="1"/>
      <c r="G55" s="1"/>
      <c r="H55" s="1"/>
      <c r="I55" s="1"/>
    </row>
    <row r="56" spans="1:9" ht="17.25" x14ac:dyDescent="0.25">
      <c r="A56" s="4" t="s">
        <v>263</v>
      </c>
      <c r="B56" s="1">
        <v>1</v>
      </c>
      <c r="C56" s="1">
        <v>0.92410000000000003</v>
      </c>
      <c r="D56" s="1">
        <v>7.5880000000000003E-2</v>
      </c>
      <c r="E56" s="1">
        <v>4.3929999999999997E-2</v>
      </c>
      <c r="F56" s="1">
        <v>8</v>
      </c>
      <c r="G56" s="1">
        <v>10</v>
      </c>
      <c r="H56" s="1">
        <v>1.7270000000000001</v>
      </c>
      <c r="I56" s="1">
        <v>40</v>
      </c>
    </row>
    <row r="57" spans="1:9" ht="17.25" x14ac:dyDescent="0.25">
      <c r="A57" s="4" t="s">
        <v>264</v>
      </c>
      <c r="B57" s="1">
        <v>1</v>
      </c>
      <c r="C57" s="1">
        <v>1.1579999999999999</v>
      </c>
      <c r="D57" s="1">
        <v>-0.15770000000000001</v>
      </c>
      <c r="E57" s="1">
        <v>4.793E-2</v>
      </c>
      <c r="F57" s="1">
        <v>8</v>
      </c>
      <c r="G57" s="1">
        <v>7</v>
      </c>
      <c r="H57" s="1">
        <v>3.2909999999999999</v>
      </c>
      <c r="I57" s="1">
        <v>40</v>
      </c>
    </row>
    <row r="58" spans="1:9" ht="17.25" x14ac:dyDescent="0.25">
      <c r="A58" s="4" t="s">
        <v>265</v>
      </c>
      <c r="B58" s="1">
        <v>1</v>
      </c>
      <c r="C58" s="1">
        <v>1.0449999999999999</v>
      </c>
      <c r="D58" s="1">
        <v>-4.5429999999999998E-2</v>
      </c>
      <c r="E58" s="1">
        <v>4.793E-2</v>
      </c>
      <c r="F58" s="1">
        <v>8</v>
      </c>
      <c r="G58" s="1">
        <v>7</v>
      </c>
      <c r="H58" s="1">
        <v>0.94779999999999998</v>
      </c>
      <c r="I58" s="1">
        <v>40</v>
      </c>
    </row>
    <row r="59" spans="1:9" ht="17.25" x14ac:dyDescent="0.25">
      <c r="A59" s="4" t="s">
        <v>266</v>
      </c>
      <c r="B59" s="1">
        <v>1</v>
      </c>
      <c r="C59" s="1">
        <v>1.349</v>
      </c>
      <c r="D59" s="1">
        <v>-0.34870000000000001</v>
      </c>
      <c r="E59" s="1">
        <v>4.793E-2</v>
      </c>
      <c r="F59" s="1">
        <v>8</v>
      </c>
      <c r="G59" s="1">
        <v>7</v>
      </c>
      <c r="H59" s="1">
        <v>7.2759999999999998</v>
      </c>
      <c r="I59" s="1">
        <v>40</v>
      </c>
    </row>
    <row r="60" spans="1:9" ht="17.25" x14ac:dyDescent="0.25">
      <c r="A60" s="4" t="s">
        <v>267</v>
      </c>
      <c r="B60" s="1">
        <v>1</v>
      </c>
      <c r="C60" s="1">
        <v>1.071</v>
      </c>
      <c r="D60" s="1">
        <v>-7.0650000000000004E-2</v>
      </c>
      <c r="E60" s="1">
        <v>4.793E-2</v>
      </c>
      <c r="F60" s="1">
        <v>8</v>
      </c>
      <c r="G60" s="1">
        <v>7</v>
      </c>
      <c r="H60" s="1">
        <v>1.474</v>
      </c>
      <c r="I60" s="1">
        <v>40</v>
      </c>
    </row>
    <row r="61" spans="1:9" ht="17.25" x14ac:dyDescent="0.25">
      <c r="A61" s="4" t="s">
        <v>268</v>
      </c>
      <c r="B61" s="1">
        <v>0.92410000000000003</v>
      </c>
      <c r="C61" s="1">
        <v>1.1579999999999999</v>
      </c>
      <c r="D61" s="1">
        <v>-0.2336</v>
      </c>
      <c r="E61" s="1">
        <v>4.564E-2</v>
      </c>
      <c r="F61" s="1">
        <v>10</v>
      </c>
      <c r="G61" s="1">
        <v>7</v>
      </c>
      <c r="H61" s="1">
        <v>5.1180000000000003</v>
      </c>
      <c r="I61" s="1">
        <v>40</v>
      </c>
    </row>
    <row r="62" spans="1:9" ht="17.25" x14ac:dyDescent="0.25">
      <c r="A62" s="4" t="s">
        <v>269</v>
      </c>
      <c r="B62" s="1">
        <v>0.92410000000000003</v>
      </c>
      <c r="C62" s="1">
        <v>1.0449999999999999</v>
      </c>
      <c r="D62" s="1">
        <v>-0.12130000000000001</v>
      </c>
      <c r="E62" s="1">
        <v>4.564E-2</v>
      </c>
      <c r="F62" s="1">
        <v>10</v>
      </c>
      <c r="G62" s="1">
        <v>7</v>
      </c>
      <c r="H62" s="1">
        <v>2.6579999999999999</v>
      </c>
      <c r="I62" s="1">
        <v>40</v>
      </c>
    </row>
    <row r="63" spans="1:9" ht="17.25" x14ac:dyDescent="0.25">
      <c r="A63" s="4" t="s">
        <v>270</v>
      </c>
      <c r="B63" s="1">
        <v>0.92410000000000003</v>
      </c>
      <c r="C63" s="1">
        <v>1.349</v>
      </c>
      <c r="D63" s="1">
        <v>-0.42459999999999998</v>
      </c>
      <c r="E63" s="1">
        <v>4.564E-2</v>
      </c>
      <c r="F63" s="1">
        <v>10</v>
      </c>
      <c r="G63" s="1">
        <v>7</v>
      </c>
      <c r="H63" s="1">
        <v>9.3030000000000008</v>
      </c>
      <c r="I63" s="1">
        <v>40</v>
      </c>
    </row>
    <row r="64" spans="1:9" ht="17.25" x14ac:dyDescent="0.25">
      <c r="A64" s="4" t="s">
        <v>271</v>
      </c>
      <c r="B64" s="1">
        <v>0.92410000000000003</v>
      </c>
      <c r="C64" s="1">
        <v>1.071</v>
      </c>
      <c r="D64" s="1">
        <v>-0.14649999999999999</v>
      </c>
      <c r="E64" s="1">
        <v>4.564E-2</v>
      </c>
      <c r="F64" s="1">
        <v>10</v>
      </c>
      <c r="G64" s="1">
        <v>7</v>
      </c>
      <c r="H64" s="1">
        <v>3.21</v>
      </c>
      <c r="I64" s="1">
        <v>40</v>
      </c>
    </row>
    <row r="65" spans="1:9" ht="17.25" x14ac:dyDescent="0.25">
      <c r="A65" s="4" t="s">
        <v>272</v>
      </c>
      <c r="B65" s="1">
        <v>1.1579999999999999</v>
      </c>
      <c r="C65" s="1">
        <v>1.0449999999999999</v>
      </c>
      <c r="D65" s="1">
        <v>0.1123</v>
      </c>
      <c r="E65" s="1">
        <v>4.9509999999999998E-2</v>
      </c>
      <c r="F65" s="1">
        <v>7</v>
      </c>
      <c r="G65" s="1">
        <v>7</v>
      </c>
      <c r="H65" s="1">
        <v>2.2679999999999998</v>
      </c>
      <c r="I65" s="1">
        <v>40</v>
      </c>
    </row>
    <row r="66" spans="1:9" ht="17.25" x14ac:dyDescent="0.25">
      <c r="A66" s="4" t="s">
        <v>273</v>
      </c>
      <c r="B66" s="1">
        <v>1.1579999999999999</v>
      </c>
      <c r="C66" s="1">
        <v>1.349</v>
      </c>
      <c r="D66" s="1">
        <v>-0.191</v>
      </c>
      <c r="E66" s="1">
        <v>4.9509999999999998E-2</v>
      </c>
      <c r="F66" s="1">
        <v>7</v>
      </c>
      <c r="G66" s="1">
        <v>7</v>
      </c>
      <c r="H66" s="1">
        <v>3.859</v>
      </c>
      <c r="I66" s="1">
        <v>40</v>
      </c>
    </row>
    <row r="67" spans="1:9" ht="17.25" x14ac:dyDescent="0.25">
      <c r="A67" s="4" t="s">
        <v>274</v>
      </c>
      <c r="B67" s="1">
        <v>1.1579999999999999</v>
      </c>
      <c r="C67" s="1">
        <v>1.071</v>
      </c>
      <c r="D67" s="1">
        <v>8.7080000000000005E-2</v>
      </c>
      <c r="E67" s="1">
        <v>4.9509999999999998E-2</v>
      </c>
      <c r="F67" s="1">
        <v>7</v>
      </c>
      <c r="G67" s="1">
        <v>7</v>
      </c>
      <c r="H67" s="1">
        <v>1.7589999999999999</v>
      </c>
      <c r="I67" s="1">
        <v>40</v>
      </c>
    </row>
    <row r="68" spans="1:9" ht="17.25" x14ac:dyDescent="0.25">
      <c r="A68" s="4" t="s">
        <v>275</v>
      </c>
      <c r="B68" s="1">
        <v>1.0449999999999999</v>
      </c>
      <c r="C68" s="1">
        <v>1.349</v>
      </c>
      <c r="D68" s="1">
        <v>-0.30330000000000001</v>
      </c>
      <c r="E68" s="1">
        <v>4.9509999999999998E-2</v>
      </c>
      <c r="F68" s="1">
        <v>7</v>
      </c>
      <c r="G68" s="1">
        <v>7</v>
      </c>
      <c r="H68" s="1">
        <v>6.1269999999999998</v>
      </c>
      <c r="I68" s="1">
        <v>40</v>
      </c>
    </row>
    <row r="69" spans="1:9" ht="17.25" x14ac:dyDescent="0.25">
      <c r="A69" s="4" t="s">
        <v>276</v>
      </c>
      <c r="B69" s="1">
        <v>1.0449999999999999</v>
      </c>
      <c r="C69" s="1">
        <v>1.071</v>
      </c>
      <c r="D69" s="1">
        <v>-2.5219999999999999E-2</v>
      </c>
      <c r="E69" s="1">
        <v>4.9509999999999998E-2</v>
      </c>
      <c r="F69" s="1">
        <v>7</v>
      </c>
      <c r="G69" s="1">
        <v>7</v>
      </c>
      <c r="H69" s="1">
        <v>0.50939999999999996</v>
      </c>
      <c r="I69" s="1">
        <v>40</v>
      </c>
    </row>
    <row r="70" spans="1:9" ht="17.25" x14ac:dyDescent="0.25">
      <c r="A70" s="4" t="s">
        <v>277</v>
      </c>
      <c r="B70" s="1">
        <v>1.349</v>
      </c>
      <c r="C70" s="1">
        <v>1.071</v>
      </c>
      <c r="D70" s="1">
        <v>0.27810000000000001</v>
      </c>
      <c r="E70" s="1">
        <v>4.9509999999999998E-2</v>
      </c>
      <c r="F70" s="1">
        <v>7</v>
      </c>
      <c r="G70" s="1">
        <v>7</v>
      </c>
      <c r="H70" s="1">
        <v>5.617</v>
      </c>
      <c r="I70" s="1">
        <v>40</v>
      </c>
    </row>
  </sheetData>
  <mergeCells count="3">
    <mergeCell ref="A1:C1"/>
    <mergeCell ref="E1:G1"/>
    <mergeCell ref="I1:K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18F3-2BE1-C847-A029-727BBE22314C}">
  <dimension ref="A1:G7"/>
  <sheetViews>
    <sheetView workbookViewId="0">
      <selection activeCell="E11" sqref="E11"/>
    </sheetView>
  </sheetViews>
  <sheetFormatPr defaultColWidth="11.25" defaultRowHeight="15.75" x14ac:dyDescent="0.25"/>
  <cols>
    <col min="2" max="2" width="11.25" bestFit="1" customWidth="1"/>
    <col min="3" max="3" width="11" bestFit="1" customWidth="1"/>
    <col min="5" max="6" width="16.75" bestFit="1" customWidth="1"/>
  </cols>
  <sheetData>
    <row r="1" spans="1:7" x14ac:dyDescent="0.25">
      <c r="A1" t="s">
        <v>699</v>
      </c>
      <c r="B1" t="s">
        <v>700</v>
      </c>
      <c r="C1" t="s">
        <v>701</v>
      </c>
      <c r="E1" t="s">
        <v>708</v>
      </c>
      <c r="F1" t="s">
        <v>709</v>
      </c>
      <c r="G1" s="1"/>
    </row>
    <row r="2" spans="1:7" x14ac:dyDescent="0.25">
      <c r="A2" t="s">
        <v>702</v>
      </c>
      <c r="B2">
        <v>512950.6</v>
      </c>
      <c r="C2">
        <v>4809343.0999999996</v>
      </c>
      <c r="E2" s="29">
        <f>B2/$C$2</f>
        <v>0.10665710250532968</v>
      </c>
      <c r="F2" s="28">
        <f>C2/$C$2</f>
        <v>1</v>
      </c>
      <c r="G2" s="1"/>
    </row>
    <row r="3" spans="1:7" x14ac:dyDescent="0.25">
      <c r="A3" t="s">
        <v>703</v>
      </c>
      <c r="B3">
        <v>296856.3</v>
      </c>
      <c r="C3">
        <v>4094687.6</v>
      </c>
      <c r="E3" s="29">
        <f>B3/$C$3</f>
        <v>7.2497911684398092E-2</v>
      </c>
      <c r="F3" s="28">
        <f>C3/$C$3</f>
        <v>1</v>
      </c>
      <c r="G3" s="1"/>
    </row>
    <row r="4" spans="1:7" x14ac:dyDescent="0.25">
      <c r="A4" t="s">
        <v>704</v>
      </c>
      <c r="B4">
        <v>380149.1</v>
      </c>
      <c r="C4">
        <v>4473156.9000000004</v>
      </c>
      <c r="E4" s="29">
        <f>B4/$C$4</f>
        <v>8.4984521781473824E-2</v>
      </c>
      <c r="F4" s="28">
        <f>C4/$C$4</f>
        <v>1</v>
      </c>
    </row>
    <row r="5" spans="1:7" x14ac:dyDescent="0.25">
      <c r="A5" t="s">
        <v>705</v>
      </c>
      <c r="B5">
        <v>0</v>
      </c>
      <c r="C5">
        <v>7136128.2000000002</v>
      </c>
      <c r="E5" s="29">
        <f>B5/$C$5</f>
        <v>0</v>
      </c>
      <c r="F5" s="28">
        <f>C5/$C$5</f>
        <v>1</v>
      </c>
    </row>
    <row r="6" spans="1:7" x14ac:dyDescent="0.25">
      <c r="A6" t="s">
        <v>706</v>
      </c>
      <c r="B6">
        <v>415462.6</v>
      </c>
      <c r="C6">
        <v>3043396</v>
      </c>
      <c r="E6" s="29">
        <f>B6/$C$6</f>
        <v>0.13651282974676973</v>
      </c>
      <c r="F6" s="28">
        <f>C6/$C$6</f>
        <v>1</v>
      </c>
    </row>
    <row r="7" spans="1:7" x14ac:dyDescent="0.25">
      <c r="A7" t="s">
        <v>707</v>
      </c>
      <c r="B7">
        <v>0</v>
      </c>
      <c r="C7">
        <v>1494658.7</v>
      </c>
      <c r="E7" s="29">
        <f>B7/$C$7</f>
        <v>0</v>
      </c>
      <c r="F7" s="28">
        <f>C7/$C$7</f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328FE-B3E8-7349-ACF3-77CBF165970E}">
  <dimension ref="A1:G3"/>
  <sheetViews>
    <sheetView workbookViewId="0">
      <selection activeCell="D17" sqref="D17:D18"/>
    </sheetView>
  </sheetViews>
  <sheetFormatPr defaultColWidth="11.25" defaultRowHeight="15.75" x14ac:dyDescent="0.25"/>
  <sheetData>
    <row r="1" spans="1:7" x14ac:dyDescent="0.25">
      <c r="A1" s="2"/>
      <c r="B1" s="36" t="s">
        <v>278</v>
      </c>
      <c r="C1" s="36"/>
      <c r="D1" s="36"/>
      <c r="E1" s="36" t="s">
        <v>279</v>
      </c>
      <c r="F1" s="36"/>
      <c r="G1" s="36"/>
    </row>
    <row r="2" spans="1:7" x14ac:dyDescent="0.25">
      <c r="A2" s="7" t="s">
        <v>280</v>
      </c>
      <c r="B2" s="1">
        <v>1.07</v>
      </c>
      <c r="C2" s="1">
        <v>0.75</v>
      </c>
      <c r="D2" s="1">
        <v>1.25</v>
      </c>
      <c r="E2" s="1">
        <v>0.01</v>
      </c>
      <c r="F2" s="1">
        <v>0.02</v>
      </c>
      <c r="G2" s="1"/>
    </row>
    <row r="3" spans="1:7" x14ac:dyDescent="0.25">
      <c r="A3" s="7" t="s">
        <v>281</v>
      </c>
      <c r="B3" s="1">
        <v>1.1499999999999999</v>
      </c>
      <c r="C3" s="1">
        <v>0.68</v>
      </c>
      <c r="D3" s="1">
        <v>1.27</v>
      </c>
      <c r="E3" s="1">
        <v>0.01</v>
      </c>
      <c r="F3" s="1">
        <v>0.01</v>
      </c>
      <c r="G3" s="1">
        <v>0.01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7AAF-454E-744B-AECA-B152537840F1}">
  <dimension ref="A1:E12"/>
  <sheetViews>
    <sheetView workbookViewId="0">
      <selection activeCell="E11" sqref="E11"/>
    </sheetView>
  </sheetViews>
  <sheetFormatPr defaultColWidth="11.25" defaultRowHeight="15.75" x14ac:dyDescent="0.25"/>
  <sheetData>
    <row r="1" spans="1:5" x14ac:dyDescent="0.25">
      <c r="A1" s="4" t="s">
        <v>288</v>
      </c>
      <c r="B1" s="1" t="s">
        <v>289</v>
      </c>
      <c r="C1" s="1" t="s">
        <v>290</v>
      </c>
      <c r="D1" s="1" t="s">
        <v>291</v>
      </c>
      <c r="E1" s="1" t="s">
        <v>292</v>
      </c>
    </row>
    <row r="2" spans="1:5" x14ac:dyDescent="0.25">
      <c r="A2" s="4" t="s">
        <v>282</v>
      </c>
      <c r="B2" s="1">
        <v>124.5</v>
      </c>
      <c r="C2" s="1">
        <v>127</v>
      </c>
      <c r="D2" s="1">
        <v>50</v>
      </c>
      <c r="E2" s="1">
        <v>51</v>
      </c>
    </row>
    <row r="3" spans="1:5" x14ac:dyDescent="0.25">
      <c r="A3" s="4" t="s">
        <v>283</v>
      </c>
      <c r="B3" s="1">
        <v>124.5</v>
      </c>
      <c r="C3" s="1">
        <v>122</v>
      </c>
      <c r="D3" s="1">
        <v>50</v>
      </c>
      <c r="E3" s="1">
        <v>49</v>
      </c>
    </row>
    <row r="4" spans="1:5" x14ac:dyDescent="0.25">
      <c r="A4" s="4" t="s">
        <v>293</v>
      </c>
      <c r="B4" s="1">
        <v>249</v>
      </c>
      <c r="C4" s="1">
        <v>249</v>
      </c>
      <c r="D4" s="1">
        <v>100</v>
      </c>
      <c r="E4" s="1">
        <v>100</v>
      </c>
    </row>
    <row r="5" spans="1:5" x14ac:dyDescent="0.25">
      <c r="A5" s="4"/>
      <c r="B5" s="1"/>
      <c r="C5" s="1"/>
      <c r="D5" s="1"/>
      <c r="E5" s="1"/>
    </row>
    <row r="6" spans="1:5" x14ac:dyDescent="0.25">
      <c r="A6" s="4" t="s">
        <v>284</v>
      </c>
      <c r="B6" s="1"/>
      <c r="C6" s="1"/>
      <c r="D6" s="1"/>
      <c r="E6" s="1"/>
    </row>
    <row r="7" spans="1:5" x14ac:dyDescent="0.25">
      <c r="A7" s="4" t="s">
        <v>285</v>
      </c>
      <c r="B7" s="1">
        <v>0.1004</v>
      </c>
      <c r="C7" s="1"/>
      <c r="D7" s="1"/>
      <c r="E7" s="1"/>
    </row>
    <row r="8" spans="1:5" x14ac:dyDescent="0.25">
      <c r="A8" s="4" t="s">
        <v>108</v>
      </c>
      <c r="B8" s="1">
        <v>1</v>
      </c>
      <c r="C8" s="1"/>
      <c r="D8" s="1"/>
      <c r="E8" s="1"/>
    </row>
    <row r="9" spans="1:5" x14ac:dyDescent="0.25">
      <c r="A9" s="4" t="s">
        <v>286</v>
      </c>
      <c r="B9" s="1">
        <v>0.75129999999999997</v>
      </c>
      <c r="C9" s="1"/>
      <c r="D9" s="1"/>
      <c r="E9" s="1"/>
    </row>
    <row r="10" spans="1:5" x14ac:dyDescent="0.25">
      <c r="A10" s="4" t="s">
        <v>24</v>
      </c>
      <c r="B10" s="1" t="s">
        <v>25</v>
      </c>
      <c r="C10" s="1"/>
      <c r="D10" s="1"/>
      <c r="E10" s="1"/>
    </row>
    <row r="11" spans="1:5" x14ac:dyDescent="0.25">
      <c r="A11" s="4" t="s">
        <v>287</v>
      </c>
      <c r="B11" s="1" t="s">
        <v>12</v>
      </c>
      <c r="C11" s="1"/>
      <c r="D11" s="1"/>
      <c r="E11" s="1"/>
    </row>
    <row r="12" spans="1:5" x14ac:dyDescent="0.25">
      <c r="A12" s="4"/>
      <c r="B12" s="1"/>
      <c r="C12" s="1"/>
      <c r="D12" s="1"/>
      <c r="E12" s="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A1F3-CA69-D448-870E-9E79534E9F31}">
  <dimension ref="A1:I15"/>
  <sheetViews>
    <sheetView workbookViewId="0">
      <selection activeCell="B1" sqref="B1:I1"/>
    </sheetView>
  </sheetViews>
  <sheetFormatPr defaultColWidth="11.25" defaultRowHeight="15.75" x14ac:dyDescent="0.25"/>
  <sheetData>
    <row r="1" spans="1:9" ht="17.25" x14ac:dyDescent="0.25">
      <c r="A1" s="2"/>
      <c r="B1" s="35" t="s">
        <v>15</v>
      </c>
      <c r="C1" s="35"/>
      <c r="D1" s="35"/>
      <c r="E1" s="35"/>
      <c r="F1" s="35" t="s">
        <v>16</v>
      </c>
      <c r="G1" s="35"/>
      <c r="H1" s="35"/>
      <c r="I1" s="35"/>
    </row>
    <row r="2" spans="1:9" x14ac:dyDescent="0.25">
      <c r="A2" s="4" t="s">
        <v>294</v>
      </c>
      <c r="B2" s="1">
        <v>3778</v>
      </c>
      <c r="C2" s="1">
        <v>4882</v>
      </c>
      <c r="D2" s="1">
        <v>4104</v>
      </c>
      <c r="E2" s="1">
        <v>4380</v>
      </c>
      <c r="F2" s="1">
        <v>4121</v>
      </c>
      <c r="G2" s="1">
        <v>5293</v>
      </c>
      <c r="H2" s="1">
        <v>5405</v>
      </c>
      <c r="I2" s="1">
        <v>4271</v>
      </c>
    </row>
    <row r="3" spans="1:9" x14ac:dyDescent="0.25">
      <c r="A3" s="4" t="s">
        <v>2</v>
      </c>
      <c r="B3" s="1">
        <v>1693</v>
      </c>
      <c r="C3" s="1">
        <v>2772</v>
      </c>
      <c r="D3" s="1">
        <v>1721</v>
      </c>
      <c r="E3" s="1">
        <v>1822</v>
      </c>
      <c r="F3" s="1">
        <v>2003</v>
      </c>
      <c r="G3" s="1">
        <v>2117</v>
      </c>
      <c r="H3" s="1">
        <v>2587</v>
      </c>
      <c r="I3" s="1">
        <v>2252</v>
      </c>
    </row>
    <row r="4" spans="1:9" x14ac:dyDescent="0.25">
      <c r="A4" s="4" t="s">
        <v>3</v>
      </c>
      <c r="B4" s="1">
        <v>1693</v>
      </c>
      <c r="C4" s="1">
        <v>1254</v>
      </c>
      <c r="D4" s="1">
        <v>1452</v>
      </c>
      <c r="E4" s="1">
        <v>1446</v>
      </c>
      <c r="F4" s="1">
        <v>1305</v>
      </c>
      <c r="G4" s="1">
        <v>1262</v>
      </c>
      <c r="H4" s="1">
        <v>1128</v>
      </c>
      <c r="I4" s="1">
        <v>1249</v>
      </c>
    </row>
    <row r="5" spans="1:9" x14ac:dyDescent="0.25">
      <c r="A5" s="4" t="s">
        <v>4</v>
      </c>
      <c r="B5" s="1">
        <v>1273</v>
      </c>
      <c r="C5" s="1">
        <v>1427</v>
      </c>
      <c r="D5" s="1">
        <v>980</v>
      </c>
      <c r="E5" s="1">
        <v>1066</v>
      </c>
      <c r="F5" s="1">
        <v>1035</v>
      </c>
      <c r="G5" s="1">
        <v>1092</v>
      </c>
      <c r="H5" s="1">
        <v>1066</v>
      </c>
      <c r="I5" s="1">
        <v>1201</v>
      </c>
    </row>
    <row r="6" spans="1:9" x14ac:dyDescent="0.25">
      <c r="A6" s="4"/>
      <c r="B6" s="1"/>
      <c r="C6" s="1"/>
      <c r="D6" s="1"/>
      <c r="E6" s="1"/>
      <c r="F6" s="1"/>
      <c r="G6" s="1"/>
      <c r="H6" s="1"/>
      <c r="I6" s="1"/>
    </row>
    <row r="9" spans="1:9" x14ac:dyDescent="0.25">
      <c r="A9" s="4" t="s">
        <v>14</v>
      </c>
    </row>
    <row r="10" spans="1:9" x14ac:dyDescent="0.25">
      <c r="A10" s="2"/>
      <c r="B10" s="2" t="s">
        <v>5</v>
      </c>
      <c r="C10" s="2" t="s">
        <v>6</v>
      </c>
      <c r="D10" s="2" t="s">
        <v>17</v>
      </c>
      <c r="E10" s="2" t="s">
        <v>18</v>
      </c>
      <c r="F10" s="2" t="s">
        <v>9</v>
      </c>
      <c r="G10" s="2" t="s">
        <v>10</v>
      </c>
      <c r="H10" s="2" t="s">
        <v>11</v>
      </c>
    </row>
    <row r="11" spans="1:9" x14ac:dyDescent="0.25">
      <c r="A11" s="4" t="s">
        <v>294</v>
      </c>
      <c r="B11" s="1" t="s">
        <v>12</v>
      </c>
      <c r="C11" s="1">
        <v>0.34285700000000002</v>
      </c>
      <c r="D11" s="1">
        <v>3.5</v>
      </c>
      <c r="E11" s="1">
        <v>5.5</v>
      </c>
      <c r="F11" s="1">
        <v>-2</v>
      </c>
      <c r="G11" s="1">
        <v>4</v>
      </c>
      <c r="H11" s="1">
        <v>0.6</v>
      </c>
    </row>
    <row r="12" spans="1:9" x14ac:dyDescent="0.25">
      <c r="A12" s="4" t="s">
        <v>2</v>
      </c>
      <c r="B12" s="1" t="s">
        <v>12</v>
      </c>
      <c r="C12" s="1">
        <v>0.34285700000000002</v>
      </c>
      <c r="D12" s="1">
        <v>3.5</v>
      </c>
      <c r="E12" s="1">
        <v>5.5</v>
      </c>
      <c r="F12" s="1">
        <v>-2</v>
      </c>
      <c r="G12" s="1">
        <v>4</v>
      </c>
      <c r="H12" s="1">
        <v>0.6</v>
      </c>
    </row>
    <row r="13" spans="1:9" x14ac:dyDescent="0.25">
      <c r="A13" s="4" t="s">
        <v>3</v>
      </c>
      <c r="B13" s="1" t="s">
        <v>12</v>
      </c>
      <c r="C13" s="1">
        <v>0.114286</v>
      </c>
      <c r="D13" s="1">
        <v>6</v>
      </c>
      <c r="E13" s="1">
        <v>3</v>
      </c>
      <c r="F13" s="1">
        <v>3</v>
      </c>
      <c r="G13" s="1">
        <v>2</v>
      </c>
      <c r="H13" s="1">
        <v>0.6</v>
      </c>
    </row>
    <row r="14" spans="1:9" x14ac:dyDescent="0.25">
      <c r="A14" s="4" t="s">
        <v>4</v>
      </c>
      <c r="B14" s="1" t="s">
        <v>12</v>
      </c>
      <c r="C14" s="1">
        <v>0.74285699999999999</v>
      </c>
      <c r="D14" s="1">
        <v>4.875</v>
      </c>
      <c r="E14" s="1">
        <v>4.125</v>
      </c>
      <c r="F14" s="1">
        <v>0.75</v>
      </c>
      <c r="G14" s="1">
        <v>6.5</v>
      </c>
      <c r="H14" s="1">
        <v>0.9</v>
      </c>
    </row>
    <row r="15" spans="1:9" ht="16.899999999999999" customHeight="1" x14ac:dyDescent="0.25">
      <c r="A15" s="4"/>
      <c r="B15" s="1"/>
      <c r="C15" s="1"/>
      <c r="D15" s="1"/>
      <c r="E15" s="1"/>
      <c r="F15" s="1"/>
      <c r="G15" s="1"/>
      <c r="H15" s="1"/>
    </row>
  </sheetData>
  <mergeCells count="2">
    <mergeCell ref="B1:E1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CF27D-7B30-C043-BA40-D309A12ADD5B}">
  <dimension ref="A1:I13"/>
  <sheetViews>
    <sheetView workbookViewId="0">
      <selection activeCell="A8" sqref="A8"/>
    </sheetView>
  </sheetViews>
  <sheetFormatPr defaultColWidth="11.25" defaultRowHeight="15.75" x14ac:dyDescent="0.25"/>
  <sheetData>
    <row r="1" spans="1:9" ht="17.25" x14ac:dyDescent="0.25">
      <c r="A1" s="2"/>
      <c r="B1" s="35" t="s">
        <v>15</v>
      </c>
      <c r="C1" s="35"/>
      <c r="D1" s="35"/>
      <c r="E1" s="35"/>
      <c r="F1" s="35" t="s">
        <v>16</v>
      </c>
      <c r="G1" s="35"/>
      <c r="H1" s="35"/>
      <c r="I1" s="35"/>
    </row>
    <row r="2" spans="1:9" x14ac:dyDescent="0.25">
      <c r="A2" s="4" t="s">
        <v>294</v>
      </c>
      <c r="B2" s="1">
        <v>1020</v>
      </c>
      <c r="C2" s="1">
        <v>1076</v>
      </c>
      <c r="D2" s="1">
        <v>840</v>
      </c>
      <c r="E2" s="1">
        <v>1092</v>
      </c>
      <c r="F2" s="1">
        <v>1000</v>
      </c>
      <c r="G2" s="1">
        <v>856</v>
      </c>
      <c r="H2" s="1">
        <v>994</v>
      </c>
      <c r="I2" s="1">
        <v>1290</v>
      </c>
    </row>
    <row r="3" spans="1:9" x14ac:dyDescent="0.25">
      <c r="A3" s="4" t="s">
        <v>2</v>
      </c>
      <c r="B3" s="1">
        <v>815</v>
      </c>
      <c r="C3" s="1">
        <v>397</v>
      </c>
      <c r="D3" s="1">
        <v>371</v>
      </c>
      <c r="E3" s="1">
        <v>344</v>
      </c>
      <c r="F3" s="1">
        <v>334</v>
      </c>
      <c r="G3" s="1">
        <v>455</v>
      </c>
      <c r="H3" s="1">
        <v>288</v>
      </c>
      <c r="I3" s="1">
        <v>437</v>
      </c>
    </row>
    <row r="4" spans="1:9" x14ac:dyDescent="0.25">
      <c r="A4" s="4" t="s">
        <v>3</v>
      </c>
      <c r="B4" s="1">
        <v>773</v>
      </c>
      <c r="C4" s="1">
        <v>425</v>
      </c>
      <c r="D4" s="1">
        <v>412</v>
      </c>
      <c r="E4" s="1">
        <v>639</v>
      </c>
      <c r="F4" s="1">
        <v>623</v>
      </c>
      <c r="G4" s="1">
        <v>449</v>
      </c>
      <c r="H4" s="1">
        <v>315</v>
      </c>
      <c r="I4" s="1">
        <v>365</v>
      </c>
    </row>
    <row r="5" spans="1:9" x14ac:dyDescent="0.25">
      <c r="A5" s="4" t="s">
        <v>4</v>
      </c>
      <c r="B5" s="1">
        <v>1290</v>
      </c>
      <c r="C5" s="1">
        <v>1631</v>
      </c>
      <c r="D5" s="1">
        <v>1428</v>
      </c>
      <c r="E5" s="1">
        <v>1445</v>
      </c>
      <c r="F5" s="1">
        <v>1445</v>
      </c>
      <c r="G5" s="1">
        <v>1535</v>
      </c>
      <c r="H5" s="1">
        <v>1705</v>
      </c>
      <c r="I5" s="1">
        <v>1767</v>
      </c>
    </row>
    <row r="9" spans="1:9" x14ac:dyDescent="0.25">
      <c r="A9" s="2"/>
      <c r="B9" s="2" t="s">
        <v>5</v>
      </c>
      <c r="C9" s="2" t="s">
        <v>6</v>
      </c>
      <c r="D9" s="2" t="s">
        <v>17</v>
      </c>
      <c r="E9" s="2" t="s">
        <v>18</v>
      </c>
      <c r="F9" s="2" t="s">
        <v>9</v>
      </c>
      <c r="G9" s="2" t="s">
        <v>10</v>
      </c>
      <c r="H9" s="2" t="s">
        <v>11</v>
      </c>
    </row>
    <row r="10" spans="1:9" x14ac:dyDescent="0.25">
      <c r="A10" s="4" t="s">
        <v>294</v>
      </c>
      <c r="B10" s="1" t="s">
        <v>12</v>
      </c>
      <c r="C10" s="1">
        <v>0.885714</v>
      </c>
      <c r="D10" s="1">
        <v>4.75</v>
      </c>
      <c r="E10" s="1">
        <v>4.25</v>
      </c>
      <c r="F10" s="1">
        <v>0.5</v>
      </c>
      <c r="G10" s="1">
        <v>7</v>
      </c>
      <c r="H10" s="1">
        <v>0.93</v>
      </c>
    </row>
    <row r="11" spans="1:9" x14ac:dyDescent="0.25">
      <c r="A11" s="4" t="s">
        <v>2</v>
      </c>
      <c r="B11" s="1" t="s">
        <v>12</v>
      </c>
      <c r="C11" s="1">
        <v>0.68571400000000005</v>
      </c>
      <c r="D11" s="1">
        <v>5</v>
      </c>
      <c r="E11" s="1">
        <v>4</v>
      </c>
      <c r="F11" s="1">
        <v>1</v>
      </c>
      <c r="G11" s="1">
        <v>6</v>
      </c>
      <c r="H11" s="1">
        <v>0.93</v>
      </c>
    </row>
    <row r="12" spans="1:9" x14ac:dyDescent="0.25">
      <c r="A12" s="4" t="s">
        <v>3</v>
      </c>
      <c r="B12" s="1" t="s">
        <v>12</v>
      </c>
      <c r="C12" s="1">
        <v>0.34285700000000002</v>
      </c>
      <c r="D12" s="1">
        <v>5.5</v>
      </c>
      <c r="E12" s="1">
        <v>3.5</v>
      </c>
      <c r="F12" s="1">
        <v>2</v>
      </c>
      <c r="G12" s="1">
        <v>4</v>
      </c>
      <c r="H12" s="1">
        <v>0.72</v>
      </c>
    </row>
    <row r="13" spans="1:9" x14ac:dyDescent="0.25">
      <c r="A13" s="4" t="s">
        <v>4</v>
      </c>
      <c r="B13" s="1" t="s">
        <v>12</v>
      </c>
      <c r="C13" s="1">
        <v>0.14285700000000001</v>
      </c>
      <c r="D13" s="1">
        <v>3.125</v>
      </c>
      <c r="E13" s="1">
        <v>5.875</v>
      </c>
      <c r="F13" s="1">
        <v>-2.75</v>
      </c>
      <c r="G13" s="1">
        <v>2.5</v>
      </c>
      <c r="H13" s="1">
        <v>0.6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12439-9B0F-BC4C-BFD4-CB0BF5B05943}">
  <dimension ref="A1:I14"/>
  <sheetViews>
    <sheetView workbookViewId="0">
      <selection activeCell="A10" sqref="A10:H14"/>
    </sheetView>
  </sheetViews>
  <sheetFormatPr defaultColWidth="11.25" defaultRowHeight="15.75" x14ac:dyDescent="0.25"/>
  <sheetData>
    <row r="1" spans="1:9" ht="17.25" x14ac:dyDescent="0.25">
      <c r="A1" s="2"/>
      <c r="B1" s="35" t="s">
        <v>15</v>
      </c>
      <c r="C1" s="35"/>
      <c r="D1" s="35"/>
      <c r="E1" s="35"/>
      <c r="F1" s="35" t="s">
        <v>16</v>
      </c>
      <c r="G1" s="35"/>
      <c r="H1" s="35"/>
      <c r="I1" s="35"/>
    </row>
    <row r="2" spans="1:9" x14ac:dyDescent="0.25">
      <c r="A2" s="4" t="s">
        <v>294</v>
      </c>
      <c r="B2" s="1">
        <v>177</v>
      </c>
      <c r="C2" s="1">
        <v>146</v>
      </c>
      <c r="D2" s="1">
        <v>140</v>
      </c>
      <c r="E2" s="1">
        <v>180</v>
      </c>
      <c r="F2" s="1">
        <v>171</v>
      </c>
      <c r="G2" s="1">
        <v>195</v>
      </c>
      <c r="H2" s="1">
        <v>190</v>
      </c>
      <c r="I2" s="1">
        <v>149</v>
      </c>
    </row>
    <row r="3" spans="1:9" x14ac:dyDescent="0.25">
      <c r="A3" s="4" t="s">
        <v>2</v>
      </c>
      <c r="B3" s="1">
        <v>252</v>
      </c>
      <c r="C3" s="1">
        <v>198</v>
      </c>
      <c r="D3" s="1">
        <v>330</v>
      </c>
      <c r="E3" s="1">
        <v>230</v>
      </c>
      <c r="F3" s="1">
        <v>281</v>
      </c>
      <c r="G3" s="1">
        <v>264</v>
      </c>
      <c r="H3" s="1">
        <v>274</v>
      </c>
      <c r="I3" s="1">
        <v>331</v>
      </c>
    </row>
    <row r="4" spans="1:9" x14ac:dyDescent="0.25">
      <c r="A4" s="4" t="s">
        <v>3</v>
      </c>
      <c r="B4" s="1">
        <v>347</v>
      </c>
      <c r="C4" s="1">
        <v>332</v>
      </c>
      <c r="D4" s="1">
        <v>363</v>
      </c>
      <c r="E4" s="1">
        <v>358</v>
      </c>
      <c r="F4" s="1">
        <v>355</v>
      </c>
      <c r="G4" s="1">
        <v>368</v>
      </c>
      <c r="H4" s="1">
        <v>300</v>
      </c>
      <c r="I4" s="1">
        <v>337</v>
      </c>
    </row>
    <row r="5" spans="1:9" x14ac:dyDescent="0.25">
      <c r="A5" s="4" t="s">
        <v>4</v>
      </c>
      <c r="B5" s="1">
        <v>17.600000000000001</v>
      </c>
      <c r="C5" s="1">
        <v>189</v>
      </c>
      <c r="D5" s="1">
        <v>182</v>
      </c>
      <c r="E5" s="1">
        <v>77</v>
      </c>
      <c r="F5" s="1">
        <v>146</v>
      </c>
      <c r="G5" s="1">
        <v>267</v>
      </c>
      <c r="H5" s="1">
        <v>261</v>
      </c>
      <c r="I5" s="1">
        <v>366</v>
      </c>
    </row>
    <row r="9" spans="1:9" ht="16.899999999999999" customHeight="1" x14ac:dyDescent="0.25"/>
    <row r="10" spans="1:9" x14ac:dyDescent="0.25">
      <c r="A10" s="2"/>
      <c r="B10" s="2" t="s">
        <v>5</v>
      </c>
      <c r="C10" s="2" t="s">
        <v>6</v>
      </c>
      <c r="D10" s="2" t="s">
        <v>17</v>
      </c>
      <c r="E10" s="2" t="s">
        <v>18</v>
      </c>
      <c r="F10" s="2" t="s">
        <v>9</v>
      </c>
      <c r="G10" s="2" t="s">
        <v>10</v>
      </c>
      <c r="H10" s="2" t="s">
        <v>11</v>
      </c>
    </row>
    <row r="11" spans="1:9" x14ac:dyDescent="0.25">
      <c r="A11" s="4" t="s">
        <v>294</v>
      </c>
      <c r="B11" s="1" t="s">
        <v>12</v>
      </c>
      <c r="C11" s="1">
        <v>0.34285700000000002</v>
      </c>
      <c r="D11" s="1">
        <v>3.5</v>
      </c>
      <c r="E11" s="1">
        <v>5.5</v>
      </c>
      <c r="F11" s="1">
        <v>-2</v>
      </c>
      <c r="G11" s="1">
        <v>4</v>
      </c>
      <c r="H11" s="1">
        <v>0.48</v>
      </c>
    </row>
    <row r="12" spans="1:9" x14ac:dyDescent="0.25">
      <c r="A12" s="4" t="s">
        <v>2</v>
      </c>
      <c r="B12" s="1" t="s">
        <v>12</v>
      </c>
      <c r="C12" s="1">
        <v>0.2</v>
      </c>
      <c r="D12" s="1">
        <v>3.25</v>
      </c>
      <c r="E12" s="1">
        <v>5.75</v>
      </c>
      <c r="F12" s="1">
        <v>-2.5</v>
      </c>
      <c r="G12" s="1">
        <v>3</v>
      </c>
      <c r="H12" s="1">
        <v>0.42</v>
      </c>
    </row>
    <row r="13" spans="1:9" x14ac:dyDescent="0.25">
      <c r="A13" s="4" t="s">
        <v>3</v>
      </c>
      <c r="B13" s="1" t="s">
        <v>12</v>
      </c>
      <c r="C13" s="1">
        <v>0.885714</v>
      </c>
      <c r="D13" s="1">
        <v>4.75</v>
      </c>
      <c r="E13" s="1">
        <v>4.25</v>
      </c>
      <c r="F13" s="1">
        <v>0.5</v>
      </c>
      <c r="G13" s="1">
        <v>7</v>
      </c>
      <c r="H13" s="1">
        <v>0.93</v>
      </c>
    </row>
    <row r="14" spans="1:9" x14ac:dyDescent="0.25">
      <c r="A14" s="4" t="s">
        <v>4</v>
      </c>
      <c r="B14" s="1" t="s">
        <v>12</v>
      </c>
      <c r="C14" s="1">
        <v>0.114286</v>
      </c>
      <c r="D14" s="1">
        <v>3</v>
      </c>
      <c r="E14" s="1">
        <v>6</v>
      </c>
      <c r="F14" s="1">
        <v>-3</v>
      </c>
      <c r="G14" s="1">
        <v>2</v>
      </c>
      <c r="H14" s="1">
        <v>0.42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BA76-5A63-4F4B-9F80-276889377BBF}">
  <dimension ref="A1:I13"/>
  <sheetViews>
    <sheetView workbookViewId="0">
      <selection activeCell="A8" sqref="A8"/>
    </sheetView>
  </sheetViews>
  <sheetFormatPr defaultColWidth="11.25" defaultRowHeight="15.75" x14ac:dyDescent="0.25"/>
  <sheetData>
    <row r="1" spans="1:9" ht="17.25" x14ac:dyDescent="0.25">
      <c r="A1" s="2"/>
      <c r="B1" s="35" t="s">
        <v>15</v>
      </c>
      <c r="C1" s="35"/>
      <c r="D1" s="35"/>
      <c r="E1" s="35"/>
      <c r="F1" s="35" t="s">
        <v>16</v>
      </c>
      <c r="G1" s="35"/>
      <c r="H1" s="35"/>
      <c r="I1" s="35"/>
    </row>
    <row r="2" spans="1:9" x14ac:dyDescent="0.25">
      <c r="A2" s="4" t="s">
        <v>294</v>
      </c>
      <c r="B2" s="1">
        <v>7613</v>
      </c>
      <c r="C2" s="1">
        <v>7273</v>
      </c>
      <c r="D2" s="1">
        <v>6282</v>
      </c>
      <c r="E2" s="1">
        <v>7660</v>
      </c>
      <c r="F2" s="1">
        <v>5944</v>
      </c>
      <c r="G2" s="1">
        <v>6717</v>
      </c>
      <c r="H2" s="1">
        <v>7296</v>
      </c>
      <c r="I2" s="1">
        <v>8779</v>
      </c>
    </row>
    <row r="3" spans="1:9" x14ac:dyDescent="0.25">
      <c r="A3" s="4" t="s">
        <v>2</v>
      </c>
      <c r="B3" s="1">
        <v>5044</v>
      </c>
      <c r="C3" s="1">
        <v>3637</v>
      </c>
      <c r="D3" s="1">
        <v>3659</v>
      </c>
      <c r="E3" s="1">
        <v>3855</v>
      </c>
      <c r="F3" s="1">
        <v>2594</v>
      </c>
      <c r="G3" s="1">
        <v>4567</v>
      </c>
      <c r="H3" s="1">
        <v>2899</v>
      </c>
      <c r="I3" s="1">
        <v>3739</v>
      </c>
    </row>
    <row r="4" spans="1:9" x14ac:dyDescent="0.25">
      <c r="A4" s="4" t="s">
        <v>3</v>
      </c>
      <c r="B4" s="1">
        <v>4509</v>
      </c>
      <c r="C4" s="1">
        <v>2050</v>
      </c>
      <c r="D4" s="1">
        <v>2363</v>
      </c>
      <c r="E4" s="1">
        <v>2577</v>
      </c>
      <c r="F4" s="1">
        <v>2049</v>
      </c>
      <c r="G4" s="1">
        <v>2156</v>
      </c>
      <c r="H4" s="1">
        <v>1867</v>
      </c>
      <c r="I4" s="1">
        <v>1952</v>
      </c>
    </row>
    <row r="5" spans="1:9" x14ac:dyDescent="0.25">
      <c r="A5" s="4" t="s">
        <v>4</v>
      </c>
      <c r="B5" s="1">
        <v>8149</v>
      </c>
      <c r="C5" s="1">
        <v>8403</v>
      </c>
      <c r="D5" s="1">
        <v>7168</v>
      </c>
      <c r="E5" s="1">
        <v>7355</v>
      </c>
      <c r="F5" s="1">
        <v>7336</v>
      </c>
      <c r="G5" s="1">
        <v>8423</v>
      </c>
      <c r="H5" s="1">
        <v>7689</v>
      </c>
      <c r="I5" s="1">
        <v>7839</v>
      </c>
    </row>
    <row r="9" spans="1:9" x14ac:dyDescent="0.25">
      <c r="A9" s="4" t="s">
        <v>294</v>
      </c>
      <c r="B9" s="1" t="s">
        <v>12</v>
      </c>
      <c r="C9" s="1">
        <v>0.885714</v>
      </c>
      <c r="D9" s="1">
        <v>4.75</v>
      </c>
      <c r="E9" s="1">
        <v>4.25</v>
      </c>
      <c r="F9" s="1">
        <v>0.5</v>
      </c>
      <c r="G9" s="1">
        <v>7</v>
      </c>
      <c r="H9" s="1">
        <v>0.93</v>
      </c>
    </row>
    <row r="10" spans="1:9" x14ac:dyDescent="0.25">
      <c r="A10" s="4" t="s">
        <v>2</v>
      </c>
      <c r="B10" s="1" t="s">
        <v>12</v>
      </c>
      <c r="C10" s="1">
        <v>0.48571399999999998</v>
      </c>
      <c r="D10" s="1">
        <v>5.25</v>
      </c>
      <c r="E10" s="1">
        <v>3.75</v>
      </c>
      <c r="F10" s="1">
        <v>1.5</v>
      </c>
      <c r="G10" s="1">
        <v>5</v>
      </c>
      <c r="H10" s="1">
        <v>0.93</v>
      </c>
    </row>
    <row r="11" spans="1:9" x14ac:dyDescent="0.25">
      <c r="A11" s="4" t="s">
        <v>3</v>
      </c>
      <c r="B11" s="1" t="s">
        <v>12</v>
      </c>
      <c r="C11" s="1">
        <v>5.7142999999999999E-2</v>
      </c>
      <c r="D11" s="1">
        <v>6.25</v>
      </c>
      <c r="E11" s="1">
        <v>2.75</v>
      </c>
      <c r="F11" s="1">
        <v>3.5</v>
      </c>
      <c r="G11" s="1">
        <v>1</v>
      </c>
      <c r="H11" s="1">
        <v>0.24</v>
      </c>
    </row>
    <row r="12" spans="1:9" x14ac:dyDescent="0.25">
      <c r="A12" s="4" t="s">
        <v>4</v>
      </c>
      <c r="B12" s="1" t="s">
        <v>12</v>
      </c>
      <c r="C12" s="1">
        <v>0.885714</v>
      </c>
      <c r="D12" s="1">
        <v>4.25</v>
      </c>
      <c r="E12" s="1">
        <v>4.75</v>
      </c>
      <c r="F12" s="1">
        <v>-0.5</v>
      </c>
      <c r="G12" s="1">
        <v>7</v>
      </c>
      <c r="H12" s="1">
        <v>0.93</v>
      </c>
    </row>
    <row r="13" spans="1:9" x14ac:dyDescent="0.25">
      <c r="A13" s="4"/>
      <c r="B13" s="1"/>
      <c r="C13" s="1"/>
      <c r="D13" s="1"/>
      <c r="E13" s="1"/>
      <c r="F13" s="1"/>
      <c r="G13" s="1"/>
      <c r="H13" s="1"/>
    </row>
  </sheetData>
  <mergeCells count="2">
    <mergeCell ref="B1:E1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5502-3139-A547-8939-06915B890FD8}">
  <dimension ref="A1:I11"/>
  <sheetViews>
    <sheetView workbookViewId="0">
      <selection activeCell="A8" sqref="A8"/>
    </sheetView>
  </sheetViews>
  <sheetFormatPr defaultColWidth="11.25" defaultRowHeight="15.75" x14ac:dyDescent="0.25"/>
  <cols>
    <col min="1" max="1" width="24.25" bestFit="1" customWidth="1"/>
  </cols>
  <sheetData>
    <row r="1" spans="1:9" x14ac:dyDescent="0.25">
      <c r="A1" s="2"/>
      <c r="B1" s="34" t="s">
        <v>0</v>
      </c>
      <c r="C1" s="35"/>
      <c r="D1" s="35"/>
      <c r="E1" s="35"/>
      <c r="F1" s="34" t="s">
        <v>1</v>
      </c>
      <c r="G1" s="35"/>
      <c r="H1" s="35"/>
      <c r="I1" s="35"/>
    </row>
    <row r="2" spans="1:9" x14ac:dyDescent="0.25">
      <c r="A2" s="4" t="s">
        <v>2</v>
      </c>
      <c r="B2" s="1">
        <v>10450.23</v>
      </c>
      <c r="C2" s="1">
        <v>56626.82</v>
      </c>
      <c r="D2" s="1">
        <v>56179.17</v>
      </c>
      <c r="E2" s="1">
        <v>63267.1</v>
      </c>
      <c r="F2" s="1">
        <v>49876.37</v>
      </c>
      <c r="G2" s="1">
        <v>37838.559999999998</v>
      </c>
      <c r="H2" s="1">
        <v>79158.77</v>
      </c>
      <c r="I2" s="1">
        <v>59101</v>
      </c>
    </row>
    <row r="3" spans="1:9" x14ac:dyDescent="0.25">
      <c r="A3" s="4" t="s">
        <v>3</v>
      </c>
      <c r="B3" s="1">
        <v>4180.1000000000004</v>
      </c>
      <c r="C3" s="1">
        <v>8908.0169999999998</v>
      </c>
      <c r="D3" s="1">
        <v>4518.9669999999996</v>
      </c>
      <c r="E3" s="1">
        <v>4309.567</v>
      </c>
      <c r="F3" s="1">
        <v>4400.7569999999996</v>
      </c>
      <c r="G3" s="1">
        <v>3308.7860000000001</v>
      </c>
      <c r="H3" s="1">
        <v>3207.5680000000002</v>
      </c>
      <c r="I3" s="1"/>
    </row>
    <row r="4" spans="1:9" x14ac:dyDescent="0.25">
      <c r="A4" s="4" t="s">
        <v>4</v>
      </c>
      <c r="B4" s="1">
        <v>5552.29</v>
      </c>
      <c r="C4" s="1">
        <v>5101.1400000000003</v>
      </c>
      <c r="D4" s="1">
        <v>4055.9479999999999</v>
      </c>
      <c r="E4" s="1">
        <v>4661.8919999999998</v>
      </c>
      <c r="F4" s="1">
        <v>4728.1620000000003</v>
      </c>
      <c r="G4" s="1">
        <v>5428.6239999999998</v>
      </c>
      <c r="H4" s="1">
        <v>5541.4340000000002</v>
      </c>
      <c r="I4" s="1">
        <v>4315.0860000000002</v>
      </c>
    </row>
    <row r="8" spans="1:9" x14ac:dyDescent="0.25">
      <c r="A8" s="2" t="s">
        <v>14</v>
      </c>
      <c r="B8" s="2" t="s">
        <v>5</v>
      </c>
      <c r="C8" s="2" t="s">
        <v>6</v>
      </c>
      <c r="D8" s="2" t="s">
        <v>17</v>
      </c>
      <c r="E8" s="2" t="s">
        <v>18</v>
      </c>
      <c r="F8" s="2" t="s">
        <v>9</v>
      </c>
      <c r="G8" s="2" t="s">
        <v>10</v>
      </c>
      <c r="H8" s="2" t="s">
        <v>11</v>
      </c>
    </row>
    <row r="9" spans="1:9" x14ac:dyDescent="0.25">
      <c r="A9" s="4" t="s">
        <v>2</v>
      </c>
      <c r="B9" s="1" t="s">
        <v>12</v>
      </c>
      <c r="C9" s="1">
        <v>0.885714</v>
      </c>
      <c r="D9" s="1">
        <v>4.25</v>
      </c>
      <c r="E9" s="1">
        <v>4.75</v>
      </c>
      <c r="F9" s="1">
        <v>-0.5</v>
      </c>
      <c r="G9" s="1">
        <v>7</v>
      </c>
      <c r="H9" s="1">
        <v>0.93</v>
      </c>
    </row>
    <row r="10" spans="1:9" x14ac:dyDescent="0.25">
      <c r="A10" s="4" t="s">
        <v>3</v>
      </c>
      <c r="B10" s="1" t="s">
        <v>12</v>
      </c>
      <c r="C10" s="1">
        <v>0.228571</v>
      </c>
      <c r="D10" s="1">
        <v>5</v>
      </c>
      <c r="E10" s="1">
        <v>2.6669999999999998</v>
      </c>
      <c r="F10" s="1">
        <v>2.3330000000000002</v>
      </c>
      <c r="G10" s="1">
        <v>2</v>
      </c>
      <c r="H10" s="1">
        <v>0.72</v>
      </c>
    </row>
    <row r="11" spans="1:9" x14ac:dyDescent="0.25">
      <c r="A11" s="4" t="s">
        <v>4</v>
      </c>
      <c r="B11" s="1" t="s">
        <v>12</v>
      </c>
      <c r="C11" s="1">
        <v>0.885714</v>
      </c>
      <c r="D11" s="1">
        <v>4.25</v>
      </c>
      <c r="E11" s="1">
        <v>4.75</v>
      </c>
      <c r="F11" s="1">
        <v>-0.5</v>
      </c>
      <c r="G11" s="1">
        <v>7</v>
      </c>
      <c r="H11" s="1">
        <v>0.93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95A1-E1A6-6149-AEA1-867ED22C6A48}">
  <dimension ref="A1:I13"/>
  <sheetViews>
    <sheetView workbookViewId="0">
      <selection activeCell="A9" sqref="A9:H13"/>
    </sheetView>
  </sheetViews>
  <sheetFormatPr defaultColWidth="11.25" defaultRowHeight="15.75" x14ac:dyDescent="0.25"/>
  <sheetData>
    <row r="1" spans="1:9" ht="17.25" x14ac:dyDescent="0.25">
      <c r="A1" s="2"/>
      <c r="B1" s="35" t="s">
        <v>15</v>
      </c>
      <c r="C1" s="35"/>
      <c r="D1" s="35"/>
      <c r="E1" s="35"/>
      <c r="F1" s="35" t="s">
        <v>16</v>
      </c>
      <c r="G1" s="35"/>
      <c r="H1" s="35"/>
      <c r="I1" s="35"/>
    </row>
    <row r="2" spans="1:9" x14ac:dyDescent="0.25">
      <c r="A2" s="4" t="s">
        <v>294</v>
      </c>
      <c r="B2" s="1">
        <v>21.1</v>
      </c>
      <c r="C2" s="1">
        <v>20.2</v>
      </c>
      <c r="D2" s="1">
        <v>21.2</v>
      </c>
      <c r="E2" s="1">
        <v>25.6</v>
      </c>
      <c r="F2" s="1">
        <v>21.9</v>
      </c>
      <c r="G2" s="1">
        <v>26.9</v>
      </c>
      <c r="H2" s="1">
        <v>29.5</v>
      </c>
      <c r="I2" s="1">
        <v>27.2</v>
      </c>
    </row>
    <row r="3" spans="1:9" x14ac:dyDescent="0.25">
      <c r="A3" s="4" t="s">
        <v>2</v>
      </c>
      <c r="B3" s="1">
        <v>16.7</v>
      </c>
      <c r="C3" s="1">
        <v>7.97</v>
      </c>
      <c r="D3" s="1">
        <v>16.2</v>
      </c>
      <c r="E3" s="1">
        <v>12.9</v>
      </c>
      <c r="F3" s="1">
        <v>18.399999999999999</v>
      </c>
      <c r="G3" s="1">
        <v>23.6</v>
      </c>
      <c r="H3" s="1">
        <v>18.2</v>
      </c>
      <c r="I3" s="1">
        <v>21.2</v>
      </c>
    </row>
    <row r="4" spans="1:9" x14ac:dyDescent="0.25">
      <c r="A4" s="4" t="s">
        <v>3</v>
      </c>
      <c r="B4" s="1">
        <v>30.8</v>
      </c>
      <c r="C4" s="1">
        <v>21.3</v>
      </c>
      <c r="D4" s="1">
        <v>23.6</v>
      </c>
      <c r="E4" s="1">
        <v>22.5</v>
      </c>
      <c r="F4" s="1">
        <v>20.2</v>
      </c>
      <c r="G4" s="1">
        <v>24.6</v>
      </c>
      <c r="H4" s="1">
        <v>19</v>
      </c>
      <c r="I4" s="1">
        <v>22</v>
      </c>
    </row>
    <row r="5" spans="1:9" x14ac:dyDescent="0.25">
      <c r="A5" s="4" t="s">
        <v>4</v>
      </c>
      <c r="B5" s="1">
        <v>28.1</v>
      </c>
      <c r="C5" s="1">
        <v>21.8</v>
      </c>
      <c r="D5" s="1">
        <v>22.3</v>
      </c>
      <c r="E5" s="1">
        <v>23.7</v>
      </c>
      <c r="F5" s="1">
        <v>29.9</v>
      </c>
      <c r="G5" s="1">
        <v>35.4</v>
      </c>
      <c r="H5" s="1">
        <v>31.1</v>
      </c>
      <c r="I5" s="1">
        <v>33.799999999999997</v>
      </c>
    </row>
    <row r="9" spans="1:9" x14ac:dyDescent="0.25">
      <c r="A9" s="2"/>
      <c r="B9" s="2" t="s">
        <v>5</v>
      </c>
      <c r="C9" s="2" t="s">
        <v>6</v>
      </c>
      <c r="D9" s="2" t="s">
        <v>17</v>
      </c>
      <c r="E9" s="2" t="s">
        <v>18</v>
      </c>
      <c r="F9" s="2" t="s">
        <v>9</v>
      </c>
      <c r="G9" s="2" t="s">
        <v>10</v>
      </c>
      <c r="H9" s="2" t="s">
        <v>11</v>
      </c>
    </row>
    <row r="10" spans="1:9" x14ac:dyDescent="0.25">
      <c r="A10" s="4" t="s">
        <v>294</v>
      </c>
      <c r="B10" s="1" t="s">
        <v>12</v>
      </c>
      <c r="C10" s="1">
        <v>5.7142999999999999E-2</v>
      </c>
      <c r="D10" s="1">
        <v>2.75</v>
      </c>
      <c r="E10" s="1">
        <v>6.25</v>
      </c>
      <c r="F10" s="1">
        <v>-3.5</v>
      </c>
      <c r="G10" s="1">
        <v>1</v>
      </c>
      <c r="H10" s="1">
        <v>0.08</v>
      </c>
    </row>
    <row r="11" spans="1:9" x14ac:dyDescent="0.25">
      <c r="A11" s="4" t="s">
        <v>2</v>
      </c>
      <c r="B11" s="1" t="s">
        <v>12</v>
      </c>
      <c r="C11" s="1">
        <v>2.8570999999999999E-2</v>
      </c>
      <c r="D11" s="1">
        <v>2.5</v>
      </c>
      <c r="E11" s="1">
        <v>6.5</v>
      </c>
      <c r="F11" s="1">
        <v>-4</v>
      </c>
      <c r="G11" s="1">
        <v>0</v>
      </c>
      <c r="H11" s="1">
        <v>0.06</v>
      </c>
    </row>
    <row r="12" spans="1:9" x14ac:dyDescent="0.25">
      <c r="A12" s="4" t="s">
        <v>3</v>
      </c>
      <c r="B12" s="1" t="s">
        <v>12</v>
      </c>
      <c r="C12" s="1">
        <v>0.34285700000000002</v>
      </c>
      <c r="D12" s="1">
        <v>5.5</v>
      </c>
      <c r="E12" s="1">
        <v>3.5</v>
      </c>
      <c r="F12" s="1">
        <v>2</v>
      </c>
      <c r="G12" s="1">
        <v>4</v>
      </c>
      <c r="H12" s="1">
        <v>0.36</v>
      </c>
    </row>
    <row r="13" spans="1:9" x14ac:dyDescent="0.25">
      <c r="A13" s="4" t="s">
        <v>4</v>
      </c>
      <c r="B13" s="1" t="s">
        <v>12</v>
      </c>
      <c r="C13" s="1">
        <v>2.8570999999999999E-2</v>
      </c>
      <c r="D13" s="1">
        <v>2.5</v>
      </c>
      <c r="E13" s="1">
        <v>6.5</v>
      </c>
      <c r="F13" s="1">
        <v>-4</v>
      </c>
      <c r="G13" s="1">
        <v>0</v>
      </c>
      <c r="H13" s="1">
        <v>0.06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424C-2AAF-B846-9F39-529CB2806FB3}">
  <dimension ref="A1:B22"/>
  <sheetViews>
    <sheetView workbookViewId="0">
      <selection activeCell="A7" sqref="A7:B22"/>
    </sheetView>
  </sheetViews>
  <sheetFormatPr defaultColWidth="11.25" defaultRowHeight="15.75" x14ac:dyDescent="0.25"/>
  <cols>
    <col min="1" max="1" width="34.75" customWidth="1"/>
    <col min="2" max="2" width="31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1.68</v>
      </c>
      <c r="B2" s="1">
        <v>1.51</v>
      </c>
    </row>
    <row r="3" spans="1:2" x14ac:dyDescent="0.25">
      <c r="A3" s="1">
        <v>1.69</v>
      </c>
      <c r="B3" s="1">
        <v>1.74</v>
      </c>
    </row>
    <row r="4" spans="1:2" x14ac:dyDescent="0.25">
      <c r="A4" s="1">
        <v>1.64</v>
      </c>
      <c r="B4" s="1">
        <v>1.64</v>
      </c>
    </row>
    <row r="7" spans="1:2" x14ac:dyDescent="0.25">
      <c r="A7" s="4" t="s">
        <v>21</v>
      </c>
      <c r="B7" s="1"/>
    </row>
    <row r="8" spans="1:2" x14ac:dyDescent="0.25">
      <c r="A8" s="4" t="s">
        <v>6</v>
      </c>
      <c r="B8" s="1">
        <v>0.8</v>
      </c>
    </row>
    <row r="9" spans="1:2" x14ac:dyDescent="0.25">
      <c r="A9" s="4" t="s">
        <v>22</v>
      </c>
      <c r="B9" s="1" t="s">
        <v>23</v>
      </c>
    </row>
    <row r="10" spans="1:2" x14ac:dyDescent="0.25">
      <c r="A10" s="4" t="s">
        <v>24</v>
      </c>
      <c r="B10" s="1" t="s">
        <v>25</v>
      </c>
    </row>
    <row r="11" spans="1:2" x14ac:dyDescent="0.25">
      <c r="A11" s="4" t="s">
        <v>26</v>
      </c>
      <c r="B11" s="1" t="s">
        <v>12</v>
      </c>
    </row>
    <row r="12" spans="1:2" x14ac:dyDescent="0.25">
      <c r="A12" s="4" t="s">
        <v>27</v>
      </c>
      <c r="B12" s="1" t="s">
        <v>28</v>
      </c>
    </row>
    <row r="13" spans="1:2" x14ac:dyDescent="0.25">
      <c r="A13" s="4" t="s">
        <v>29</v>
      </c>
      <c r="B13" s="1" t="s">
        <v>295</v>
      </c>
    </row>
    <row r="14" spans="1:2" x14ac:dyDescent="0.25">
      <c r="A14" s="4" t="s">
        <v>10</v>
      </c>
      <c r="B14" s="1">
        <v>3.5</v>
      </c>
    </row>
    <row r="15" spans="1:2" x14ac:dyDescent="0.25">
      <c r="A15" s="4"/>
      <c r="B15" s="1"/>
    </row>
    <row r="16" spans="1:2" x14ac:dyDescent="0.25">
      <c r="A16" s="4" t="s">
        <v>31</v>
      </c>
      <c r="B16" s="1"/>
    </row>
    <row r="17" spans="1:2" x14ac:dyDescent="0.25">
      <c r="A17" s="4" t="s">
        <v>32</v>
      </c>
      <c r="B17" s="1" t="s">
        <v>296</v>
      </c>
    </row>
    <row r="18" spans="1:2" x14ac:dyDescent="0.25">
      <c r="A18" s="4" t="s">
        <v>34</v>
      </c>
      <c r="B18" s="1" t="s">
        <v>297</v>
      </c>
    </row>
    <row r="19" spans="1:2" x14ac:dyDescent="0.25">
      <c r="A19" s="4" t="s">
        <v>36</v>
      </c>
      <c r="B19" s="1">
        <v>-0.04</v>
      </c>
    </row>
    <row r="20" spans="1:2" x14ac:dyDescent="0.25">
      <c r="A20" s="4" t="s">
        <v>37</v>
      </c>
      <c r="B20" s="1">
        <v>-0.04</v>
      </c>
    </row>
    <row r="21" spans="1:2" x14ac:dyDescent="0.25">
      <c r="A21" s="4" t="s">
        <v>298</v>
      </c>
      <c r="B21" s="1" t="s">
        <v>299</v>
      </c>
    </row>
    <row r="22" spans="1:2" x14ac:dyDescent="0.25">
      <c r="A22" s="4" t="s">
        <v>40</v>
      </c>
      <c r="B22" s="1" t="s">
        <v>23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FB8D9-23EE-1D41-B7D6-E3A551132956}">
  <dimension ref="A1:B19"/>
  <sheetViews>
    <sheetView workbookViewId="0">
      <selection activeCell="A6" sqref="A6:B19"/>
    </sheetView>
  </sheetViews>
  <sheetFormatPr defaultColWidth="11.25" defaultRowHeight="15.75" x14ac:dyDescent="0.25"/>
  <cols>
    <col min="1" max="1" width="40.25" customWidth="1"/>
    <col min="2" max="2" width="37.75" customWidth="1"/>
  </cols>
  <sheetData>
    <row r="1" spans="1:2" ht="17.25" x14ac:dyDescent="0.25">
      <c r="A1" s="2" t="s">
        <v>300</v>
      </c>
      <c r="B1" s="2" t="s">
        <v>301</v>
      </c>
    </row>
    <row r="2" spans="1:2" x14ac:dyDescent="0.25">
      <c r="A2" s="1">
        <v>95</v>
      </c>
      <c r="B2" s="1">
        <v>93.3</v>
      </c>
    </row>
    <row r="3" spans="1:2" x14ac:dyDescent="0.25">
      <c r="A3" s="1">
        <v>93.5</v>
      </c>
      <c r="B3" s="1">
        <v>91.9</v>
      </c>
    </row>
    <row r="4" spans="1:2" x14ac:dyDescent="0.25">
      <c r="A4" s="1">
        <v>94.4</v>
      </c>
      <c r="B4" s="1">
        <v>89.1</v>
      </c>
    </row>
    <row r="6" spans="1:2" x14ac:dyDescent="0.25">
      <c r="A6" s="4" t="s">
        <v>21</v>
      </c>
      <c r="B6" s="1"/>
    </row>
    <row r="7" spans="1:2" x14ac:dyDescent="0.25">
      <c r="A7" s="4" t="s">
        <v>6</v>
      </c>
      <c r="B7" s="1">
        <v>0.1</v>
      </c>
    </row>
    <row r="8" spans="1:2" x14ac:dyDescent="0.25">
      <c r="A8" s="4" t="s">
        <v>22</v>
      </c>
      <c r="B8" s="1" t="s">
        <v>23</v>
      </c>
    </row>
    <row r="9" spans="1:2" x14ac:dyDescent="0.25">
      <c r="A9" s="4" t="s">
        <v>24</v>
      </c>
      <c r="B9" s="1" t="s">
        <v>25</v>
      </c>
    </row>
    <row r="10" spans="1:2" x14ac:dyDescent="0.25">
      <c r="A10" s="4" t="s">
        <v>26</v>
      </c>
      <c r="B10" s="1" t="s">
        <v>12</v>
      </c>
    </row>
    <row r="11" spans="1:2" x14ac:dyDescent="0.25">
      <c r="A11" s="4" t="s">
        <v>27</v>
      </c>
      <c r="B11" s="1" t="s">
        <v>28</v>
      </c>
    </row>
    <row r="12" spans="1:2" x14ac:dyDescent="0.25">
      <c r="A12" s="4" t="s">
        <v>29</v>
      </c>
      <c r="B12" s="1" t="s">
        <v>302</v>
      </c>
    </row>
    <row r="13" spans="1:2" x14ac:dyDescent="0.25">
      <c r="A13" s="4" t="s">
        <v>10</v>
      </c>
      <c r="B13" s="1">
        <v>0</v>
      </c>
    </row>
    <row r="14" spans="1:2" x14ac:dyDescent="0.25">
      <c r="A14" s="4"/>
      <c r="B14" s="1"/>
    </row>
    <row r="15" spans="1:2" x14ac:dyDescent="0.25">
      <c r="A15" s="4" t="s">
        <v>31</v>
      </c>
      <c r="B15" s="1"/>
    </row>
    <row r="16" spans="1:2" x14ac:dyDescent="0.25">
      <c r="A16" s="4" t="s">
        <v>32</v>
      </c>
      <c r="B16" s="1" t="s">
        <v>303</v>
      </c>
    </row>
    <row r="17" spans="1:2" x14ac:dyDescent="0.25">
      <c r="A17" s="4" t="s">
        <v>34</v>
      </c>
      <c r="B17" s="1" t="s">
        <v>304</v>
      </c>
    </row>
    <row r="18" spans="1:2" x14ac:dyDescent="0.25">
      <c r="A18" s="4" t="s">
        <v>36</v>
      </c>
      <c r="B18" s="1">
        <v>-2.5</v>
      </c>
    </row>
    <row r="19" spans="1:2" x14ac:dyDescent="0.25">
      <c r="A19" s="4" t="s">
        <v>37</v>
      </c>
      <c r="B19" s="1">
        <v>-2.5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3D50-A912-7648-AC47-BA4ECADFBFCA}">
  <dimension ref="A1:I17"/>
  <sheetViews>
    <sheetView workbookViewId="0">
      <selection activeCell="A9" sqref="A9:I17"/>
    </sheetView>
  </sheetViews>
  <sheetFormatPr defaultColWidth="11.25" defaultRowHeight="15.75" x14ac:dyDescent="0.25"/>
  <sheetData>
    <row r="1" spans="1:9" x14ac:dyDescent="0.25">
      <c r="A1" s="2" t="s">
        <v>2</v>
      </c>
      <c r="B1" s="2" t="s">
        <v>305</v>
      </c>
      <c r="C1" s="2" t="s">
        <v>306</v>
      </c>
    </row>
    <row r="2" spans="1:9" x14ac:dyDescent="0.25">
      <c r="A2" s="1">
        <v>98.704602560968993</v>
      </c>
      <c r="B2" s="1">
        <v>64.711600226098597</v>
      </c>
      <c r="C2" s="1">
        <v>196.151055169617</v>
      </c>
    </row>
    <row r="3" spans="1:9" x14ac:dyDescent="0.25">
      <c r="A3" s="1">
        <v>107.776919133192</v>
      </c>
      <c r="B3" s="1">
        <v>84.893765576323105</v>
      </c>
      <c r="C3" s="1">
        <v>178.910627635894</v>
      </c>
    </row>
    <row r="4" spans="1:9" x14ac:dyDescent="0.25">
      <c r="A4" s="1">
        <v>108.528694577644</v>
      </c>
      <c r="B4" s="1">
        <v>58.567706624812402</v>
      </c>
      <c r="C4" s="1">
        <v>182.320505956928</v>
      </c>
    </row>
    <row r="5" spans="1:9" x14ac:dyDescent="0.25">
      <c r="A5" s="1">
        <v>106.810568100723</v>
      </c>
      <c r="B5" s="1">
        <v>117.59504074121</v>
      </c>
      <c r="C5" s="1">
        <v>168.462400853248</v>
      </c>
    </row>
    <row r="9" spans="1:9" x14ac:dyDescent="0.25">
      <c r="A9" s="4" t="s">
        <v>160</v>
      </c>
      <c r="B9" s="1" t="s">
        <v>161</v>
      </c>
      <c r="C9" s="1" t="s">
        <v>5</v>
      </c>
      <c r="D9" s="1" t="s">
        <v>11</v>
      </c>
      <c r="E9" s="1" t="s">
        <v>162</v>
      </c>
      <c r="F9" s="1"/>
      <c r="G9" s="1"/>
      <c r="H9" s="1"/>
      <c r="I9" s="1"/>
    </row>
    <row r="10" spans="1:9" x14ac:dyDescent="0.25">
      <c r="A10" s="4" t="s">
        <v>307</v>
      </c>
      <c r="B10" s="1">
        <v>24.01</v>
      </c>
      <c r="C10" s="1" t="s">
        <v>53</v>
      </c>
      <c r="D10" s="1">
        <v>2.6499999999999999E-2</v>
      </c>
      <c r="E10" s="1">
        <v>7.5700000000000003E-2</v>
      </c>
      <c r="F10" s="1" t="s">
        <v>308</v>
      </c>
      <c r="G10" s="1"/>
      <c r="H10" s="1"/>
      <c r="I10" s="1"/>
    </row>
    <row r="11" spans="1:9" x14ac:dyDescent="0.25">
      <c r="A11" s="4" t="s">
        <v>309</v>
      </c>
      <c r="B11" s="1">
        <v>-76.010000000000005</v>
      </c>
      <c r="C11" s="1" t="s">
        <v>53</v>
      </c>
      <c r="D11" s="1" t="s">
        <v>101</v>
      </c>
      <c r="E11" s="1">
        <v>1E-4</v>
      </c>
      <c r="F11" s="1" t="s">
        <v>310</v>
      </c>
      <c r="G11" s="1"/>
      <c r="H11" s="1"/>
      <c r="I11" s="1"/>
    </row>
    <row r="12" spans="1:9" x14ac:dyDescent="0.25">
      <c r="A12" s="4" t="s">
        <v>311</v>
      </c>
      <c r="B12" s="1">
        <v>-100</v>
      </c>
      <c r="C12" s="1" t="s">
        <v>53</v>
      </c>
      <c r="D12" s="1" t="s">
        <v>101</v>
      </c>
      <c r="E12" s="1" t="s">
        <v>101</v>
      </c>
      <c r="F12" s="1" t="s">
        <v>312</v>
      </c>
      <c r="G12" s="1"/>
      <c r="H12" s="1"/>
      <c r="I12" s="1"/>
    </row>
    <row r="13" spans="1:9" x14ac:dyDescent="0.25">
      <c r="A13" s="4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4" t="s">
        <v>102</v>
      </c>
      <c r="B14" s="1" t="s">
        <v>167</v>
      </c>
      <c r="C14" s="1" t="s">
        <v>168</v>
      </c>
      <c r="D14" s="1" t="s">
        <v>161</v>
      </c>
      <c r="E14" s="1" t="s">
        <v>105</v>
      </c>
      <c r="F14" s="1" t="s">
        <v>313</v>
      </c>
      <c r="G14" s="1" t="s">
        <v>314</v>
      </c>
      <c r="H14" s="1" t="s">
        <v>118</v>
      </c>
      <c r="I14" s="1" t="s">
        <v>108</v>
      </c>
    </row>
    <row r="15" spans="1:9" x14ac:dyDescent="0.25">
      <c r="A15" s="4" t="s">
        <v>307</v>
      </c>
      <c r="B15" s="1">
        <v>105.5</v>
      </c>
      <c r="C15" s="1">
        <v>81.44</v>
      </c>
      <c r="D15" s="1">
        <v>24.01</v>
      </c>
      <c r="E15" s="1">
        <v>11.96</v>
      </c>
      <c r="F15" s="1">
        <v>4</v>
      </c>
      <c r="G15" s="1">
        <v>4</v>
      </c>
      <c r="H15" s="1">
        <v>2.0070000000000001</v>
      </c>
      <c r="I15" s="1">
        <v>9</v>
      </c>
    </row>
    <row r="16" spans="1:9" x14ac:dyDescent="0.25">
      <c r="A16" s="4" t="s">
        <v>309</v>
      </c>
      <c r="B16" s="1">
        <v>105.5</v>
      </c>
      <c r="C16" s="1">
        <v>181.5</v>
      </c>
      <c r="D16" s="1">
        <v>-76.010000000000005</v>
      </c>
      <c r="E16" s="1">
        <v>11.96</v>
      </c>
      <c r="F16" s="1">
        <v>4</v>
      </c>
      <c r="G16" s="1">
        <v>4</v>
      </c>
      <c r="H16" s="1">
        <v>6.3529999999999998</v>
      </c>
      <c r="I16" s="1">
        <v>9</v>
      </c>
    </row>
    <row r="17" spans="1:9" x14ac:dyDescent="0.25">
      <c r="A17" s="4" t="s">
        <v>311</v>
      </c>
      <c r="B17" s="1">
        <v>81.44</v>
      </c>
      <c r="C17" s="1">
        <v>181.5</v>
      </c>
      <c r="D17" s="1">
        <v>-100</v>
      </c>
      <c r="E17" s="1">
        <v>11.96</v>
      </c>
      <c r="F17" s="1">
        <v>4</v>
      </c>
      <c r="G17" s="1">
        <v>4</v>
      </c>
      <c r="H17" s="1">
        <v>8.36</v>
      </c>
      <c r="I17" s="1">
        <v>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D409-A50B-5045-AD8F-3AE62C11D7B4}">
  <dimension ref="A1:I18"/>
  <sheetViews>
    <sheetView workbookViewId="0">
      <selection activeCell="A10" sqref="A10:I18"/>
    </sheetView>
  </sheetViews>
  <sheetFormatPr defaultColWidth="11.25" defaultRowHeight="15.75" x14ac:dyDescent="0.25"/>
  <sheetData>
    <row r="1" spans="1:9" x14ac:dyDescent="0.25">
      <c r="A1" s="2" t="s">
        <v>2</v>
      </c>
      <c r="B1" s="2" t="s">
        <v>305</v>
      </c>
      <c r="C1" s="2" t="s">
        <v>306</v>
      </c>
    </row>
    <row r="2" spans="1:9" x14ac:dyDescent="0.25">
      <c r="A2" s="1">
        <v>0</v>
      </c>
      <c r="B2" s="1">
        <v>0</v>
      </c>
      <c r="C2" s="1">
        <v>14.7307116530543</v>
      </c>
    </row>
    <row r="3" spans="1:9" x14ac:dyDescent="0.25">
      <c r="A3" s="1">
        <v>0</v>
      </c>
      <c r="B3" s="1">
        <v>3.78990024894299</v>
      </c>
      <c r="C3" s="1">
        <v>22.0877318069005</v>
      </c>
    </row>
    <row r="4" spans="1:9" x14ac:dyDescent="0.25">
      <c r="A4" s="1">
        <v>0</v>
      </c>
      <c r="B4" s="1">
        <v>0</v>
      </c>
      <c r="C4" s="1">
        <v>20.257833995214199</v>
      </c>
    </row>
    <row r="5" spans="1:9" x14ac:dyDescent="0.25">
      <c r="A5" s="1">
        <v>0</v>
      </c>
      <c r="B5" s="1">
        <v>0</v>
      </c>
      <c r="C5" s="1">
        <v>6.7384960341299101</v>
      </c>
    </row>
    <row r="10" spans="1:9" x14ac:dyDescent="0.25">
      <c r="A10" s="4" t="s">
        <v>160</v>
      </c>
      <c r="B10" s="1" t="s">
        <v>161</v>
      </c>
      <c r="C10" s="1" t="s">
        <v>5</v>
      </c>
      <c r="D10" s="1" t="s">
        <v>11</v>
      </c>
      <c r="E10" s="1" t="s">
        <v>162</v>
      </c>
      <c r="F10" s="1"/>
      <c r="G10" s="1"/>
      <c r="H10" s="1"/>
      <c r="I10" s="1"/>
    </row>
    <row r="11" spans="1:9" x14ac:dyDescent="0.25">
      <c r="A11" s="4" t="s">
        <v>307</v>
      </c>
      <c r="B11" s="1">
        <v>-0.94750000000000001</v>
      </c>
      <c r="C11" s="1" t="s">
        <v>12</v>
      </c>
      <c r="D11" s="1">
        <v>0.26350000000000001</v>
      </c>
      <c r="E11" s="1">
        <v>0.75290000000000001</v>
      </c>
      <c r="F11" s="1" t="s">
        <v>308</v>
      </c>
      <c r="G11" s="1"/>
      <c r="H11" s="1"/>
      <c r="I11" s="1"/>
    </row>
    <row r="12" spans="1:9" x14ac:dyDescent="0.25">
      <c r="A12" s="4" t="s">
        <v>309</v>
      </c>
      <c r="B12" s="1">
        <v>-15.95</v>
      </c>
      <c r="C12" s="1" t="s">
        <v>53</v>
      </c>
      <c r="D12" s="1">
        <v>2.9999999999999997E-4</v>
      </c>
      <c r="E12" s="1">
        <v>4.0000000000000002E-4</v>
      </c>
      <c r="F12" s="1" t="s">
        <v>310</v>
      </c>
      <c r="G12" s="1"/>
      <c r="H12" s="1"/>
      <c r="I12" s="1"/>
    </row>
    <row r="13" spans="1:9" x14ac:dyDescent="0.25">
      <c r="A13" s="4" t="s">
        <v>311</v>
      </c>
      <c r="B13" s="1">
        <v>-15.01</v>
      </c>
      <c r="C13" s="1" t="s">
        <v>53</v>
      </c>
      <c r="D13" s="1">
        <v>2.9999999999999997E-4</v>
      </c>
      <c r="E13" s="1">
        <v>5.9999999999999995E-4</v>
      </c>
      <c r="F13" s="1" t="s">
        <v>312</v>
      </c>
      <c r="G13" s="1"/>
      <c r="H13" s="1"/>
      <c r="I13" s="1"/>
    </row>
    <row r="14" spans="1:9" x14ac:dyDescent="0.25">
      <c r="A14" s="4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4" t="s">
        <v>102</v>
      </c>
      <c r="B15" s="1" t="s">
        <v>167</v>
      </c>
      <c r="C15" s="1" t="s">
        <v>168</v>
      </c>
      <c r="D15" s="1" t="s">
        <v>161</v>
      </c>
      <c r="E15" s="1" t="s">
        <v>105</v>
      </c>
      <c r="F15" s="1" t="s">
        <v>313</v>
      </c>
      <c r="G15" s="1" t="s">
        <v>314</v>
      </c>
      <c r="H15" s="1" t="s">
        <v>118</v>
      </c>
      <c r="I15" s="1" t="s">
        <v>108</v>
      </c>
    </row>
    <row r="16" spans="1:9" x14ac:dyDescent="0.25">
      <c r="A16" s="4" t="s">
        <v>307</v>
      </c>
      <c r="B16" s="1">
        <v>0</v>
      </c>
      <c r="C16" s="1">
        <v>0.94750000000000001</v>
      </c>
      <c r="D16" s="1">
        <v>-0.94750000000000001</v>
      </c>
      <c r="E16" s="1">
        <v>2.919</v>
      </c>
      <c r="F16" s="1">
        <v>4</v>
      </c>
      <c r="G16" s="1">
        <v>4</v>
      </c>
      <c r="H16" s="1">
        <v>0.3246</v>
      </c>
      <c r="I16" s="1">
        <v>9</v>
      </c>
    </row>
    <row r="17" spans="1:9" x14ac:dyDescent="0.25">
      <c r="A17" s="4" t="s">
        <v>309</v>
      </c>
      <c r="B17" s="1">
        <v>0</v>
      </c>
      <c r="C17" s="1">
        <v>15.95</v>
      </c>
      <c r="D17" s="1">
        <v>-15.95</v>
      </c>
      <c r="E17" s="1">
        <v>2.919</v>
      </c>
      <c r="F17" s="1">
        <v>4</v>
      </c>
      <c r="G17" s="1">
        <v>4</v>
      </c>
      <c r="H17" s="1">
        <v>5.4660000000000002</v>
      </c>
      <c r="I17" s="1">
        <v>9</v>
      </c>
    </row>
    <row r="18" spans="1:9" x14ac:dyDescent="0.25">
      <c r="A18" s="4" t="s">
        <v>311</v>
      </c>
      <c r="B18" s="1">
        <v>0.94750000000000001</v>
      </c>
      <c r="C18" s="1">
        <v>15.95</v>
      </c>
      <c r="D18" s="1">
        <v>-15.01</v>
      </c>
      <c r="E18" s="1">
        <v>2.919</v>
      </c>
      <c r="F18" s="1">
        <v>4</v>
      </c>
      <c r="G18" s="1">
        <v>4</v>
      </c>
      <c r="H18" s="1">
        <v>5.141</v>
      </c>
      <c r="I18" s="1">
        <v>9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234A-21DD-4B40-861C-2D9FD4511140}">
  <dimension ref="A1:M9"/>
  <sheetViews>
    <sheetView workbookViewId="0">
      <selection activeCell="E4" sqref="E4"/>
    </sheetView>
  </sheetViews>
  <sheetFormatPr defaultColWidth="11.25" defaultRowHeight="15.75" x14ac:dyDescent="0.25"/>
  <sheetData>
    <row r="1" spans="1:13" ht="54" customHeight="1" x14ac:dyDescent="0.25">
      <c r="A1" s="2"/>
      <c r="B1" s="38" t="s">
        <v>212</v>
      </c>
      <c r="C1" s="36"/>
      <c r="D1" s="36"/>
      <c r="E1" s="36"/>
      <c r="F1" s="36"/>
      <c r="G1" s="36"/>
      <c r="H1" s="38" t="s">
        <v>213</v>
      </c>
      <c r="I1" s="36"/>
      <c r="J1" s="36"/>
      <c r="K1" s="36"/>
      <c r="L1" s="36"/>
      <c r="M1" s="36"/>
    </row>
    <row r="2" spans="1:13" x14ac:dyDescent="0.25">
      <c r="A2" s="4" t="s">
        <v>306</v>
      </c>
      <c r="B2" s="1">
        <v>0.66</v>
      </c>
      <c r="C2" s="1">
        <v>10.5</v>
      </c>
      <c r="D2" s="1">
        <v>4.51</v>
      </c>
      <c r="E2" s="1">
        <v>2.37</v>
      </c>
      <c r="F2" s="1"/>
      <c r="G2" s="1"/>
      <c r="H2" s="1">
        <v>5.3</v>
      </c>
      <c r="I2" s="1">
        <v>2.76</v>
      </c>
      <c r="J2" s="1">
        <v>4.58</v>
      </c>
      <c r="K2" s="1">
        <v>2.4500000000000002</v>
      </c>
      <c r="L2" s="1">
        <v>5.18</v>
      </c>
      <c r="M2" s="1">
        <v>1.0900000000000001</v>
      </c>
    </row>
    <row r="3" spans="1:13" x14ac:dyDescent="0.25">
      <c r="A3" s="4" t="s">
        <v>305</v>
      </c>
      <c r="B3" s="1">
        <v>17.8</v>
      </c>
      <c r="C3" s="1">
        <v>20.5</v>
      </c>
      <c r="D3" s="1">
        <v>19.600000000000001</v>
      </c>
      <c r="E3" s="1"/>
      <c r="F3" s="1"/>
      <c r="G3" s="1"/>
      <c r="H3" s="1">
        <v>39.9</v>
      </c>
      <c r="I3" s="1">
        <v>45.5</v>
      </c>
      <c r="J3" s="1">
        <v>36.9</v>
      </c>
      <c r="K3" s="1">
        <v>33.1</v>
      </c>
      <c r="L3" s="1">
        <v>14.6</v>
      </c>
      <c r="M3" s="1">
        <v>29.3</v>
      </c>
    </row>
    <row r="7" spans="1:13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13" x14ac:dyDescent="0.25">
      <c r="A8" s="4" t="s">
        <v>306</v>
      </c>
      <c r="B8" s="1" t="s">
        <v>12</v>
      </c>
      <c r="C8" s="1">
        <v>0.76190500000000005</v>
      </c>
      <c r="D8" s="1">
        <v>5</v>
      </c>
      <c r="E8" s="1">
        <v>5.8330000000000002</v>
      </c>
      <c r="F8" s="1">
        <v>-0.83330000000000004</v>
      </c>
      <c r="G8" s="1">
        <v>10</v>
      </c>
      <c r="H8" s="1">
        <v>0.8</v>
      </c>
    </row>
    <row r="9" spans="1:13" x14ac:dyDescent="0.25">
      <c r="A9" s="4" t="s">
        <v>305</v>
      </c>
      <c r="B9" s="1" t="s">
        <v>12</v>
      </c>
      <c r="C9" s="1">
        <v>0.16666700000000001</v>
      </c>
      <c r="D9" s="1">
        <v>3</v>
      </c>
      <c r="E9" s="1">
        <v>6</v>
      </c>
      <c r="F9" s="1">
        <v>-3</v>
      </c>
      <c r="G9" s="1">
        <v>3</v>
      </c>
      <c r="H9" s="1">
        <v>0.35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7009F-B0F8-4E47-8860-1ABC17DAEECC}">
  <dimension ref="A1:M10"/>
  <sheetViews>
    <sheetView workbookViewId="0">
      <selection activeCell="A8" sqref="A8:H10"/>
    </sheetView>
  </sheetViews>
  <sheetFormatPr defaultColWidth="11.25" defaultRowHeight="15.75" x14ac:dyDescent="0.25"/>
  <sheetData>
    <row r="1" spans="1:13" ht="17.25" x14ac:dyDescent="0.25">
      <c r="A1" s="2"/>
      <c r="B1" s="36" t="s">
        <v>315</v>
      </c>
      <c r="C1" s="36"/>
      <c r="D1" s="36"/>
      <c r="E1" s="36"/>
      <c r="F1" s="36"/>
      <c r="G1" s="36"/>
      <c r="H1" s="36" t="s">
        <v>316</v>
      </c>
      <c r="I1" s="36"/>
      <c r="J1" s="36"/>
      <c r="K1" s="36"/>
      <c r="L1" s="36"/>
      <c r="M1" s="36"/>
    </row>
    <row r="2" spans="1:13" x14ac:dyDescent="0.25">
      <c r="A2" s="4" t="s">
        <v>306</v>
      </c>
      <c r="B2" s="1">
        <v>3.59</v>
      </c>
      <c r="C2" s="1">
        <v>0.78</v>
      </c>
      <c r="D2" s="1">
        <v>3.96</v>
      </c>
      <c r="E2" s="1">
        <v>6.82</v>
      </c>
      <c r="F2" s="1"/>
      <c r="G2" s="1"/>
      <c r="H2" s="1">
        <v>2.02</v>
      </c>
      <c r="I2" s="1">
        <v>7.5</v>
      </c>
      <c r="J2" s="1">
        <v>8.48</v>
      </c>
      <c r="K2" s="1">
        <v>10.5</v>
      </c>
      <c r="L2" s="1">
        <v>11.2</v>
      </c>
      <c r="M2" s="1">
        <v>2.88</v>
      </c>
    </row>
    <row r="3" spans="1:13" x14ac:dyDescent="0.25">
      <c r="A3" s="4" t="s">
        <v>305</v>
      </c>
      <c r="B3" s="1">
        <v>12.1</v>
      </c>
      <c r="C3" s="1">
        <v>12.6</v>
      </c>
      <c r="D3" s="1">
        <v>12.5</v>
      </c>
      <c r="E3" s="1"/>
      <c r="F3" s="1"/>
      <c r="G3" s="1"/>
      <c r="H3" s="1">
        <v>17.899999999999999</v>
      </c>
      <c r="I3" s="1">
        <v>22</v>
      </c>
      <c r="J3" s="1">
        <v>22.4</v>
      </c>
      <c r="K3" s="1">
        <v>19</v>
      </c>
      <c r="L3" s="1">
        <v>21.3</v>
      </c>
      <c r="M3" s="1">
        <v>21.5</v>
      </c>
    </row>
    <row r="8" spans="1:13" x14ac:dyDescent="0.25">
      <c r="A8" s="2"/>
      <c r="B8" s="2" t="s">
        <v>5</v>
      </c>
      <c r="C8" s="2" t="s">
        <v>6</v>
      </c>
      <c r="D8" s="2" t="s">
        <v>17</v>
      </c>
      <c r="E8" s="2" t="s">
        <v>18</v>
      </c>
      <c r="F8" s="2" t="s">
        <v>9</v>
      </c>
      <c r="G8" s="2" t="s">
        <v>10</v>
      </c>
      <c r="H8" s="2" t="s">
        <v>11</v>
      </c>
    </row>
    <row r="9" spans="1:13" x14ac:dyDescent="0.25">
      <c r="A9" s="4" t="s">
        <v>306</v>
      </c>
      <c r="B9" s="1" t="s">
        <v>12</v>
      </c>
      <c r="C9" s="1">
        <v>0.25714300000000001</v>
      </c>
      <c r="D9" s="1">
        <v>4</v>
      </c>
      <c r="E9" s="1">
        <v>6.5</v>
      </c>
      <c r="F9" s="1">
        <v>-2.5</v>
      </c>
      <c r="G9" s="1">
        <v>6</v>
      </c>
      <c r="H9" s="1">
        <v>0.13500000000000001</v>
      </c>
    </row>
    <row r="10" spans="1:13" x14ac:dyDescent="0.25">
      <c r="A10" s="4" t="s">
        <v>305</v>
      </c>
      <c r="B10" s="1" t="s">
        <v>53</v>
      </c>
      <c r="C10" s="1">
        <v>2.3810000000000001E-2</v>
      </c>
      <c r="D10" s="1">
        <v>2</v>
      </c>
      <c r="E10" s="1">
        <v>6.5</v>
      </c>
      <c r="F10" s="1">
        <v>-4.5</v>
      </c>
      <c r="G10" s="1">
        <v>0</v>
      </c>
      <c r="H10" s="1">
        <v>2.5000000000000001E-2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9C38-8A86-AA4D-BBDD-A9886280E209}">
  <dimension ref="A1:M9"/>
  <sheetViews>
    <sheetView workbookViewId="0">
      <selection activeCell="A7" sqref="A7:H9"/>
    </sheetView>
  </sheetViews>
  <sheetFormatPr defaultColWidth="11.25" defaultRowHeight="15.75" x14ac:dyDescent="0.25"/>
  <sheetData>
    <row r="1" spans="1:13" ht="17.25" x14ac:dyDescent="0.25">
      <c r="A1" s="2"/>
      <c r="B1" s="36" t="s">
        <v>315</v>
      </c>
      <c r="C1" s="36"/>
      <c r="D1" s="36"/>
      <c r="E1" s="36"/>
      <c r="F1" s="36"/>
      <c r="G1" s="36"/>
      <c r="H1" s="36" t="s">
        <v>316</v>
      </c>
      <c r="I1" s="36"/>
      <c r="J1" s="36"/>
      <c r="K1" s="36"/>
      <c r="L1" s="36"/>
      <c r="M1" s="36"/>
    </row>
    <row r="2" spans="1:13" x14ac:dyDescent="0.25">
      <c r="A2" s="4" t="s">
        <v>306</v>
      </c>
      <c r="B2" s="1">
        <v>95.7</v>
      </c>
      <c r="C2" s="1">
        <v>87.3</v>
      </c>
      <c r="D2" s="1">
        <v>90.6</v>
      </c>
      <c r="E2" s="1">
        <v>89.7</v>
      </c>
      <c r="F2" s="1"/>
      <c r="G2" s="1"/>
      <c r="H2" s="1">
        <v>92.5</v>
      </c>
      <c r="I2" s="1">
        <v>88.8</v>
      </c>
      <c r="J2" s="1">
        <v>84.8</v>
      </c>
      <c r="K2" s="1">
        <v>78.400000000000006</v>
      </c>
      <c r="L2" s="1">
        <v>83</v>
      </c>
      <c r="M2" s="1">
        <v>95.7</v>
      </c>
    </row>
    <row r="3" spans="1:13" x14ac:dyDescent="0.25">
      <c r="A3" s="4" t="s">
        <v>305</v>
      </c>
      <c r="B3" s="1">
        <v>11.3</v>
      </c>
      <c r="C3" s="1">
        <v>8.9700000000000006</v>
      </c>
      <c r="D3" s="1">
        <v>9.9</v>
      </c>
      <c r="E3" s="1"/>
      <c r="F3" s="1"/>
      <c r="G3" s="1"/>
      <c r="H3" s="1">
        <v>5.91</v>
      </c>
      <c r="I3" s="1">
        <v>6.35</v>
      </c>
      <c r="J3" s="1">
        <v>10.1</v>
      </c>
      <c r="K3" s="1">
        <v>7.84</v>
      </c>
      <c r="L3" s="1">
        <v>14.8</v>
      </c>
      <c r="M3" s="1">
        <v>10</v>
      </c>
    </row>
    <row r="7" spans="1:13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13" x14ac:dyDescent="0.25">
      <c r="A8" s="4" t="s">
        <v>306</v>
      </c>
      <c r="B8" s="1" t="s">
        <v>12</v>
      </c>
      <c r="C8" s="1">
        <v>0.38095200000000001</v>
      </c>
      <c r="D8" s="1">
        <v>6.625</v>
      </c>
      <c r="E8" s="1">
        <v>4.75</v>
      </c>
      <c r="F8" s="1">
        <v>1.875</v>
      </c>
      <c r="G8" s="1">
        <v>7.5</v>
      </c>
      <c r="H8" s="1">
        <v>0.75</v>
      </c>
    </row>
    <row r="9" spans="1:13" x14ac:dyDescent="0.25">
      <c r="A9" s="4" t="s">
        <v>305</v>
      </c>
      <c r="B9" s="1" t="s">
        <v>12</v>
      </c>
      <c r="C9" s="1">
        <v>0.71428599999999998</v>
      </c>
      <c r="D9" s="1">
        <v>5.6669999999999998</v>
      </c>
      <c r="E9" s="1">
        <v>4.6669999999999998</v>
      </c>
      <c r="F9" s="1">
        <v>1</v>
      </c>
      <c r="G9" s="1">
        <v>7</v>
      </c>
      <c r="H9" s="1">
        <v>0.75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8E49-FF38-8A45-BF19-595C439D1F20}">
  <dimension ref="A1:M9"/>
  <sheetViews>
    <sheetView zoomScale="87" zoomScaleNormal="87" workbookViewId="0">
      <selection activeCell="A7" sqref="A7:H9"/>
    </sheetView>
  </sheetViews>
  <sheetFormatPr defaultColWidth="11.25" defaultRowHeight="15.75" x14ac:dyDescent="0.25"/>
  <sheetData>
    <row r="1" spans="1:13" x14ac:dyDescent="0.25">
      <c r="A1" s="2"/>
      <c r="B1" s="38" t="s">
        <v>212</v>
      </c>
      <c r="C1" s="36"/>
      <c r="D1" s="36"/>
      <c r="E1" s="36"/>
      <c r="F1" s="36"/>
      <c r="G1" s="36"/>
      <c r="H1" s="38" t="s">
        <v>213</v>
      </c>
      <c r="I1" s="36"/>
      <c r="J1" s="36"/>
      <c r="K1" s="36"/>
      <c r="L1" s="36"/>
      <c r="M1" s="36"/>
    </row>
    <row r="2" spans="1:13" x14ac:dyDescent="0.25">
      <c r="A2" s="4" t="s">
        <v>306</v>
      </c>
      <c r="B2" s="1">
        <v>2.04</v>
      </c>
      <c r="C2" s="1">
        <v>2.65</v>
      </c>
      <c r="D2" s="1">
        <v>12.5</v>
      </c>
      <c r="E2" s="1">
        <v>3.31</v>
      </c>
      <c r="F2" s="1"/>
      <c r="G2" s="1"/>
      <c r="H2" s="1">
        <v>4.16</v>
      </c>
      <c r="I2" s="1">
        <v>5.47</v>
      </c>
      <c r="J2" s="1">
        <v>7.15</v>
      </c>
      <c r="K2" s="1">
        <v>2.08</v>
      </c>
      <c r="L2" s="1">
        <v>8.91</v>
      </c>
      <c r="M2" s="1">
        <v>2.34</v>
      </c>
    </row>
    <row r="3" spans="1:13" x14ac:dyDescent="0.25">
      <c r="A3" s="4" t="s">
        <v>305</v>
      </c>
      <c r="B3" s="1">
        <v>47</v>
      </c>
      <c r="C3" s="1">
        <v>58.2</v>
      </c>
      <c r="D3" s="1">
        <v>50.5</v>
      </c>
      <c r="E3" s="1"/>
      <c r="F3" s="1"/>
      <c r="G3" s="1"/>
      <c r="H3" s="1">
        <v>57.7</v>
      </c>
      <c r="I3" s="1">
        <v>71.099999999999994</v>
      </c>
      <c r="J3" s="1">
        <v>60.2</v>
      </c>
      <c r="K3" s="1">
        <v>59.9</v>
      </c>
      <c r="L3" s="1">
        <v>39.299999999999997</v>
      </c>
      <c r="M3" s="1">
        <v>54.3</v>
      </c>
    </row>
    <row r="7" spans="1:13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13" x14ac:dyDescent="0.25">
      <c r="A8" s="4" t="s">
        <v>306</v>
      </c>
      <c r="B8" s="1" t="s">
        <v>12</v>
      </c>
      <c r="C8" s="1">
        <v>0.76190500000000005</v>
      </c>
      <c r="D8" s="1">
        <v>5</v>
      </c>
      <c r="E8" s="1">
        <v>5.8330000000000002</v>
      </c>
      <c r="F8" s="1">
        <v>-0.83330000000000004</v>
      </c>
      <c r="G8" s="1">
        <v>10</v>
      </c>
      <c r="H8" s="1">
        <v>0.8</v>
      </c>
    </row>
    <row r="9" spans="1:13" x14ac:dyDescent="0.25">
      <c r="A9" s="4" t="s">
        <v>305</v>
      </c>
      <c r="B9" s="1" t="s">
        <v>12</v>
      </c>
      <c r="C9" s="1">
        <v>0.38095200000000001</v>
      </c>
      <c r="D9" s="1">
        <v>3.6669999999999998</v>
      </c>
      <c r="E9" s="1">
        <v>5.6669999999999998</v>
      </c>
      <c r="F9" s="1">
        <v>-2</v>
      </c>
      <c r="G9" s="1">
        <v>5</v>
      </c>
      <c r="H9" s="1">
        <v>0.8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03ABB-988D-0F4F-BB36-937ED148B99A}">
  <dimension ref="A1:M9"/>
  <sheetViews>
    <sheetView workbookViewId="0">
      <selection activeCell="A7" sqref="A7:H9"/>
    </sheetView>
  </sheetViews>
  <sheetFormatPr defaultColWidth="11.25" defaultRowHeight="15.75" x14ac:dyDescent="0.25"/>
  <sheetData>
    <row r="1" spans="1:13" ht="17.25" x14ac:dyDescent="0.25">
      <c r="A1" s="2"/>
      <c r="B1" s="36" t="s">
        <v>315</v>
      </c>
      <c r="C1" s="36"/>
      <c r="D1" s="36"/>
      <c r="E1" s="36"/>
      <c r="F1" s="36"/>
      <c r="G1" s="36"/>
      <c r="H1" s="36" t="s">
        <v>316</v>
      </c>
      <c r="I1" s="36"/>
      <c r="J1" s="36"/>
      <c r="K1" s="36"/>
      <c r="L1" s="36"/>
      <c r="M1" s="36"/>
    </row>
    <row r="2" spans="1:13" x14ac:dyDescent="0.25">
      <c r="A2" s="4" t="s">
        <v>306</v>
      </c>
      <c r="B2" s="1">
        <v>97.1</v>
      </c>
      <c r="C2" s="1">
        <v>96</v>
      </c>
      <c r="D2" s="1">
        <v>85.9</v>
      </c>
      <c r="E2" s="1">
        <v>94.7</v>
      </c>
      <c r="F2" s="1"/>
      <c r="G2" s="1"/>
      <c r="H2" s="1">
        <v>94.5</v>
      </c>
      <c r="I2" s="1">
        <v>93.6</v>
      </c>
      <c r="J2" s="1">
        <v>90.7</v>
      </c>
      <c r="K2" s="1">
        <v>96.1</v>
      </c>
      <c r="L2" s="1">
        <v>88.8</v>
      </c>
      <c r="M2" s="1">
        <v>96.6</v>
      </c>
    </row>
    <row r="3" spans="1:13" x14ac:dyDescent="0.25">
      <c r="A3" s="4" t="s">
        <v>305</v>
      </c>
      <c r="B3" s="1">
        <v>12.4</v>
      </c>
      <c r="C3" s="1">
        <v>11.2</v>
      </c>
      <c r="D3" s="1">
        <v>11.5</v>
      </c>
      <c r="E3" s="1"/>
      <c r="F3" s="1"/>
      <c r="G3" s="1"/>
      <c r="H3" s="1">
        <v>11.3</v>
      </c>
      <c r="I3" s="1">
        <v>11.6</v>
      </c>
      <c r="J3" s="1">
        <v>14</v>
      </c>
      <c r="K3" s="1">
        <v>7.98</v>
      </c>
      <c r="L3" s="1">
        <v>14.8</v>
      </c>
      <c r="M3" s="1">
        <v>12.8</v>
      </c>
    </row>
    <row r="7" spans="1:13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13" x14ac:dyDescent="0.25">
      <c r="A8" s="4" t="s">
        <v>306</v>
      </c>
      <c r="B8" s="1" t="s">
        <v>12</v>
      </c>
      <c r="C8" s="1">
        <v>0.76190500000000005</v>
      </c>
      <c r="D8" s="1">
        <v>6</v>
      </c>
      <c r="E8" s="1">
        <v>5.1669999999999998</v>
      </c>
      <c r="F8" s="1">
        <v>0.83330000000000004</v>
      </c>
      <c r="G8" s="1">
        <v>10</v>
      </c>
      <c r="H8" s="1">
        <v>0.8</v>
      </c>
    </row>
    <row r="9" spans="1:13" x14ac:dyDescent="0.25">
      <c r="A9" s="4" t="s">
        <v>305</v>
      </c>
      <c r="B9" s="1" t="s">
        <v>12</v>
      </c>
      <c r="C9" s="1">
        <v>0.54761899999999997</v>
      </c>
      <c r="D9" s="1">
        <v>4</v>
      </c>
      <c r="E9" s="1">
        <v>5.5</v>
      </c>
      <c r="F9" s="1">
        <v>-1.5</v>
      </c>
      <c r="G9" s="1">
        <v>6</v>
      </c>
      <c r="H9" s="1">
        <v>0.8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F789F-4775-CB49-92EE-9770E92B5098}">
  <dimension ref="A1:B24"/>
  <sheetViews>
    <sheetView workbookViewId="0">
      <selection activeCell="A9" sqref="A9:B24"/>
    </sheetView>
  </sheetViews>
  <sheetFormatPr defaultColWidth="11.25" defaultRowHeight="15.75" x14ac:dyDescent="0.25"/>
  <cols>
    <col min="1" max="1" width="30.5" customWidth="1"/>
    <col min="2" max="2" width="30.75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10.199999999999999</v>
      </c>
      <c r="B2" s="1">
        <v>11.2</v>
      </c>
    </row>
    <row r="3" spans="1:2" x14ac:dyDescent="0.25">
      <c r="A3" s="1">
        <v>12.5</v>
      </c>
      <c r="B3" s="1">
        <v>8.9499999999999993</v>
      </c>
    </row>
    <row r="4" spans="1:2" x14ac:dyDescent="0.25">
      <c r="A4" s="1">
        <v>11.5</v>
      </c>
      <c r="B4" s="1">
        <v>12.1</v>
      </c>
    </row>
    <row r="5" spans="1:2" x14ac:dyDescent="0.25">
      <c r="A5" s="1">
        <v>11.6</v>
      </c>
      <c r="B5" s="1">
        <v>10.6</v>
      </c>
    </row>
    <row r="6" spans="1:2" x14ac:dyDescent="0.25">
      <c r="A6" s="1">
        <v>10.199999999999999</v>
      </c>
      <c r="B6" s="1">
        <v>10.6</v>
      </c>
    </row>
    <row r="9" spans="1:2" x14ac:dyDescent="0.25">
      <c r="A9" s="4" t="s">
        <v>21</v>
      </c>
      <c r="B9" s="1"/>
    </row>
    <row r="10" spans="1:2" x14ac:dyDescent="0.25">
      <c r="A10" s="4" t="s">
        <v>6</v>
      </c>
      <c r="B10" s="1">
        <v>0.66669999999999996</v>
      </c>
    </row>
    <row r="11" spans="1:2" x14ac:dyDescent="0.25">
      <c r="A11" s="4" t="s">
        <v>22</v>
      </c>
      <c r="B11" s="1" t="s">
        <v>23</v>
      </c>
    </row>
    <row r="12" spans="1:2" x14ac:dyDescent="0.25">
      <c r="A12" s="4" t="s">
        <v>24</v>
      </c>
      <c r="B12" s="1" t="s">
        <v>25</v>
      </c>
    </row>
    <row r="13" spans="1:2" x14ac:dyDescent="0.25">
      <c r="A13" s="4" t="s">
        <v>26</v>
      </c>
      <c r="B13" s="1" t="s">
        <v>12</v>
      </c>
    </row>
    <row r="14" spans="1:2" x14ac:dyDescent="0.25">
      <c r="A14" s="4" t="s">
        <v>27</v>
      </c>
      <c r="B14" s="1" t="s">
        <v>28</v>
      </c>
    </row>
    <row r="15" spans="1:2" x14ac:dyDescent="0.25">
      <c r="A15" s="4" t="s">
        <v>29</v>
      </c>
      <c r="B15" s="1" t="s">
        <v>47</v>
      </c>
    </row>
    <row r="16" spans="1:2" x14ac:dyDescent="0.25">
      <c r="A16" s="4" t="s">
        <v>10</v>
      </c>
      <c r="B16" s="1">
        <v>10</v>
      </c>
    </row>
    <row r="17" spans="1:2" x14ac:dyDescent="0.25">
      <c r="A17" s="4"/>
      <c r="B17" s="1"/>
    </row>
    <row r="18" spans="1:2" x14ac:dyDescent="0.25">
      <c r="A18" s="4" t="s">
        <v>31</v>
      </c>
      <c r="B18" s="1"/>
    </row>
    <row r="19" spans="1:2" x14ac:dyDescent="0.25">
      <c r="A19" s="4" t="s">
        <v>32</v>
      </c>
      <c r="B19" s="1" t="s">
        <v>48</v>
      </c>
    </row>
    <row r="20" spans="1:2" x14ac:dyDescent="0.25">
      <c r="A20" s="4" t="s">
        <v>34</v>
      </c>
      <c r="B20" s="1" t="s">
        <v>49</v>
      </c>
    </row>
    <row r="21" spans="1:2" x14ac:dyDescent="0.25">
      <c r="A21" s="4" t="s">
        <v>36</v>
      </c>
      <c r="B21" s="1">
        <v>-8.9999999999999993E-3</v>
      </c>
    </row>
    <row r="22" spans="1:2" x14ac:dyDescent="0.25">
      <c r="A22" s="4" t="s">
        <v>37</v>
      </c>
      <c r="B22" s="1">
        <v>-4.0000000000000001E-3</v>
      </c>
    </row>
    <row r="23" spans="1:2" x14ac:dyDescent="0.25">
      <c r="A23" s="4" t="s">
        <v>38</v>
      </c>
      <c r="B23" s="1" t="s">
        <v>50</v>
      </c>
    </row>
    <row r="24" spans="1:2" x14ac:dyDescent="0.25">
      <c r="A24" s="4" t="s">
        <v>40</v>
      </c>
      <c r="B24" s="1" t="s">
        <v>23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505A1-18EC-C947-9D4D-FDE7D0BDCE69}">
  <dimension ref="A1:M8"/>
  <sheetViews>
    <sheetView workbookViewId="0">
      <selection activeCell="A6" sqref="A6:H8"/>
    </sheetView>
  </sheetViews>
  <sheetFormatPr defaultColWidth="11.25" defaultRowHeight="15.75" x14ac:dyDescent="0.25"/>
  <sheetData>
    <row r="1" spans="1:13" x14ac:dyDescent="0.25">
      <c r="A1" s="2"/>
      <c r="B1" s="38" t="s">
        <v>317</v>
      </c>
      <c r="C1" s="36"/>
      <c r="D1" s="36"/>
      <c r="E1" s="36"/>
      <c r="F1" s="36"/>
      <c r="G1" s="36"/>
      <c r="H1" s="38" t="s">
        <v>318</v>
      </c>
      <c r="I1" s="36"/>
      <c r="J1" s="36"/>
      <c r="K1" s="36"/>
      <c r="L1" s="36"/>
      <c r="M1" s="36"/>
    </row>
    <row r="2" spans="1:13" x14ac:dyDescent="0.25">
      <c r="A2" s="4" t="s">
        <v>306</v>
      </c>
      <c r="B2" s="1">
        <v>30.1</v>
      </c>
      <c r="C2" s="1">
        <v>35.6</v>
      </c>
      <c r="D2" s="1">
        <v>22.6</v>
      </c>
      <c r="E2" s="1">
        <v>32.1</v>
      </c>
      <c r="F2" s="1"/>
      <c r="G2" s="1"/>
      <c r="H2" s="1">
        <v>26.8</v>
      </c>
      <c r="I2" s="1">
        <v>40.9</v>
      </c>
      <c r="J2" s="1">
        <v>22.7</v>
      </c>
      <c r="K2" s="1">
        <v>23.2</v>
      </c>
      <c r="L2" s="1">
        <v>23.6</v>
      </c>
      <c r="M2" s="1">
        <v>27.1</v>
      </c>
    </row>
    <row r="3" spans="1:13" x14ac:dyDescent="0.25">
      <c r="A3" s="4" t="s">
        <v>305</v>
      </c>
      <c r="B3" s="1">
        <v>14.6</v>
      </c>
      <c r="C3" s="1">
        <v>13.9</v>
      </c>
      <c r="D3" s="1">
        <v>14.3</v>
      </c>
      <c r="E3" s="1"/>
      <c r="F3" s="1"/>
      <c r="G3" s="1"/>
      <c r="H3" s="1">
        <v>11.7</v>
      </c>
      <c r="I3" s="1">
        <v>16.100000000000001</v>
      </c>
      <c r="J3" s="1">
        <v>18.100000000000001</v>
      </c>
      <c r="K3" s="1">
        <v>13</v>
      </c>
      <c r="L3" s="1">
        <v>14.3</v>
      </c>
      <c r="M3" s="1">
        <v>13.3</v>
      </c>
    </row>
    <row r="6" spans="1:13" x14ac:dyDescent="0.25">
      <c r="A6" s="2"/>
      <c r="B6" s="2" t="s">
        <v>5</v>
      </c>
      <c r="C6" s="2" t="s">
        <v>6</v>
      </c>
      <c r="D6" s="2" t="s">
        <v>17</v>
      </c>
      <c r="E6" s="2" t="s">
        <v>18</v>
      </c>
      <c r="F6" s="2" t="s">
        <v>9</v>
      </c>
      <c r="G6" s="2" t="s">
        <v>10</v>
      </c>
      <c r="H6" s="2" t="s">
        <v>11</v>
      </c>
    </row>
    <row r="7" spans="1:13" x14ac:dyDescent="0.25">
      <c r="A7" s="4" t="s">
        <v>306</v>
      </c>
      <c r="B7" s="1" t="s">
        <v>12</v>
      </c>
      <c r="C7" s="1">
        <v>0.60952399999999995</v>
      </c>
      <c r="D7" s="1">
        <v>6.25</v>
      </c>
      <c r="E7" s="1">
        <v>5</v>
      </c>
      <c r="F7" s="1">
        <v>1.25</v>
      </c>
      <c r="G7" s="1">
        <v>9</v>
      </c>
      <c r="H7" s="1">
        <v>0.8</v>
      </c>
    </row>
    <row r="8" spans="1:13" x14ac:dyDescent="0.25">
      <c r="A8" s="4" t="s">
        <v>305</v>
      </c>
      <c r="B8" s="1" t="s">
        <v>12</v>
      </c>
      <c r="C8" s="1">
        <v>0.76190500000000005</v>
      </c>
      <c r="D8" s="1">
        <v>5.5</v>
      </c>
      <c r="E8" s="1">
        <v>4.75</v>
      </c>
      <c r="F8" s="1">
        <v>0.75</v>
      </c>
      <c r="G8" s="1">
        <v>7.5</v>
      </c>
      <c r="H8" s="1">
        <v>0.8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2ED6-EDA9-3B47-9DB4-B19CFBA8BB12}">
  <dimension ref="A1:M15"/>
  <sheetViews>
    <sheetView workbookViewId="0">
      <selection activeCell="A16" sqref="A16:XFD16"/>
    </sheetView>
  </sheetViews>
  <sheetFormatPr defaultColWidth="11.25" defaultRowHeight="15.75" x14ac:dyDescent="0.25"/>
  <cols>
    <col min="1" max="1" width="23.5" customWidth="1"/>
  </cols>
  <sheetData>
    <row r="1" spans="1:13" x14ac:dyDescent="0.25">
      <c r="A1" s="2"/>
      <c r="B1" s="36" t="s">
        <v>51</v>
      </c>
      <c r="C1" s="36"/>
      <c r="D1" s="36"/>
      <c r="E1" s="36"/>
      <c r="F1" s="36"/>
      <c r="G1" s="36"/>
      <c r="H1" s="36" t="s">
        <v>52</v>
      </c>
      <c r="I1" s="36"/>
      <c r="J1" s="36"/>
      <c r="K1" s="36"/>
      <c r="L1" s="36"/>
      <c r="M1" s="36"/>
    </row>
    <row r="2" spans="1:13" ht="17.25" x14ac:dyDescent="0.25">
      <c r="A2" s="7" t="s">
        <v>19</v>
      </c>
      <c r="B2" s="1">
        <v>1.46</v>
      </c>
      <c r="C2" s="1">
        <v>1.01</v>
      </c>
      <c r="D2" s="1">
        <v>1.69</v>
      </c>
      <c r="E2" s="1">
        <v>0.11</v>
      </c>
      <c r="F2" s="1"/>
      <c r="G2" s="1"/>
      <c r="H2" s="1">
        <v>97.7</v>
      </c>
      <c r="I2" s="1">
        <v>98.2</v>
      </c>
      <c r="J2" s="1">
        <v>97.9</v>
      </c>
      <c r="K2" s="1">
        <v>98.6</v>
      </c>
      <c r="L2" s="1"/>
      <c r="M2" s="1"/>
    </row>
    <row r="3" spans="1:13" ht="17.25" x14ac:dyDescent="0.25">
      <c r="A3" s="7" t="s">
        <v>20</v>
      </c>
      <c r="B3" s="1">
        <v>1.98</v>
      </c>
      <c r="C3" s="1">
        <v>0.62</v>
      </c>
      <c r="D3" s="1">
        <v>0.81</v>
      </c>
      <c r="E3" s="1">
        <v>0.76</v>
      </c>
      <c r="F3" s="1">
        <v>2.29</v>
      </c>
      <c r="G3" s="1">
        <v>1.1299999999999999</v>
      </c>
      <c r="H3" s="1">
        <v>96.6</v>
      </c>
      <c r="I3" s="1">
        <v>97.5</v>
      </c>
      <c r="J3" s="1">
        <v>97.8</v>
      </c>
      <c r="K3" s="1">
        <v>96.8</v>
      </c>
      <c r="L3" s="1">
        <v>95.1</v>
      </c>
      <c r="M3" s="1">
        <v>98.4</v>
      </c>
    </row>
    <row r="7" spans="1:13" x14ac:dyDescent="0.25">
      <c r="A7" t="s">
        <v>51</v>
      </c>
    </row>
    <row r="8" spans="1:13" x14ac:dyDescent="0.25">
      <c r="A8" s="2"/>
      <c r="B8" s="2" t="s">
        <v>5</v>
      </c>
      <c r="C8" s="2" t="s">
        <v>6</v>
      </c>
      <c r="D8" s="2" t="s">
        <v>17</v>
      </c>
      <c r="E8" s="2" t="s">
        <v>18</v>
      </c>
      <c r="F8" s="2" t="s">
        <v>9</v>
      </c>
      <c r="G8" s="2" t="s">
        <v>10</v>
      </c>
      <c r="H8" s="2" t="s">
        <v>11</v>
      </c>
    </row>
    <row r="9" spans="1:13" x14ac:dyDescent="0.25">
      <c r="A9" s="4" t="s">
        <v>306</v>
      </c>
      <c r="B9" s="1" t="s">
        <v>12</v>
      </c>
      <c r="C9" s="1">
        <v>0.47619</v>
      </c>
      <c r="D9" s="1">
        <v>4.5</v>
      </c>
      <c r="E9" s="1">
        <v>6.1669999999999998</v>
      </c>
      <c r="F9" s="1">
        <v>-1.667</v>
      </c>
      <c r="G9" s="1">
        <v>8</v>
      </c>
      <c r="H9" s="1">
        <v>0.88749999999999996</v>
      </c>
    </row>
    <row r="10" spans="1:13" x14ac:dyDescent="0.25">
      <c r="A10" s="4"/>
      <c r="B10" s="1"/>
      <c r="C10" s="1"/>
      <c r="D10" s="1"/>
      <c r="E10" s="1"/>
      <c r="F10" s="1"/>
      <c r="G10" s="1"/>
      <c r="H10" s="1"/>
    </row>
    <row r="13" spans="1:13" ht="16.899999999999999" customHeight="1" x14ac:dyDescent="0.25">
      <c r="A13" t="s">
        <v>52</v>
      </c>
    </row>
    <row r="14" spans="1:13" x14ac:dyDescent="0.25">
      <c r="A14" s="2"/>
      <c r="B14" s="2" t="s">
        <v>5</v>
      </c>
      <c r="C14" s="2" t="s">
        <v>6</v>
      </c>
      <c r="D14" s="2" t="s">
        <v>17</v>
      </c>
      <c r="E14" s="2" t="s">
        <v>18</v>
      </c>
      <c r="F14" s="2" t="s">
        <v>9</v>
      </c>
      <c r="G14" s="2" t="s">
        <v>10</v>
      </c>
      <c r="H14" s="2" t="s">
        <v>11</v>
      </c>
    </row>
    <row r="15" spans="1:13" x14ac:dyDescent="0.25">
      <c r="A15" s="4" t="s">
        <v>306</v>
      </c>
      <c r="B15" s="1" t="s">
        <v>12</v>
      </c>
      <c r="C15" s="1">
        <v>0.114286</v>
      </c>
      <c r="D15" s="1">
        <v>7.5</v>
      </c>
      <c r="E15" s="1">
        <v>4.1669999999999998</v>
      </c>
      <c r="F15" s="1">
        <v>3.3330000000000002</v>
      </c>
      <c r="G15" s="1">
        <v>4</v>
      </c>
      <c r="H15" s="1">
        <v>0.17499999999999999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8009-E69C-2748-AA7A-D26E315B10AE}">
  <dimension ref="A1:M17"/>
  <sheetViews>
    <sheetView workbookViewId="0">
      <selection activeCell="A17" sqref="A17:XFD17"/>
    </sheetView>
  </sheetViews>
  <sheetFormatPr defaultColWidth="11.25" defaultRowHeight="15.75" x14ac:dyDescent="0.25"/>
  <cols>
    <col min="1" max="1" width="23.75" customWidth="1"/>
  </cols>
  <sheetData>
    <row r="1" spans="1:13" x14ac:dyDescent="0.25">
      <c r="A1" s="2"/>
      <c r="B1" s="36" t="s">
        <v>51</v>
      </c>
      <c r="C1" s="36"/>
      <c r="D1" s="36"/>
      <c r="E1" s="36"/>
      <c r="F1" s="36"/>
      <c r="G1" s="36"/>
      <c r="H1" s="36" t="s">
        <v>52</v>
      </c>
      <c r="I1" s="36"/>
      <c r="J1" s="36"/>
      <c r="K1" s="36"/>
      <c r="L1" s="36"/>
      <c r="M1" s="36"/>
    </row>
    <row r="2" spans="1:13" ht="17.25" x14ac:dyDescent="0.25">
      <c r="A2" s="7" t="s">
        <v>19</v>
      </c>
      <c r="B2" s="1">
        <v>27</v>
      </c>
      <c r="C2" s="1">
        <v>31.5</v>
      </c>
      <c r="D2" s="1">
        <v>29</v>
      </c>
      <c r="E2" s="1"/>
      <c r="F2" s="1"/>
      <c r="G2" s="1"/>
      <c r="H2" s="1">
        <v>69.099999999999994</v>
      </c>
      <c r="I2" s="1">
        <v>64.8</v>
      </c>
      <c r="J2" s="1">
        <v>67.3</v>
      </c>
      <c r="K2" s="1"/>
      <c r="L2" s="1"/>
      <c r="M2" s="1"/>
    </row>
    <row r="3" spans="1:13" ht="17.25" x14ac:dyDescent="0.25">
      <c r="A3" s="7" t="s">
        <v>20</v>
      </c>
      <c r="B3" s="1">
        <v>14.8</v>
      </c>
      <c r="C3" s="1">
        <v>29.8</v>
      </c>
      <c r="D3" s="1">
        <v>28.6</v>
      </c>
      <c r="E3" s="1">
        <v>19.899999999999999</v>
      </c>
      <c r="F3" s="1">
        <v>11.5</v>
      </c>
      <c r="G3" s="1">
        <v>11.5</v>
      </c>
      <c r="H3" s="1">
        <v>82</v>
      </c>
      <c r="I3" s="1">
        <v>66.2</v>
      </c>
      <c r="J3" s="1">
        <v>67.5</v>
      </c>
      <c r="K3" s="1">
        <v>75.5</v>
      </c>
      <c r="L3" s="1">
        <v>84.9</v>
      </c>
      <c r="M3" s="1">
        <v>86.3</v>
      </c>
    </row>
    <row r="7" spans="1:13" x14ac:dyDescent="0.25">
      <c r="A7" t="s">
        <v>51</v>
      </c>
    </row>
    <row r="9" spans="1:13" x14ac:dyDescent="0.25">
      <c r="A9" s="2"/>
      <c r="B9" s="2" t="s">
        <v>5</v>
      </c>
      <c r="C9" s="2" t="s">
        <v>6</v>
      </c>
      <c r="D9" s="2" t="s">
        <v>17</v>
      </c>
      <c r="E9" s="2" t="s">
        <v>18</v>
      </c>
      <c r="F9" s="2" t="s">
        <v>9</v>
      </c>
      <c r="G9" s="2" t="s">
        <v>10</v>
      </c>
      <c r="H9" s="2" t="s">
        <v>11</v>
      </c>
    </row>
    <row r="10" spans="1:13" x14ac:dyDescent="0.25">
      <c r="A10" s="4" t="s">
        <v>305</v>
      </c>
      <c r="B10" s="1" t="s">
        <v>12</v>
      </c>
      <c r="C10" s="1">
        <v>0.84523800000000004</v>
      </c>
      <c r="D10" s="1">
        <v>4.6669999999999998</v>
      </c>
      <c r="E10" s="1">
        <v>5.1669999999999998</v>
      </c>
      <c r="F10" s="1">
        <v>-0.5</v>
      </c>
      <c r="G10" s="1">
        <v>8</v>
      </c>
      <c r="H10" s="1">
        <v>0.88749999999999996</v>
      </c>
    </row>
    <row r="14" spans="1:13" x14ac:dyDescent="0.25">
      <c r="A14" t="s">
        <v>52</v>
      </c>
    </row>
    <row r="16" spans="1:13" x14ac:dyDescent="0.25">
      <c r="A16" s="2"/>
      <c r="B16" s="2" t="s">
        <v>5</v>
      </c>
      <c r="C16" s="2" t="s">
        <v>6</v>
      </c>
      <c r="D16" s="2" t="s">
        <v>17</v>
      </c>
      <c r="E16" s="2" t="s">
        <v>18</v>
      </c>
      <c r="F16" s="2" t="s">
        <v>9</v>
      </c>
      <c r="G16" s="2" t="s">
        <v>10</v>
      </c>
      <c r="H16" s="2" t="s">
        <v>11</v>
      </c>
    </row>
    <row r="17" spans="1:8" x14ac:dyDescent="0.25">
      <c r="A17" s="4" t="s">
        <v>305</v>
      </c>
      <c r="B17" s="1" t="s">
        <v>12</v>
      </c>
      <c r="C17" s="1">
        <v>0.16666700000000001</v>
      </c>
      <c r="D17" s="1">
        <v>3</v>
      </c>
      <c r="E17" s="1">
        <v>6</v>
      </c>
      <c r="F17" s="1">
        <v>-3</v>
      </c>
      <c r="G17" s="1">
        <v>3</v>
      </c>
      <c r="H17" s="1">
        <v>0.17499999999999999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CDCA7-10C0-2847-BBAB-25FABACF7944}">
  <dimension ref="A1:M37"/>
  <sheetViews>
    <sheetView workbookViewId="0">
      <selection activeCell="A15" sqref="A15"/>
    </sheetView>
  </sheetViews>
  <sheetFormatPr defaultColWidth="11.25" defaultRowHeight="15.75" x14ac:dyDescent="0.25"/>
  <cols>
    <col min="1" max="1" width="38.5" customWidth="1"/>
    <col min="2" max="2" width="42.5" customWidth="1"/>
  </cols>
  <sheetData>
    <row r="1" spans="1:13" ht="18.75" x14ac:dyDescent="0.25">
      <c r="A1" s="19" t="s">
        <v>673</v>
      </c>
      <c r="B1" s="19" t="s">
        <v>674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8">
        <v>10.1</v>
      </c>
      <c r="B2" s="18">
        <v>48.4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8">
        <v>7.02</v>
      </c>
      <c r="B3" s="18">
        <v>23.8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8">
        <v>17.399999999999999</v>
      </c>
      <c r="B4" s="18">
        <v>9.83</v>
      </c>
    </row>
    <row r="5" spans="1:13" x14ac:dyDescent="0.25">
      <c r="A5" s="18">
        <v>8.32</v>
      </c>
      <c r="B5" s="18">
        <v>6.68</v>
      </c>
    </row>
    <row r="6" spans="1:13" x14ac:dyDescent="0.25">
      <c r="A6" s="18">
        <v>9.8800000000000008</v>
      </c>
      <c r="B6" s="18">
        <v>23.2</v>
      </c>
    </row>
    <row r="7" spans="1:13" x14ac:dyDescent="0.25">
      <c r="A7" s="18">
        <v>26.2</v>
      </c>
      <c r="B7" s="18">
        <v>54.2</v>
      </c>
    </row>
    <row r="8" spans="1:13" x14ac:dyDescent="0.25">
      <c r="A8" s="18"/>
      <c r="B8" s="18">
        <v>18.399999999999999</v>
      </c>
    </row>
    <row r="9" spans="1:13" x14ac:dyDescent="0.25">
      <c r="A9" s="18"/>
      <c r="B9" s="18">
        <v>67.900000000000006</v>
      </c>
      <c r="C9" s="2"/>
      <c r="D9" s="2"/>
      <c r="E9" s="2"/>
      <c r="F9" s="2"/>
      <c r="G9" s="2"/>
      <c r="H9" s="2"/>
    </row>
    <row r="10" spans="1:13" x14ac:dyDescent="0.25">
      <c r="A10" s="18"/>
      <c r="B10" s="18">
        <v>47.9</v>
      </c>
      <c r="C10" s="1"/>
      <c r="D10" s="1"/>
      <c r="E10" s="1"/>
      <c r="F10" s="1"/>
      <c r="G10" s="1"/>
      <c r="H10" s="1"/>
    </row>
    <row r="11" spans="1:13" x14ac:dyDescent="0.25">
      <c r="A11" s="18"/>
      <c r="B11" s="18">
        <v>69</v>
      </c>
    </row>
    <row r="12" spans="1:13" x14ac:dyDescent="0.25">
      <c r="A12" s="18"/>
      <c r="B12" s="18">
        <v>36.299999999999997</v>
      </c>
    </row>
    <row r="15" spans="1:13" x14ac:dyDescent="0.25">
      <c r="A15" s="25" t="s">
        <v>430</v>
      </c>
      <c r="B15" s="19"/>
    </row>
    <row r="16" spans="1:13" x14ac:dyDescent="0.25">
      <c r="A16" s="20" t="s">
        <v>353</v>
      </c>
      <c r="B16" s="18" t="s">
        <v>680</v>
      </c>
      <c r="C16" s="2"/>
      <c r="D16" s="2"/>
      <c r="E16" s="2"/>
      <c r="F16" s="2"/>
      <c r="G16" s="2"/>
      <c r="H16" s="2"/>
    </row>
    <row r="17" spans="1:8" x14ac:dyDescent="0.25">
      <c r="A17" s="20"/>
      <c r="B17" s="18"/>
      <c r="C17" s="1"/>
      <c r="D17" s="1"/>
      <c r="E17" s="1"/>
      <c r="F17" s="1"/>
      <c r="G17" s="1"/>
      <c r="H17" s="1"/>
    </row>
    <row r="18" spans="1:8" ht="18.75" x14ac:dyDescent="0.25">
      <c r="A18" s="20" t="s">
        <v>414</v>
      </c>
      <c r="B18" s="18" t="s">
        <v>674</v>
      </c>
    </row>
    <row r="19" spans="1:8" x14ac:dyDescent="0.25">
      <c r="A19" s="20" t="s">
        <v>415</v>
      </c>
      <c r="B19" s="18" t="s">
        <v>415</v>
      </c>
    </row>
    <row r="20" spans="1:8" ht="18.75" x14ac:dyDescent="0.25">
      <c r="A20" s="20" t="s">
        <v>416</v>
      </c>
      <c r="B20" s="18" t="s">
        <v>673</v>
      </c>
    </row>
    <row r="21" spans="1:8" x14ac:dyDescent="0.25">
      <c r="A21" s="20"/>
      <c r="B21" s="18"/>
    </row>
    <row r="22" spans="1:8" x14ac:dyDescent="0.25">
      <c r="A22" s="20" t="s">
        <v>21</v>
      </c>
      <c r="B22" s="18"/>
    </row>
    <row r="23" spans="1:8" x14ac:dyDescent="0.25">
      <c r="A23" s="20" t="s">
        <v>6</v>
      </c>
      <c r="B23" s="18">
        <v>4.7699999999999999E-2</v>
      </c>
    </row>
    <row r="24" spans="1:8" x14ac:dyDescent="0.25">
      <c r="A24" s="20" t="s">
        <v>22</v>
      </c>
      <c r="B24" s="18" t="s">
        <v>23</v>
      </c>
    </row>
    <row r="25" spans="1:8" x14ac:dyDescent="0.25">
      <c r="A25" s="20" t="s">
        <v>24</v>
      </c>
      <c r="B25" s="18" t="s">
        <v>98</v>
      </c>
    </row>
    <row r="26" spans="1:8" x14ac:dyDescent="0.25">
      <c r="A26" s="20" t="s">
        <v>26</v>
      </c>
      <c r="B26" s="18" t="s">
        <v>53</v>
      </c>
    </row>
    <row r="27" spans="1:8" x14ac:dyDescent="0.25">
      <c r="A27" s="20" t="s">
        <v>27</v>
      </c>
      <c r="B27" s="18" t="s">
        <v>28</v>
      </c>
    </row>
    <row r="28" spans="1:8" x14ac:dyDescent="0.25">
      <c r="A28" s="20" t="s">
        <v>29</v>
      </c>
      <c r="B28" s="18" t="s">
        <v>675</v>
      </c>
    </row>
    <row r="29" spans="1:8" x14ac:dyDescent="0.25">
      <c r="A29" s="20" t="s">
        <v>10</v>
      </c>
      <c r="B29" s="18">
        <v>13</v>
      </c>
    </row>
    <row r="30" spans="1:8" x14ac:dyDescent="0.25">
      <c r="A30" s="20"/>
      <c r="B30" s="18"/>
    </row>
    <row r="31" spans="1:8" x14ac:dyDescent="0.25">
      <c r="A31" s="20" t="s">
        <v>31</v>
      </c>
      <c r="B31" s="18"/>
    </row>
    <row r="32" spans="1:8" x14ac:dyDescent="0.25">
      <c r="A32" s="20" t="s">
        <v>32</v>
      </c>
      <c r="B32" s="18" t="s">
        <v>676</v>
      </c>
    </row>
    <row r="33" spans="1:2" x14ac:dyDescent="0.25">
      <c r="A33" s="20" t="s">
        <v>34</v>
      </c>
      <c r="B33" s="18" t="s">
        <v>677</v>
      </c>
    </row>
    <row r="34" spans="1:2" x14ac:dyDescent="0.25">
      <c r="A34" s="20" t="s">
        <v>36</v>
      </c>
      <c r="B34" s="18">
        <v>26.31</v>
      </c>
    </row>
    <row r="35" spans="1:2" x14ac:dyDescent="0.25">
      <c r="A35" s="20" t="s">
        <v>37</v>
      </c>
      <c r="B35" s="18">
        <v>21.95</v>
      </c>
    </row>
    <row r="36" spans="1:2" x14ac:dyDescent="0.25">
      <c r="A36" s="20" t="s">
        <v>678</v>
      </c>
      <c r="B36" s="18" t="s">
        <v>679</v>
      </c>
    </row>
    <row r="37" spans="1:2" x14ac:dyDescent="0.25">
      <c r="A37" s="20" t="s">
        <v>40</v>
      </c>
      <c r="B37" s="18" t="s">
        <v>23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7073-D348-0542-B9BE-EA7EACAA10E7}">
  <dimension ref="A1:M52"/>
  <sheetViews>
    <sheetView workbookViewId="0">
      <selection activeCell="A30" sqref="A30"/>
    </sheetView>
  </sheetViews>
  <sheetFormatPr defaultColWidth="11.25" defaultRowHeight="15.75" x14ac:dyDescent="0.25"/>
  <cols>
    <col min="1" max="1" width="23.75" customWidth="1"/>
    <col min="2" max="2" width="45" customWidth="1"/>
    <col min="3" max="3" width="33.75" customWidth="1"/>
  </cols>
  <sheetData>
    <row r="1" spans="1:13" ht="36.75" x14ac:dyDescent="0.25">
      <c r="A1" s="2"/>
      <c r="B1" s="27" t="s">
        <v>673</v>
      </c>
      <c r="C1" s="19" t="s">
        <v>674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7"/>
      <c r="B2" s="18">
        <v>0.95</v>
      </c>
      <c r="C2" s="18">
        <v>7.89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7"/>
      <c r="B3" s="18">
        <v>1.21</v>
      </c>
      <c r="C3" s="18">
        <v>3.1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B4" s="18">
        <v>1.34</v>
      </c>
      <c r="C4" s="18">
        <v>1</v>
      </c>
    </row>
    <row r="5" spans="1:13" x14ac:dyDescent="0.25">
      <c r="B5" s="18">
        <v>1.28</v>
      </c>
      <c r="C5" s="18">
        <v>0.56999999999999995</v>
      </c>
    </row>
    <row r="6" spans="1:13" x14ac:dyDescent="0.25">
      <c r="B6" s="18">
        <v>1.01</v>
      </c>
      <c r="C6" s="18">
        <v>1.92</v>
      </c>
    </row>
    <row r="7" spans="1:13" x14ac:dyDescent="0.25">
      <c r="B7" s="23" t="s">
        <v>682</v>
      </c>
      <c r="C7" s="23" t="s">
        <v>683</v>
      </c>
    </row>
    <row r="8" spans="1:13" x14ac:dyDescent="0.25">
      <c r="B8" s="23" t="s">
        <v>684</v>
      </c>
      <c r="C8" s="18">
        <v>1.3</v>
      </c>
    </row>
    <row r="9" spans="1:13" x14ac:dyDescent="0.25">
      <c r="A9" s="2"/>
      <c r="B9" s="18"/>
      <c r="C9" s="18">
        <v>10.4</v>
      </c>
      <c r="D9" s="2"/>
      <c r="E9" s="2"/>
      <c r="F9" s="2"/>
      <c r="G9" s="2"/>
      <c r="H9" s="2"/>
    </row>
    <row r="10" spans="1:13" x14ac:dyDescent="0.25">
      <c r="A10" s="4"/>
      <c r="B10" s="18"/>
      <c r="C10" s="18">
        <v>4.68</v>
      </c>
      <c r="D10" s="1"/>
      <c r="E10" s="1"/>
      <c r="F10" s="1"/>
      <c r="G10" s="1"/>
      <c r="H10" s="1"/>
    </row>
    <row r="11" spans="1:13" x14ac:dyDescent="0.25">
      <c r="B11" s="18"/>
      <c r="C11" s="23" t="s">
        <v>685</v>
      </c>
    </row>
    <row r="12" spans="1:13" x14ac:dyDescent="0.25">
      <c r="B12" s="18"/>
      <c r="C12" s="18">
        <v>1.5</v>
      </c>
    </row>
    <row r="16" spans="1:13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4"/>
      <c r="B17" s="1"/>
      <c r="C17" s="1"/>
      <c r="D17" s="1"/>
      <c r="E17" s="1"/>
      <c r="F17" s="1"/>
      <c r="G17" s="1"/>
      <c r="H17" s="1"/>
    </row>
    <row r="18" spans="1:8" x14ac:dyDescent="0.25">
      <c r="A18" s="6" t="s">
        <v>686</v>
      </c>
    </row>
    <row r="19" spans="1:8" ht="36.75" x14ac:dyDescent="0.25">
      <c r="A19" s="19"/>
      <c r="B19" s="27" t="s">
        <v>673</v>
      </c>
      <c r="C19" s="19" t="s">
        <v>674</v>
      </c>
    </row>
    <row r="20" spans="1:8" x14ac:dyDescent="0.25">
      <c r="A20" s="20" t="s">
        <v>124</v>
      </c>
      <c r="B20" s="18"/>
      <c r="C20" s="18"/>
    </row>
    <row r="21" spans="1:8" x14ac:dyDescent="0.25">
      <c r="A21" s="20" t="s">
        <v>681</v>
      </c>
      <c r="B21" s="18"/>
      <c r="C21" s="18"/>
    </row>
    <row r="22" spans="1:8" x14ac:dyDescent="0.25">
      <c r="A22" s="20"/>
      <c r="B22" s="18"/>
      <c r="C22" s="18"/>
    </row>
    <row r="23" spans="1:8" x14ac:dyDescent="0.25">
      <c r="A23" s="20" t="s">
        <v>126</v>
      </c>
      <c r="B23" s="18"/>
      <c r="C23" s="18"/>
    </row>
    <row r="24" spans="1:8" x14ac:dyDescent="0.25">
      <c r="A24" s="20" t="s">
        <v>127</v>
      </c>
      <c r="B24" s="18">
        <v>7</v>
      </c>
      <c r="C24" s="18">
        <v>11</v>
      </c>
    </row>
    <row r="25" spans="1:8" x14ac:dyDescent="0.25">
      <c r="A25" s="20" t="s">
        <v>128</v>
      </c>
      <c r="B25" s="18">
        <v>2</v>
      </c>
      <c r="C25" s="18">
        <v>2</v>
      </c>
    </row>
    <row r="30" spans="1:8" x14ac:dyDescent="0.25">
      <c r="A30" s="25" t="s">
        <v>430</v>
      </c>
      <c r="B30" s="19"/>
    </row>
    <row r="31" spans="1:8" x14ac:dyDescent="0.25">
      <c r="A31" s="20" t="s">
        <v>353</v>
      </c>
      <c r="B31" s="18" t="s">
        <v>692</v>
      </c>
    </row>
    <row r="32" spans="1:8" x14ac:dyDescent="0.25">
      <c r="A32" s="20"/>
      <c r="B32" s="18"/>
    </row>
    <row r="33" spans="1:2" ht="18.75" x14ac:dyDescent="0.25">
      <c r="A33" s="20" t="s">
        <v>414</v>
      </c>
      <c r="B33" s="18" t="s">
        <v>674</v>
      </c>
    </row>
    <row r="34" spans="1:2" x14ac:dyDescent="0.25">
      <c r="A34" s="20" t="s">
        <v>415</v>
      </c>
      <c r="B34" s="18" t="s">
        <v>415</v>
      </c>
    </row>
    <row r="35" spans="1:2" ht="36.75" x14ac:dyDescent="0.25">
      <c r="A35" s="20" t="s">
        <v>416</v>
      </c>
      <c r="B35" s="22" t="s">
        <v>673</v>
      </c>
    </row>
    <row r="36" spans="1:2" x14ac:dyDescent="0.25">
      <c r="A36" s="20"/>
      <c r="B36" s="18"/>
    </row>
    <row r="37" spans="1:2" x14ac:dyDescent="0.25">
      <c r="A37" s="20" t="s">
        <v>21</v>
      </c>
      <c r="B37" s="18"/>
    </row>
    <row r="38" spans="1:2" x14ac:dyDescent="0.25">
      <c r="A38" s="20" t="s">
        <v>6</v>
      </c>
      <c r="B38" s="18">
        <v>0.1119</v>
      </c>
    </row>
    <row r="39" spans="1:2" x14ac:dyDescent="0.25">
      <c r="A39" s="20" t="s">
        <v>22</v>
      </c>
      <c r="B39" s="18" t="s">
        <v>23</v>
      </c>
    </row>
    <row r="40" spans="1:2" x14ac:dyDescent="0.25">
      <c r="A40" s="20" t="s">
        <v>24</v>
      </c>
      <c r="B40" s="18" t="s">
        <v>25</v>
      </c>
    </row>
    <row r="41" spans="1:2" x14ac:dyDescent="0.25">
      <c r="A41" s="20" t="s">
        <v>26</v>
      </c>
      <c r="B41" s="18" t="s">
        <v>12</v>
      </c>
    </row>
    <row r="42" spans="1:2" x14ac:dyDescent="0.25">
      <c r="A42" s="20" t="s">
        <v>27</v>
      </c>
      <c r="B42" s="18" t="s">
        <v>28</v>
      </c>
    </row>
    <row r="43" spans="1:2" x14ac:dyDescent="0.25">
      <c r="A43" s="20" t="s">
        <v>29</v>
      </c>
      <c r="B43" s="18" t="s">
        <v>687</v>
      </c>
    </row>
    <row r="44" spans="1:2" x14ac:dyDescent="0.25">
      <c r="A44" s="20" t="s">
        <v>10</v>
      </c>
      <c r="B44" s="18">
        <v>10</v>
      </c>
    </row>
    <row r="45" spans="1:2" x14ac:dyDescent="0.25">
      <c r="A45" s="20"/>
      <c r="B45" s="18"/>
    </row>
    <row r="46" spans="1:2" x14ac:dyDescent="0.25">
      <c r="A46" s="20" t="s">
        <v>31</v>
      </c>
      <c r="B46" s="18"/>
    </row>
    <row r="47" spans="1:2" x14ac:dyDescent="0.25">
      <c r="A47" s="20" t="s">
        <v>32</v>
      </c>
      <c r="B47" s="18" t="s">
        <v>688</v>
      </c>
    </row>
    <row r="48" spans="1:2" x14ac:dyDescent="0.25">
      <c r="A48" s="20" t="s">
        <v>34</v>
      </c>
      <c r="B48" s="18" t="s">
        <v>689</v>
      </c>
    </row>
    <row r="49" spans="1:2" x14ac:dyDescent="0.25">
      <c r="A49" s="20" t="s">
        <v>36</v>
      </c>
      <c r="B49" s="18">
        <v>0.71</v>
      </c>
    </row>
    <row r="50" spans="1:2" x14ac:dyDescent="0.25">
      <c r="A50" s="20" t="s">
        <v>37</v>
      </c>
      <c r="B50" s="18">
        <v>0.71</v>
      </c>
    </row>
    <row r="51" spans="1:2" x14ac:dyDescent="0.25">
      <c r="A51" s="20" t="s">
        <v>690</v>
      </c>
      <c r="B51" s="18" t="s">
        <v>691</v>
      </c>
    </row>
    <row r="52" spans="1:2" x14ac:dyDescent="0.25">
      <c r="A52" s="20" t="s">
        <v>40</v>
      </c>
      <c r="B52" s="18" t="s">
        <v>23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70C3-B33F-A348-AAF0-1CCF17378039}">
  <dimension ref="A1:M9"/>
  <sheetViews>
    <sheetView workbookViewId="0">
      <selection activeCell="G18" sqref="G18:T34"/>
    </sheetView>
  </sheetViews>
  <sheetFormatPr defaultColWidth="11.25" defaultRowHeight="15.75" x14ac:dyDescent="0.25"/>
  <sheetData>
    <row r="1" spans="1:13" x14ac:dyDescent="0.25">
      <c r="A1" s="2"/>
      <c r="B1" s="38" t="s">
        <v>212</v>
      </c>
      <c r="C1" s="36"/>
      <c r="D1" s="36"/>
      <c r="E1" s="36"/>
      <c r="F1" s="36"/>
      <c r="G1" s="36"/>
      <c r="H1" s="38" t="s">
        <v>213</v>
      </c>
      <c r="I1" s="36"/>
      <c r="J1" s="36"/>
      <c r="K1" s="36"/>
      <c r="L1" s="36"/>
      <c r="M1" s="36"/>
    </row>
    <row r="2" spans="1:13" x14ac:dyDescent="0.25">
      <c r="A2" s="4" t="s">
        <v>306</v>
      </c>
      <c r="B2" s="1">
        <v>62.1</v>
      </c>
      <c r="C2" s="1">
        <v>52.2</v>
      </c>
      <c r="D2" s="1">
        <v>38.700000000000003</v>
      </c>
      <c r="E2" s="1">
        <v>64.099999999999994</v>
      </c>
      <c r="F2" s="1"/>
      <c r="G2" s="1"/>
      <c r="H2" s="1">
        <v>60.5</v>
      </c>
      <c r="I2" s="1">
        <v>73.599999999999994</v>
      </c>
      <c r="J2" s="1">
        <v>63.7</v>
      </c>
      <c r="K2" s="1">
        <v>55.6</v>
      </c>
      <c r="L2" s="1">
        <v>65.3</v>
      </c>
      <c r="M2" s="1">
        <v>52.5</v>
      </c>
    </row>
    <row r="3" spans="1:13" x14ac:dyDescent="0.25">
      <c r="A3" s="4" t="s">
        <v>305</v>
      </c>
      <c r="B3" s="1">
        <v>25.3</v>
      </c>
      <c r="C3" s="1">
        <v>22.3</v>
      </c>
      <c r="D3" s="1">
        <v>26.6</v>
      </c>
      <c r="E3" s="1"/>
      <c r="F3" s="1"/>
      <c r="G3" s="1"/>
      <c r="H3" s="1">
        <v>30.6</v>
      </c>
      <c r="I3" s="1">
        <v>24.2</v>
      </c>
      <c r="J3" s="1">
        <v>19.600000000000001</v>
      </c>
      <c r="K3" s="1">
        <v>33</v>
      </c>
      <c r="L3" s="1">
        <v>41.5</v>
      </c>
      <c r="M3" s="1">
        <v>30.2</v>
      </c>
    </row>
    <row r="7" spans="1:13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13" x14ac:dyDescent="0.25">
      <c r="A8" s="4" t="s">
        <v>306</v>
      </c>
      <c r="B8" s="1" t="s">
        <v>12</v>
      </c>
      <c r="C8" s="1">
        <v>0.352381</v>
      </c>
      <c r="D8" s="1">
        <v>4.25</v>
      </c>
      <c r="E8" s="1">
        <v>6.3330000000000002</v>
      </c>
      <c r="F8" s="1">
        <v>-2.0830000000000002</v>
      </c>
      <c r="G8" s="1">
        <v>7</v>
      </c>
      <c r="H8" s="1">
        <v>0.4</v>
      </c>
    </row>
    <row r="9" spans="1:13" x14ac:dyDescent="0.25">
      <c r="A9" s="4" t="s">
        <v>305</v>
      </c>
      <c r="B9" s="1" t="s">
        <v>12</v>
      </c>
      <c r="C9" s="1">
        <v>0.38095200000000001</v>
      </c>
      <c r="D9" s="1">
        <v>3.6669999999999998</v>
      </c>
      <c r="E9" s="1">
        <v>5.6669999999999998</v>
      </c>
      <c r="F9" s="1">
        <v>-2</v>
      </c>
      <c r="G9" s="1">
        <v>5</v>
      </c>
      <c r="H9" s="1">
        <v>0.4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F19A-6FFD-F449-A5D6-12EBD0EB9913}">
  <dimension ref="A1:I9"/>
  <sheetViews>
    <sheetView workbookViewId="0">
      <selection activeCell="A7" sqref="A7:H9"/>
    </sheetView>
  </sheetViews>
  <sheetFormatPr defaultColWidth="11.25" defaultRowHeight="15.75" x14ac:dyDescent="0.25"/>
  <cols>
    <col min="5" max="5" width="18.25" customWidth="1"/>
  </cols>
  <sheetData>
    <row r="1" spans="1:9" x14ac:dyDescent="0.25">
      <c r="A1" s="2"/>
      <c r="B1" s="38" t="s">
        <v>319</v>
      </c>
      <c r="C1" s="36"/>
      <c r="D1" s="36"/>
      <c r="E1" s="36"/>
      <c r="F1" s="38" t="s">
        <v>213</v>
      </c>
      <c r="G1" s="36"/>
      <c r="H1" s="36"/>
      <c r="I1" s="36"/>
    </row>
    <row r="2" spans="1:9" x14ac:dyDescent="0.25">
      <c r="A2" s="4" t="s">
        <v>306</v>
      </c>
      <c r="B2" s="1">
        <v>4944</v>
      </c>
      <c r="C2" s="1">
        <v>5312</v>
      </c>
      <c r="D2" s="1">
        <v>5134</v>
      </c>
      <c r="E2" s="1">
        <v>4777</v>
      </c>
      <c r="F2" s="1">
        <v>5002</v>
      </c>
      <c r="G2" s="1">
        <v>5126</v>
      </c>
      <c r="H2" s="1">
        <v>4883</v>
      </c>
      <c r="I2" s="1"/>
    </row>
    <row r="3" spans="1:9" x14ac:dyDescent="0.25">
      <c r="A3" s="4" t="s">
        <v>305</v>
      </c>
      <c r="B3" s="1">
        <v>5132</v>
      </c>
      <c r="C3" s="1">
        <v>4534</v>
      </c>
      <c r="D3" s="1">
        <v>4310</v>
      </c>
      <c r="E3" s="1">
        <v>4549</v>
      </c>
      <c r="F3" s="1">
        <v>4255</v>
      </c>
      <c r="G3" s="1">
        <v>4796</v>
      </c>
      <c r="H3" s="1">
        <v>4405</v>
      </c>
      <c r="I3" s="1"/>
    </row>
    <row r="7" spans="1:9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9" x14ac:dyDescent="0.25">
      <c r="A8" s="4" t="s">
        <v>306</v>
      </c>
      <c r="B8" s="1" t="s">
        <v>12</v>
      </c>
      <c r="C8" s="1">
        <v>0.85714299999999999</v>
      </c>
      <c r="D8" s="1">
        <v>4.25</v>
      </c>
      <c r="E8" s="1">
        <v>3.6669999999999998</v>
      </c>
      <c r="F8" s="1">
        <v>0.58330000000000004</v>
      </c>
      <c r="G8" s="1">
        <v>5</v>
      </c>
      <c r="H8" s="1">
        <v>0.9</v>
      </c>
    </row>
    <row r="9" spans="1:9" x14ac:dyDescent="0.25">
      <c r="A9" s="4" t="s">
        <v>305</v>
      </c>
      <c r="B9" s="1" t="s">
        <v>12</v>
      </c>
      <c r="C9" s="1">
        <v>0.62857099999999999</v>
      </c>
      <c r="D9" s="1">
        <v>4.5</v>
      </c>
      <c r="E9" s="1">
        <v>3.3330000000000002</v>
      </c>
      <c r="F9" s="1">
        <v>1.167</v>
      </c>
      <c r="G9" s="1">
        <v>4</v>
      </c>
      <c r="H9" s="1">
        <v>0.9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4B417-93EF-B342-B971-5F415CB6E48C}">
  <dimension ref="A1:K9"/>
  <sheetViews>
    <sheetView workbookViewId="0">
      <selection activeCell="A7" sqref="A7:H9"/>
    </sheetView>
  </sheetViews>
  <sheetFormatPr defaultColWidth="11.25" defaultRowHeight="15.75" x14ac:dyDescent="0.25"/>
  <sheetData>
    <row r="1" spans="1:11" ht="46.15" customHeight="1" x14ac:dyDescent="0.25">
      <c r="A1" s="2"/>
      <c r="B1" s="38" t="s">
        <v>317</v>
      </c>
      <c r="C1" s="38"/>
      <c r="D1" s="38"/>
      <c r="E1" s="38"/>
      <c r="F1" s="38" t="s">
        <v>318</v>
      </c>
      <c r="G1" s="36"/>
      <c r="H1" s="36"/>
      <c r="I1" s="36"/>
      <c r="J1" s="36"/>
      <c r="K1" s="36"/>
    </row>
    <row r="2" spans="1:11" x14ac:dyDescent="0.25">
      <c r="A2" s="4" t="s">
        <v>306</v>
      </c>
      <c r="B2" s="1">
        <v>1304</v>
      </c>
      <c r="C2" s="1">
        <v>1504</v>
      </c>
      <c r="D2" s="1">
        <v>1582</v>
      </c>
      <c r="E2" s="1">
        <v>1547</v>
      </c>
      <c r="F2" s="1">
        <v>1450</v>
      </c>
      <c r="G2" s="1">
        <v>1131</v>
      </c>
      <c r="H2" s="1">
        <v>1412</v>
      </c>
      <c r="I2" s="1">
        <v>1223</v>
      </c>
      <c r="J2" s="1">
        <v>1530</v>
      </c>
      <c r="K2" s="1">
        <v>1757</v>
      </c>
    </row>
    <row r="3" spans="1:11" x14ac:dyDescent="0.25">
      <c r="A3" s="4" t="s">
        <v>305</v>
      </c>
      <c r="B3" s="1">
        <v>1791</v>
      </c>
      <c r="C3" s="1">
        <v>1633</v>
      </c>
      <c r="D3" s="1">
        <v>1767</v>
      </c>
      <c r="E3" s="1"/>
      <c r="F3" s="1">
        <v>1276</v>
      </c>
      <c r="G3" s="1">
        <v>1672</v>
      </c>
      <c r="H3" s="1">
        <v>1687</v>
      </c>
      <c r="I3" s="1">
        <v>1729</v>
      </c>
      <c r="J3" s="1">
        <v>1457</v>
      </c>
      <c r="K3" s="1">
        <v>1745</v>
      </c>
    </row>
    <row r="7" spans="1:11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11" x14ac:dyDescent="0.25">
      <c r="A8" s="4" t="s">
        <v>306</v>
      </c>
      <c r="B8" s="1" t="s">
        <v>12</v>
      </c>
      <c r="C8" s="1">
        <v>0.47619</v>
      </c>
      <c r="D8" s="1">
        <v>6.5</v>
      </c>
      <c r="E8" s="1">
        <v>4.8330000000000002</v>
      </c>
      <c r="F8" s="1">
        <v>1.667</v>
      </c>
      <c r="G8" s="1">
        <v>8</v>
      </c>
      <c r="H8" s="1">
        <v>0.5</v>
      </c>
    </row>
    <row r="9" spans="1:11" x14ac:dyDescent="0.25">
      <c r="A9" s="4" t="s">
        <v>305</v>
      </c>
      <c r="B9" s="1" t="s">
        <v>12</v>
      </c>
      <c r="C9" s="1">
        <v>0.261905</v>
      </c>
      <c r="D9" s="1">
        <v>6.6669999999999998</v>
      </c>
      <c r="E9" s="1">
        <v>4.1669999999999998</v>
      </c>
      <c r="F9" s="1">
        <v>2.5</v>
      </c>
      <c r="G9" s="1">
        <v>4</v>
      </c>
      <c r="H9" s="1">
        <v>0.5</v>
      </c>
    </row>
  </sheetData>
  <mergeCells count="2">
    <mergeCell ref="F1:K1"/>
    <mergeCell ref="B1:E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95F1-D788-7F43-9CFE-335A5E49C24D}">
  <dimension ref="A1:K8"/>
  <sheetViews>
    <sheetView workbookViewId="0">
      <selection activeCell="A6" sqref="A6:H8"/>
    </sheetView>
  </sheetViews>
  <sheetFormatPr defaultColWidth="11.25" defaultRowHeight="15.75" x14ac:dyDescent="0.25"/>
  <sheetData>
    <row r="1" spans="1:11" ht="16.149999999999999" customHeight="1" x14ac:dyDescent="0.25">
      <c r="A1" s="2"/>
      <c r="B1" s="38" t="s">
        <v>317</v>
      </c>
      <c r="C1" s="38"/>
      <c r="D1" s="38"/>
      <c r="E1" s="38"/>
      <c r="F1" s="38" t="s">
        <v>213</v>
      </c>
      <c r="G1" s="36"/>
      <c r="H1" s="36"/>
      <c r="I1" s="36"/>
      <c r="J1" s="36"/>
      <c r="K1" s="36"/>
    </row>
    <row r="2" spans="1:11" x14ac:dyDescent="0.25">
      <c r="A2" s="4" t="s">
        <v>306</v>
      </c>
      <c r="B2" s="1">
        <v>3004</v>
      </c>
      <c r="C2" s="1">
        <v>2747</v>
      </c>
      <c r="D2" s="1">
        <v>3376</v>
      </c>
      <c r="E2" s="1">
        <v>2784</v>
      </c>
      <c r="F2" s="1">
        <v>2663</v>
      </c>
      <c r="G2" s="1">
        <v>3397</v>
      </c>
      <c r="H2" s="1">
        <v>3127</v>
      </c>
      <c r="I2" s="1">
        <v>3025</v>
      </c>
      <c r="J2" s="1">
        <v>2275</v>
      </c>
      <c r="K2" s="1">
        <v>2411</v>
      </c>
    </row>
    <row r="3" spans="1:11" x14ac:dyDescent="0.25">
      <c r="A3" s="4" t="s">
        <v>305</v>
      </c>
      <c r="B3" s="1">
        <v>4555</v>
      </c>
      <c r="C3" s="1">
        <v>4815</v>
      </c>
      <c r="D3" s="1">
        <v>4667</v>
      </c>
      <c r="E3" s="1"/>
      <c r="F3" s="1">
        <v>2686</v>
      </c>
      <c r="G3" s="1">
        <v>3958</v>
      </c>
      <c r="H3" s="1">
        <v>3989</v>
      </c>
      <c r="I3" s="1">
        <v>2627</v>
      </c>
      <c r="J3" s="1">
        <v>3743</v>
      </c>
      <c r="K3" s="1">
        <v>4379</v>
      </c>
    </row>
    <row r="6" spans="1:11" x14ac:dyDescent="0.25">
      <c r="A6" s="2"/>
      <c r="B6" s="2" t="s">
        <v>5</v>
      </c>
      <c r="C6" s="2" t="s">
        <v>6</v>
      </c>
      <c r="D6" s="2" t="s">
        <v>17</v>
      </c>
      <c r="E6" s="2" t="s">
        <v>18</v>
      </c>
      <c r="F6" s="2" t="s">
        <v>9</v>
      </c>
      <c r="G6" s="2" t="s">
        <v>10</v>
      </c>
      <c r="H6" s="2" t="s">
        <v>11</v>
      </c>
    </row>
    <row r="7" spans="1:11" x14ac:dyDescent="0.25">
      <c r="A7" s="4" t="s">
        <v>306</v>
      </c>
      <c r="B7" s="1" t="s">
        <v>12</v>
      </c>
      <c r="C7" s="1">
        <v>0.76190500000000005</v>
      </c>
      <c r="D7" s="1">
        <v>6</v>
      </c>
      <c r="E7" s="1">
        <v>5.1669999999999998</v>
      </c>
      <c r="F7" s="1">
        <v>0.83330000000000004</v>
      </c>
      <c r="G7" s="1">
        <v>10</v>
      </c>
      <c r="H7" s="1">
        <v>0.4</v>
      </c>
    </row>
    <row r="8" spans="1:11" x14ac:dyDescent="0.25">
      <c r="A8" s="4" t="s">
        <v>305</v>
      </c>
      <c r="B8" s="1" t="s">
        <v>53</v>
      </c>
      <c r="C8" s="1">
        <v>2.3810000000000001E-2</v>
      </c>
      <c r="D8" s="1">
        <v>8</v>
      </c>
      <c r="E8" s="1">
        <v>3.5</v>
      </c>
      <c r="F8" s="1">
        <v>4.5</v>
      </c>
      <c r="G8" s="1">
        <v>0</v>
      </c>
      <c r="H8" s="1">
        <v>2.5000000000000001E-2</v>
      </c>
    </row>
  </sheetData>
  <mergeCells count="2">
    <mergeCell ref="F1:K1"/>
    <mergeCell ref="B1:E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DB9C-2373-C444-B6E8-F5087AAACBFE}">
  <dimension ref="A1:K8"/>
  <sheetViews>
    <sheetView workbookViewId="0">
      <selection activeCell="A6" sqref="A6:H8"/>
    </sheetView>
  </sheetViews>
  <sheetFormatPr defaultColWidth="11.25" defaultRowHeight="15.75" x14ac:dyDescent="0.25"/>
  <sheetData>
    <row r="1" spans="1:11" ht="16.149999999999999" customHeight="1" x14ac:dyDescent="0.25">
      <c r="A1" s="2"/>
      <c r="B1" s="38" t="s">
        <v>317</v>
      </c>
      <c r="C1" s="38"/>
      <c r="D1" s="38"/>
      <c r="E1" s="38"/>
      <c r="F1" s="38" t="s">
        <v>318</v>
      </c>
      <c r="G1" s="36"/>
      <c r="H1" s="36"/>
      <c r="I1" s="36"/>
      <c r="J1" s="36"/>
      <c r="K1" s="36"/>
    </row>
    <row r="2" spans="1:11" x14ac:dyDescent="0.25">
      <c r="A2" s="4" t="s">
        <v>306</v>
      </c>
      <c r="B2" s="1">
        <v>686</v>
      </c>
      <c r="C2" s="1">
        <v>585</v>
      </c>
      <c r="D2" s="1">
        <v>832</v>
      </c>
      <c r="E2" s="1">
        <v>884</v>
      </c>
      <c r="F2" s="1">
        <v>816</v>
      </c>
      <c r="G2" s="1">
        <v>845</v>
      </c>
      <c r="H2" s="1">
        <v>789</v>
      </c>
      <c r="I2" s="1">
        <v>755</v>
      </c>
      <c r="J2" s="1">
        <v>496</v>
      </c>
      <c r="K2" s="1">
        <v>974</v>
      </c>
    </row>
    <row r="3" spans="1:11" x14ac:dyDescent="0.25">
      <c r="A3" s="4" t="s">
        <v>305</v>
      </c>
      <c r="B3" s="1">
        <v>90.2</v>
      </c>
      <c r="C3" s="1">
        <v>77.8</v>
      </c>
      <c r="D3" s="1">
        <v>81.5</v>
      </c>
      <c r="E3" s="1"/>
      <c r="F3" s="1">
        <v>130</v>
      </c>
      <c r="G3" s="1">
        <v>81.900000000000006</v>
      </c>
      <c r="H3" s="1">
        <v>98.8</v>
      </c>
      <c r="I3" s="1">
        <v>86.7</v>
      </c>
      <c r="J3" s="1">
        <v>129</v>
      </c>
      <c r="K3" s="1">
        <v>165</v>
      </c>
    </row>
    <row r="6" spans="1:11" x14ac:dyDescent="0.25">
      <c r="A6" s="2"/>
      <c r="B6" s="2" t="s">
        <v>5</v>
      </c>
      <c r="C6" s="2" t="s">
        <v>6</v>
      </c>
      <c r="D6" s="2" t="s">
        <v>17</v>
      </c>
      <c r="E6" s="2" t="s">
        <v>18</v>
      </c>
      <c r="F6" s="2" t="s">
        <v>9</v>
      </c>
      <c r="G6" s="2" t="s">
        <v>10</v>
      </c>
      <c r="H6" s="2" t="s">
        <v>11</v>
      </c>
    </row>
    <row r="7" spans="1:11" x14ac:dyDescent="0.25">
      <c r="A7" s="4" t="s">
        <v>306</v>
      </c>
      <c r="B7" s="1" t="s">
        <v>12</v>
      </c>
      <c r="C7" s="1">
        <v>0.91428600000000004</v>
      </c>
      <c r="D7" s="1">
        <v>5.25</v>
      </c>
      <c r="E7" s="1">
        <v>5.6669999999999998</v>
      </c>
      <c r="F7" s="1">
        <v>-0.41670000000000001</v>
      </c>
      <c r="G7" s="1">
        <v>11</v>
      </c>
      <c r="H7" s="1">
        <v>0.96</v>
      </c>
    </row>
    <row r="8" spans="1:11" x14ac:dyDescent="0.25">
      <c r="A8" s="4" t="s">
        <v>305</v>
      </c>
      <c r="B8" s="1" t="s">
        <v>12</v>
      </c>
      <c r="C8" s="1">
        <v>9.5238000000000003E-2</v>
      </c>
      <c r="D8" s="1">
        <v>2.6669999999999998</v>
      </c>
      <c r="E8" s="1">
        <v>6.1669999999999998</v>
      </c>
      <c r="F8" s="1">
        <v>-3.5</v>
      </c>
      <c r="G8" s="1">
        <v>2</v>
      </c>
      <c r="H8" s="1">
        <v>0.2</v>
      </c>
    </row>
  </sheetData>
  <mergeCells count="2">
    <mergeCell ref="F1:K1"/>
    <mergeCell ref="B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213-5471-6142-8157-AD86CC3F8245}">
  <dimension ref="A1:K9"/>
  <sheetViews>
    <sheetView workbookViewId="0">
      <selection activeCell="A7" sqref="A7"/>
    </sheetView>
  </sheetViews>
  <sheetFormatPr defaultColWidth="11.25" defaultRowHeight="15.75" x14ac:dyDescent="0.25"/>
  <cols>
    <col min="1" max="1" width="26" customWidth="1"/>
  </cols>
  <sheetData>
    <row r="1" spans="1:11" x14ac:dyDescent="0.25">
      <c r="A1" s="2"/>
      <c r="B1" s="36" t="s">
        <v>51</v>
      </c>
      <c r="C1" s="36"/>
      <c r="D1" s="36"/>
      <c r="E1" s="36"/>
      <c r="F1" s="36"/>
      <c r="G1" s="36" t="s">
        <v>52</v>
      </c>
      <c r="H1" s="36"/>
      <c r="I1" s="36"/>
      <c r="J1" s="36"/>
      <c r="K1" s="36"/>
    </row>
    <row r="2" spans="1:11" ht="17.25" x14ac:dyDescent="0.25">
      <c r="A2" s="7" t="s">
        <v>19</v>
      </c>
      <c r="B2" s="1">
        <v>33.4</v>
      </c>
      <c r="C2" s="1">
        <v>29.8</v>
      </c>
      <c r="D2" s="1">
        <v>29.7</v>
      </c>
      <c r="E2" s="1">
        <v>29.5</v>
      </c>
      <c r="F2" s="1">
        <v>27.7</v>
      </c>
      <c r="G2" s="1">
        <v>51.8</v>
      </c>
      <c r="H2" s="1">
        <v>58.7</v>
      </c>
      <c r="I2" s="1">
        <v>57.5</v>
      </c>
      <c r="J2" s="1">
        <v>58.8</v>
      </c>
      <c r="K2" s="1">
        <v>59.7</v>
      </c>
    </row>
    <row r="3" spans="1:11" ht="17.25" x14ac:dyDescent="0.25">
      <c r="A3" s="7" t="s">
        <v>20</v>
      </c>
      <c r="B3" s="1">
        <v>39.299999999999997</v>
      </c>
      <c r="C3" s="1">
        <v>45.8</v>
      </c>
      <c r="D3" s="1">
        <v>39.6</v>
      </c>
      <c r="E3" s="1">
        <v>33.6</v>
      </c>
      <c r="F3" s="1">
        <v>35.799999999999997</v>
      </c>
      <c r="G3" s="1">
        <v>45.3</v>
      </c>
      <c r="H3" s="1">
        <v>40.4</v>
      </c>
      <c r="I3" s="1">
        <v>44</v>
      </c>
      <c r="J3" s="1">
        <v>49.8</v>
      </c>
      <c r="K3" s="1">
        <v>47.9</v>
      </c>
    </row>
    <row r="7" spans="1:11" ht="17.25" x14ac:dyDescent="0.25">
      <c r="A7" s="2" t="s">
        <v>14</v>
      </c>
      <c r="B7" s="2" t="s">
        <v>5</v>
      </c>
      <c r="C7" s="2" t="s">
        <v>6</v>
      </c>
      <c r="D7" s="2" t="s">
        <v>45</v>
      </c>
      <c r="E7" s="2" t="s">
        <v>46</v>
      </c>
      <c r="F7" s="2" t="s">
        <v>9</v>
      </c>
      <c r="G7" s="2" t="s">
        <v>10</v>
      </c>
      <c r="H7" s="2" t="s">
        <v>11</v>
      </c>
    </row>
    <row r="8" spans="1:11" x14ac:dyDescent="0.25">
      <c r="A8" s="4" t="s">
        <v>51</v>
      </c>
      <c r="B8" s="1" t="s">
        <v>53</v>
      </c>
      <c r="C8" s="1">
        <v>7.9369999999999996E-3</v>
      </c>
      <c r="D8" s="1">
        <v>3</v>
      </c>
      <c r="E8" s="1">
        <v>8</v>
      </c>
      <c r="F8" s="1">
        <v>-5</v>
      </c>
      <c r="G8" s="1">
        <v>0</v>
      </c>
      <c r="H8" s="1">
        <v>8.3330000000000001E-3</v>
      </c>
    </row>
    <row r="9" spans="1:11" x14ac:dyDescent="0.25">
      <c r="A9" s="4" t="s">
        <v>52</v>
      </c>
      <c r="B9" s="1" t="s">
        <v>53</v>
      </c>
      <c r="C9" s="1">
        <v>7.9369999999999996E-3</v>
      </c>
      <c r="D9" s="1">
        <v>8</v>
      </c>
      <c r="E9" s="1">
        <v>3</v>
      </c>
      <c r="F9" s="1">
        <v>5</v>
      </c>
      <c r="G9" s="1">
        <v>0</v>
      </c>
      <c r="H9" s="1">
        <v>8.3330000000000001E-3</v>
      </c>
    </row>
  </sheetData>
  <mergeCells count="2">
    <mergeCell ref="B1:F1"/>
    <mergeCell ref="G1:K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6418-C979-E04D-A40B-8F10FBEFD2BC}">
  <dimension ref="A1:K9"/>
  <sheetViews>
    <sheetView zoomScaleNormal="100" workbookViewId="0">
      <selection activeCell="E15" sqref="E15"/>
    </sheetView>
  </sheetViews>
  <sheetFormatPr defaultColWidth="11.25" defaultRowHeight="15.75" x14ac:dyDescent="0.25"/>
  <sheetData>
    <row r="1" spans="1:11" ht="16.149999999999999" customHeight="1" x14ac:dyDescent="0.25">
      <c r="A1" s="2"/>
      <c r="B1" s="38" t="s">
        <v>317</v>
      </c>
      <c r="C1" s="38"/>
      <c r="D1" s="38"/>
      <c r="E1" s="38"/>
      <c r="F1" s="38" t="s">
        <v>213</v>
      </c>
      <c r="G1" s="36"/>
      <c r="H1" s="36"/>
      <c r="I1" s="36"/>
      <c r="J1" s="36"/>
      <c r="K1" s="36"/>
    </row>
    <row r="2" spans="1:11" x14ac:dyDescent="0.25">
      <c r="A2" s="4" t="s">
        <v>306</v>
      </c>
      <c r="B2" s="1">
        <v>1031</v>
      </c>
      <c r="C2" s="1">
        <v>1117</v>
      </c>
      <c r="D2" s="1">
        <v>933</v>
      </c>
      <c r="E2" s="1">
        <v>1014</v>
      </c>
      <c r="F2" s="1">
        <v>909</v>
      </c>
      <c r="G2" s="1">
        <v>1775</v>
      </c>
      <c r="H2" s="1">
        <v>1396</v>
      </c>
      <c r="I2" s="1">
        <v>1239</v>
      </c>
      <c r="J2" s="1">
        <v>1437</v>
      </c>
      <c r="K2" s="1">
        <v>865</v>
      </c>
    </row>
    <row r="3" spans="1:11" x14ac:dyDescent="0.25">
      <c r="A3" s="4" t="s">
        <v>305</v>
      </c>
      <c r="B3" s="1">
        <v>1222</v>
      </c>
      <c r="C3" s="1">
        <v>1144</v>
      </c>
      <c r="D3" s="1">
        <v>1177</v>
      </c>
      <c r="E3" s="1"/>
      <c r="F3" s="1">
        <v>1432</v>
      </c>
      <c r="G3" s="1">
        <v>1273</v>
      </c>
      <c r="H3" s="1">
        <v>1391</v>
      </c>
      <c r="I3" s="1">
        <v>1209</v>
      </c>
      <c r="J3" s="1">
        <v>1564</v>
      </c>
      <c r="K3" s="1">
        <v>1404</v>
      </c>
    </row>
    <row r="7" spans="1:11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11" x14ac:dyDescent="0.25">
      <c r="A8" s="4" t="s">
        <v>306</v>
      </c>
      <c r="B8" s="1" t="s">
        <v>12</v>
      </c>
      <c r="C8" s="1">
        <v>0.47619</v>
      </c>
      <c r="D8" s="1">
        <v>4.5</v>
      </c>
      <c r="E8" s="1">
        <v>6.1669999999999998</v>
      </c>
      <c r="F8" s="1">
        <v>-1.667</v>
      </c>
      <c r="G8" s="1">
        <v>8</v>
      </c>
      <c r="H8" s="1">
        <v>0.5</v>
      </c>
    </row>
    <row r="9" spans="1:11" x14ac:dyDescent="0.25">
      <c r="A9" s="4" t="s">
        <v>305</v>
      </c>
      <c r="B9" s="1" t="s">
        <v>12</v>
      </c>
      <c r="C9" s="1">
        <v>4.7619000000000002E-2</v>
      </c>
      <c r="D9" s="1">
        <v>2.3330000000000002</v>
      </c>
      <c r="E9" s="1">
        <v>6.3330000000000002</v>
      </c>
      <c r="F9" s="1">
        <v>-4</v>
      </c>
      <c r="G9" s="1">
        <v>1</v>
      </c>
      <c r="H9" s="1">
        <v>0.1</v>
      </c>
    </row>
  </sheetData>
  <mergeCells count="2">
    <mergeCell ref="F1:K1"/>
    <mergeCell ref="B1:E1"/>
  </mergeCells>
  <pageMargins left="0.7" right="0.7" top="0.75" bottom="0.75" header="0.3" footer="0.3"/>
  <pageSetup orientation="portrait" horizontalDpi="0" verticalDpi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E6B5E-8B32-594C-86CF-3BBA5EF51203}">
  <dimension ref="A1:K9"/>
  <sheetViews>
    <sheetView workbookViewId="0">
      <selection activeCell="A7" sqref="A7:H9"/>
    </sheetView>
  </sheetViews>
  <sheetFormatPr defaultColWidth="11.25" defaultRowHeight="15.75" x14ac:dyDescent="0.25"/>
  <sheetData>
    <row r="1" spans="1:11" ht="16.149999999999999" customHeight="1" x14ac:dyDescent="0.25">
      <c r="A1" s="2"/>
      <c r="B1" s="38" t="s">
        <v>317</v>
      </c>
      <c r="C1" s="38"/>
      <c r="D1" s="38"/>
      <c r="E1" s="38"/>
      <c r="F1" s="38" t="s">
        <v>213</v>
      </c>
      <c r="G1" s="36"/>
      <c r="H1" s="36"/>
      <c r="I1" s="36"/>
      <c r="J1" s="36"/>
      <c r="K1" s="36"/>
    </row>
    <row r="2" spans="1:11" x14ac:dyDescent="0.25">
      <c r="A2" s="4" t="s">
        <v>306</v>
      </c>
      <c r="B2" s="1">
        <v>7257</v>
      </c>
      <c r="C2" s="1">
        <v>7093</v>
      </c>
      <c r="D2" s="1">
        <v>7141</v>
      </c>
      <c r="E2" s="1">
        <v>7361</v>
      </c>
      <c r="F2" s="1">
        <v>6964</v>
      </c>
      <c r="G2" s="1">
        <v>11727</v>
      </c>
      <c r="H2" s="1">
        <v>9599</v>
      </c>
      <c r="I2" s="1">
        <v>8616</v>
      </c>
      <c r="J2" s="1">
        <v>6561</v>
      </c>
      <c r="K2" s="1">
        <v>7148</v>
      </c>
    </row>
    <row r="3" spans="1:11" x14ac:dyDescent="0.25">
      <c r="A3" s="4" t="s">
        <v>305</v>
      </c>
      <c r="B3" s="1">
        <v>6638</v>
      </c>
      <c r="C3" s="1">
        <v>4789</v>
      </c>
      <c r="D3" s="1">
        <v>5941</v>
      </c>
      <c r="E3" s="1"/>
      <c r="F3" s="1">
        <v>5221</v>
      </c>
      <c r="G3" s="1">
        <v>6008</v>
      </c>
      <c r="H3" s="1">
        <v>6814</v>
      </c>
      <c r="I3" s="1">
        <v>4219</v>
      </c>
      <c r="J3" s="1">
        <v>6752</v>
      </c>
      <c r="K3" s="1">
        <v>7443</v>
      </c>
    </row>
    <row r="7" spans="1:11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11" x14ac:dyDescent="0.25">
      <c r="A8" s="4" t="s">
        <v>306</v>
      </c>
      <c r="B8" s="1" t="s">
        <v>12</v>
      </c>
      <c r="C8" s="1">
        <v>0.76190500000000005</v>
      </c>
      <c r="D8" s="1">
        <v>5</v>
      </c>
      <c r="E8" s="1">
        <v>5.8330000000000002</v>
      </c>
      <c r="F8" s="1">
        <v>-0.83330000000000004</v>
      </c>
      <c r="G8" s="1">
        <v>10</v>
      </c>
      <c r="H8" s="1">
        <v>0.8</v>
      </c>
    </row>
    <row r="9" spans="1:11" x14ac:dyDescent="0.25">
      <c r="A9" s="4" t="s">
        <v>305</v>
      </c>
      <c r="B9" s="1" t="s">
        <v>12</v>
      </c>
      <c r="C9" s="1">
        <v>0.54761899999999997</v>
      </c>
      <c r="D9" s="1">
        <v>4</v>
      </c>
      <c r="E9" s="1">
        <v>5.5</v>
      </c>
      <c r="F9" s="1">
        <v>-1.5</v>
      </c>
      <c r="G9" s="1">
        <v>6</v>
      </c>
      <c r="H9" s="1">
        <v>0.8</v>
      </c>
    </row>
  </sheetData>
  <mergeCells count="2">
    <mergeCell ref="F1:K1"/>
    <mergeCell ref="B1:E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2903-F90A-8A4F-B8C1-BB404D95BF55}">
  <dimension ref="A1:K9"/>
  <sheetViews>
    <sheetView workbookViewId="0">
      <selection activeCell="A7" sqref="A7:H9"/>
    </sheetView>
  </sheetViews>
  <sheetFormatPr defaultColWidth="11.25" defaultRowHeight="15.75" x14ac:dyDescent="0.25"/>
  <sheetData>
    <row r="1" spans="1:11" ht="16.149999999999999" customHeight="1" x14ac:dyDescent="0.25">
      <c r="A1" s="2"/>
      <c r="B1" s="38" t="s">
        <v>317</v>
      </c>
      <c r="C1" s="38"/>
      <c r="D1" s="38"/>
      <c r="E1" s="38"/>
      <c r="F1" s="38" t="s">
        <v>213</v>
      </c>
      <c r="G1" s="36"/>
      <c r="H1" s="36"/>
      <c r="I1" s="36"/>
      <c r="J1" s="36"/>
      <c r="K1" s="36"/>
    </row>
    <row r="2" spans="1:11" x14ac:dyDescent="0.25">
      <c r="A2" s="4" t="s">
        <v>306</v>
      </c>
      <c r="B2" s="1">
        <v>72.099999999999994</v>
      </c>
      <c r="C2" s="1">
        <v>79.599999999999994</v>
      </c>
      <c r="D2" s="1">
        <v>70</v>
      </c>
      <c r="E2" s="1">
        <v>72.900000000000006</v>
      </c>
      <c r="F2" s="1">
        <v>79.900000000000006</v>
      </c>
      <c r="G2" s="1">
        <v>92.3</v>
      </c>
      <c r="H2" s="1">
        <v>86.6</v>
      </c>
      <c r="I2" s="1">
        <v>81.099999999999994</v>
      </c>
      <c r="J2" s="1">
        <v>79.099999999999994</v>
      </c>
      <c r="K2" s="1">
        <v>75.3</v>
      </c>
    </row>
    <row r="3" spans="1:11" x14ac:dyDescent="0.25">
      <c r="A3" s="4" t="s">
        <v>305</v>
      </c>
      <c r="B3" s="1">
        <v>49.7</v>
      </c>
      <c r="C3" s="1">
        <v>47.6</v>
      </c>
      <c r="D3" s="1">
        <v>47.8</v>
      </c>
      <c r="E3" s="1"/>
      <c r="F3" s="1">
        <v>60.5</v>
      </c>
      <c r="G3" s="1">
        <v>51.9</v>
      </c>
      <c r="H3" s="1">
        <v>53.8</v>
      </c>
      <c r="I3" s="1">
        <v>58.3</v>
      </c>
      <c r="J3" s="1">
        <v>68.7</v>
      </c>
      <c r="K3" s="1">
        <v>65.3</v>
      </c>
    </row>
    <row r="7" spans="1:11" x14ac:dyDescent="0.25">
      <c r="A7" s="2"/>
      <c r="B7" s="2" t="s">
        <v>5</v>
      </c>
      <c r="C7" s="2" t="s">
        <v>6</v>
      </c>
      <c r="D7" s="2" t="s">
        <v>17</v>
      </c>
      <c r="E7" s="2" t="s">
        <v>18</v>
      </c>
      <c r="F7" s="2" t="s">
        <v>9</v>
      </c>
      <c r="G7" s="2" t="s">
        <v>10</v>
      </c>
      <c r="H7" s="2" t="s">
        <v>11</v>
      </c>
    </row>
    <row r="8" spans="1:11" x14ac:dyDescent="0.25">
      <c r="A8" s="4" t="s">
        <v>306</v>
      </c>
      <c r="B8" s="1" t="s">
        <v>53</v>
      </c>
      <c r="C8" s="1">
        <v>3.8094999999999997E-2</v>
      </c>
      <c r="D8" s="1">
        <v>3</v>
      </c>
      <c r="E8" s="1">
        <v>7.1669999999999998</v>
      </c>
      <c r="F8" s="1">
        <v>-4.1669999999999998</v>
      </c>
      <c r="G8" s="1">
        <v>2</v>
      </c>
      <c r="H8" s="1">
        <v>0.04</v>
      </c>
    </row>
    <row r="9" spans="1:11" x14ac:dyDescent="0.25">
      <c r="A9" s="4" t="s">
        <v>305</v>
      </c>
      <c r="B9" s="1" t="s">
        <v>53</v>
      </c>
      <c r="C9" s="1">
        <v>2.3810000000000001E-2</v>
      </c>
      <c r="D9" s="1">
        <v>2</v>
      </c>
      <c r="E9" s="1">
        <v>6.5</v>
      </c>
      <c r="F9" s="1">
        <v>-4.5</v>
      </c>
      <c r="G9" s="1">
        <v>0</v>
      </c>
      <c r="H9" s="1">
        <v>0.04</v>
      </c>
    </row>
  </sheetData>
  <mergeCells count="2">
    <mergeCell ref="F1:K1"/>
    <mergeCell ref="B1:E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C7FD0-0120-5342-807A-581F063AD59A}">
  <dimension ref="A1:BI75"/>
  <sheetViews>
    <sheetView workbookViewId="0">
      <selection activeCell="A8" sqref="A8:I75"/>
    </sheetView>
  </sheetViews>
  <sheetFormatPr defaultColWidth="11.25" defaultRowHeight="15.75" x14ac:dyDescent="0.25"/>
  <cols>
    <col min="1" max="1" width="59.25" bestFit="1" customWidth="1"/>
  </cols>
  <sheetData>
    <row r="1" spans="1:61" x14ac:dyDescent="0.25">
      <c r="A1" s="2"/>
      <c r="B1" s="36" t="s">
        <v>73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 t="s">
        <v>74</v>
      </c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 t="s">
        <v>75</v>
      </c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 t="s">
        <v>76</v>
      </c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</row>
    <row r="2" spans="1:61" x14ac:dyDescent="0.25">
      <c r="A2" s="1">
        <v>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/>
      <c r="N2" s="1"/>
      <c r="O2" s="1"/>
      <c r="P2" s="1"/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/>
      <c r="AC2" s="1"/>
      <c r="AD2" s="1"/>
      <c r="AE2" s="1"/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/>
      <c r="AR2" s="1"/>
      <c r="AS2" s="1"/>
      <c r="AT2" s="1"/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/>
      <c r="BC2" s="1"/>
      <c r="BD2" s="1"/>
      <c r="BE2" s="1"/>
      <c r="BF2" s="1"/>
      <c r="BG2" s="1"/>
      <c r="BH2" s="1"/>
      <c r="BI2" s="1"/>
    </row>
    <row r="3" spans="1:61" x14ac:dyDescent="0.25">
      <c r="A3" s="1">
        <v>12</v>
      </c>
      <c r="B3" s="1">
        <v>783.27</v>
      </c>
      <c r="C3" s="1">
        <v>287.41000000000003</v>
      </c>
      <c r="D3" s="1">
        <v>674.47</v>
      </c>
      <c r="E3" s="1">
        <v>566.33000000000004</v>
      </c>
      <c r="F3" s="1">
        <v>753.37</v>
      </c>
      <c r="G3" s="1">
        <v>627.30999999999995</v>
      </c>
      <c r="H3" s="1">
        <v>264.23</v>
      </c>
      <c r="I3" s="1">
        <v>179.81</v>
      </c>
      <c r="J3" s="1">
        <v>215.69</v>
      </c>
      <c r="K3" s="1">
        <v>334.4</v>
      </c>
      <c r="L3" s="1">
        <v>232.46</v>
      </c>
      <c r="M3" s="1"/>
      <c r="N3" s="1"/>
      <c r="O3" s="1"/>
      <c r="P3" s="1"/>
      <c r="Q3" s="1">
        <v>406.58</v>
      </c>
      <c r="R3" s="1">
        <v>509.65</v>
      </c>
      <c r="S3" s="1">
        <v>283.04000000000002</v>
      </c>
      <c r="T3" s="1">
        <v>113.23</v>
      </c>
      <c r="U3" s="1">
        <v>391.46</v>
      </c>
      <c r="V3" s="1">
        <v>197.02</v>
      </c>
      <c r="W3" s="1">
        <v>246.88</v>
      </c>
      <c r="X3" s="1">
        <v>350.33</v>
      </c>
      <c r="Y3" s="1">
        <v>149.59</v>
      </c>
      <c r="Z3" s="1">
        <v>295.25</v>
      </c>
      <c r="AA3" s="1">
        <v>136.59</v>
      </c>
      <c r="AB3" s="1"/>
      <c r="AC3" s="1"/>
      <c r="AD3" s="1"/>
      <c r="AE3" s="1"/>
      <c r="AF3" s="1">
        <v>952.08</v>
      </c>
      <c r="AG3" s="1">
        <v>1006.75</v>
      </c>
      <c r="AH3" s="1">
        <v>1215.3599999999999</v>
      </c>
      <c r="AI3" s="1">
        <v>1384.47</v>
      </c>
      <c r="AJ3" s="1">
        <v>660.65</v>
      </c>
      <c r="AK3" s="1">
        <v>913.41</v>
      </c>
      <c r="AL3" s="1">
        <v>258.75</v>
      </c>
      <c r="AM3" s="1">
        <v>266.54000000000002</v>
      </c>
      <c r="AN3" s="1">
        <v>287.70999999999998</v>
      </c>
      <c r="AO3" s="1">
        <v>294.39999999999998</v>
      </c>
      <c r="AP3" s="1">
        <v>366.56</v>
      </c>
      <c r="AQ3" s="1"/>
      <c r="AR3" s="1"/>
      <c r="AS3" s="1"/>
      <c r="AT3" s="1"/>
      <c r="AU3" s="1">
        <v>60.66</v>
      </c>
      <c r="AV3" s="1">
        <v>269.55</v>
      </c>
      <c r="AW3" s="1">
        <v>174.41</v>
      </c>
      <c r="AX3" s="1">
        <v>305.45999999999998</v>
      </c>
      <c r="AY3" s="1">
        <v>174.41</v>
      </c>
      <c r="AZ3" s="1">
        <v>92.05</v>
      </c>
      <c r="BA3" s="1">
        <v>305.45999999999998</v>
      </c>
      <c r="BB3" s="1"/>
      <c r="BC3" s="1"/>
      <c r="BD3" s="1"/>
      <c r="BE3" s="1"/>
      <c r="BF3" s="1"/>
      <c r="BG3" s="1"/>
      <c r="BH3" s="1"/>
      <c r="BI3" s="1"/>
    </row>
    <row r="4" spans="1:61" x14ac:dyDescent="0.25">
      <c r="A4" s="1">
        <v>14</v>
      </c>
      <c r="B4" s="1">
        <v>1217.3</v>
      </c>
      <c r="C4" s="1">
        <v>638.86</v>
      </c>
      <c r="D4" s="1">
        <v>1030</v>
      </c>
      <c r="E4" s="1">
        <v>730.29</v>
      </c>
      <c r="F4" s="1">
        <v>981.34</v>
      </c>
      <c r="G4" s="1">
        <v>972.75</v>
      </c>
      <c r="H4" s="1">
        <v>620.34</v>
      </c>
      <c r="I4" s="1">
        <v>390.57</v>
      </c>
      <c r="J4" s="1">
        <v>306.47000000000003</v>
      </c>
      <c r="K4" s="1">
        <v>986.02</v>
      </c>
      <c r="L4" s="1">
        <v>505.75</v>
      </c>
      <c r="M4" s="1"/>
      <c r="N4" s="1"/>
      <c r="O4" s="1"/>
      <c r="P4" s="1"/>
      <c r="Q4" s="1">
        <v>844.38</v>
      </c>
      <c r="R4" s="1">
        <v>757.85</v>
      </c>
      <c r="S4" s="1">
        <v>586.13</v>
      </c>
      <c r="T4" s="1">
        <v>303.76</v>
      </c>
      <c r="U4" s="1">
        <v>800.72</v>
      </c>
      <c r="V4" s="1">
        <v>393.19</v>
      </c>
      <c r="W4" s="1">
        <v>406.67</v>
      </c>
      <c r="X4" s="1">
        <v>570.12</v>
      </c>
      <c r="Y4" s="1">
        <v>297.74</v>
      </c>
      <c r="Z4" s="1">
        <v>380.4</v>
      </c>
      <c r="AA4" s="1">
        <v>303.06</v>
      </c>
      <c r="AB4" s="1"/>
      <c r="AC4" s="1"/>
      <c r="AD4" s="1"/>
      <c r="AE4" s="1"/>
      <c r="AF4" s="1">
        <v>1032.44</v>
      </c>
      <c r="AG4" s="1">
        <v>1572.24</v>
      </c>
      <c r="AH4" s="1">
        <v>1459.73</v>
      </c>
      <c r="AI4" s="1">
        <v>2237.12</v>
      </c>
      <c r="AJ4" s="1">
        <v>979.38</v>
      </c>
      <c r="AK4" s="1">
        <v>1790.7</v>
      </c>
      <c r="AL4" s="1">
        <v>412.53</v>
      </c>
      <c r="AM4" s="1">
        <v>690.38</v>
      </c>
      <c r="AN4" s="1">
        <v>645.69000000000005</v>
      </c>
      <c r="AO4" s="1">
        <v>501.01</v>
      </c>
      <c r="AP4" s="1">
        <v>757.16</v>
      </c>
      <c r="AQ4" s="1"/>
      <c r="AR4" s="1"/>
      <c r="AS4" s="1"/>
      <c r="AT4" s="1"/>
      <c r="AU4" s="1">
        <v>142.24</v>
      </c>
      <c r="AV4" s="1">
        <v>389.29</v>
      </c>
      <c r="AW4" s="1">
        <v>461.82</v>
      </c>
      <c r="AX4" s="1">
        <v>476.43</v>
      </c>
      <c r="AY4" s="1">
        <v>461.82</v>
      </c>
      <c r="AZ4" s="1">
        <v>210.59</v>
      </c>
      <c r="BA4" s="1">
        <v>476.43</v>
      </c>
      <c r="BB4" s="1"/>
      <c r="BC4" s="1"/>
      <c r="BD4" s="1"/>
      <c r="BE4" s="1"/>
      <c r="BF4" s="1"/>
      <c r="BG4" s="1"/>
      <c r="BH4" s="1"/>
      <c r="BI4" s="1"/>
    </row>
    <row r="5" spans="1:61" x14ac:dyDescent="0.25">
      <c r="A5" s="1">
        <v>15</v>
      </c>
      <c r="B5" s="1">
        <v>1873.08</v>
      </c>
      <c r="C5" s="1">
        <v>790.29</v>
      </c>
      <c r="D5" s="1">
        <v>1448.79</v>
      </c>
      <c r="E5" s="1">
        <v>936.27</v>
      </c>
      <c r="F5" s="1">
        <v>1163.97</v>
      </c>
      <c r="G5" s="1">
        <v>1676.76</v>
      </c>
      <c r="H5" s="1">
        <v>1071.5999999999999</v>
      </c>
      <c r="I5" s="1">
        <v>617.99</v>
      </c>
      <c r="J5" s="1">
        <v>768.17</v>
      </c>
      <c r="K5" s="1">
        <v>1193.8399999999999</v>
      </c>
      <c r="L5" s="1">
        <v>1160.76</v>
      </c>
      <c r="M5" s="1"/>
      <c r="N5" s="1"/>
      <c r="O5" s="1"/>
      <c r="P5" s="1"/>
      <c r="Q5" s="1">
        <v>994.34</v>
      </c>
      <c r="R5" s="1">
        <v>797.7</v>
      </c>
      <c r="S5" s="1">
        <v>706.57</v>
      </c>
      <c r="T5" s="1">
        <v>690.19</v>
      </c>
      <c r="U5" s="1">
        <v>1496.13</v>
      </c>
      <c r="V5" s="1">
        <v>698.12</v>
      </c>
      <c r="W5" s="1">
        <v>833.28</v>
      </c>
      <c r="X5" s="1">
        <v>1015.11</v>
      </c>
      <c r="Y5" s="1">
        <v>783.28</v>
      </c>
      <c r="Z5" s="1">
        <v>756.98</v>
      </c>
      <c r="AA5" s="1">
        <v>756.2</v>
      </c>
      <c r="AB5" s="1"/>
      <c r="AC5" s="1"/>
      <c r="AD5" s="1"/>
      <c r="AE5" s="1"/>
      <c r="AF5" s="1">
        <v>2344.8200000000002</v>
      </c>
      <c r="AG5" s="1">
        <v>2409.06</v>
      </c>
      <c r="AH5" s="1">
        <v>2029.49</v>
      </c>
      <c r="AI5" s="1">
        <v>2940.78</v>
      </c>
      <c r="AJ5" s="1">
        <v>2030.02</v>
      </c>
      <c r="AK5" s="1">
        <v>2946.5</v>
      </c>
      <c r="AL5" s="1">
        <v>857.07</v>
      </c>
      <c r="AM5" s="1">
        <v>933.69</v>
      </c>
      <c r="AN5" s="1">
        <v>1280.7</v>
      </c>
      <c r="AO5" s="1">
        <v>1097.1600000000001</v>
      </c>
      <c r="AP5" s="1">
        <v>1362.33</v>
      </c>
      <c r="AQ5" s="1"/>
      <c r="AR5" s="1"/>
      <c r="AS5" s="1"/>
      <c r="AT5" s="1"/>
      <c r="AU5" s="1">
        <v>434.32</v>
      </c>
      <c r="AV5" s="1">
        <v>485.84</v>
      </c>
      <c r="AW5" s="1">
        <v>630.96</v>
      </c>
      <c r="AX5" s="1">
        <v>915.06</v>
      </c>
      <c r="AY5" s="1">
        <v>630.96</v>
      </c>
      <c r="AZ5" s="1">
        <v>384.63</v>
      </c>
      <c r="BA5" s="1">
        <v>915.06</v>
      </c>
      <c r="BB5" s="1"/>
      <c r="BC5" s="1"/>
      <c r="BD5" s="1"/>
      <c r="BE5" s="1"/>
      <c r="BF5" s="1"/>
      <c r="BG5" s="1"/>
      <c r="BH5" s="1"/>
      <c r="BI5" s="1"/>
    </row>
    <row r="8" spans="1:61" x14ac:dyDescent="0.25">
      <c r="A8" s="4" t="s">
        <v>160</v>
      </c>
      <c r="B8" s="1" t="s">
        <v>81</v>
      </c>
      <c r="C8" s="1" t="s">
        <v>5</v>
      </c>
      <c r="D8" s="1" t="s">
        <v>11</v>
      </c>
      <c r="E8" s="1" t="s">
        <v>162</v>
      </c>
      <c r="F8" s="1"/>
      <c r="G8" s="1"/>
      <c r="H8" s="1"/>
      <c r="I8" s="1"/>
    </row>
    <row r="9" spans="1:61" x14ac:dyDescent="0.25">
      <c r="A9" s="4"/>
      <c r="B9" s="1"/>
      <c r="C9" s="1"/>
      <c r="D9" s="1"/>
      <c r="E9" s="1"/>
      <c r="F9" s="1"/>
      <c r="G9" s="1"/>
      <c r="H9" s="1"/>
      <c r="I9" s="1"/>
    </row>
    <row r="10" spans="1:61" x14ac:dyDescent="0.25">
      <c r="A10" s="4" t="s">
        <v>86</v>
      </c>
      <c r="B10" s="1"/>
      <c r="C10" s="1"/>
      <c r="D10" s="1"/>
      <c r="E10" s="1"/>
      <c r="F10" s="1"/>
      <c r="G10" s="1"/>
      <c r="H10" s="1"/>
      <c r="I10" s="1"/>
    </row>
    <row r="11" spans="1:61" x14ac:dyDescent="0.25">
      <c r="A11" s="4" t="s">
        <v>87</v>
      </c>
      <c r="B11" s="1">
        <v>2.2740000000000002E-13</v>
      </c>
      <c r="C11" s="1" t="s">
        <v>12</v>
      </c>
      <c r="D11" s="1" t="s">
        <v>88</v>
      </c>
      <c r="E11" s="1" t="s">
        <v>88</v>
      </c>
      <c r="F11" s="1"/>
      <c r="G11" s="1"/>
      <c r="H11" s="1"/>
      <c r="I11" s="1"/>
    </row>
    <row r="12" spans="1:61" x14ac:dyDescent="0.25">
      <c r="A12" s="4" t="s">
        <v>89</v>
      </c>
      <c r="B12" s="1">
        <v>2.2740000000000002E-13</v>
      </c>
      <c r="C12" s="1" t="s">
        <v>12</v>
      </c>
      <c r="D12" s="1" t="s">
        <v>88</v>
      </c>
      <c r="E12" s="1" t="s">
        <v>88</v>
      </c>
      <c r="F12" s="1"/>
      <c r="G12" s="1"/>
      <c r="H12" s="1"/>
      <c r="I12" s="1"/>
    </row>
    <row r="13" spans="1:61" x14ac:dyDescent="0.25">
      <c r="A13" s="4" t="s">
        <v>90</v>
      </c>
      <c r="B13" s="1">
        <v>2.2740000000000002E-13</v>
      </c>
      <c r="C13" s="1" t="s">
        <v>12</v>
      </c>
      <c r="D13" s="1" t="s">
        <v>88</v>
      </c>
      <c r="E13" s="1" t="s">
        <v>88</v>
      </c>
      <c r="F13" s="1"/>
      <c r="G13" s="1"/>
      <c r="H13" s="1"/>
      <c r="I13" s="1"/>
    </row>
    <row r="14" spans="1:61" x14ac:dyDescent="0.25">
      <c r="A14" s="4" t="s">
        <v>91</v>
      </c>
      <c r="B14" s="1">
        <v>0</v>
      </c>
      <c r="C14" s="1" t="s">
        <v>12</v>
      </c>
      <c r="D14" s="1" t="s">
        <v>88</v>
      </c>
      <c r="E14" s="1" t="s">
        <v>88</v>
      </c>
      <c r="F14" s="1"/>
      <c r="G14" s="1"/>
      <c r="H14" s="1"/>
      <c r="I14" s="1"/>
    </row>
    <row r="15" spans="1:61" x14ac:dyDescent="0.25">
      <c r="A15" s="4" t="s">
        <v>92</v>
      </c>
      <c r="B15" s="1">
        <v>0</v>
      </c>
      <c r="C15" s="1" t="s">
        <v>12</v>
      </c>
      <c r="D15" s="1" t="s">
        <v>88</v>
      </c>
      <c r="E15" s="1" t="s">
        <v>88</v>
      </c>
      <c r="F15" s="1"/>
      <c r="G15" s="1"/>
      <c r="H15" s="1"/>
      <c r="I15" s="1"/>
    </row>
    <row r="16" spans="1:61" x14ac:dyDescent="0.25">
      <c r="A16" s="4" t="s">
        <v>93</v>
      </c>
      <c r="B16" s="1">
        <v>0</v>
      </c>
      <c r="C16" s="1" t="s">
        <v>12</v>
      </c>
      <c r="D16" s="1" t="s">
        <v>88</v>
      </c>
      <c r="E16" s="1" t="s">
        <v>88</v>
      </c>
      <c r="F16" s="1"/>
      <c r="G16" s="1"/>
      <c r="H16" s="1"/>
      <c r="I16" s="1"/>
    </row>
    <row r="17" spans="1:9" x14ac:dyDescent="0.25">
      <c r="A17" s="4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4" t="s">
        <v>94</v>
      </c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87</v>
      </c>
      <c r="B19" s="1">
        <v>167.2</v>
      </c>
      <c r="C19" s="1" t="s">
        <v>12</v>
      </c>
      <c r="D19" s="1">
        <v>0.19939999999999999</v>
      </c>
      <c r="E19" s="1">
        <v>0.2374</v>
      </c>
      <c r="F19" s="1"/>
      <c r="G19" s="1"/>
      <c r="H19" s="1"/>
      <c r="I19" s="1"/>
    </row>
    <row r="20" spans="1:9" x14ac:dyDescent="0.25">
      <c r="A20" s="4" t="s">
        <v>89</v>
      </c>
      <c r="B20" s="1">
        <v>-244.4</v>
      </c>
      <c r="C20" s="1" t="s">
        <v>12</v>
      </c>
      <c r="D20" s="1">
        <v>0.1191</v>
      </c>
      <c r="E20" s="1">
        <v>8.5099999999999995E-2</v>
      </c>
      <c r="F20" s="1"/>
      <c r="G20" s="1"/>
      <c r="H20" s="1"/>
      <c r="I20" s="1"/>
    </row>
    <row r="21" spans="1:9" x14ac:dyDescent="0.25">
      <c r="A21" s="4" t="s">
        <v>90</v>
      </c>
      <c r="B21" s="1">
        <v>249.7</v>
      </c>
      <c r="C21" s="1" t="s">
        <v>12</v>
      </c>
      <c r="D21" s="1">
        <v>0.1263</v>
      </c>
      <c r="E21" s="1">
        <v>0.1203</v>
      </c>
      <c r="F21" s="1"/>
      <c r="G21" s="1"/>
      <c r="H21" s="1"/>
      <c r="I21" s="1"/>
    </row>
    <row r="22" spans="1:9" x14ac:dyDescent="0.25">
      <c r="A22" s="4" t="s">
        <v>91</v>
      </c>
      <c r="B22" s="1">
        <v>-411.6</v>
      </c>
      <c r="C22" s="1" t="s">
        <v>53</v>
      </c>
      <c r="D22" s="1">
        <v>8.5000000000000006E-3</v>
      </c>
      <c r="E22" s="1">
        <v>4.1000000000000003E-3</v>
      </c>
      <c r="F22" s="1"/>
      <c r="G22" s="1"/>
      <c r="H22" s="1"/>
      <c r="I22" s="1"/>
    </row>
    <row r="23" spans="1:9" x14ac:dyDescent="0.25">
      <c r="A23" s="4" t="s">
        <v>92</v>
      </c>
      <c r="B23" s="1">
        <v>82.54</v>
      </c>
      <c r="C23" s="1" t="s">
        <v>12</v>
      </c>
      <c r="D23" s="1">
        <v>0.4244</v>
      </c>
      <c r="E23" s="1">
        <v>0.60629999999999995</v>
      </c>
      <c r="F23" s="1"/>
      <c r="G23" s="1"/>
      <c r="H23" s="1"/>
      <c r="I23" s="1"/>
    </row>
    <row r="24" spans="1:9" x14ac:dyDescent="0.25">
      <c r="A24" s="4" t="s">
        <v>93</v>
      </c>
      <c r="B24" s="1">
        <v>494.1</v>
      </c>
      <c r="C24" s="1" t="s">
        <v>53</v>
      </c>
      <c r="D24" s="1">
        <v>8.5000000000000006E-3</v>
      </c>
      <c r="E24" s="1">
        <v>2.3999999999999998E-3</v>
      </c>
      <c r="F24" s="1"/>
      <c r="G24" s="1"/>
      <c r="H24" s="1"/>
      <c r="I24" s="1"/>
    </row>
    <row r="25" spans="1:9" x14ac:dyDescent="0.25">
      <c r="A25" s="4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4" t="s">
        <v>95</v>
      </c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4" t="s">
        <v>87</v>
      </c>
      <c r="B27" s="1">
        <v>248.7</v>
      </c>
      <c r="C27" s="1" t="s">
        <v>53</v>
      </c>
      <c r="D27" s="1">
        <v>3.3500000000000002E-2</v>
      </c>
      <c r="E27" s="1">
        <v>7.9699999999999993E-2</v>
      </c>
      <c r="F27" s="1"/>
      <c r="G27" s="1"/>
      <c r="H27" s="1"/>
      <c r="I27" s="1"/>
    </row>
    <row r="28" spans="1:9" x14ac:dyDescent="0.25">
      <c r="A28" s="4" t="s">
        <v>89</v>
      </c>
      <c r="B28" s="1">
        <v>-336.2</v>
      </c>
      <c r="C28" s="1" t="s">
        <v>53</v>
      </c>
      <c r="D28" s="1">
        <v>9.5999999999999992E-3</v>
      </c>
      <c r="E28" s="1">
        <v>1.83E-2</v>
      </c>
      <c r="F28" s="1"/>
      <c r="G28" s="1"/>
      <c r="H28" s="1"/>
      <c r="I28" s="1"/>
    </row>
    <row r="29" spans="1:9" x14ac:dyDescent="0.25">
      <c r="A29" s="4" t="s">
        <v>90</v>
      </c>
      <c r="B29" s="1">
        <v>387.7</v>
      </c>
      <c r="C29" s="1" t="s">
        <v>53</v>
      </c>
      <c r="D29" s="1">
        <v>9.5999999999999992E-3</v>
      </c>
      <c r="E29" s="1">
        <v>1.6500000000000001E-2</v>
      </c>
      <c r="F29" s="1"/>
      <c r="G29" s="1"/>
      <c r="H29" s="1"/>
      <c r="I29" s="1"/>
    </row>
    <row r="30" spans="1:9" x14ac:dyDescent="0.25">
      <c r="A30" s="4" t="s">
        <v>91</v>
      </c>
      <c r="B30" s="1">
        <v>-584.9</v>
      </c>
      <c r="C30" s="1" t="s">
        <v>53</v>
      </c>
      <c r="D30" s="1" t="s">
        <v>101</v>
      </c>
      <c r="E30" s="1" t="s">
        <v>101</v>
      </c>
      <c r="F30" s="1"/>
      <c r="G30" s="1"/>
      <c r="H30" s="1"/>
      <c r="I30" s="1"/>
    </row>
    <row r="31" spans="1:9" x14ac:dyDescent="0.25">
      <c r="A31" s="4" t="s">
        <v>92</v>
      </c>
      <c r="B31" s="1">
        <v>139</v>
      </c>
      <c r="C31" s="1" t="s">
        <v>12</v>
      </c>
      <c r="D31" s="1">
        <v>0.13500000000000001</v>
      </c>
      <c r="E31" s="1">
        <v>0.38579999999999998</v>
      </c>
      <c r="F31" s="1"/>
      <c r="G31" s="1"/>
      <c r="H31" s="1"/>
      <c r="I31" s="1"/>
    </row>
    <row r="32" spans="1:9" x14ac:dyDescent="0.25">
      <c r="A32" s="4" t="s">
        <v>93</v>
      </c>
      <c r="B32" s="1">
        <v>723.9</v>
      </c>
      <c r="C32" s="1" t="s">
        <v>53</v>
      </c>
      <c r="D32" s="1" t="s">
        <v>101</v>
      </c>
      <c r="E32" s="1" t="s">
        <v>101</v>
      </c>
      <c r="F32" s="1"/>
      <c r="G32" s="1"/>
      <c r="H32" s="1"/>
      <c r="I32" s="1"/>
    </row>
    <row r="33" spans="1:9" x14ac:dyDescent="0.25">
      <c r="A33" s="4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4" t="s">
        <v>96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4" t="s">
        <v>87</v>
      </c>
      <c r="B35" s="1">
        <v>288.5</v>
      </c>
      <c r="C35" s="1" t="s">
        <v>53</v>
      </c>
      <c r="D35" s="1">
        <v>1.78E-2</v>
      </c>
      <c r="E35" s="1">
        <v>4.2500000000000003E-2</v>
      </c>
      <c r="F35" s="1"/>
      <c r="G35" s="1"/>
      <c r="H35" s="1"/>
      <c r="I35" s="1"/>
    </row>
    <row r="36" spans="1:9" x14ac:dyDescent="0.25">
      <c r="A36" s="4" t="s">
        <v>89</v>
      </c>
      <c r="B36" s="1">
        <v>-684.6</v>
      </c>
      <c r="C36" s="1" t="s">
        <v>53</v>
      </c>
      <c r="D36" s="1" t="s">
        <v>101</v>
      </c>
      <c r="E36" s="1" t="s">
        <v>101</v>
      </c>
      <c r="F36" s="1"/>
      <c r="G36" s="1"/>
      <c r="H36" s="1"/>
      <c r="I36" s="1"/>
    </row>
    <row r="37" spans="1:9" x14ac:dyDescent="0.25">
      <c r="A37" s="4" t="s">
        <v>90</v>
      </c>
      <c r="B37" s="1">
        <v>526.6</v>
      </c>
      <c r="C37" s="1" t="s">
        <v>53</v>
      </c>
      <c r="D37" s="1">
        <v>6.9999999999999999E-4</v>
      </c>
      <c r="E37" s="1">
        <v>1.1999999999999999E-3</v>
      </c>
      <c r="F37" s="1"/>
      <c r="G37" s="1"/>
      <c r="H37" s="1"/>
      <c r="I37" s="1"/>
    </row>
    <row r="38" spans="1:9" x14ac:dyDescent="0.25">
      <c r="A38" s="4" t="s">
        <v>91</v>
      </c>
      <c r="B38" s="1">
        <v>-973.1</v>
      </c>
      <c r="C38" s="1" t="s">
        <v>53</v>
      </c>
      <c r="D38" s="1" t="s">
        <v>101</v>
      </c>
      <c r="E38" s="1" t="s">
        <v>101</v>
      </c>
      <c r="F38" s="1"/>
      <c r="G38" s="1"/>
      <c r="H38" s="1"/>
      <c r="I38" s="1"/>
    </row>
    <row r="39" spans="1:9" x14ac:dyDescent="0.25">
      <c r="A39" s="4" t="s">
        <v>92</v>
      </c>
      <c r="B39" s="1">
        <v>238.1</v>
      </c>
      <c r="C39" s="1" t="s">
        <v>53</v>
      </c>
      <c r="D39" s="1">
        <v>4.8500000000000001E-2</v>
      </c>
      <c r="E39" s="1">
        <v>0.13850000000000001</v>
      </c>
      <c r="F39" s="1"/>
      <c r="G39" s="1"/>
      <c r="H39" s="1"/>
      <c r="I39" s="1"/>
    </row>
    <row r="40" spans="1:9" x14ac:dyDescent="0.25">
      <c r="A40" s="4" t="s">
        <v>93</v>
      </c>
      <c r="B40" s="1">
        <v>1211</v>
      </c>
      <c r="C40" s="1" t="s">
        <v>53</v>
      </c>
      <c r="D40" s="1" t="s">
        <v>101</v>
      </c>
      <c r="E40" s="1" t="s">
        <v>101</v>
      </c>
      <c r="F40" s="1"/>
      <c r="G40" s="1"/>
      <c r="H40" s="1"/>
      <c r="I40" s="1"/>
    </row>
    <row r="41" spans="1:9" x14ac:dyDescent="0.25">
      <c r="A41" s="4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4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4" t="s">
        <v>102</v>
      </c>
      <c r="B43" s="1" t="s">
        <v>103</v>
      </c>
      <c r="C43" s="1" t="s">
        <v>104</v>
      </c>
      <c r="D43" s="1" t="s">
        <v>81</v>
      </c>
      <c r="E43" s="1" t="s">
        <v>105</v>
      </c>
      <c r="F43" s="1" t="s">
        <v>106</v>
      </c>
      <c r="G43" s="1" t="s">
        <v>107</v>
      </c>
      <c r="H43" s="1" t="s">
        <v>118</v>
      </c>
      <c r="I43" s="1" t="s">
        <v>108</v>
      </c>
    </row>
    <row r="44" spans="1:9" x14ac:dyDescent="0.25">
      <c r="A44" s="4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4" t="s">
        <v>86</v>
      </c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4" t="s">
        <v>87</v>
      </c>
      <c r="B46" s="1">
        <v>2.2740000000000002E-13</v>
      </c>
      <c r="C46" s="1">
        <v>0</v>
      </c>
      <c r="D46" s="1">
        <v>2.2740000000000002E-13</v>
      </c>
      <c r="E46" s="1">
        <v>140.9</v>
      </c>
      <c r="F46" s="1">
        <v>11</v>
      </c>
      <c r="G46" s="1">
        <v>11</v>
      </c>
      <c r="H46" s="1">
        <v>1.613E-15</v>
      </c>
      <c r="I46" s="1">
        <v>144</v>
      </c>
    </row>
    <row r="47" spans="1:9" x14ac:dyDescent="0.25">
      <c r="A47" s="4" t="s">
        <v>89</v>
      </c>
      <c r="B47" s="1">
        <v>2.2740000000000002E-13</v>
      </c>
      <c r="C47" s="1">
        <v>0</v>
      </c>
      <c r="D47" s="1">
        <v>2.2740000000000002E-13</v>
      </c>
      <c r="E47" s="1">
        <v>140.9</v>
      </c>
      <c r="F47" s="1">
        <v>11</v>
      </c>
      <c r="G47" s="1">
        <v>11</v>
      </c>
      <c r="H47" s="1">
        <v>1.613E-15</v>
      </c>
      <c r="I47" s="1">
        <v>144</v>
      </c>
    </row>
    <row r="48" spans="1:9" x14ac:dyDescent="0.25">
      <c r="A48" s="4" t="s">
        <v>90</v>
      </c>
      <c r="B48" s="1">
        <v>2.2740000000000002E-13</v>
      </c>
      <c r="C48" s="1">
        <v>0</v>
      </c>
      <c r="D48" s="1">
        <v>2.2740000000000002E-13</v>
      </c>
      <c r="E48" s="1">
        <v>159.80000000000001</v>
      </c>
      <c r="F48" s="1">
        <v>11</v>
      </c>
      <c r="G48" s="1">
        <v>7</v>
      </c>
      <c r="H48" s="1">
        <v>1.423E-15</v>
      </c>
      <c r="I48" s="1">
        <v>144</v>
      </c>
    </row>
    <row r="49" spans="1:9" x14ac:dyDescent="0.25">
      <c r="A49" s="4" t="s">
        <v>91</v>
      </c>
      <c r="B49" s="1">
        <v>0</v>
      </c>
      <c r="C49" s="1">
        <v>0</v>
      </c>
      <c r="D49" s="1">
        <v>0</v>
      </c>
      <c r="E49" s="1">
        <v>140.9</v>
      </c>
      <c r="F49" s="1">
        <v>11</v>
      </c>
      <c r="G49" s="1">
        <v>11</v>
      </c>
      <c r="H49" s="1">
        <v>0</v>
      </c>
      <c r="I49" s="1">
        <v>144</v>
      </c>
    </row>
    <row r="50" spans="1:9" x14ac:dyDescent="0.25">
      <c r="A50" s="4" t="s">
        <v>92</v>
      </c>
      <c r="B50" s="1">
        <v>0</v>
      </c>
      <c r="C50" s="1">
        <v>0</v>
      </c>
      <c r="D50" s="1">
        <v>0</v>
      </c>
      <c r="E50" s="1">
        <v>159.80000000000001</v>
      </c>
      <c r="F50" s="1">
        <v>11</v>
      </c>
      <c r="G50" s="1">
        <v>7</v>
      </c>
      <c r="H50" s="1">
        <v>0</v>
      </c>
      <c r="I50" s="1">
        <v>144</v>
      </c>
    </row>
    <row r="51" spans="1:9" x14ac:dyDescent="0.25">
      <c r="A51" s="4" t="s">
        <v>93</v>
      </c>
      <c r="B51" s="1">
        <v>0</v>
      </c>
      <c r="C51" s="1">
        <v>0</v>
      </c>
      <c r="D51" s="1">
        <v>0</v>
      </c>
      <c r="E51" s="1">
        <v>159.80000000000001</v>
      </c>
      <c r="F51" s="1">
        <v>11</v>
      </c>
      <c r="G51" s="1">
        <v>7</v>
      </c>
      <c r="H51" s="1">
        <v>0</v>
      </c>
      <c r="I51" s="1">
        <v>144</v>
      </c>
    </row>
    <row r="52" spans="1:9" x14ac:dyDescent="0.25">
      <c r="A52" s="4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4" t="s">
        <v>94</v>
      </c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4" t="s">
        <v>87</v>
      </c>
      <c r="B54" s="1">
        <v>447.2</v>
      </c>
      <c r="C54" s="1">
        <v>280</v>
      </c>
      <c r="D54" s="1">
        <v>167.2</v>
      </c>
      <c r="E54" s="1">
        <v>140.9</v>
      </c>
      <c r="F54" s="1">
        <v>11</v>
      </c>
      <c r="G54" s="1">
        <v>11</v>
      </c>
      <c r="H54" s="1">
        <v>1.1859999999999999</v>
      </c>
      <c r="I54" s="1">
        <v>144</v>
      </c>
    </row>
    <row r="55" spans="1:9" x14ac:dyDescent="0.25">
      <c r="A55" s="4" t="s">
        <v>89</v>
      </c>
      <c r="B55" s="1">
        <v>447.2</v>
      </c>
      <c r="C55" s="1">
        <v>691.5</v>
      </c>
      <c r="D55" s="1">
        <v>-244.4</v>
      </c>
      <c r="E55" s="1">
        <v>140.9</v>
      </c>
      <c r="F55" s="1">
        <v>11</v>
      </c>
      <c r="G55" s="1">
        <v>11</v>
      </c>
      <c r="H55" s="1">
        <v>1.734</v>
      </c>
      <c r="I55" s="1">
        <v>144</v>
      </c>
    </row>
    <row r="56" spans="1:9" x14ac:dyDescent="0.25">
      <c r="A56" s="4" t="s">
        <v>90</v>
      </c>
      <c r="B56" s="1">
        <v>447.2</v>
      </c>
      <c r="C56" s="1">
        <v>197.4</v>
      </c>
      <c r="D56" s="1">
        <v>249.7</v>
      </c>
      <c r="E56" s="1">
        <v>159.80000000000001</v>
      </c>
      <c r="F56" s="1">
        <v>11</v>
      </c>
      <c r="G56" s="1">
        <v>7</v>
      </c>
      <c r="H56" s="1">
        <v>1.5629999999999999</v>
      </c>
      <c r="I56" s="1">
        <v>144</v>
      </c>
    </row>
    <row r="57" spans="1:9" x14ac:dyDescent="0.25">
      <c r="A57" s="4" t="s">
        <v>91</v>
      </c>
      <c r="B57" s="1">
        <v>280</v>
      </c>
      <c r="C57" s="1">
        <v>691.5</v>
      </c>
      <c r="D57" s="1">
        <v>-411.6</v>
      </c>
      <c r="E57" s="1">
        <v>140.9</v>
      </c>
      <c r="F57" s="1">
        <v>11</v>
      </c>
      <c r="G57" s="1">
        <v>11</v>
      </c>
      <c r="H57" s="1">
        <v>2.92</v>
      </c>
      <c r="I57" s="1">
        <v>144</v>
      </c>
    </row>
    <row r="58" spans="1:9" x14ac:dyDescent="0.25">
      <c r="A58" s="4" t="s">
        <v>92</v>
      </c>
      <c r="B58" s="1">
        <v>280</v>
      </c>
      <c r="C58" s="1">
        <v>197.4</v>
      </c>
      <c r="D58" s="1">
        <v>82.54</v>
      </c>
      <c r="E58" s="1">
        <v>159.80000000000001</v>
      </c>
      <c r="F58" s="1">
        <v>11</v>
      </c>
      <c r="G58" s="1">
        <v>7</v>
      </c>
      <c r="H58" s="1">
        <v>0.51649999999999996</v>
      </c>
      <c r="I58" s="1">
        <v>144</v>
      </c>
    </row>
    <row r="59" spans="1:9" x14ac:dyDescent="0.25">
      <c r="A59" s="4" t="s">
        <v>93</v>
      </c>
      <c r="B59" s="1">
        <v>691.5</v>
      </c>
      <c r="C59" s="1">
        <v>197.4</v>
      </c>
      <c r="D59" s="1">
        <v>494.1</v>
      </c>
      <c r="E59" s="1">
        <v>159.80000000000001</v>
      </c>
      <c r="F59" s="1">
        <v>11</v>
      </c>
      <c r="G59" s="1">
        <v>7</v>
      </c>
      <c r="H59" s="1">
        <v>3.0920000000000001</v>
      </c>
      <c r="I59" s="1">
        <v>144</v>
      </c>
    </row>
    <row r="60" spans="1:9" x14ac:dyDescent="0.25">
      <c r="A60" s="4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4" t="s">
        <v>95</v>
      </c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4" t="s">
        <v>87</v>
      </c>
      <c r="B62" s="1">
        <v>761.8</v>
      </c>
      <c r="C62" s="1">
        <v>513.1</v>
      </c>
      <c r="D62" s="1">
        <v>248.7</v>
      </c>
      <c r="E62" s="1">
        <v>140.9</v>
      </c>
      <c r="F62" s="1">
        <v>11</v>
      </c>
      <c r="G62" s="1">
        <v>11</v>
      </c>
      <c r="H62" s="1">
        <v>1.7649999999999999</v>
      </c>
      <c r="I62" s="1">
        <v>144</v>
      </c>
    </row>
    <row r="63" spans="1:9" x14ac:dyDescent="0.25">
      <c r="A63" s="4" t="s">
        <v>89</v>
      </c>
      <c r="B63" s="1">
        <v>761.8</v>
      </c>
      <c r="C63" s="1">
        <v>1098</v>
      </c>
      <c r="D63" s="1">
        <v>-336.2</v>
      </c>
      <c r="E63" s="1">
        <v>140.9</v>
      </c>
      <c r="F63" s="1">
        <v>11</v>
      </c>
      <c r="G63" s="1">
        <v>11</v>
      </c>
      <c r="H63" s="1">
        <v>2.3860000000000001</v>
      </c>
      <c r="I63" s="1">
        <v>144</v>
      </c>
    </row>
    <row r="64" spans="1:9" x14ac:dyDescent="0.25">
      <c r="A64" s="4" t="s">
        <v>90</v>
      </c>
      <c r="B64" s="1">
        <v>761.8</v>
      </c>
      <c r="C64" s="1">
        <v>374.1</v>
      </c>
      <c r="D64" s="1">
        <v>387.7</v>
      </c>
      <c r="E64" s="1">
        <v>159.80000000000001</v>
      </c>
      <c r="F64" s="1">
        <v>11</v>
      </c>
      <c r="G64" s="1">
        <v>7</v>
      </c>
      <c r="H64" s="1">
        <v>2.4260000000000002</v>
      </c>
      <c r="I64" s="1">
        <v>144</v>
      </c>
    </row>
    <row r="65" spans="1:9" x14ac:dyDescent="0.25">
      <c r="A65" s="4" t="s">
        <v>91</v>
      </c>
      <c r="B65" s="1">
        <v>513.1</v>
      </c>
      <c r="C65" s="1">
        <v>1098</v>
      </c>
      <c r="D65" s="1">
        <v>-584.9</v>
      </c>
      <c r="E65" s="1">
        <v>140.9</v>
      </c>
      <c r="F65" s="1">
        <v>11</v>
      </c>
      <c r="G65" s="1">
        <v>11</v>
      </c>
      <c r="H65" s="1">
        <v>4.1509999999999998</v>
      </c>
      <c r="I65" s="1">
        <v>144</v>
      </c>
    </row>
    <row r="66" spans="1:9" x14ac:dyDescent="0.25">
      <c r="A66" s="4" t="s">
        <v>92</v>
      </c>
      <c r="B66" s="1">
        <v>513.1</v>
      </c>
      <c r="C66" s="1">
        <v>374.1</v>
      </c>
      <c r="D66" s="1">
        <v>139</v>
      </c>
      <c r="E66" s="1">
        <v>159.80000000000001</v>
      </c>
      <c r="F66" s="1">
        <v>11</v>
      </c>
      <c r="G66" s="1">
        <v>7</v>
      </c>
      <c r="H66" s="1">
        <v>0.86990000000000001</v>
      </c>
      <c r="I66" s="1">
        <v>144</v>
      </c>
    </row>
    <row r="67" spans="1:9" x14ac:dyDescent="0.25">
      <c r="A67" s="4" t="s">
        <v>93</v>
      </c>
      <c r="B67" s="1">
        <v>1098</v>
      </c>
      <c r="C67" s="1">
        <v>374.1</v>
      </c>
      <c r="D67" s="1">
        <v>723.9</v>
      </c>
      <c r="E67" s="1">
        <v>159.80000000000001</v>
      </c>
      <c r="F67" s="1">
        <v>11</v>
      </c>
      <c r="G67" s="1">
        <v>7</v>
      </c>
      <c r="H67" s="1">
        <v>4.53</v>
      </c>
      <c r="I67" s="1">
        <v>144</v>
      </c>
    </row>
    <row r="68" spans="1:9" x14ac:dyDescent="0.25">
      <c r="A68" s="4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4" t="s">
        <v>96</v>
      </c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4" t="s">
        <v>87</v>
      </c>
      <c r="B70" s="1">
        <v>1155</v>
      </c>
      <c r="C70" s="1">
        <v>866.2</v>
      </c>
      <c r="D70" s="1">
        <v>288.5</v>
      </c>
      <c r="E70" s="1">
        <v>140.9</v>
      </c>
      <c r="F70" s="1">
        <v>11</v>
      </c>
      <c r="G70" s="1">
        <v>11</v>
      </c>
      <c r="H70" s="1">
        <v>2.0470000000000002</v>
      </c>
      <c r="I70" s="1">
        <v>144</v>
      </c>
    </row>
    <row r="71" spans="1:9" x14ac:dyDescent="0.25">
      <c r="A71" s="4" t="s">
        <v>89</v>
      </c>
      <c r="B71" s="1">
        <v>1155</v>
      </c>
      <c r="C71" s="1">
        <v>1839</v>
      </c>
      <c r="D71" s="1">
        <v>-684.6</v>
      </c>
      <c r="E71" s="1">
        <v>140.9</v>
      </c>
      <c r="F71" s="1">
        <v>11</v>
      </c>
      <c r="G71" s="1">
        <v>11</v>
      </c>
      <c r="H71" s="1">
        <v>4.8570000000000002</v>
      </c>
      <c r="I71" s="1">
        <v>144</v>
      </c>
    </row>
    <row r="72" spans="1:9" x14ac:dyDescent="0.25">
      <c r="A72" s="4" t="s">
        <v>90</v>
      </c>
      <c r="B72" s="1">
        <v>1155</v>
      </c>
      <c r="C72" s="1">
        <v>628.1</v>
      </c>
      <c r="D72" s="1">
        <v>526.6</v>
      </c>
      <c r="E72" s="1">
        <v>159.80000000000001</v>
      </c>
      <c r="F72" s="1">
        <v>11</v>
      </c>
      <c r="G72" s="1">
        <v>7</v>
      </c>
      <c r="H72" s="1">
        <v>3.2949999999999999</v>
      </c>
      <c r="I72" s="1">
        <v>144</v>
      </c>
    </row>
    <row r="73" spans="1:9" x14ac:dyDescent="0.25">
      <c r="A73" s="4" t="s">
        <v>91</v>
      </c>
      <c r="B73" s="1">
        <v>866.2</v>
      </c>
      <c r="C73" s="1">
        <v>1839</v>
      </c>
      <c r="D73" s="1">
        <v>-973.1</v>
      </c>
      <c r="E73" s="1">
        <v>140.9</v>
      </c>
      <c r="F73" s="1">
        <v>11</v>
      </c>
      <c r="G73" s="1">
        <v>11</v>
      </c>
      <c r="H73" s="1">
        <v>6.9050000000000002</v>
      </c>
      <c r="I73" s="1">
        <v>144</v>
      </c>
    </row>
    <row r="74" spans="1:9" x14ac:dyDescent="0.25">
      <c r="A74" s="4" t="s">
        <v>92</v>
      </c>
      <c r="B74" s="1">
        <v>866.2</v>
      </c>
      <c r="C74" s="1">
        <v>628.1</v>
      </c>
      <c r="D74" s="1">
        <v>238.1</v>
      </c>
      <c r="E74" s="1">
        <v>159.80000000000001</v>
      </c>
      <c r="F74" s="1">
        <v>11</v>
      </c>
      <c r="G74" s="1">
        <v>7</v>
      </c>
      <c r="H74" s="1">
        <v>1.49</v>
      </c>
      <c r="I74" s="1">
        <v>144</v>
      </c>
    </row>
    <row r="75" spans="1:9" x14ac:dyDescent="0.25">
      <c r="A75" s="4" t="s">
        <v>93</v>
      </c>
      <c r="B75" s="1">
        <v>1839</v>
      </c>
      <c r="C75" s="1">
        <v>628.1</v>
      </c>
      <c r="D75" s="1">
        <v>1211</v>
      </c>
      <c r="E75" s="1">
        <v>159.80000000000001</v>
      </c>
      <c r="F75" s="1">
        <v>11</v>
      </c>
      <c r="G75" s="1">
        <v>7</v>
      </c>
      <c r="H75" s="1">
        <v>7.5789999999999997</v>
      </c>
      <c r="I75" s="1">
        <v>144</v>
      </c>
    </row>
  </sheetData>
  <mergeCells count="4">
    <mergeCell ref="B1:P1"/>
    <mergeCell ref="Q1:AE1"/>
    <mergeCell ref="AF1:AT1"/>
    <mergeCell ref="AU1:B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606A-212A-164C-A79A-35F29DDA3A71}">
  <dimension ref="A1:D16"/>
  <sheetViews>
    <sheetView workbookViewId="0">
      <selection sqref="A1:C1"/>
    </sheetView>
  </sheetViews>
  <sheetFormatPr defaultColWidth="11.25" defaultRowHeight="15.75" x14ac:dyDescent="0.25"/>
  <cols>
    <col min="1" max="1" width="28" bestFit="1" customWidth="1"/>
    <col min="2" max="2" width="19.75" bestFit="1" customWidth="1"/>
    <col min="3" max="3" width="27.25" customWidth="1"/>
    <col min="4" max="4" width="27" bestFit="1" customWidth="1"/>
  </cols>
  <sheetData>
    <row r="1" spans="1:4" ht="34.9" customHeight="1" x14ac:dyDescent="0.25">
      <c r="A1" s="3" t="s">
        <v>322</v>
      </c>
      <c r="B1" s="5" t="s">
        <v>323</v>
      </c>
      <c r="C1" s="5" t="s">
        <v>321</v>
      </c>
      <c r="D1" s="3" t="s">
        <v>320</v>
      </c>
    </row>
    <row r="2" spans="1:4" x14ac:dyDescent="0.25">
      <c r="A2" s="1">
        <v>1873.08</v>
      </c>
      <c r="B2" s="1">
        <v>994.34</v>
      </c>
      <c r="C2" s="1">
        <v>2344.8200000000002</v>
      </c>
      <c r="D2" s="1">
        <v>434.32</v>
      </c>
    </row>
    <row r="3" spans="1:4" x14ac:dyDescent="0.25">
      <c r="A3" s="1">
        <v>790.29</v>
      </c>
      <c r="B3" s="1">
        <v>797.7</v>
      </c>
      <c r="C3" s="1">
        <v>2409.06</v>
      </c>
      <c r="D3" s="1">
        <v>485.84</v>
      </c>
    </row>
    <row r="4" spans="1:4" x14ac:dyDescent="0.25">
      <c r="A4" s="1">
        <v>1448.79</v>
      </c>
      <c r="B4" s="1">
        <v>706.57</v>
      </c>
      <c r="C4" s="1">
        <v>2029.49</v>
      </c>
      <c r="D4" s="1">
        <v>630.96</v>
      </c>
    </row>
    <row r="5" spans="1:4" x14ac:dyDescent="0.25">
      <c r="A5" s="1">
        <v>936.27</v>
      </c>
      <c r="B5" s="1">
        <v>690.19</v>
      </c>
      <c r="C5" s="1">
        <v>2940.78</v>
      </c>
      <c r="D5" s="1">
        <v>915.06</v>
      </c>
    </row>
    <row r="6" spans="1:4" x14ac:dyDescent="0.25">
      <c r="A6" s="1">
        <v>1163.97</v>
      </c>
      <c r="B6" s="1">
        <v>1496.13</v>
      </c>
      <c r="C6" s="1">
        <v>2030.02</v>
      </c>
      <c r="D6" s="1">
        <v>630.96</v>
      </c>
    </row>
    <row r="7" spans="1:4" x14ac:dyDescent="0.25">
      <c r="A7" s="1">
        <v>1676.76</v>
      </c>
      <c r="B7" s="1">
        <v>698.12</v>
      </c>
      <c r="C7" s="1">
        <v>2946.5</v>
      </c>
      <c r="D7" s="1">
        <v>384.63</v>
      </c>
    </row>
    <row r="8" spans="1:4" x14ac:dyDescent="0.25">
      <c r="A8" s="1">
        <v>1071.5999999999999</v>
      </c>
      <c r="B8" s="1">
        <v>833.28</v>
      </c>
      <c r="C8" s="1">
        <v>857.07</v>
      </c>
      <c r="D8" s="1">
        <v>915.06</v>
      </c>
    </row>
    <row r="9" spans="1:4" x14ac:dyDescent="0.25">
      <c r="A9" s="1">
        <v>617.99</v>
      </c>
      <c r="B9" s="1">
        <v>1015.11</v>
      </c>
      <c r="C9" s="1">
        <v>933.69</v>
      </c>
      <c r="D9" s="1">
        <v>2161.34</v>
      </c>
    </row>
    <row r="10" spans="1:4" x14ac:dyDescent="0.25">
      <c r="A10" s="1">
        <v>768.17</v>
      </c>
      <c r="B10" s="1">
        <v>783.28</v>
      </c>
      <c r="C10" s="1">
        <v>1280.7</v>
      </c>
      <c r="D10" s="1">
        <v>444.89</v>
      </c>
    </row>
    <row r="11" spans="1:4" x14ac:dyDescent="0.25">
      <c r="A11" s="1">
        <v>1193.8399999999999</v>
      </c>
      <c r="B11" s="1">
        <v>756.98</v>
      </c>
      <c r="C11" s="1">
        <v>1097.1600000000001</v>
      </c>
      <c r="D11" s="1">
        <v>702.88</v>
      </c>
    </row>
    <row r="12" spans="1:4" x14ac:dyDescent="0.25">
      <c r="A12" s="1">
        <v>1160.76</v>
      </c>
      <c r="B12" s="1">
        <v>756.2</v>
      </c>
      <c r="C12" s="1">
        <v>1362.33</v>
      </c>
      <c r="D12" s="1">
        <v>1350.89</v>
      </c>
    </row>
    <row r="13" spans="1:4" x14ac:dyDescent="0.25">
      <c r="A13" s="1">
        <v>1580.82</v>
      </c>
      <c r="B13" s="1"/>
      <c r="C13" s="1"/>
      <c r="D13" s="1">
        <v>1115.29</v>
      </c>
    </row>
    <row r="14" spans="1:4" x14ac:dyDescent="0.25">
      <c r="A14" s="1">
        <v>1311.25</v>
      </c>
      <c r="B14" s="1"/>
      <c r="C14" s="1"/>
      <c r="D14" s="1">
        <v>1604.25</v>
      </c>
    </row>
    <row r="15" spans="1:4" x14ac:dyDescent="0.25">
      <c r="A15" s="1">
        <v>3294.7</v>
      </c>
      <c r="B15" s="1"/>
      <c r="C15" s="1"/>
      <c r="D15" s="1"/>
    </row>
    <row r="16" spans="1:4" x14ac:dyDescent="0.25">
      <c r="A16" s="1">
        <v>1382.16</v>
      </c>
      <c r="B16" s="1"/>
      <c r="C16" s="1"/>
      <c r="D16" s="1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9C60-5B51-CD42-AD2E-1EB7A8984DF5}">
  <dimension ref="A1:P42"/>
  <sheetViews>
    <sheetView workbookViewId="0">
      <selection activeCell="B1" sqref="B1:O1"/>
    </sheetView>
  </sheetViews>
  <sheetFormatPr defaultColWidth="11.25" defaultRowHeight="15.75" x14ac:dyDescent="0.25"/>
  <cols>
    <col min="1" max="1" width="59.25" bestFit="1" customWidth="1"/>
  </cols>
  <sheetData>
    <row r="1" spans="1:16" ht="33" customHeight="1" x14ac:dyDescent="0.25">
      <c r="A1" s="2"/>
      <c r="B1" s="41" t="s">
        <v>322</v>
      </c>
      <c r="C1" s="41"/>
      <c r="D1" s="41"/>
      <c r="E1" s="41"/>
      <c r="F1" s="13"/>
      <c r="G1" s="42" t="s">
        <v>323</v>
      </c>
      <c r="H1" s="42"/>
      <c r="I1" s="42"/>
      <c r="J1" s="14"/>
      <c r="K1" s="14"/>
      <c r="L1" s="42" t="s">
        <v>321</v>
      </c>
      <c r="M1" s="42"/>
      <c r="N1" s="42"/>
      <c r="O1" s="42"/>
      <c r="P1" s="1"/>
    </row>
    <row r="2" spans="1:16" x14ac:dyDescent="0.25">
      <c r="A2" s="4" t="s">
        <v>306</v>
      </c>
      <c r="B2" s="1">
        <v>1.31</v>
      </c>
      <c r="C2" s="1">
        <v>3.39</v>
      </c>
      <c r="D2" s="1">
        <v>1.66</v>
      </c>
      <c r="E2" s="1">
        <v>1.69</v>
      </c>
      <c r="F2" s="1"/>
      <c r="G2" s="1">
        <v>8.34</v>
      </c>
      <c r="H2" s="1">
        <v>7.32</v>
      </c>
      <c r="I2" s="1">
        <v>14.6</v>
      </c>
      <c r="J2" s="1"/>
      <c r="K2" s="1"/>
      <c r="L2" s="1">
        <v>4.2699999999999996</v>
      </c>
      <c r="M2" s="1">
        <v>3.86</v>
      </c>
      <c r="N2" s="1">
        <v>5.85</v>
      </c>
      <c r="O2" s="1">
        <v>4.54</v>
      </c>
      <c r="P2" s="1"/>
    </row>
    <row r="3" spans="1:16" x14ac:dyDescent="0.25">
      <c r="A3" s="4" t="s">
        <v>305</v>
      </c>
      <c r="B3" s="1">
        <v>5.74</v>
      </c>
      <c r="C3" s="1">
        <v>6</v>
      </c>
      <c r="D3" s="1">
        <v>5.78</v>
      </c>
      <c r="E3" s="1">
        <v>5.31</v>
      </c>
      <c r="F3" s="1"/>
      <c r="G3" s="1">
        <v>5.76</v>
      </c>
      <c r="H3" s="1">
        <v>6.33</v>
      </c>
      <c r="I3" s="1">
        <v>6.05</v>
      </c>
      <c r="J3" s="1"/>
      <c r="K3" s="1"/>
      <c r="L3" s="1">
        <v>4.6100000000000003</v>
      </c>
      <c r="M3" s="1">
        <v>4.46</v>
      </c>
      <c r="N3" s="1">
        <v>5.77</v>
      </c>
      <c r="O3" s="1">
        <v>4.07</v>
      </c>
      <c r="P3" s="1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6" x14ac:dyDescent="0.25">
      <c r="A13" s="4" t="s">
        <v>77</v>
      </c>
      <c r="B13" s="1"/>
      <c r="C13" s="1"/>
      <c r="D13" s="1"/>
      <c r="E13" s="1"/>
      <c r="F13" s="1"/>
      <c r="G13" s="1"/>
      <c r="H13" s="1"/>
      <c r="I13" s="1"/>
    </row>
    <row r="14" spans="1:16" x14ac:dyDescent="0.25">
      <c r="A14" s="4"/>
      <c r="B14" s="1"/>
      <c r="C14" s="1"/>
      <c r="D14" s="1"/>
      <c r="E14" s="1"/>
      <c r="F14" s="1"/>
      <c r="G14" s="1"/>
      <c r="H14" s="1"/>
      <c r="I14" s="1"/>
    </row>
    <row r="15" spans="1:16" x14ac:dyDescent="0.25">
      <c r="A15" s="4" t="s">
        <v>78</v>
      </c>
      <c r="B15" s="1">
        <v>2</v>
      </c>
      <c r="C15" s="1"/>
      <c r="D15" s="1"/>
      <c r="E15" s="1"/>
      <c r="F15" s="1"/>
      <c r="G15" s="1"/>
      <c r="H15" s="1"/>
      <c r="I15" s="1"/>
    </row>
    <row r="16" spans="1:16" x14ac:dyDescent="0.25">
      <c r="A16" s="4" t="s">
        <v>79</v>
      </c>
      <c r="B16" s="1">
        <v>3</v>
      </c>
      <c r="C16" s="1"/>
      <c r="D16" s="1"/>
      <c r="E16" s="1"/>
      <c r="F16" s="1"/>
      <c r="G16" s="1"/>
      <c r="H16" s="1"/>
      <c r="I16" s="1"/>
    </row>
    <row r="17" spans="1:9" x14ac:dyDescent="0.25">
      <c r="A17" s="4" t="s">
        <v>159</v>
      </c>
      <c r="B17" s="1">
        <v>0.05</v>
      </c>
      <c r="C17" s="1"/>
      <c r="D17" s="1"/>
      <c r="E17" s="1"/>
      <c r="F17" s="1"/>
      <c r="G17" s="1"/>
      <c r="H17" s="1"/>
      <c r="I17" s="1"/>
    </row>
    <row r="18" spans="1:9" x14ac:dyDescent="0.25">
      <c r="A18" s="4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160</v>
      </c>
      <c r="B19" s="1" t="s">
        <v>81</v>
      </c>
      <c r="C19" s="1" t="s">
        <v>5</v>
      </c>
      <c r="D19" s="1" t="s">
        <v>11</v>
      </c>
      <c r="E19" s="1" t="s">
        <v>162</v>
      </c>
      <c r="F19" s="1"/>
      <c r="G19" s="1"/>
      <c r="H19" s="1"/>
      <c r="I19" s="1"/>
    </row>
    <row r="20" spans="1:9" x14ac:dyDescent="0.25">
      <c r="A20" s="4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4" t="s">
        <v>306</v>
      </c>
      <c r="B21" s="1"/>
      <c r="C21" s="1"/>
      <c r="D21" s="1"/>
      <c r="E21" s="1"/>
      <c r="F21" s="1"/>
      <c r="G21" s="1"/>
      <c r="H21" s="1"/>
      <c r="I21" s="1"/>
    </row>
    <row r="22" spans="1:9" ht="17.25" x14ac:dyDescent="0.25">
      <c r="A22" s="4" t="s">
        <v>324</v>
      </c>
      <c r="B22" s="1">
        <v>-8.0739999999999998</v>
      </c>
      <c r="C22" s="1" t="s">
        <v>53</v>
      </c>
      <c r="D22" s="1" t="s">
        <v>101</v>
      </c>
      <c r="E22" s="1" t="s">
        <v>101</v>
      </c>
      <c r="F22" s="1"/>
      <c r="G22" s="1"/>
      <c r="H22" s="1"/>
      <c r="I22" s="1"/>
    </row>
    <row r="23" spans="1:9" ht="17.25" x14ac:dyDescent="0.25">
      <c r="A23" s="4" t="s">
        <v>325</v>
      </c>
      <c r="B23" s="1">
        <v>-2.6179999999999999</v>
      </c>
      <c r="C23" s="1" t="s">
        <v>53</v>
      </c>
      <c r="D23" s="1">
        <v>3.0099999999999998E-2</v>
      </c>
      <c r="E23" s="1">
        <v>2.87E-2</v>
      </c>
      <c r="F23" s="1"/>
      <c r="G23" s="1"/>
      <c r="H23" s="1"/>
      <c r="I23" s="1"/>
    </row>
    <row r="24" spans="1:9" ht="17.25" x14ac:dyDescent="0.25">
      <c r="A24" s="4" t="s">
        <v>326</v>
      </c>
      <c r="B24" s="1">
        <v>5.4569999999999999</v>
      </c>
      <c r="C24" s="1" t="s">
        <v>53</v>
      </c>
      <c r="D24" s="1">
        <v>4.0000000000000002E-4</v>
      </c>
      <c r="E24" s="1">
        <v>2.9999999999999997E-4</v>
      </c>
      <c r="F24" s="1"/>
      <c r="G24" s="1"/>
      <c r="H24" s="1"/>
      <c r="I24" s="1"/>
    </row>
    <row r="25" spans="1:9" x14ac:dyDescent="0.25">
      <c r="A25" s="4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4" t="s">
        <v>305</v>
      </c>
      <c r="B26" s="1"/>
      <c r="C26" s="1"/>
      <c r="D26" s="1"/>
      <c r="E26" s="1"/>
      <c r="F26" s="1"/>
      <c r="G26" s="1"/>
      <c r="H26" s="1"/>
      <c r="I26" s="1"/>
    </row>
    <row r="27" spans="1:9" ht="17.25" x14ac:dyDescent="0.25">
      <c r="A27" s="4" t="s">
        <v>324</v>
      </c>
      <c r="B27" s="1">
        <v>-0.3392</v>
      </c>
      <c r="C27" s="1" t="s">
        <v>12</v>
      </c>
      <c r="D27" s="1">
        <v>0.81559999999999999</v>
      </c>
      <c r="E27" s="1">
        <v>0.77669999999999995</v>
      </c>
      <c r="F27" s="1"/>
      <c r="G27" s="1"/>
      <c r="H27" s="1"/>
      <c r="I27" s="1"/>
    </row>
    <row r="28" spans="1:9" ht="17.25" x14ac:dyDescent="0.25">
      <c r="A28" s="4" t="s">
        <v>325</v>
      </c>
      <c r="B28" s="1">
        <v>0.98</v>
      </c>
      <c r="C28" s="1" t="s">
        <v>12</v>
      </c>
      <c r="D28" s="1">
        <v>0.60070000000000001</v>
      </c>
      <c r="E28" s="1">
        <v>0.38140000000000002</v>
      </c>
      <c r="F28" s="1"/>
      <c r="G28" s="1"/>
      <c r="H28" s="1"/>
      <c r="I28" s="1"/>
    </row>
    <row r="29" spans="1:9" ht="17.25" x14ac:dyDescent="0.25">
      <c r="A29" s="4" t="s">
        <v>326</v>
      </c>
      <c r="B29" s="1">
        <v>1.319</v>
      </c>
      <c r="C29" s="1" t="s">
        <v>12</v>
      </c>
      <c r="D29" s="1">
        <v>0.60070000000000001</v>
      </c>
      <c r="E29" s="1">
        <v>0.27850000000000003</v>
      </c>
      <c r="F29" s="1"/>
      <c r="G29" s="1"/>
      <c r="H29" s="1"/>
      <c r="I29" s="1"/>
    </row>
    <row r="30" spans="1:9" x14ac:dyDescent="0.25">
      <c r="A30" s="4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4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4" t="s">
        <v>102</v>
      </c>
      <c r="B32" s="1" t="s">
        <v>103</v>
      </c>
      <c r="C32" s="1" t="s">
        <v>104</v>
      </c>
      <c r="D32" s="1" t="s">
        <v>81</v>
      </c>
      <c r="E32" s="1" t="s">
        <v>105</v>
      </c>
      <c r="F32" s="1" t="s">
        <v>106</v>
      </c>
      <c r="G32" s="1" t="s">
        <v>107</v>
      </c>
      <c r="H32" s="1" t="s">
        <v>118</v>
      </c>
      <c r="I32" s="1" t="s">
        <v>108</v>
      </c>
    </row>
    <row r="33" spans="1:9" x14ac:dyDescent="0.25">
      <c r="A33" s="4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4" t="s">
        <v>306</v>
      </c>
      <c r="B34" s="1"/>
      <c r="C34" s="1"/>
      <c r="D34" s="1"/>
      <c r="E34" s="1"/>
      <c r="F34" s="1"/>
      <c r="G34" s="1"/>
      <c r="H34" s="1"/>
      <c r="I34" s="1"/>
    </row>
    <row r="35" spans="1:9" ht="17.25" x14ac:dyDescent="0.25">
      <c r="A35" s="4" t="s">
        <v>324</v>
      </c>
      <c r="B35" s="1">
        <v>2.0129999999999999</v>
      </c>
      <c r="C35" s="1">
        <v>10.09</v>
      </c>
      <c r="D35" s="1">
        <v>-8.0739999999999998</v>
      </c>
      <c r="E35" s="1">
        <v>1.1759999999999999</v>
      </c>
      <c r="F35" s="1">
        <v>4</v>
      </c>
      <c r="G35" s="1">
        <v>3</v>
      </c>
      <c r="H35" s="1">
        <v>6.8659999999999997</v>
      </c>
      <c r="I35" s="1">
        <v>16</v>
      </c>
    </row>
    <row r="36" spans="1:9" ht="17.25" x14ac:dyDescent="0.25">
      <c r="A36" s="4" t="s">
        <v>325</v>
      </c>
      <c r="B36" s="1">
        <v>2.0129999999999999</v>
      </c>
      <c r="C36" s="1">
        <v>4.63</v>
      </c>
      <c r="D36" s="1">
        <v>-2.6179999999999999</v>
      </c>
      <c r="E36" s="1">
        <v>1.089</v>
      </c>
      <c r="F36" s="1">
        <v>4</v>
      </c>
      <c r="G36" s="1">
        <v>4</v>
      </c>
      <c r="H36" s="1">
        <v>2.4039999999999999</v>
      </c>
      <c r="I36" s="1">
        <v>16</v>
      </c>
    </row>
    <row r="37" spans="1:9" ht="17.25" x14ac:dyDescent="0.25">
      <c r="A37" s="4" t="s">
        <v>326</v>
      </c>
      <c r="B37" s="1">
        <v>10.09</v>
      </c>
      <c r="C37" s="1">
        <v>4.63</v>
      </c>
      <c r="D37" s="1">
        <v>5.4569999999999999</v>
      </c>
      <c r="E37" s="1">
        <v>1.1759999999999999</v>
      </c>
      <c r="F37" s="1">
        <v>3</v>
      </c>
      <c r="G37" s="1">
        <v>4</v>
      </c>
      <c r="H37" s="1">
        <v>4.6399999999999997</v>
      </c>
      <c r="I37" s="1">
        <v>16</v>
      </c>
    </row>
    <row r="38" spans="1:9" x14ac:dyDescent="0.25">
      <c r="A38" s="4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4" t="s">
        <v>305</v>
      </c>
      <c r="B39" s="1"/>
      <c r="C39" s="1"/>
      <c r="D39" s="1"/>
      <c r="E39" s="1"/>
      <c r="F39" s="1"/>
      <c r="G39" s="1"/>
      <c r="H39" s="1"/>
      <c r="I39" s="1"/>
    </row>
    <row r="40" spans="1:9" ht="17.25" x14ac:dyDescent="0.25">
      <c r="A40" s="4" t="s">
        <v>324</v>
      </c>
      <c r="B40" s="1">
        <v>5.7080000000000002</v>
      </c>
      <c r="C40" s="1">
        <v>6.0469999999999997</v>
      </c>
      <c r="D40" s="1">
        <v>-0.3392</v>
      </c>
      <c r="E40" s="1">
        <v>1.1759999999999999</v>
      </c>
      <c r="F40" s="1">
        <v>4</v>
      </c>
      <c r="G40" s="1">
        <v>3</v>
      </c>
      <c r="H40" s="1">
        <v>0.28839999999999999</v>
      </c>
      <c r="I40" s="1">
        <v>16</v>
      </c>
    </row>
    <row r="41" spans="1:9" ht="17.25" x14ac:dyDescent="0.25">
      <c r="A41" s="4" t="s">
        <v>325</v>
      </c>
      <c r="B41" s="1">
        <v>5.7080000000000002</v>
      </c>
      <c r="C41" s="1">
        <v>4.7279999999999998</v>
      </c>
      <c r="D41" s="1">
        <v>0.98</v>
      </c>
      <c r="E41" s="1">
        <v>1.089</v>
      </c>
      <c r="F41" s="1">
        <v>4</v>
      </c>
      <c r="G41" s="1">
        <v>4</v>
      </c>
      <c r="H41" s="1">
        <v>0.90010000000000001</v>
      </c>
      <c r="I41" s="1">
        <v>16</v>
      </c>
    </row>
    <row r="42" spans="1:9" ht="17.25" x14ac:dyDescent="0.25">
      <c r="A42" s="4" t="s">
        <v>326</v>
      </c>
      <c r="B42" s="1">
        <v>6.0469999999999997</v>
      </c>
      <c r="C42" s="1">
        <v>4.7279999999999998</v>
      </c>
      <c r="D42" s="1">
        <v>1.319</v>
      </c>
      <c r="E42" s="1">
        <v>1.1759999999999999</v>
      </c>
      <c r="F42" s="1">
        <v>3</v>
      </c>
      <c r="G42" s="1">
        <v>4</v>
      </c>
      <c r="H42" s="1">
        <v>1.1220000000000001</v>
      </c>
      <c r="I42" s="1">
        <v>16</v>
      </c>
    </row>
  </sheetData>
  <mergeCells count="3">
    <mergeCell ref="B1:E1"/>
    <mergeCell ref="G1:I1"/>
    <mergeCell ref="L1:O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D11A-BCD9-274D-8992-7547BF1FD43F}">
  <dimension ref="A1:P38"/>
  <sheetViews>
    <sheetView workbookViewId="0">
      <selection sqref="A1:XFD1"/>
    </sheetView>
  </sheetViews>
  <sheetFormatPr defaultColWidth="11.25" defaultRowHeight="15.75" x14ac:dyDescent="0.25"/>
  <cols>
    <col min="1" max="1" width="59.25" bestFit="1" customWidth="1"/>
  </cols>
  <sheetData>
    <row r="1" spans="1:16" ht="16.5" x14ac:dyDescent="0.25">
      <c r="A1" s="2"/>
      <c r="B1" s="41" t="s">
        <v>322</v>
      </c>
      <c r="C1" s="41"/>
      <c r="D1" s="41"/>
      <c r="E1" s="41"/>
      <c r="F1" s="13"/>
      <c r="G1" s="42" t="s">
        <v>323</v>
      </c>
      <c r="H1" s="42"/>
      <c r="I1" s="42"/>
      <c r="J1" s="14"/>
      <c r="K1" s="14"/>
      <c r="L1" s="42" t="s">
        <v>321</v>
      </c>
      <c r="M1" s="42"/>
      <c r="N1" s="42"/>
      <c r="O1" s="42"/>
      <c r="P1" s="1"/>
    </row>
    <row r="2" spans="1:16" x14ac:dyDescent="0.25">
      <c r="A2" s="4" t="s">
        <v>306</v>
      </c>
      <c r="B2" s="1">
        <v>1.62</v>
      </c>
      <c r="C2" s="1">
        <v>2.5299999999999998</v>
      </c>
      <c r="D2" s="1">
        <v>2.7</v>
      </c>
      <c r="E2" s="1">
        <v>3.64</v>
      </c>
      <c r="F2" s="1"/>
      <c r="G2" s="1">
        <v>2.62</v>
      </c>
      <c r="H2" s="1">
        <v>2.66</v>
      </c>
      <c r="I2" s="1">
        <v>3.13</v>
      </c>
      <c r="J2" s="1"/>
      <c r="K2" s="1"/>
      <c r="L2" s="1">
        <v>4.96</v>
      </c>
      <c r="M2" s="1">
        <v>3.77</v>
      </c>
      <c r="N2" s="1">
        <v>3.91</v>
      </c>
      <c r="O2" s="1">
        <v>1.62</v>
      </c>
      <c r="P2" s="1"/>
    </row>
    <row r="3" spans="1:16" x14ac:dyDescent="0.25">
      <c r="A3" s="4" t="s">
        <v>305</v>
      </c>
      <c r="B3" s="1">
        <v>76.5</v>
      </c>
      <c r="C3" s="1">
        <v>73.5</v>
      </c>
      <c r="D3" s="1">
        <v>73.7</v>
      </c>
      <c r="E3" s="1">
        <v>78.5</v>
      </c>
      <c r="F3" s="1"/>
      <c r="G3" s="1">
        <v>73.900000000000006</v>
      </c>
      <c r="H3" s="1">
        <v>77.5</v>
      </c>
      <c r="I3" s="1">
        <v>75.099999999999994</v>
      </c>
      <c r="J3" s="1"/>
      <c r="K3" s="1"/>
      <c r="L3" s="1">
        <v>78.900000000000006</v>
      </c>
      <c r="M3" s="1">
        <v>61.7</v>
      </c>
      <c r="N3" s="1">
        <v>76.599999999999994</v>
      </c>
      <c r="O3" s="1">
        <v>73.599999999999994</v>
      </c>
      <c r="P3" s="1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</row>
    <row r="9" spans="1:16" x14ac:dyDescent="0.25">
      <c r="A9" s="4" t="s">
        <v>77</v>
      </c>
      <c r="B9" s="1"/>
      <c r="C9" s="1"/>
      <c r="D9" s="1"/>
      <c r="E9" s="1"/>
      <c r="F9" s="1"/>
      <c r="G9" s="1"/>
      <c r="H9" s="1"/>
      <c r="I9" s="1"/>
    </row>
    <row r="10" spans="1:16" x14ac:dyDescent="0.25">
      <c r="A10" s="4"/>
      <c r="B10" s="1"/>
      <c r="C10" s="1"/>
      <c r="D10" s="1"/>
      <c r="E10" s="1"/>
      <c r="F10" s="1"/>
      <c r="G10" s="1"/>
      <c r="H10" s="1"/>
      <c r="I10" s="1"/>
    </row>
    <row r="11" spans="1:16" x14ac:dyDescent="0.25">
      <c r="A11" s="4" t="s">
        <v>78</v>
      </c>
      <c r="B11" s="1">
        <v>2</v>
      </c>
      <c r="C11" s="1"/>
      <c r="D11" s="1"/>
      <c r="E11" s="1"/>
      <c r="F11" s="1"/>
      <c r="G11" s="1"/>
      <c r="H11" s="1"/>
      <c r="I11" s="1"/>
    </row>
    <row r="12" spans="1:16" x14ac:dyDescent="0.25">
      <c r="A12" s="4" t="s">
        <v>79</v>
      </c>
      <c r="B12" s="1">
        <v>3</v>
      </c>
      <c r="C12" s="1"/>
      <c r="D12" s="1"/>
      <c r="E12" s="1"/>
      <c r="F12" s="1"/>
      <c r="G12" s="1"/>
      <c r="H12" s="1"/>
      <c r="I12" s="1"/>
    </row>
    <row r="13" spans="1:16" x14ac:dyDescent="0.25">
      <c r="A13" s="4" t="s">
        <v>159</v>
      </c>
      <c r="B13" s="1">
        <v>0.05</v>
      </c>
      <c r="C13" s="1"/>
      <c r="D13" s="1"/>
      <c r="E13" s="1"/>
      <c r="F13" s="1"/>
      <c r="G13" s="1"/>
      <c r="H13" s="1"/>
      <c r="I13" s="1"/>
    </row>
    <row r="14" spans="1:16" x14ac:dyDescent="0.25">
      <c r="A14" s="4"/>
      <c r="B14" s="1"/>
      <c r="C14" s="1"/>
      <c r="D14" s="1"/>
      <c r="E14" s="1"/>
      <c r="F14" s="1"/>
      <c r="G14" s="1"/>
      <c r="H14" s="1"/>
      <c r="I14" s="1"/>
    </row>
    <row r="15" spans="1:16" x14ac:dyDescent="0.25">
      <c r="A15" s="4" t="s">
        <v>160</v>
      </c>
      <c r="B15" s="1" t="s">
        <v>81</v>
      </c>
      <c r="C15" s="1" t="s">
        <v>5</v>
      </c>
      <c r="D15" s="1" t="s">
        <v>11</v>
      </c>
      <c r="E15" s="1" t="s">
        <v>162</v>
      </c>
      <c r="F15" s="1"/>
      <c r="G15" s="1"/>
      <c r="H15" s="1"/>
      <c r="I15" s="1"/>
    </row>
    <row r="16" spans="1:16" x14ac:dyDescent="0.25">
      <c r="A16" s="4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4" t="s">
        <v>306</v>
      </c>
      <c r="B17" s="1"/>
      <c r="C17" s="1"/>
      <c r="D17" s="1"/>
      <c r="E17" s="1"/>
      <c r="F17" s="1"/>
      <c r="G17" s="1"/>
      <c r="H17" s="1"/>
      <c r="I17" s="1"/>
    </row>
    <row r="18" spans="1:9" ht="17.25" x14ac:dyDescent="0.25">
      <c r="A18" s="4" t="s">
        <v>324</v>
      </c>
      <c r="B18" s="1">
        <v>-0.18079999999999999</v>
      </c>
      <c r="C18" s="1" t="s">
        <v>12</v>
      </c>
      <c r="D18" s="1">
        <v>0.99580000000000002</v>
      </c>
      <c r="E18" s="1">
        <v>0.94840000000000002</v>
      </c>
      <c r="F18" s="1"/>
      <c r="G18" s="1"/>
      <c r="H18" s="1"/>
      <c r="I18" s="1"/>
    </row>
    <row r="19" spans="1:9" ht="17.25" x14ac:dyDescent="0.25">
      <c r="A19" s="4" t="s">
        <v>325</v>
      </c>
      <c r="B19" s="1">
        <v>-0.9425</v>
      </c>
      <c r="C19" s="1" t="s">
        <v>12</v>
      </c>
      <c r="D19" s="1">
        <v>0.99580000000000002</v>
      </c>
      <c r="E19" s="1">
        <v>0.71619999999999995</v>
      </c>
      <c r="F19" s="1"/>
      <c r="G19" s="1"/>
      <c r="H19" s="1"/>
      <c r="I19" s="1"/>
    </row>
    <row r="20" spans="1:9" ht="17.25" x14ac:dyDescent="0.25">
      <c r="A20" s="4" t="s">
        <v>326</v>
      </c>
      <c r="B20" s="1">
        <v>-0.76170000000000004</v>
      </c>
      <c r="C20" s="1" t="s">
        <v>12</v>
      </c>
      <c r="D20" s="1">
        <v>0.99580000000000002</v>
      </c>
      <c r="E20" s="1">
        <v>0.78539999999999999</v>
      </c>
      <c r="F20" s="1"/>
      <c r="G20" s="1"/>
      <c r="H20" s="1"/>
      <c r="I20" s="1"/>
    </row>
    <row r="21" spans="1:9" x14ac:dyDescent="0.25">
      <c r="A21" s="4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4" t="s">
        <v>305</v>
      </c>
      <c r="B22" s="1"/>
      <c r="C22" s="1"/>
      <c r="D22" s="1"/>
      <c r="E22" s="1"/>
      <c r="F22" s="1"/>
      <c r="G22" s="1"/>
      <c r="H22" s="1"/>
      <c r="I22" s="1"/>
    </row>
    <row r="23" spans="1:9" ht="17.25" x14ac:dyDescent="0.25">
      <c r="A23" s="4" t="s">
        <v>324</v>
      </c>
      <c r="B23" s="1">
        <v>0.05</v>
      </c>
      <c r="C23" s="1" t="s">
        <v>12</v>
      </c>
      <c r="D23" s="1" t="s">
        <v>88</v>
      </c>
      <c r="E23" s="1">
        <v>0.98570000000000002</v>
      </c>
      <c r="F23" s="1"/>
      <c r="G23" s="1"/>
      <c r="H23" s="1"/>
      <c r="I23" s="1"/>
    </row>
    <row r="24" spans="1:9" ht="17.25" x14ac:dyDescent="0.25">
      <c r="A24" s="4" t="s">
        <v>325</v>
      </c>
      <c r="B24" s="1">
        <v>2.85</v>
      </c>
      <c r="C24" s="1" t="s">
        <v>12</v>
      </c>
      <c r="D24" s="1">
        <v>0.51</v>
      </c>
      <c r="E24" s="1">
        <v>0.27960000000000002</v>
      </c>
      <c r="F24" s="1"/>
      <c r="G24" s="1"/>
      <c r="H24" s="1"/>
      <c r="I24" s="1"/>
    </row>
    <row r="25" spans="1:9" ht="17.25" x14ac:dyDescent="0.25">
      <c r="A25" s="4" t="s">
        <v>326</v>
      </c>
      <c r="B25" s="1">
        <v>2.8</v>
      </c>
      <c r="C25" s="1" t="s">
        <v>12</v>
      </c>
      <c r="D25" s="1">
        <v>0.51</v>
      </c>
      <c r="E25" s="1">
        <v>0.32379999999999998</v>
      </c>
      <c r="F25" s="1"/>
      <c r="G25" s="1"/>
      <c r="H25" s="1"/>
      <c r="I25" s="1"/>
    </row>
    <row r="26" spans="1:9" x14ac:dyDescent="0.25">
      <c r="A26" s="4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4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4" t="s">
        <v>102</v>
      </c>
      <c r="B28" s="1" t="s">
        <v>103</v>
      </c>
      <c r="C28" s="1" t="s">
        <v>104</v>
      </c>
      <c r="D28" s="1" t="s">
        <v>81</v>
      </c>
      <c r="E28" s="1" t="s">
        <v>105</v>
      </c>
      <c r="F28" s="1" t="s">
        <v>106</v>
      </c>
      <c r="G28" s="1" t="s">
        <v>107</v>
      </c>
      <c r="H28" s="1" t="s">
        <v>118</v>
      </c>
      <c r="I28" s="1" t="s">
        <v>108</v>
      </c>
    </row>
    <row r="29" spans="1:9" x14ac:dyDescent="0.25">
      <c r="A29" s="4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4" t="s">
        <v>306</v>
      </c>
      <c r="B30" s="1"/>
      <c r="C30" s="1"/>
      <c r="D30" s="1"/>
      <c r="E30" s="1"/>
      <c r="F30" s="1"/>
      <c r="G30" s="1"/>
      <c r="H30" s="1"/>
      <c r="I30" s="1"/>
    </row>
    <row r="31" spans="1:9" ht="17.25" x14ac:dyDescent="0.25">
      <c r="A31" s="4" t="s">
        <v>324</v>
      </c>
      <c r="B31" s="1">
        <v>2.6230000000000002</v>
      </c>
      <c r="C31" s="1">
        <v>2.8029999999999999</v>
      </c>
      <c r="D31" s="1">
        <v>-0.18079999999999999</v>
      </c>
      <c r="E31" s="1">
        <v>2.7509999999999999</v>
      </c>
      <c r="F31" s="1">
        <v>4</v>
      </c>
      <c r="G31" s="1">
        <v>3</v>
      </c>
      <c r="H31" s="1">
        <v>6.5740000000000007E-2</v>
      </c>
      <c r="I31" s="1">
        <v>16</v>
      </c>
    </row>
    <row r="32" spans="1:9" ht="17.25" x14ac:dyDescent="0.25">
      <c r="A32" s="4" t="s">
        <v>325</v>
      </c>
      <c r="B32" s="1">
        <v>2.6230000000000002</v>
      </c>
      <c r="C32" s="1">
        <v>3.5649999999999999</v>
      </c>
      <c r="D32" s="1">
        <v>-0.9425</v>
      </c>
      <c r="E32" s="1">
        <v>2.5470000000000002</v>
      </c>
      <c r="F32" s="1">
        <v>4</v>
      </c>
      <c r="G32" s="1">
        <v>4</v>
      </c>
      <c r="H32" s="1">
        <v>0.37009999999999998</v>
      </c>
      <c r="I32" s="1">
        <v>16</v>
      </c>
    </row>
    <row r="33" spans="1:9" ht="17.25" x14ac:dyDescent="0.25">
      <c r="A33" s="4" t="s">
        <v>326</v>
      </c>
      <c r="B33" s="1">
        <v>2.8029999999999999</v>
      </c>
      <c r="C33" s="1">
        <v>3.5649999999999999</v>
      </c>
      <c r="D33" s="1">
        <v>-0.76170000000000004</v>
      </c>
      <c r="E33" s="1">
        <v>2.7509999999999999</v>
      </c>
      <c r="F33" s="1">
        <v>3</v>
      </c>
      <c r="G33" s="1">
        <v>4</v>
      </c>
      <c r="H33" s="1">
        <v>0.27689999999999998</v>
      </c>
      <c r="I33" s="1">
        <v>16</v>
      </c>
    </row>
    <row r="34" spans="1:9" x14ac:dyDescent="0.25">
      <c r="A34" s="4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4" t="s">
        <v>305</v>
      </c>
      <c r="B35" s="1"/>
      <c r="C35" s="1"/>
      <c r="D35" s="1"/>
      <c r="E35" s="1"/>
      <c r="F35" s="1"/>
      <c r="G35" s="1"/>
      <c r="H35" s="1"/>
      <c r="I35" s="1"/>
    </row>
    <row r="36" spans="1:9" ht="17.25" x14ac:dyDescent="0.25">
      <c r="A36" s="4" t="s">
        <v>324</v>
      </c>
      <c r="B36" s="1">
        <v>75.55</v>
      </c>
      <c r="C36" s="1">
        <v>75.5</v>
      </c>
      <c r="D36" s="1">
        <v>0.05</v>
      </c>
      <c r="E36" s="1">
        <v>2.7509999999999999</v>
      </c>
      <c r="F36" s="1">
        <v>4</v>
      </c>
      <c r="G36" s="1">
        <v>3</v>
      </c>
      <c r="H36" s="1">
        <v>1.8180000000000002E-2</v>
      </c>
      <c r="I36" s="1">
        <v>16</v>
      </c>
    </row>
    <row r="37" spans="1:9" ht="17.25" x14ac:dyDescent="0.25">
      <c r="A37" s="4" t="s">
        <v>325</v>
      </c>
      <c r="B37" s="1">
        <v>75.55</v>
      </c>
      <c r="C37" s="1">
        <v>72.7</v>
      </c>
      <c r="D37" s="1">
        <v>2.85</v>
      </c>
      <c r="E37" s="1">
        <v>2.5470000000000002</v>
      </c>
      <c r="F37" s="1">
        <v>4</v>
      </c>
      <c r="G37" s="1">
        <v>4</v>
      </c>
      <c r="H37" s="1">
        <v>1.119</v>
      </c>
      <c r="I37" s="1">
        <v>16</v>
      </c>
    </row>
    <row r="38" spans="1:9" ht="17.25" x14ac:dyDescent="0.25">
      <c r="A38" s="4" t="s">
        <v>326</v>
      </c>
      <c r="B38" s="1">
        <v>75.5</v>
      </c>
      <c r="C38" s="1">
        <v>72.7</v>
      </c>
      <c r="D38" s="1">
        <v>2.8</v>
      </c>
      <c r="E38" s="1">
        <v>2.7509999999999999</v>
      </c>
      <c r="F38" s="1">
        <v>3</v>
      </c>
      <c r="G38" s="1">
        <v>4</v>
      </c>
      <c r="H38" s="1">
        <v>1.018</v>
      </c>
      <c r="I38" s="1">
        <v>16</v>
      </c>
    </row>
  </sheetData>
  <mergeCells count="3">
    <mergeCell ref="B1:E1"/>
    <mergeCell ref="G1:I1"/>
    <mergeCell ref="L1:O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5F18-B52B-004D-890F-AF16A7CDAABF}">
  <dimension ref="A1:P41"/>
  <sheetViews>
    <sheetView workbookViewId="0">
      <selection activeCell="B1" sqref="B1:O1"/>
    </sheetView>
  </sheetViews>
  <sheetFormatPr defaultColWidth="11.25" defaultRowHeight="15.75" x14ac:dyDescent="0.25"/>
  <sheetData>
    <row r="1" spans="1:16" ht="16.5" x14ac:dyDescent="0.25">
      <c r="A1" s="2"/>
      <c r="B1" s="41" t="s">
        <v>322</v>
      </c>
      <c r="C1" s="41"/>
      <c r="D1" s="41"/>
      <c r="E1" s="41"/>
      <c r="F1" s="13"/>
      <c r="G1" s="42" t="s">
        <v>323</v>
      </c>
      <c r="H1" s="42"/>
      <c r="I1" s="42"/>
      <c r="J1" s="14"/>
      <c r="K1" s="14"/>
      <c r="L1" s="42" t="s">
        <v>321</v>
      </c>
      <c r="M1" s="42"/>
      <c r="N1" s="42"/>
      <c r="O1" s="42"/>
      <c r="P1" s="1"/>
    </row>
    <row r="2" spans="1:16" x14ac:dyDescent="0.25">
      <c r="A2" s="4" t="s">
        <v>306</v>
      </c>
      <c r="B2" s="1">
        <v>8.4600000000000009</v>
      </c>
      <c r="C2" s="1">
        <v>8.4</v>
      </c>
      <c r="D2" s="1">
        <v>6.31</v>
      </c>
      <c r="E2" s="1">
        <v>12.7</v>
      </c>
      <c r="F2" s="1"/>
      <c r="G2" s="1">
        <v>5.39</v>
      </c>
      <c r="H2" s="1">
        <v>6.56</v>
      </c>
      <c r="I2" s="1">
        <v>0.85</v>
      </c>
      <c r="J2" s="1"/>
      <c r="K2" s="1"/>
      <c r="L2" s="1">
        <v>27.9</v>
      </c>
      <c r="M2" s="1">
        <v>22.2</v>
      </c>
      <c r="N2" s="1">
        <v>20.100000000000001</v>
      </c>
      <c r="O2" s="1">
        <v>6.24</v>
      </c>
      <c r="P2" s="1"/>
    </row>
    <row r="3" spans="1:16" x14ac:dyDescent="0.25">
      <c r="A3" s="4" t="s">
        <v>305</v>
      </c>
      <c r="B3" s="1">
        <v>17.399999999999999</v>
      </c>
      <c r="C3" s="1">
        <v>20.9</v>
      </c>
      <c r="D3" s="1">
        <v>21.3</v>
      </c>
      <c r="E3" s="1">
        <v>15.5</v>
      </c>
      <c r="F3" s="1"/>
      <c r="G3" s="1">
        <v>21.2</v>
      </c>
      <c r="H3" s="1">
        <v>13.2</v>
      </c>
      <c r="I3" s="1">
        <v>19.5</v>
      </c>
      <c r="J3" s="1"/>
      <c r="K3" s="1"/>
      <c r="L3" s="1">
        <v>15.5</v>
      </c>
      <c r="M3" s="1">
        <v>14.1</v>
      </c>
      <c r="N3" s="1">
        <v>16.600000000000001</v>
      </c>
      <c r="O3" s="1">
        <v>16.399999999999999</v>
      </c>
      <c r="P3" s="1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6" x14ac:dyDescent="0.25">
      <c r="A12" s="4" t="s">
        <v>77</v>
      </c>
      <c r="B12" s="1"/>
      <c r="C12" s="1"/>
      <c r="D12" s="1"/>
      <c r="E12" s="1"/>
      <c r="F12" s="1"/>
      <c r="G12" s="1"/>
      <c r="H12" s="1"/>
      <c r="I12" s="1"/>
    </row>
    <row r="13" spans="1:16" x14ac:dyDescent="0.25">
      <c r="A13" s="4"/>
      <c r="B13" s="1"/>
      <c r="C13" s="1"/>
      <c r="D13" s="1"/>
      <c r="E13" s="1"/>
      <c r="F13" s="1"/>
      <c r="G13" s="1"/>
      <c r="H13" s="1"/>
      <c r="I13" s="1"/>
    </row>
    <row r="14" spans="1:16" x14ac:dyDescent="0.25">
      <c r="A14" s="4" t="s">
        <v>78</v>
      </c>
      <c r="B14" s="1">
        <v>2</v>
      </c>
      <c r="C14" s="1"/>
      <c r="D14" s="1"/>
      <c r="E14" s="1"/>
      <c r="F14" s="1"/>
      <c r="G14" s="1"/>
      <c r="H14" s="1"/>
      <c r="I14" s="1"/>
    </row>
    <row r="15" spans="1:16" x14ac:dyDescent="0.25">
      <c r="A15" s="4" t="s">
        <v>79</v>
      </c>
      <c r="B15" s="1">
        <v>3</v>
      </c>
      <c r="C15" s="1"/>
      <c r="D15" s="1"/>
      <c r="E15" s="1"/>
      <c r="F15" s="1"/>
      <c r="G15" s="1"/>
      <c r="H15" s="1"/>
      <c r="I15" s="1"/>
    </row>
    <row r="16" spans="1:16" x14ac:dyDescent="0.25">
      <c r="A16" s="4" t="s">
        <v>159</v>
      </c>
      <c r="B16" s="1">
        <v>0.05</v>
      </c>
      <c r="C16" s="1"/>
      <c r="D16" s="1"/>
      <c r="E16" s="1"/>
      <c r="F16" s="1"/>
      <c r="G16" s="1"/>
      <c r="H16" s="1"/>
      <c r="I16" s="1"/>
    </row>
    <row r="17" spans="1:9" x14ac:dyDescent="0.25">
      <c r="A17" s="4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4" t="s">
        <v>160</v>
      </c>
      <c r="B18" s="1" t="s">
        <v>81</v>
      </c>
      <c r="C18" s="1" t="s">
        <v>5</v>
      </c>
      <c r="D18" s="1" t="s">
        <v>11</v>
      </c>
      <c r="E18" s="1" t="s">
        <v>162</v>
      </c>
      <c r="F18" s="1"/>
      <c r="G18" s="1"/>
      <c r="H18" s="1"/>
      <c r="I18" s="1"/>
    </row>
    <row r="19" spans="1:9" x14ac:dyDescent="0.25">
      <c r="A19" s="4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4" t="s">
        <v>306</v>
      </c>
      <c r="B20" s="1"/>
      <c r="C20" s="1"/>
      <c r="D20" s="1"/>
      <c r="E20" s="1"/>
      <c r="F20" s="1"/>
      <c r="G20" s="1"/>
      <c r="H20" s="1"/>
      <c r="I20" s="1"/>
    </row>
    <row r="21" spans="1:9" ht="17.25" x14ac:dyDescent="0.25">
      <c r="A21" s="4" t="s">
        <v>324</v>
      </c>
      <c r="B21" s="1">
        <v>4.7009999999999996</v>
      </c>
      <c r="C21" s="1" t="s">
        <v>12</v>
      </c>
      <c r="D21" s="1">
        <v>7.3700000000000002E-2</v>
      </c>
      <c r="E21" s="1">
        <v>0.21049999999999999</v>
      </c>
      <c r="F21" s="1"/>
      <c r="G21" s="1"/>
      <c r="H21" s="1"/>
      <c r="I21" s="1"/>
    </row>
    <row r="22" spans="1:9" ht="17.25" x14ac:dyDescent="0.25">
      <c r="A22" s="4" t="s">
        <v>325</v>
      </c>
      <c r="B22" s="1">
        <v>-10.14</v>
      </c>
      <c r="C22" s="1" t="s">
        <v>53</v>
      </c>
      <c r="D22" s="1">
        <v>4.1000000000000003E-3</v>
      </c>
      <c r="E22" s="1">
        <v>7.7999999999999996E-3</v>
      </c>
      <c r="F22" s="1"/>
      <c r="G22" s="1"/>
      <c r="H22" s="1"/>
      <c r="I22" s="1"/>
    </row>
    <row r="23" spans="1:9" ht="17.25" x14ac:dyDescent="0.25">
      <c r="A23" s="4" t="s">
        <v>326</v>
      </c>
      <c r="B23" s="1">
        <v>-14.84</v>
      </c>
      <c r="C23" s="1" t="s">
        <v>53</v>
      </c>
      <c r="D23" s="1">
        <v>8.0000000000000004E-4</v>
      </c>
      <c r="E23" s="1">
        <v>8.0000000000000004E-4</v>
      </c>
      <c r="F23" s="1"/>
      <c r="G23" s="1"/>
      <c r="H23" s="1"/>
      <c r="I23" s="1"/>
    </row>
    <row r="24" spans="1:9" x14ac:dyDescent="0.25">
      <c r="A24" s="4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4" t="s">
        <v>305</v>
      </c>
      <c r="B25" s="1"/>
      <c r="C25" s="1"/>
      <c r="D25" s="1"/>
      <c r="E25" s="1"/>
      <c r="F25" s="1"/>
      <c r="G25" s="1"/>
      <c r="H25" s="1"/>
      <c r="I25" s="1"/>
    </row>
    <row r="26" spans="1:9" ht="17.25" x14ac:dyDescent="0.25">
      <c r="A26" s="4" t="s">
        <v>324</v>
      </c>
      <c r="B26" s="1">
        <v>0.80830000000000002</v>
      </c>
      <c r="C26" s="1" t="s">
        <v>12</v>
      </c>
      <c r="D26" s="1">
        <v>0.86660000000000004</v>
      </c>
      <c r="E26" s="1">
        <v>0.82530000000000003</v>
      </c>
      <c r="F26" s="1"/>
      <c r="G26" s="1"/>
      <c r="H26" s="1"/>
      <c r="I26" s="1"/>
    </row>
    <row r="27" spans="1:9" ht="17.25" x14ac:dyDescent="0.25">
      <c r="A27" s="4" t="s">
        <v>325</v>
      </c>
      <c r="B27" s="1">
        <v>3.125</v>
      </c>
      <c r="C27" s="1" t="s">
        <v>12</v>
      </c>
      <c r="D27" s="1">
        <v>0.83379999999999999</v>
      </c>
      <c r="E27" s="1">
        <v>0.36280000000000001</v>
      </c>
      <c r="F27" s="1"/>
      <c r="G27" s="1"/>
      <c r="H27" s="1"/>
      <c r="I27" s="1"/>
    </row>
    <row r="28" spans="1:9" ht="17.25" x14ac:dyDescent="0.25">
      <c r="A28" s="4" t="s">
        <v>326</v>
      </c>
      <c r="B28" s="1">
        <v>2.3170000000000002</v>
      </c>
      <c r="C28" s="1" t="s">
        <v>12</v>
      </c>
      <c r="D28" s="1">
        <v>0.83379999999999999</v>
      </c>
      <c r="E28" s="1">
        <v>0.52939999999999998</v>
      </c>
      <c r="F28" s="1"/>
      <c r="G28" s="1"/>
      <c r="H28" s="1"/>
      <c r="I28" s="1"/>
    </row>
    <row r="29" spans="1:9" x14ac:dyDescent="0.25">
      <c r="A29" s="4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4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4" t="s">
        <v>102</v>
      </c>
      <c r="B31" s="1" t="s">
        <v>103</v>
      </c>
      <c r="C31" s="1" t="s">
        <v>104</v>
      </c>
      <c r="D31" s="1" t="s">
        <v>81</v>
      </c>
      <c r="E31" s="1" t="s">
        <v>105</v>
      </c>
      <c r="F31" s="1" t="s">
        <v>106</v>
      </c>
      <c r="G31" s="1" t="s">
        <v>107</v>
      </c>
      <c r="H31" s="1" t="s">
        <v>118</v>
      </c>
      <c r="I31" s="1" t="s">
        <v>108</v>
      </c>
    </row>
    <row r="32" spans="1:9" x14ac:dyDescent="0.25">
      <c r="A32" s="4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4" t="s">
        <v>306</v>
      </c>
      <c r="B33" s="1"/>
      <c r="C33" s="1"/>
      <c r="D33" s="1"/>
      <c r="E33" s="1"/>
      <c r="F33" s="1"/>
      <c r="G33" s="1"/>
      <c r="H33" s="1"/>
      <c r="I33" s="1"/>
    </row>
    <row r="34" spans="1:9" ht="17.25" x14ac:dyDescent="0.25">
      <c r="A34" s="4" t="s">
        <v>324</v>
      </c>
      <c r="B34" s="1">
        <v>8.968</v>
      </c>
      <c r="C34" s="1">
        <v>4.2670000000000003</v>
      </c>
      <c r="D34" s="1">
        <v>4.7009999999999996</v>
      </c>
      <c r="E34" s="1">
        <v>3.6030000000000002</v>
      </c>
      <c r="F34" s="1">
        <v>4</v>
      </c>
      <c r="G34" s="1">
        <v>3</v>
      </c>
      <c r="H34" s="1">
        <v>1.3049999999999999</v>
      </c>
      <c r="I34" s="1">
        <v>16</v>
      </c>
    </row>
    <row r="35" spans="1:9" ht="17.25" x14ac:dyDescent="0.25">
      <c r="A35" s="4" t="s">
        <v>325</v>
      </c>
      <c r="B35" s="1">
        <v>8.968</v>
      </c>
      <c r="C35" s="1">
        <v>19.11</v>
      </c>
      <c r="D35" s="1">
        <v>-10.14</v>
      </c>
      <c r="E35" s="1">
        <v>3.3359999999999999</v>
      </c>
      <c r="F35" s="1">
        <v>4</v>
      </c>
      <c r="G35" s="1">
        <v>4</v>
      </c>
      <c r="H35" s="1">
        <v>3.04</v>
      </c>
      <c r="I35" s="1">
        <v>16</v>
      </c>
    </row>
    <row r="36" spans="1:9" ht="17.25" x14ac:dyDescent="0.25">
      <c r="A36" s="4" t="s">
        <v>326</v>
      </c>
      <c r="B36" s="1">
        <v>4.2670000000000003</v>
      </c>
      <c r="C36" s="1">
        <v>19.11</v>
      </c>
      <c r="D36" s="1">
        <v>-14.84</v>
      </c>
      <c r="E36" s="1">
        <v>3.6030000000000002</v>
      </c>
      <c r="F36" s="1">
        <v>3</v>
      </c>
      <c r="G36" s="1">
        <v>4</v>
      </c>
      <c r="H36" s="1">
        <v>4.1189999999999998</v>
      </c>
      <c r="I36" s="1">
        <v>16</v>
      </c>
    </row>
    <row r="37" spans="1:9" x14ac:dyDescent="0.25">
      <c r="A37" s="4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4" t="s">
        <v>305</v>
      </c>
      <c r="B38" s="1"/>
      <c r="C38" s="1"/>
      <c r="D38" s="1"/>
      <c r="E38" s="1"/>
      <c r="F38" s="1"/>
      <c r="G38" s="1"/>
      <c r="H38" s="1"/>
      <c r="I38" s="1"/>
    </row>
    <row r="39" spans="1:9" ht="17.25" x14ac:dyDescent="0.25">
      <c r="A39" s="4" t="s">
        <v>324</v>
      </c>
      <c r="B39" s="1">
        <v>18.78</v>
      </c>
      <c r="C39" s="1">
        <v>17.97</v>
      </c>
      <c r="D39" s="1">
        <v>0.80830000000000002</v>
      </c>
      <c r="E39" s="1">
        <v>3.6030000000000002</v>
      </c>
      <c r="F39" s="1">
        <v>4</v>
      </c>
      <c r="G39" s="1">
        <v>3</v>
      </c>
      <c r="H39" s="1">
        <v>0.2243</v>
      </c>
      <c r="I39" s="1">
        <v>16</v>
      </c>
    </row>
    <row r="40" spans="1:9" ht="17.25" x14ac:dyDescent="0.25">
      <c r="A40" s="4" t="s">
        <v>325</v>
      </c>
      <c r="B40" s="1">
        <v>18.78</v>
      </c>
      <c r="C40" s="1">
        <v>15.65</v>
      </c>
      <c r="D40" s="1">
        <v>3.125</v>
      </c>
      <c r="E40" s="1">
        <v>3.3359999999999999</v>
      </c>
      <c r="F40" s="1">
        <v>4</v>
      </c>
      <c r="G40" s="1">
        <v>4</v>
      </c>
      <c r="H40" s="1">
        <v>0.93679999999999997</v>
      </c>
      <c r="I40" s="1">
        <v>16</v>
      </c>
    </row>
    <row r="41" spans="1:9" ht="17.25" x14ac:dyDescent="0.25">
      <c r="A41" s="4" t="s">
        <v>326</v>
      </c>
      <c r="B41" s="1">
        <v>17.97</v>
      </c>
      <c r="C41" s="1">
        <v>15.65</v>
      </c>
      <c r="D41" s="1">
        <v>2.3170000000000002</v>
      </c>
      <c r="E41" s="1">
        <v>3.6030000000000002</v>
      </c>
      <c r="F41" s="1">
        <v>3</v>
      </c>
      <c r="G41" s="1">
        <v>4</v>
      </c>
      <c r="H41" s="1">
        <v>0.64290000000000003</v>
      </c>
      <c r="I41" s="1">
        <v>16</v>
      </c>
    </row>
  </sheetData>
  <mergeCells count="3">
    <mergeCell ref="B1:E1"/>
    <mergeCell ref="G1:I1"/>
    <mergeCell ref="L1:O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ED037-3BB2-494E-AEB9-D7D4C07861EE}">
  <dimension ref="A1:P38"/>
  <sheetViews>
    <sheetView workbookViewId="0">
      <selection activeCell="A3" sqref="A1:XFD3"/>
    </sheetView>
  </sheetViews>
  <sheetFormatPr defaultColWidth="11.25" defaultRowHeight="15.75" x14ac:dyDescent="0.25"/>
  <cols>
    <col min="1" max="1" width="59.25" bestFit="1" customWidth="1"/>
  </cols>
  <sheetData>
    <row r="1" spans="1:16" ht="16.5" x14ac:dyDescent="0.25">
      <c r="A1" s="2"/>
      <c r="B1" s="41" t="s">
        <v>322</v>
      </c>
      <c r="C1" s="41"/>
      <c r="D1" s="41"/>
      <c r="E1" s="41"/>
      <c r="F1" s="13"/>
      <c r="G1" s="42" t="s">
        <v>323</v>
      </c>
      <c r="H1" s="42"/>
      <c r="I1" s="42"/>
      <c r="J1" s="14"/>
      <c r="K1" s="14"/>
      <c r="L1" s="42" t="s">
        <v>321</v>
      </c>
      <c r="M1" s="42"/>
      <c r="N1" s="42"/>
      <c r="O1" s="42"/>
      <c r="P1" s="1"/>
    </row>
    <row r="2" spans="1:16" x14ac:dyDescent="0.25">
      <c r="A2" s="4" t="s">
        <v>306</v>
      </c>
      <c r="B2" s="1">
        <v>88.5</v>
      </c>
      <c r="C2" s="1">
        <v>87.9</v>
      </c>
      <c r="D2" s="1">
        <v>90.1</v>
      </c>
      <c r="E2" s="1">
        <v>81.8</v>
      </c>
      <c r="F2" s="1"/>
      <c r="G2" s="1">
        <v>90.4</v>
      </c>
      <c r="H2" s="1">
        <v>90.2</v>
      </c>
      <c r="I2" s="1">
        <v>94.9</v>
      </c>
      <c r="J2" s="1"/>
      <c r="K2" s="1"/>
      <c r="L2" s="1">
        <v>65.3</v>
      </c>
      <c r="M2" s="1">
        <v>72.099999999999994</v>
      </c>
      <c r="N2" s="1">
        <v>73.7</v>
      </c>
      <c r="O2" s="1">
        <v>90.9</v>
      </c>
      <c r="P2" s="1"/>
    </row>
    <row r="3" spans="1:16" x14ac:dyDescent="0.25">
      <c r="A3" s="4" t="s">
        <v>305</v>
      </c>
      <c r="B3" s="1">
        <v>1.57</v>
      </c>
      <c r="C3" s="1">
        <v>1.42</v>
      </c>
      <c r="D3" s="1">
        <v>1.93</v>
      </c>
      <c r="E3" s="1">
        <v>0.87</v>
      </c>
      <c r="F3" s="1"/>
      <c r="G3" s="1">
        <v>1.31</v>
      </c>
      <c r="H3" s="1">
        <v>1.4</v>
      </c>
      <c r="I3" s="1">
        <v>1.81</v>
      </c>
      <c r="J3" s="1"/>
      <c r="K3" s="1"/>
      <c r="L3" s="1">
        <v>1.51</v>
      </c>
      <c r="M3" s="1">
        <v>1.77</v>
      </c>
      <c r="N3" s="1">
        <v>1.74</v>
      </c>
      <c r="O3" s="1">
        <v>1.31</v>
      </c>
      <c r="P3" s="1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</row>
    <row r="9" spans="1:16" x14ac:dyDescent="0.25">
      <c r="A9" s="4" t="s">
        <v>77</v>
      </c>
      <c r="B9" s="1"/>
      <c r="C9" s="1"/>
      <c r="D9" s="1"/>
      <c r="E9" s="1"/>
      <c r="F9" s="1"/>
      <c r="G9" s="1"/>
      <c r="H9" s="1"/>
      <c r="I9" s="1"/>
    </row>
    <row r="10" spans="1:16" x14ac:dyDescent="0.25">
      <c r="A10" s="4"/>
      <c r="B10" s="1"/>
      <c r="C10" s="1"/>
      <c r="D10" s="1"/>
      <c r="E10" s="1"/>
      <c r="F10" s="1"/>
      <c r="G10" s="1"/>
      <c r="H10" s="1"/>
      <c r="I10" s="1"/>
    </row>
    <row r="11" spans="1:16" x14ac:dyDescent="0.25">
      <c r="A11" s="4" t="s">
        <v>78</v>
      </c>
      <c r="B11" s="1">
        <v>2</v>
      </c>
      <c r="C11" s="1"/>
      <c r="D11" s="1"/>
      <c r="E11" s="1"/>
      <c r="F11" s="1"/>
      <c r="G11" s="1"/>
      <c r="H11" s="1"/>
      <c r="I11" s="1"/>
    </row>
    <row r="12" spans="1:16" x14ac:dyDescent="0.25">
      <c r="A12" s="4" t="s">
        <v>79</v>
      </c>
      <c r="B12" s="1">
        <v>3</v>
      </c>
      <c r="C12" s="1"/>
      <c r="D12" s="1"/>
      <c r="E12" s="1"/>
      <c r="F12" s="1"/>
      <c r="G12" s="1"/>
      <c r="H12" s="1"/>
      <c r="I12" s="1"/>
    </row>
    <row r="13" spans="1:16" x14ac:dyDescent="0.25">
      <c r="A13" s="4" t="s">
        <v>159</v>
      </c>
      <c r="B13" s="1">
        <v>0.05</v>
      </c>
      <c r="C13" s="1"/>
      <c r="D13" s="1"/>
      <c r="E13" s="1"/>
      <c r="F13" s="1"/>
      <c r="G13" s="1"/>
      <c r="H13" s="1"/>
      <c r="I13" s="1"/>
    </row>
    <row r="14" spans="1:16" x14ac:dyDescent="0.25">
      <c r="A14" s="4"/>
      <c r="B14" s="1"/>
      <c r="C14" s="1"/>
      <c r="D14" s="1"/>
      <c r="E14" s="1"/>
      <c r="F14" s="1"/>
      <c r="G14" s="1"/>
      <c r="H14" s="1"/>
      <c r="I14" s="1"/>
    </row>
    <row r="15" spans="1:16" x14ac:dyDescent="0.25">
      <c r="A15" s="4" t="s">
        <v>160</v>
      </c>
      <c r="B15" s="1" t="s">
        <v>81</v>
      </c>
      <c r="C15" s="1" t="s">
        <v>5</v>
      </c>
      <c r="D15" s="1" t="s">
        <v>11</v>
      </c>
      <c r="E15" s="1" t="s">
        <v>162</v>
      </c>
      <c r="F15" s="1"/>
      <c r="G15" s="1"/>
      <c r="H15" s="1"/>
      <c r="I15" s="1"/>
    </row>
    <row r="16" spans="1:16" x14ac:dyDescent="0.25">
      <c r="A16" s="4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4" t="s">
        <v>306</v>
      </c>
      <c r="B17" s="1"/>
      <c r="C17" s="1"/>
      <c r="D17" s="1"/>
      <c r="E17" s="1"/>
      <c r="F17" s="1"/>
      <c r="G17" s="1"/>
      <c r="H17" s="1"/>
      <c r="I17" s="1"/>
    </row>
    <row r="18" spans="1:9" ht="17.25" x14ac:dyDescent="0.25">
      <c r="A18" s="4" t="s">
        <v>324</v>
      </c>
      <c r="B18" s="1">
        <v>-4.758</v>
      </c>
      <c r="C18" s="1" t="s">
        <v>12</v>
      </c>
      <c r="D18" s="1">
        <v>8.2799999999999999E-2</v>
      </c>
      <c r="E18" s="1">
        <v>0.2366</v>
      </c>
      <c r="F18" s="1"/>
      <c r="G18" s="1"/>
      <c r="H18" s="1"/>
      <c r="I18" s="1"/>
    </row>
    <row r="19" spans="1:9" ht="17.25" x14ac:dyDescent="0.25">
      <c r="A19" s="4" t="s">
        <v>325</v>
      </c>
      <c r="B19" s="1">
        <v>11.58</v>
      </c>
      <c r="C19" s="1" t="s">
        <v>53</v>
      </c>
      <c r="D19" s="1">
        <v>2.7000000000000001E-3</v>
      </c>
      <c r="E19" s="1">
        <v>5.1999999999999998E-3</v>
      </c>
      <c r="F19" s="1"/>
      <c r="G19" s="1"/>
      <c r="H19" s="1"/>
      <c r="I19" s="1"/>
    </row>
    <row r="20" spans="1:9" ht="17.25" x14ac:dyDescent="0.25">
      <c r="A20" s="4" t="s">
        <v>326</v>
      </c>
      <c r="B20" s="1">
        <v>16.329999999999998</v>
      </c>
      <c r="C20" s="1" t="s">
        <v>53</v>
      </c>
      <c r="D20" s="1">
        <v>6.9999999999999999E-4</v>
      </c>
      <c r="E20" s="1">
        <v>5.9999999999999995E-4</v>
      </c>
      <c r="F20" s="1"/>
      <c r="G20" s="1"/>
      <c r="H20" s="1"/>
      <c r="I20" s="1"/>
    </row>
    <row r="21" spans="1:9" x14ac:dyDescent="0.25">
      <c r="A21" s="4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4" t="s">
        <v>305</v>
      </c>
      <c r="B22" s="1"/>
      <c r="C22" s="1"/>
      <c r="D22" s="1"/>
      <c r="E22" s="1"/>
      <c r="F22" s="1"/>
      <c r="G22" s="1"/>
      <c r="H22" s="1"/>
      <c r="I22" s="1"/>
    </row>
    <row r="23" spans="1:9" ht="17.25" x14ac:dyDescent="0.25">
      <c r="A23" s="4" t="s">
        <v>324</v>
      </c>
      <c r="B23" s="1">
        <v>-5.917E-2</v>
      </c>
      <c r="C23" s="1" t="s">
        <v>12</v>
      </c>
      <c r="D23" s="1" t="s">
        <v>88</v>
      </c>
      <c r="E23" s="1">
        <v>0.98799999999999999</v>
      </c>
      <c r="F23" s="1"/>
      <c r="G23" s="1"/>
      <c r="H23" s="1"/>
      <c r="I23" s="1"/>
    </row>
    <row r="24" spans="1:9" ht="17.25" x14ac:dyDescent="0.25">
      <c r="A24" s="4" t="s">
        <v>325</v>
      </c>
      <c r="B24" s="1">
        <v>-0.13500000000000001</v>
      </c>
      <c r="C24" s="1" t="s">
        <v>12</v>
      </c>
      <c r="D24" s="1" t="s">
        <v>88</v>
      </c>
      <c r="E24" s="1">
        <v>0.97040000000000004</v>
      </c>
      <c r="F24" s="1"/>
      <c r="G24" s="1"/>
      <c r="H24" s="1"/>
      <c r="I24" s="1"/>
    </row>
    <row r="25" spans="1:9" ht="17.25" x14ac:dyDescent="0.25">
      <c r="A25" s="4" t="s">
        <v>326</v>
      </c>
      <c r="B25" s="1">
        <v>-7.5829999999999995E-2</v>
      </c>
      <c r="C25" s="1" t="s">
        <v>12</v>
      </c>
      <c r="D25" s="1" t="s">
        <v>88</v>
      </c>
      <c r="E25" s="1">
        <v>0.98460000000000003</v>
      </c>
      <c r="F25" s="1"/>
      <c r="G25" s="1"/>
      <c r="H25" s="1"/>
      <c r="I25" s="1"/>
    </row>
    <row r="26" spans="1:9" x14ac:dyDescent="0.25">
      <c r="A26" s="4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4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4" t="s">
        <v>102</v>
      </c>
      <c r="B28" s="1" t="s">
        <v>103</v>
      </c>
      <c r="C28" s="1" t="s">
        <v>104</v>
      </c>
      <c r="D28" s="1" t="s">
        <v>81</v>
      </c>
      <c r="E28" s="1" t="s">
        <v>105</v>
      </c>
      <c r="F28" s="1" t="s">
        <v>106</v>
      </c>
      <c r="G28" s="1" t="s">
        <v>107</v>
      </c>
      <c r="H28" s="1" t="s">
        <v>118</v>
      </c>
      <c r="I28" s="1" t="s">
        <v>108</v>
      </c>
    </row>
    <row r="29" spans="1:9" x14ac:dyDescent="0.25">
      <c r="A29" s="4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4" t="s">
        <v>306</v>
      </c>
      <c r="B30" s="1"/>
      <c r="C30" s="1"/>
      <c r="D30" s="1"/>
      <c r="E30" s="1"/>
      <c r="F30" s="1"/>
      <c r="G30" s="1"/>
      <c r="H30" s="1"/>
      <c r="I30" s="1"/>
    </row>
    <row r="31" spans="1:9" ht="17.25" x14ac:dyDescent="0.25">
      <c r="A31" s="4" t="s">
        <v>324</v>
      </c>
      <c r="B31" s="1">
        <v>87.08</v>
      </c>
      <c r="C31" s="1">
        <v>91.83</v>
      </c>
      <c r="D31" s="1">
        <v>-4.758</v>
      </c>
      <c r="E31" s="1">
        <v>3.8690000000000002</v>
      </c>
      <c r="F31" s="1">
        <v>4</v>
      </c>
      <c r="G31" s="1">
        <v>3</v>
      </c>
      <c r="H31" s="1">
        <v>1.23</v>
      </c>
      <c r="I31" s="1">
        <v>16</v>
      </c>
    </row>
    <row r="32" spans="1:9" ht="17.25" x14ac:dyDescent="0.25">
      <c r="A32" s="4" t="s">
        <v>325</v>
      </c>
      <c r="B32" s="1">
        <v>87.08</v>
      </c>
      <c r="C32" s="1">
        <v>75.5</v>
      </c>
      <c r="D32" s="1">
        <v>11.58</v>
      </c>
      <c r="E32" s="1">
        <v>3.5819999999999999</v>
      </c>
      <c r="F32" s="1">
        <v>4</v>
      </c>
      <c r="G32" s="1">
        <v>4</v>
      </c>
      <c r="H32" s="1">
        <v>3.2309999999999999</v>
      </c>
      <c r="I32" s="1">
        <v>16</v>
      </c>
    </row>
    <row r="33" spans="1:9" ht="17.25" x14ac:dyDescent="0.25">
      <c r="A33" s="4" t="s">
        <v>326</v>
      </c>
      <c r="B33" s="1">
        <v>91.83</v>
      </c>
      <c r="C33" s="1">
        <v>75.5</v>
      </c>
      <c r="D33" s="1">
        <v>16.329999999999998</v>
      </c>
      <c r="E33" s="1">
        <v>3.8690000000000002</v>
      </c>
      <c r="F33" s="1">
        <v>3</v>
      </c>
      <c r="G33" s="1">
        <v>4</v>
      </c>
      <c r="H33" s="1">
        <v>4.2210000000000001</v>
      </c>
      <c r="I33" s="1">
        <v>16</v>
      </c>
    </row>
    <row r="34" spans="1:9" x14ac:dyDescent="0.25">
      <c r="A34" s="4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4" t="s">
        <v>305</v>
      </c>
      <c r="B35" s="1"/>
      <c r="C35" s="1"/>
      <c r="D35" s="1"/>
      <c r="E35" s="1"/>
      <c r="F35" s="1"/>
      <c r="G35" s="1"/>
      <c r="H35" s="1"/>
      <c r="I35" s="1"/>
    </row>
    <row r="36" spans="1:9" ht="17.25" x14ac:dyDescent="0.25">
      <c r="A36" s="4" t="s">
        <v>324</v>
      </c>
      <c r="B36" s="1">
        <v>1.448</v>
      </c>
      <c r="C36" s="1">
        <v>1.5069999999999999</v>
      </c>
      <c r="D36" s="1">
        <v>-5.917E-2</v>
      </c>
      <c r="E36" s="1">
        <v>3.8690000000000002</v>
      </c>
      <c r="F36" s="1">
        <v>4</v>
      </c>
      <c r="G36" s="1">
        <v>3</v>
      </c>
      <c r="H36" s="1">
        <v>1.529E-2</v>
      </c>
      <c r="I36" s="1">
        <v>16</v>
      </c>
    </row>
    <row r="37" spans="1:9" ht="17.25" x14ac:dyDescent="0.25">
      <c r="A37" s="4" t="s">
        <v>325</v>
      </c>
      <c r="B37" s="1">
        <v>1.448</v>
      </c>
      <c r="C37" s="1">
        <v>1.583</v>
      </c>
      <c r="D37" s="1">
        <v>-0.13500000000000001</v>
      </c>
      <c r="E37" s="1">
        <v>3.5819999999999999</v>
      </c>
      <c r="F37" s="1">
        <v>4</v>
      </c>
      <c r="G37" s="1">
        <v>4</v>
      </c>
      <c r="H37" s="1">
        <v>3.7679999999999998E-2</v>
      </c>
      <c r="I37" s="1">
        <v>16</v>
      </c>
    </row>
    <row r="38" spans="1:9" ht="17.25" x14ac:dyDescent="0.25">
      <c r="A38" s="4" t="s">
        <v>326</v>
      </c>
      <c r="B38" s="1">
        <v>1.5069999999999999</v>
      </c>
      <c r="C38" s="1">
        <v>1.583</v>
      </c>
      <c r="D38" s="1">
        <v>-7.5829999999999995E-2</v>
      </c>
      <c r="E38" s="1">
        <v>3.8690000000000002</v>
      </c>
      <c r="F38" s="1">
        <v>3</v>
      </c>
      <c r="G38" s="1">
        <v>4</v>
      </c>
      <c r="H38" s="1">
        <v>1.9599999999999999E-2</v>
      </c>
      <c r="I38" s="1">
        <v>16</v>
      </c>
    </row>
  </sheetData>
  <mergeCells count="3">
    <mergeCell ref="B1:E1"/>
    <mergeCell ref="G1:I1"/>
    <mergeCell ref="L1:O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BCA03-BFE9-D244-AD68-F58BFA508BC7}">
  <dimension ref="A1:P36"/>
  <sheetViews>
    <sheetView workbookViewId="0">
      <selection activeCell="X51" sqref="X51"/>
    </sheetView>
  </sheetViews>
  <sheetFormatPr defaultColWidth="11.25" defaultRowHeight="15.75" x14ac:dyDescent="0.25"/>
  <sheetData>
    <row r="1" spans="1:16" ht="17.25" x14ac:dyDescent="0.25">
      <c r="A1" s="2"/>
      <c r="B1" s="36" t="s">
        <v>350</v>
      </c>
      <c r="C1" s="36"/>
      <c r="D1" s="36"/>
      <c r="E1" s="36"/>
      <c r="F1" s="36"/>
      <c r="G1" s="36" t="s">
        <v>351</v>
      </c>
      <c r="H1" s="36"/>
      <c r="I1" s="36"/>
      <c r="J1" s="36"/>
      <c r="K1" s="36"/>
      <c r="L1" s="36" t="s">
        <v>352</v>
      </c>
      <c r="M1" s="36"/>
      <c r="N1" s="36"/>
      <c r="O1" s="36"/>
      <c r="P1" s="36"/>
    </row>
    <row r="2" spans="1:16" x14ac:dyDescent="0.25">
      <c r="A2" s="4" t="s">
        <v>306</v>
      </c>
      <c r="B2" s="1">
        <v>0.34</v>
      </c>
      <c r="C2" s="1">
        <v>0.96</v>
      </c>
      <c r="D2" s="1">
        <v>0.67</v>
      </c>
      <c r="E2" s="1">
        <v>2.63</v>
      </c>
      <c r="F2" s="1"/>
      <c r="G2" s="1">
        <v>2.9</v>
      </c>
      <c r="H2" s="1">
        <v>2.58</v>
      </c>
      <c r="I2" s="1">
        <v>1.1100000000000001</v>
      </c>
      <c r="J2" s="1"/>
      <c r="K2" s="1"/>
      <c r="L2" s="1">
        <v>8.18</v>
      </c>
      <c r="M2" s="1">
        <v>5.88</v>
      </c>
      <c r="N2" s="1">
        <v>5.86</v>
      </c>
      <c r="O2" s="1">
        <v>6.79</v>
      </c>
      <c r="P2" s="1"/>
    </row>
    <row r="3" spans="1:16" x14ac:dyDescent="0.25">
      <c r="A3" s="4" t="s">
        <v>305</v>
      </c>
      <c r="B3" s="1">
        <v>80.900000000000006</v>
      </c>
      <c r="C3" s="1">
        <v>79.8</v>
      </c>
      <c r="D3" s="1">
        <v>82.4</v>
      </c>
      <c r="E3" s="1">
        <v>84.2</v>
      </c>
      <c r="F3" s="1"/>
      <c r="G3" s="1">
        <v>79.400000000000006</v>
      </c>
      <c r="H3" s="1">
        <v>74.099999999999994</v>
      </c>
      <c r="I3" s="1">
        <v>81.5</v>
      </c>
      <c r="J3" s="1"/>
      <c r="K3" s="1"/>
      <c r="L3" s="1">
        <v>86.7</v>
      </c>
      <c r="M3" s="1">
        <v>58.2</v>
      </c>
      <c r="N3" s="1">
        <v>81.2</v>
      </c>
      <c r="O3" s="1">
        <v>84.4</v>
      </c>
      <c r="P3" s="1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</row>
    <row r="7" spans="1:16" x14ac:dyDescent="0.25">
      <c r="A7" s="4" t="s">
        <v>77</v>
      </c>
      <c r="B7" s="1"/>
      <c r="C7" s="1"/>
      <c r="D7" s="1"/>
      <c r="E7" s="1"/>
      <c r="F7" s="1"/>
      <c r="G7" s="1"/>
      <c r="H7" s="1"/>
      <c r="I7" s="1"/>
    </row>
    <row r="8" spans="1:16" x14ac:dyDescent="0.25">
      <c r="A8" s="4"/>
      <c r="B8" s="1"/>
      <c r="C8" s="1"/>
      <c r="D8" s="1"/>
      <c r="E8" s="1"/>
      <c r="F8" s="1"/>
      <c r="G8" s="1"/>
      <c r="H8" s="1"/>
      <c r="I8" s="1"/>
    </row>
    <row r="9" spans="1:16" x14ac:dyDescent="0.25">
      <c r="A9" s="4" t="s">
        <v>78</v>
      </c>
      <c r="B9" s="1">
        <v>2</v>
      </c>
      <c r="C9" s="1"/>
      <c r="D9" s="1"/>
      <c r="E9" s="1"/>
      <c r="F9" s="1"/>
      <c r="G9" s="1"/>
      <c r="H9" s="1"/>
      <c r="I9" s="1"/>
    </row>
    <row r="10" spans="1:16" x14ac:dyDescent="0.25">
      <c r="A10" s="4" t="s">
        <v>79</v>
      </c>
      <c r="B10" s="1">
        <v>3</v>
      </c>
      <c r="C10" s="1"/>
      <c r="D10" s="1"/>
      <c r="E10" s="1"/>
      <c r="F10" s="1"/>
      <c r="G10" s="1"/>
      <c r="H10" s="1"/>
      <c r="I10" s="1"/>
    </row>
    <row r="11" spans="1:16" x14ac:dyDescent="0.25">
      <c r="A11" s="4" t="s">
        <v>159</v>
      </c>
      <c r="B11" s="1">
        <v>0.05</v>
      </c>
      <c r="C11" s="1"/>
      <c r="D11" s="1"/>
      <c r="E11" s="1"/>
      <c r="F11" s="1"/>
      <c r="G11" s="1"/>
      <c r="H11" s="1"/>
      <c r="I11" s="1"/>
    </row>
    <row r="12" spans="1:16" x14ac:dyDescent="0.25">
      <c r="A12" s="4"/>
      <c r="B12" s="1"/>
      <c r="C12" s="1"/>
      <c r="D12" s="1"/>
      <c r="E12" s="1"/>
      <c r="F12" s="1"/>
      <c r="G12" s="1"/>
      <c r="H12" s="1"/>
      <c r="I12" s="1"/>
    </row>
    <row r="13" spans="1:16" x14ac:dyDescent="0.25">
      <c r="A13" s="4" t="s">
        <v>160</v>
      </c>
      <c r="B13" s="1" t="s">
        <v>81</v>
      </c>
      <c r="C13" s="1" t="s">
        <v>5</v>
      </c>
      <c r="D13" s="1" t="s">
        <v>11</v>
      </c>
      <c r="E13" s="1" t="s">
        <v>162</v>
      </c>
      <c r="F13" s="1"/>
      <c r="G13" s="1"/>
      <c r="H13" s="1"/>
      <c r="I13" s="1"/>
    </row>
    <row r="14" spans="1:16" x14ac:dyDescent="0.25">
      <c r="A14" s="4"/>
      <c r="B14" s="1"/>
      <c r="C14" s="1"/>
      <c r="D14" s="1"/>
      <c r="E14" s="1"/>
      <c r="F14" s="1"/>
      <c r="G14" s="1"/>
      <c r="H14" s="1"/>
      <c r="I14" s="1"/>
    </row>
    <row r="15" spans="1:16" x14ac:dyDescent="0.25">
      <c r="A15" s="4" t="s">
        <v>306</v>
      </c>
      <c r="B15" s="1"/>
      <c r="C15" s="1"/>
      <c r="D15" s="1"/>
      <c r="E15" s="1"/>
      <c r="F15" s="1"/>
      <c r="G15" s="1"/>
      <c r="H15" s="1"/>
      <c r="I15" s="1"/>
    </row>
    <row r="16" spans="1:16" ht="17.25" x14ac:dyDescent="0.25">
      <c r="A16" s="4" t="s">
        <v>324</v>
      </c>
      <c r="B16" s="1">
        <v>-1.0469999999999999</v>
      </c>
      <c r="C16" s="1" t="s">
        <v>12</v>
      </c>
      <c r="D16" s="1">
        <v>0.8619</v>
      </c>
      <c r="E16" s="1">
        <v>0.82079999999999997</v>
      </c>
      <c r="F16" s="1"/>
      <c r="G16" s="1"/>
      <c r="H16" s="1"/>
      <c r="I16" s="1"/>
    </row>
    <row r="17" spans="1:9" ht="17.25" x14ac:dyDescent="0.25">
      <c r="A17" s="4" t="s">
        <v>325</v>
      </c>
      <c r="B17" s="1">
        <v>-5.5279999999999996</v>
      </c>
      <c r="C17" s="1" t="s">
        <v>12</v>
      </c>
      <c r="D17" s="1">
        <v>0.53390000000000004</v>
      </c>
      <c r="E17" s="1">
        <v>0.20760000000000001</v>
      </c>
      <c r="F17" s="1"/>
      <c r="G17" s="1"/>
      <c r="H17" s="1"/>
      <c r="I17" s="1"/>
    </row>
    <row r="18" spans="1:9" ht="17.25" x14ac:dyDescent="0.25">
      <c r="A18" s="4" t="s">
        <v>326</v>
      </c>
      <c r="B18" s="1">
        <v>-4.4809999999999999</v>
      </c>
      <c r="C18" s="1" t="s">
        <v>12</v>
      </c>
      <c r="D18" s="1">
        <v>0.53390000000000004</v>
      </c>
      <c r="E18" s="1">
        <v>0.33900000000000002</v>
      </c>
      <c r="F18" s="1"/>
      <c r="G18" s="1"/>
      <c r="H18" s="1"/>
      <c r="I18" s="1"/>
    </row>
    <row r="19" spans="1:9" x14ac:dyDescent="0.25">
      <c r="A19" s="4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4" t="s">
        <v>305</v>
      </c>
      <c r="B20" s="1"/>
      <c r="C20" s="1"/>
      <c r="D20" s="1"/>
      <c r="E20" s="1"/>
      <c r="F20" s="1"/>
      <c r="G20" s="1"/>
      <c r="H20" s="1"/>
      <c r="I20" s="1"/>
    </row>
    <row r="21" spans="1:9" ht="17.25" x14ac:dyDescent="0.25">
      <c r="A21" s="4" t="s">
        <v>324</v>
      </c>
      <c r="B21" s="1">
        <v>3.492</v>
      </c>
      <c r="C21" s="1" t="s">
        <v>12</v>
      </c>
      <c r="D21" s="1">
        <v>0.71450000000000002</v>
      </c>
      <c r="E21" s="1">
        <v>0.4536</v>
      </c>
      <c r="F21" s="1"/>
      <c r="G21" s="1"/>
      <c r="H21" s="1"/>
      <c r="I21" s="1"/>
    </row>
    <row r="22" spans="1:9" ht="17.25" x14ac:dyDescent="0.25">
      <c r="A22" s="4" t="s">
        <v>325</v>
      </c>
      <c r="B22" s="1">
        <v>4.2</v>
      </c>
      <c r="C22" s="1" t="s">
        <v>12</v>
      </c>
      <c r="D22" s="1">
        <v>0.71450000000000002</v>
      </c>
      <c r="E22" s="1">
        <v>0.3332</v>
      </c>
      <c r="F22" s="1"/>
      <c r="G22" s="1"/>
      <c r="H22" s="1"/>
      <c r="I22" s="1"/>
    </row>
    <row r="23" spans="1:9" ht="17.25" x14ac:dyDescent="0.25">
      <c r="A23" s="4" t="s">
        <v>326</v>
      </c>
      <c r="B23" s="1">
        <v>0.70830000000000004</v>
      </c>
      <c r="C23" s="1" t="s">
        <v>12</v>
      </c>
      <c r="D23" s="1">
        <v>0.92200000000000004</v>
      </c>
      <c r="E23" s="1">
        <v>0.87809999999999999</v>
      </c>
      <c r="F23" s="1"/>
      <c r="G23" s="1"/>
      <c r="H23" s="1"/>
      <c r="I23" s="1"/>
    </row>
    <row r="24" spans="1:9" x14ac:dyDescent="0.25">
      <c r="A24" s="4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4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4" t="s">
        <v>102</v>
      </c>
      <c r="B26" s="1" t="s">
        <v>103</v>
      </c>
      <c r="C26" s="1" t="s">
        <v>104</v>
      </c>
      <c r="D26" s="1" t="s">
        <v>81</v>
      </c>
      <c r="E26" s="1" t="s">
        <v>105</v>
      </c>
      <c r="F26" s="1" t="s">
        <v>106</v>
      </c>
      <c r="G26" s="1" t="s">
        <v>107</v>
      </c>
      <c r="H26" s="1" t="s">
        <v>118</v>
      </c>
      <c r="I26" s="1" t="s">
        <v>108</v>
      </c>
    </row>
    <row r="27" spans="1:9" x14ac:dyDescent="0.25">
      <c r="A27" s="4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4" t="s">
        <v>306</v>
      </c>
      <c r="B28" s="1"/>
      <c r="C28" s="1"/>
      <c r="D28" s="1"/>
      <c r="E28" s="1"/>
      <c r="F28" s="1"/>
      <c r="G28" s="1"/>
      <c r="H28" s="1"/>
      <c r="I28" s="1"/>
    </row>
    <row r="29" spans="1:9" ht="17.25" x14ac:dyDescent="0.25">
      <c r="A29" s="4" t="s">
        <v>324</v>
      </c>
      <c r="B29" s="1">
        <v>1.1499999999999999</v>
      </c>
      <c r="C29" s="1">
        <v>2.1970000000000001</v>
      </c>
      <c r="D29" s="1">
        <v>-1.0469999999999999</v>
      </c>
      <c r="E29" s="1">
        <v>4.5460000000000003</v>
      </c>
      <c r="F29" s="1">
        <v>4</v>
      </c>
      <c r="G29" s="1">
        <v>3</v>
      </c>
      <c r="H29" s="1">
        <v>0.23019999999999999</v>
      </c>
      <c r="I29" s="1">
        <v>16</v>
      </c>
    </row>
    <row r="30" spans="1:9" ht="17.25" x14ac:dyDescent="0.25">
      <c r="A30" s="4" t="s">
        <v>325</v>
      </c>
      <c r="B30" s="1">
        <v>1.1499999999999999</v>
      </c>
      <c r="C30" s="1">
        <v>6.6779999999999999</v>
      </c>
      <c r="D30" s="1">
        <v>-5.5279999999999996</v>
      </c>
      <c r="E30" s="1">
        <v>4.2089999999999996</v>
      </c>
      <c r="F30" s="1">
        <v>4</v>
      </c>
      <c r="G30" s="1">
        <v>4</v>
      </c>
      <c r="H30" s="1">
        <v>1.3129999999999999</v>
      </c>
      <c r="I30" s="1">
        <v>16</v>
      </c>
    </row>
    <row r="31" spans="1:9" ht="17.25" x14ac:dyDescent="0.25">
      <c r="A31" s="4" t="s">
        <v>326</v>
      </c>
      <c r="B31" s="1">
        <v>2.1970000000000001</v>
      </c>
      <c r="C31" s="1">
        <v>6.6779999999999999</v>
      </c>
      <c r="D31" s="1">
        <v>-4.4809999999999999</v>
      </c>
      <c r="E31" s="1">
        <v>4.5460000000000003</v>
      </c>
      <c r="F31" s="1">
        <v>3</v>
      </c>
      <c r="G31" s="1">
        <v>4</v>
      </c>
      <c r="H31" s="1">
        <v>0.98560000000000003</v>
      </c>
      <c r="I31" s="1">
        <v>16</v>
      </c>
    </row>
    <row r="32" spans="1:9" x14ac:dyDescent="0.25">
      <c r="A32" s="4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4" t="s">
        <v>305</v>
      </c>
      <c r="B33" s="1"/>
      <c r="C33" s="1"/>
      <c r="D33" s="1"/>
      <c r="E33" s="1"/>
      <c r="F33" s="1"/>
      <c r="G33" s="1"/>
      <c r="H33" s="1"/>
      <c r="I33" s="1"/>
    </row>
    <row r="34" spans="1:9" ht="17.25" x14ac:dyDescent="0.25">
      <c r="A34" s="4" t="s">
        <v>324</v>
      </c>
      <c r="B34" s="1">
        <v>81.83</v>
      </c>
      <c r="C34" s="1">
        <v>78.33</v>
      </c>
      <c r="D34" s="1">
        <v>3.492</v>
      </c>
      <c r="E34" s="1">
        <v>4.5460000000000003</v>
      </c>
      <c r="F34" s="1">
        <v>4</v>
      </c>
      <c r="G34" s="1">
        <v>3</v>
      </c>
      <c r="H34" s="1">
        <v>0.76800000000000002</v>
      </c>
      <c r="I34" s="1">
        <v>16</v>
      </c>
    </row>
    <row r="35" spans="1:9" ht="17.25" x14ac:dyDescent="0.25">
      <c r="A35" s="4" t="s">
        <v>325</v>
      </c>
      <c r="B35" s="1">
        <v>81.83</v>
      </c>
      <c r="C35" s="1">
        <v>77.63</v>
      </c>
      <c r="D35" s="1">
        <v>4.2</v>
      </c>
      <c r="E35" s="1">
        <v>4.2089999999999996</v>
      </c>
      <c r="F35" s="1">
        <v>4</v>
      </c>
      <c r="G35" s="1">
        <v>4</v>
      </c>
      <c r="H35" s="1">
        <v>0.99790000000000001</v>
      </c>
      <c r="I35" s="1">
        <v>16</v>
      </c>
    </row>
    <row r="36" spans="1:9" ht="17.25" x14ac:dyDescent="0.25">
      <c r="A36" s="4" t="s">
        <v>326</v>
      </c>
      <c r="B36" s="1">
        <v>78.33</v>
      </c>
      <c r="C36" s="1">
        <v>77.63</v>
      </c>
      <c r="D36" s="1">
        <v>0.70830000000000004</v>
      </c>
      <c r="E36" s="1">
        <v>4.5460000000000003</v>
      </c>
      <c r="F36" s="1">
        <v>3</v>
      </c>
      <c r="G36" s="1">
        <v>4</v>
      </c>
      <c r="H36" s="1">
        <v>0.15579999999999999</v>
      </c>
      <c r="I36" s="1">
        <v>16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7F33-0539-5E46-8A1D-9A0DBED59407}">
  <dimension ref="A1:B26"/>
  <sheetViews>
    <sheetView workbookViewId="0">
      <selection activeCell="B17" sqref="B17"/>
    </sheetView>
  </sheetViews>
  <sheetFormatPr defaultColWidth="11.25" defaultRowHeight="15.75" x14ac:dyDescent="0.25"/>
  <cols>
    <col min="1" max="1" width="33.25" customWidth="1"/>
    <col min="2" max="2" width="39.25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2716</v>
      </c>
      <c r="B2" s="1">
        <v>2753</v>
      </c>
    </row>
    <row r="3" spans="1:2" x14ac:dyDescent="0.25">
      <c r="A3" s="1">
        <v>2798</v>
      </c>
      <c r="B3" s="1">
        <v>2803</v>
      </c>
    </row>
    <row r="4" spans="1:2" x14ac:dyDescent="0.25">
      <c r="A4" s="1">
        <v>2892</v>
      </c>
      <c r="B4" s="1">
        <v>2919</v>
      </c>
    </row>
    <row r="5" spans="1:2" x14ac:dyDescent="0.25">
      <c r="A5" s="1">
        <v>2705</v>
      </c>
      <c r="B5" s="1">
        <v>2947</v>
      </c>
    </row>
    <row r="6" spans="1:2" x14ac:dyDescent="0.25">
      <c r="A6" s="1">
        <v>2927</v>
      </c>
      <c r="B6" s="1">
        <v>2982</v>
      </c>
    </row>
    <row r="7" spans="1:2" x14ac:dyDescent="0.25">
      <c r="A7" s="1">
        <v>3015</v>
      </c>
      <c r="B7" s="1">
        <v>2928</v>
      </c>
    </row>
    <row r="8" spans="1:2" x14ac:dyDescent="0.25">
      <c r="A8" s="1">
        <v>3006</v>
      </c>
      <c r="B8" s="1">
        <v>2995</v>
      </c>
    </row>
    <row r="9" spans="1:2" x14ac:dyDescent="0.25">
      <c r="A9" s="1">
        <v>2941</v>
      </c>
      <c r="B9" s="1">
        <v>2849</v>
      </c>
    </row>
    <row r="13" spans="1:2" x14ac:dyDescent="0.25">
      <c r="A13" s="4" t="s">
        <v>21</v>
      </c>
      <c r="B13" s="1"/>
    </row>
    <row r="14" spans="1:2" x14ac:dyDescent="0.25">
      <c r="A14" s="4" t="s">
        <v>6</v>
      </c>
      <c r="B14" s="1">
        <v>0.7984</v>
      </c>
    </row>
    <row r="15" spans="1:2" x14ac:dyDescent="0.25">
      <c r="A15" s="4" t="s">
        <v>22</v>
      </c>
      <c r="B15" s="1" t="s">
        <v>23</v>
      </c>
    </row>
    <row r="16" spans="1:2" x14ac:dyDescent="0.25">
      <c r="A16" s="4" t="s">
        <v>24</v>
      </c>
      <c r="B16" s="1" t="s">
        <v>25</v>
      </c>
    </row>
    <row r="17" spans="1:2" x14ac:dyDescent="0.25">
      <c r="A17" s="4" t="s">
        <v>26</v>
      </c>
      <c r="B17" s="1" t="s">
        <v>12</v>
      </c>
    </row>
    <row r="18" spans="1:2" x14ac:dyDescent="0.25">
      <c r="A18" s="4" t="s">
        <v>27</v>
      </c>
      <c r="B18" s="1" t="s">
        <v>28</v>
      </c>
    </row>
    <row r="19" spans="1:2" x14ac:dyDescent="0.25">
      <c r="A19" s="4" t="s">
        <v>29</v>
      </c>
      <c r="B19" s="1" t="s">
        <v>54</v>
      </c>
    </row>
    <row r="20" spans="1:2" x14ac:dyDescent="0.25">
      <c r="A20" s="4" t="s">
        <v>10</v>
      </c>
      <c r="B20" s="1">
        <v>29</v>
      </c>
    </row>
    <row r="21" spans="1:2" x14ac:dyDescent="0.25">
      <c r="A21" s="4"/>
      <c r="B21" s="1"/>
    </row>
    <row r="22" spans="1:2" x14ac:dyDescent="0.25">
      <c r="A22" s="4" t="s">
        <v>31</v>
      </c>
      <c r="B22" s="1"/>
    </row>
    <row r="23" spans="1:2" x14ac:dyDescent="0.25">
      <c r="A23" s="4" t="s">
        <v>32</v>
      </c>
      <c r="B23" s="1" t="s">
        <v>55</v>
      </c>
    </row>
    <row r="24" spans="1:2" x14ac:dyDescent="0.25">
      <c r="A24" s="4" t="s">
        <v>34</v>
      </c>
      <c r="B24" s="1" t="s">
        <v>56</v>
      </c>
    </row>
    <row r="25" spans="1:2" x14ac:dyDescent="0.25">
      <c r="A25" s="4" t="s">
        <v>36</v>
      </c>
      <c r="B25" s="1">
        <v>14</v>
      </c>
    </row>
    <row r="26" spans="1:2" x14ac:dyDescent="0.25">
      <c r="A26" s="4" t="s">
        <v>37</v>
      </c>
      <c r="B26" s="1">
        <v>13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9D9C1-D328-1C4E-971D-999DB7AC71E9}">
  <dimension ref="A1:P34"/>
  <sheetViews>
    <sheetView workbookViewId="0">
      <selection activeCell="A7" sqref="A7:F34"/>
    </sheetView>
  </sheetViews>
  <sheetFormatPr defaultColWidth="11.25" defaultRowHeight="15.75" x14ac:dyDescent="0.25"/>
  <sheetData>
    <row r="1" spans="1:16" ht="17.25" x14ac:dyDescent="0.25">
      <c r="A1" s="2"/>
      <c r="B1" s="36" t="s">
        <v>350</v>
      </c>
      <c r="C1" s="36"/>
      <c r="D1" s="36"/>
      <c r="E1" s="36"/>
      <c r="F1" s="36"/>
      <c r="G1" s="36" t="s">
        <v>351</v>
      </c>
      <c r="H1" s="36"/>
      <c r="I1" s="36"/>
      <c r="J1" s="36"/>
      <c r="K1" s="36"/>
      <c r="L1" s="36" t="s">
        <v>352</v>
      </c>
      <c r="M1" s="36"/>
      <c r="N1" s="36"/>
      <c r="O1" s="36"/>
      <c r="P1" s="36"/>
    </row>
    <row r="2" spans="1:16" x14ac:dyDescent="0.25">
      <c r="A2" s="4" t="s">
        <v>306</v>
      </c>
      <c r="B2" s="1">
        <v>96.1</v>
      </c>
      <c r="C2" s="1">
        <v>95.5</v>
      </c>
      <c r="D2" s="1">
        <v>96.6</v>
      </c>
      <c r="E2" s="1">
        <v>94</v>
      </c>
      <c r="F2" s="1"/>
      <c r="G2" s="1">
        <v>89.9</v>
      </c>
      <c r="H2" s="1">
        <v>94.2</v>
      </c>
      <c r="I2" s="1">
        <v>88.9</v>
      </c>
      <c r="J2" s="1"/>
      <c r="K2" s="1"/>
      <c r="L2" s="1">
        <v>86.9</v>
      </c>
      <c r="M2" s="1">
        <v>89.3</v>
      </c>
      <c r="N2" s="1">
        <v>90.3</v>
      </c>
      <c r="O2" s="1">
        <v>90.7</v>
      </c>
      <c r="P2" s="1"/>
    </row>
    <row r="3" spans="1:16" x14ac:dyDescent="0.25">
      <c r="A3" s="4" t="s">
        <v>305</v>
      </c>
      <c r="B3" s="1">
        <v>11.6</v>
      </c>
      <c r="C3" s="1">
        <v>12.4</v>
      </c>
      <c r="D3" s="1">
        <v>10.3</v>
      </c>
      <c r="E3" s="1">
        <v>7.55</v>
      </c>
      <c r="F3" s="1"/>
      <c r="G3" s="1">
        <v>11.8</v>
      </c>
      <c r="H3" s="1">
        <v>12</v>
      </c>
      <c r="I3" s="1">
        <v>11.8</v>
      </c>
      <c r="J3" s="1"/>
      <c r="K3" s="1"/>
      <c r="L3" s="1">
        <v>7.5</v>
      </c>
      <c r="M3" s="1">
        <v>19.7</v>
      </c>
      <c r="N3" s="1">
        <v>11</v>
      </c>
      <c r="O3" s="1">
        <v>8.0500000000000007</v>
      </c>
      <c r="P3" s="1"/>
    </row>
    <row r="7" spans="1:16" x14ac:dyDescent="0.25">
      <c r="A7" s="2"/>
      <c r="B7" s="2"/>
      <c r="C7" s="2"/>
      <c r="D7" s="2"/>
      <c r="E7" s="2"/>
      <c r="F7" s="2"/>
    </row>
    <row r="8" spans="1:16" x14ac:dyDescent="0.25">
      <c r="A8" s="4" t="s">
        <v>353</v>
      </c>
      <c r="B8" s="1" t="s">
        <v>354</v>
      </c>
      <c r="C8" s="1"/>
      <c r="D8" s="1"/>
      <c r="E8" s="1"/>
      <c r="F8" s="1"/>
    </row>
    <row r="9" spans="1:16" x14ac:dyDescent="0.25">
      <c r="A9" s="4"/>
      <c r="B9" s="1"/>
      <c r="C9" s="1"/>
      <c r="D9" s="1"/>
      <c r="E9" s="1"/>
      <c r="F9" s="1"/>
    </row>
    <row r="10" spans="1:16" x14ac:dyDescent="0.25">
      <c r="A10" s="4" t="s">
        <v>355</v>
      </c>
      <c r="B10" s="1" t="s">
        <v>356</v>
      </c>
      <c r="C10" s="1"/>
      <c r="D10" s="1"/>
      <c r="E10" s="1"/>
      <c r="F10" s="1"/>
    </row>
    <row r="11" spans="1:16" x14ac:dyDescent="0.25">
      <c r="A11" s="4" t="s">
        <v>80</v>
      </c>
      <c r="B11" s="1">
        <v>0.05</v>
      </c>
      <c r="C11" s="1"/>
      <c r="D11" s="1"/>
      <c r="E11" s="1"/>
      <c r="F11" s="1"/>
    </row>
    <row r="12" spans="1:16" x14ac:dyDescent="0.25">
      <c r="A12" s="4"/>
      <c r="B12" s="1"/>
      <c r="C12" s="1"/>
      <c r="D12" s="1"/>
      <c r="E12" s="1"/>
      <c r="F12" s="1"/>
    </row>
    <row r="13" spans="1:16" x14ac:dyDescent="0.25">
      <c r="A13" s="4" t="s">
        <v>357</v>
      </c>
      <c r="B13" s="1" t="s">
        <v>358</v>
      </c>
      <c r="C13" s="1" t="s">
        <v>6</v>
      </c>
      <c r="D13" s="1" t="s">
        <v>24</v>
      </c>
      <c r="E13" s="1" t="s">
        <v>359</v>
      </c>
      <c r="F13" s="1"/>
    </row>
    <row r="14" spans="1:16" x14ac:dyDescent="0.25">
      <c r="A14" s="4" t="s">
        <v>360</v>
      </c>
      <c r="B14" s="1">
        <v>0.16520000000000001</v>
      </c>
      <c r="C14" s="1">
        <v>5.57E-2</v>
      </c>
      <c r="D14" s="1" t="s">
        <v>25</v>
      </c>
      <c r="E14" s="1" t="s">
        <v>12</v>
      </c>
      <c r="F14" s="1"/>
    </row>
    <row r="15" spans="1:16" x14ac:dyDescent="0.25">
      <c r="A15" s="4" t="s">
        <v>361</v>
      </c>
      <c r="B15" s="1">
        <v>97.24</v>
      </c>
      <c r="C15" s="1" t="s">
        <v>101</v>
      </c>
      <c r="D15" s="1" t="s">
        <v>362</v>
      </c>
      <c r="E15" s="1" t="s">
        <v>53</v>
      </c>
      <c r="F15" s="1"/>
    </row>
    <row r="16" spans="1:16" x14ac:dyDescent="0.25">
      <c r="A16" s="4" t="s">
        <v>363</v>
      </c>
      <c r="B16" s="1">
        <v>7.4410000000000004E-2</v>
      </c>
      <c r="C16" s="1">
        <v>0.2394</v>
      </c>
      <c r="D16" s="1" t="s">
        <v>25</v>
      </c>
      <c r="E16" s="1" t="s">
        <v>12</v>
      </c>
      <c r="F16" s="1"/>
    </row>
    <row r="17" spans="1:6" x14ac:dyDescent="0.25">
      <c r="A17" s="4"/>
      <c r="B17" s="1"/>
      <c r="C17" s="1"/>
      <c r="D17" s="1"/>
      <c r="E17" s="1"/>
      <c r="F17" s="1"/>
    </row>
    <row r="18" spans="1:6" x14ac:dyDescent="0.25">
      <c r="A18" s="4" t="s">
        <v>364</v>
      </c>
      <c r="B18" s="1" t="s">
        <v>365</v>
      </c>
      <c r="C18" s="1" t="s">
        <v>108</v>
      </c>
      <c r="D18" s="1" t="s">
        <v>366</v>
      </c>
      <c r="E18" s="1" t="s">
        <v>367</v>
      </c>
      <c r="F18" s="1" t="s">
        <v>6</v>
      </c>
    </row>
    <row r="19" spans="1:6" x14ac:dyDescent="0.25">
      <c r="A19" s="4" t="s">
        <v>360</v>
      </c>
      <c r="B19" s="1">
        <v>59.69</v>
      </c>
      <c r="C19" s="1">
        <v>2</v>
      </c>
      <c r="D19" s="1">
        <v>29.84</v>
      </c>
      <c r="E19" s="1" t="s">
        <v>368</v>
      </c>
      <c r="F19" s="1" t="s">
        <v>369</v>
      </c>
    </row>
    <row r="20" spans="1:6" x14ac:dyDescent="0.25">
      <c r="A20" s="4" t="s">
        <v>361</v>
      </c>
      <c r="B20" s="1">
        <v>35126</v>
      </c>
      <c r="C20" s="1">
        <v>1</v>
      </c>
      <c r="D20" s="1">
        <v>35126</v>
      </c>
      <c r="E20" s="1" t="s">
        <v>370</v>
      </c>
      <c r="F20" s="1" t="s">
        <v>371</v>
      </c>
    </row>
    <row r="21" spans="1:6" x14ac:dyDescent="0.25">
      <c r="A21" s="4" t="s">
        <v>363</v>
      </c>
      <c r="B21" s="1">
        <v>26.88</v>
      </c>
      <c r="C21" s="1">
        <v>2</v>
      </c>
      <c r="D21" s="1">
        <v>13.44</v>
      </c>
      <c r="E21" s="1" t="s">
        <v>372</v>
      </c>
      <c r="F21" s="1" t="s">
        <v>373</v>
      </c>
    </row>
    <row r="22" spans="1:6" x14ac:dyDescent="0.25">
      <c r="A22" s="4" t="s">
        <v>374</v>
      </c>
      <c r="B22" s="1">
        <v>137.4</v>
      </c>
      <c r="C22" s="1">
        <v>16</v>
      </c>
      <c r="D22" s="1">
        <v>8.5839999999999996</v>
      </c>
      <c r="E22" s="1"/>
      <c r="F22" s="1"/>
    </row>
    <row r="23" spans="1:6" x14ac:dyDescent="0.25">
      <c r="A23" s="4"/>
      <c r="B23" s="1"/>
      <c r="C23" s="1"/>
      <c r="D23" s="1"/>
      <c r="E23" s="1"/>
      <c r="F23" s="1"/>
    </row>
    <row r="24" spans="1:6" x14ac:dyDescent="0.25">
      <c r="A24" s="4" t="s">
        <v>375</v>
      </c>
      <c r="B24" s="1"/>
      <c r="C24" s="1"/>
      <c r="D24" s="1"/>
      <c r="E24" s="1"/>
      <c r="F24" s="1"/>
    </row>
    <row r="25" spans="1:6" x14ac:dyDescent="0.25">
      <c r="A25" s="4" t="s">
        <v>376</v>
      </c>
      <c r="B25" s="1">
        <v>91.95</v>
      </c>
      <c r="C25" s="1"/>
      <c r="D25" s="1"/>
      <c r="E25" s="1"/>
      <c r="F25" s="1"/>
    </row>
    <row r="26" spans="1:6" x14ac:dyDescent="0.25">
      <c r="A26" s="4" t="s">
        <v>377</v>
      </c>
      <c r="B26" s="1">
        <v>11.3</v>
      </c>
      <c r="C26" s="1"/>
      <c r="D26" s="1"/>
      <c r="E26" s="1"/>
      <c r="F26" s="1"/>
    </row>
    <row r="27" spans="1:6" x14ac:dyDescent="0.25">
      <c r="A27" s="4" t="s">
        <v>378</v>
      </c>
      <c r="B27" s="1">
        <v>80.650000000000006</v>
      </c>
      <c r="C27" s="1"/>
      <c r="D27" s="1"/>
      <c r="E27" s="1"/>
      <c r="F27" s="1"/>
    </row>
    <row r="28" spans="1:6" x14ac:dyDescent="0.25">
      <c r="A28" s="4" t="s">
        <v>379</v>
      </c>
      <c r="B28" s="1">
        <v>1.2609999999999999</v>
      </c>
      <c r="C28" s="1"/>
      <c r="D28" s="1"/>
      <c r="E28" s="1"/>
      <c r="F28" s="1"/>
    </row>
    <row r="29" spans="1:6" x14ac:dyDescent="0.25">
      <c r="A29" s="4" t="s">
        <v>380</v>
      </c>
      <c r="B29" s="1" t="s">
        <v>381</v>
      </c>
      <c r="C29" s="1"/>
      <c r="D29" s="1"/>
      <c r="E29" s="1"/>
      <c r="F29" s="1"/>
    </row>
    <row r="30" spans="1:6" x14ac:dyDescent="0.25">
      <c r="A30" s="4"/>
      <c r="B30" s="1"/>
      <c r="C30" s="1"/>
      <c r="D30" s="1"/>
      <c r="E30" s="1"/>
      <c r="F30" s="1"/>
    </row>
    <row r="31" spans="1:6" x14ac:dyDescent="0.25">
      <c r="A31" s="4" t="s">
        <v>382</v>
      </c>
      <c r="B31" s="1"/>
      <c r="C31" s="1"/>
      <c r="D31" s="1"/>
      <c r="E31" s="1"/>
      <c r="F31" s="1"/>
    </row>
    <row r="32" spans="1:6" x14ac:dyDescent="0.25">
      <c r="A32" s="4" t="s">
        <v>383</v>
      </c>
      <c r="B32" s="1">
        <v>3</v>
      </c>
      <c r="C32" s="1"/>
      <c r="D32" s="1"/>
      <c r="E32" s="1"/>
      <c r="F32" s="1"/>
    </row>
    <row r="33" spans="1:6" x14ac:dyDescent="0.25">
      <c r="A33" s="4" t="s">
        <v>384</v>
      </c>
      <c r="B33" s="1">
        <v>2</v>
      </c>
      <c r="C33" s="1"/>
      <c r="D33" s="1"/>
      <c r="E33" s="1"/>
      <c r="F33" s="1"/>
    </row>
    <row r="34" spans="1:6" x14ac:dyDescent="0.25">
      <c r="A34" s="4" t="s">
        <v>385</v>
      </c>
      <c r="B34" s="1">
        <v>22</v>
      </c>
      <c r="C34" s="1"/>
      <c r="D34" s="1"/>
      <c r="E34" s="1"/>
      <c r="F34" s="1"/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89CF-55D9-2946-9A24-624F86DC079D}">
  <dimension ref="A1:P34"/>
  <sheetViews>
    <sheetView workbookViewId="0">
      <selection activeCell="A7" sqref="A7:F34"/>
    </sheetView>
  </sheetViews>
  <sheetFormatPr defaultColWidth="11.25" defaultRowHeight="15.75" x14ac:dyDescent="0.25"/>
  <sheetData>
    <row r="1" spans="1:16" ht="17.25" x14ac:dyDescent="0.25">
      <c r="A1" s="2"/>
      <c r="B1" s="36" t="s">
        <v>350</v>
      </c>
      <c r="C1" s="36"/>
      <c r="D1" s="36"/>
      <c r="E1" s="36"/>
      <c r="F1" s="36"/>
      <c r="G1" s="36" t="s">
        <v>351</v>
      </c>
      <c r="H1" s="36"/>
      <c r="I1" s="36"/>
      <c r="J1" s="36"/>
      <c r="K1" s="36"/>
      <c r="L1" s="36" t="s">
        <v>352</v>
      </c>
      <c r="M1" s="36"/>
      <c r="N1" s="36"/>
      <c r="O1" s="36"/>
      <c r="P1" s="36"/>
    </row>
    <row r="2" spans="1:16" x14ac:dyDescent="0.25">
      <c r="A2" s="4" t="s">
        <v>306</v>
      </c>
      <c r="B2" s="1">
        <v>34.799999999999997</v>
      </c>
      <c r="C2" s="1">
        <v>25.3</v>
      </c>
      <c r="D2" s="1">
        <v>29.9</v>
      </c>
      <c r="E2" s="1">
        <v>33.1</v>
      </c>
      <c r="F2" s="1"/>
      <c r="G2" s="1">
        <v>16.2</v>
      </c>
      <c r="H2" s="1">
        <v>20.7</v>
      </c>
      <c r="I2" s="1">
        <v>20.2</v>
      </c>
      <c r="J2" s="1"/>
      <c r="K2" s="1"/>
      <c r="L2" s="1">
        <v>27.5</v>
      </c>
      <c r="M2" s="1">
        <v>30.3</v>
      </c>
      <c r="N2" s="1">
        <v>21.6</v>
      </c>
      <c r="O2" s="1">
        <v>26.5</v>
      </c>
      <c r="P2" s="1"/>
    </row>
    <row r="3" spans="1:16" x14ac:dyDescent="0.25">
      <c r="A3" s="4" t="s">
        <v>305</v>
      </c>
      <c r="B3" s="1">
        <v>15.1</v>
      </c>
      <c r="C3" s="1">
        <v>16.8</v>
      </c>
      <c r="D3" s="1">
        <v>14.3</v>
      </c>
      <c r="E3" s="1">
        <v>17</v>
      </c>
      <c r="F3" s="1"/>
      <c r="G3" s="1">
        <v>16.100000000000001</v>
      </c>
      <c r="H3" s="1">
        <v>11.4</v>
      </c>
      <c r="I3" s="1">
        <v>13.7</v>
      </c>
      <c r="J3" s="1"/>
      <c r="K3" s="1"/>
      <c r="L3" s="1">
        <v>13.8</v>
      </c>
      <c r="M3" s="1">
        <v>14.8</v>
      </c>
      <c r="N3" s="1">
        <v>16.3</v>
      </c>
      <c r="O3" s="1">
        <v>16.2</v>
      </c>
      <c r="P3" s="1"/>
    </row>
    <row r="7" spans="1:16" x14ac:dyDescent="0.25">
      <c r="A7" s="2"/>
      <c r="B7" s="2"/>
      <c r="C7" s="2"/>
      <c r="D7" s="2"/>
      <c r="E7" s="2"/>
      <c r="F7" s="2"/>
    </row>
    <row r="8" spans="1:16" x14ac:dyDescent="0.25">
      <c r="A8" s="4" t="s">
        <v>353</v>
      </c>
      <c r="B8" s="1" t="s">
        <v>386</v>
      </c>
      <c r="C8" s="1"/>
      <c r="D8" s="1"/>
      <c r="E8" s="1"/>
      <c r="F8" s="1"/>
    </row>
    <row r="9" spans="1:16" x14ac:dyDescent="0.25">
      <c r="A9" s="4"/>
      <c r="B9" s="1"/>
      <c r="C9" s="1"/>
      <c r="D9" s="1"/>
      <c r="E9" s="1"/>
      <c r="F9" s="1"/>
    </row>
    <row r="10" spans="1:16" x14ac:dyDescent="0.25">
      <c r="A10" s="4" t="s">
        <v>355</v>
      </c>
      <c r="B10" s="1" t="s">
        <v>356</v>
      </c>
      <c r="C10" s="1"/>
      <c r="D10" s="1"/>
      <c r="E10" s="1"/>
      <c r="F10" s="1"/>
    </row>
    <row r="11" spans="1:16" x14ac:dyDescent="0.25">
      <c r="A11" s="4" t="s">
        <v>80</v>
      </c>
      <c r="B11" s="1">
        <v>0.05</v>
      </c>
      <c r="C11" s="1"/>
      <c r="D11" s="1"/>
      <c r="E11" s="1"/>
      <c r="F11" s="1"/>
    </row>
    <row r="12" spans="1:16" x14ac:dyDescent="0.25">
      <c r="A12" s="4"/>
      <c r="B12" s="1"/>
      <c r="C12" s="1"/>
      <c r="D12" s="1"/>
      <c r="E12" s="1"/>
      <c r="F12" s="1"/>
    </row>
    <row r="13" spans="1:16" x14ac:dyDescent="0.25">
      <c r="A13" s="4" t="s">
        <v>357</v>
      </c>
      <c r="B13" s="1" t="s">
        <v>358</v>
      </c>
      <c r="C13" s="1" t="s">
        <v>6</v>
      </c>
      <c r="D13" s="1" t="s">
        <v>24</v>
      </c>
      <c r="E13" s="1" t="s">
        <v>359</v>
      </c>
      <c r="F13" s="1"/>
    </row>
    <row r="14" spans="1:16" x14ac:dyDescent="0.25">
      <c r="A14" s="4" t="s">
        <v>360</v>
      </c>
      <c r="B14" s="1">
        <v>7.7990000000000004</v>
      </c>
      <c r="C14" s="1">
        <v>1.8599999999999998E-2</v>
      </c>
      <c r="D14" s="1" t="s">
        <v>98</v>
      </c>
      <c r="E14" s="1" t="s">
        <v>53</v>
      </c>
      <c r="F14" s="1"/>
    </row>
    <row r="15" spans="1:16" x14ac:dyDescent="0.25">
      <c r="A15" s="4" t="s">
        <v>361</v>
      </c>
      <c r="B15" s="1">
        <v>57.66</v>
      </c>
      <c r="C15" s="1" t="s">
        <v>101</v>
      </c>
      <c r="D15" s="1" t="s">
        <v>362</v>
      </c>
      <c r="E15" s="1" t="s">
        <v>53</v>
      </c>
      <c r="F15" s="1"/>
    </row>
    <row r="16" spans="1:16" x14ac:dyDescent="0.25">
      <c r="A16" s="4" t="s">
        <v>363</v>
      </c>
      <c r="B16" s="1">
        <v>16</v>
      </c>
      <c r="C16" s="1">
        <v>1.1999999999999999E-3</v>
      </c>
      <c r="D16" s="1" t="s">
        <v>99</v>
      </c>
      <c r="E16" s="1" t="s">
        <v>53</v>
      </c>
      <c r="F16" s="1"/>
    </row>
    <row r="17" spans="1:6" x14ac:dyDescent="0.25">
      <c r="A17" s="4"/>
      <c r="B17" s="1"/>
      <c r="C17" s="1"/>
      <c r="D17" s="1"/>
      <c r="E17" s="1"/>
      <c r="F17" s="1"/>
    </row>
    <row r="18" spans="1:6" x14ac:dyDescent="0.25">
      <c r="A18" s="4" t="s">
        <v>364</v>
      </c>
      <c r="B18" s="1" t="s">
        <v>365</v>
      </c>
      <c r="C18" s="1" t="s">
        <v>108</v>
      </c>
      <c r="D18" s="1" t="s">
        <v>366</v>
      </c>
      <c r="E18" s="1" t="s">
        <v>367</v>
      </c>
      <c r="F18" s="1" t="s">
        <v>6</v>
      </c>
    </row>
    <row r="19" spans="1:6" x14ac:dyDescent="0.25">
      <c r="A19" s="4" t="s">
        <v>360</v>
      </c>
      <c r="B19" s="1">
        <v>80.41</v>
      </c>
      <c r="C19" s="1">
        <v>2</v>
      </c>
      <c r="D19" s="1">
        <v>40.200000000000003</v>
      </c>
      <c r="E19" s="1" t="s">
        <v>387</v>
      </c>
      <c r="F19" s="1" t="s">
        <v>388</v>
      </c>
    </row>
    <row r="20" spans="1:6" x14ac:dyDescent="0.25">
      <c r="A20" s="4" t="s">
        <v>361</v>
      </c>
      <c r="B20" s="1">
        <v>594.4</v>
      </c>
      <c r="C20" s="1">
        <v>1</v>
      </c>
      <c r="D20" s="1">
        <v>594.4</v>
      </c>
      <c r="E20" s="1" t="s">
        <v>389</v>
      </c>
      <c r="F20" s="1" t="s">
        <v>371</v>
      </c>
    </row>
    <row r="21" spans="1:6" x14ac:dyDescent="0.25">
      <c r="A21" s="4" t="s">
        <v>363</v>
      </c>
      <c r="B21" s="1">
        <v>165</v>
      </c>
      <c r="C21" s="1">
        <v>2</v>
      </c>
      <c r="D21" s="1">
        <v>82.48</v>
      </c>
      <c r="E21" s="1" t="s">
        <v>390</v>
      </c>
      <c r="F21" s="1" t="s">
        <v>391</v>
      </c>
    </row>
    <row r="22" spans="1:6" x14ac:dyDescent="0.25">
      <c r="A22" s="4" t="s">
        <v>374</v>
      </c>
      <c r="B22" s="1">
        <v>124.5</v>
      </c>
      <c r="C22" s="1">
        <v>16</v>
      </c>
      <c r="D22" s="1">
        <v>7.7809999999999997</v>
      </c>
      <c r="E22" s="1"/>
      <c r="F22" s="1"/>
    </row>
    <row r="23" spans="1:6" x14ac:dyDescent="0.25">
      <c r="A23" s="4"/>
      <c r="B23" s="1"/>
      <c r="C23" s="1"/>
      <c r="D23" s="1"/>
      <c r="E23" s="1"/>
      <c r="F23" s="1"/>
    </row>
    <row r="24" spans="1:6" x14ac:dyDescent="0.25">
      <c r="A24" s="4" t="s">
        <v>375</v>
      </c>
      <c r="B24" s="1"/>
      <c r="C24" s="1"/>
      <c r="D24" s="1"/>
      <c r="E24" s="1"/>
      <c r="F24" s="1"/>
    </row>
    <row r="25" spans="1:6" x14ac:dyDescent="0.25">
      <c r="A25" s="4" t="s">
        <v>376</v>
      </c>
      <c r="B25" s="1">
        <v>25.43</v>
      </c>
      <c r="C25" s="1"/>
      <c r="D25" s="1"/>
      <c r="E25" s="1"/>
      <c r="F25" s="1"/>
    </row>
    <row r="26" spans="1:6" x14ac:dyDescent="0.25">
      <c r="A26" s="4" t="s">
        <v>377</v>
      </c>
      <c r="B26" s="1">
        <v>14.94</v>
      </c>
      <c r="C26" s="1"/>
      <c r="D26" s="1"/>
      <c r="E26" s="1"/>
      <c r="F26" s="1"/>
    </row>
    <row r="27" spans="1:6" x14ac:dyDescent="0.25">
      <c r="A27" s="4" t="s">
        <v>378</v>
      </c>
      <c r="B27" s="1">
        <v>10.49</v>
      </c>
      <c r="C27" s="1"/>
      <c r="D27" s="1"/>
      <c r="E27" s="1"/>
      <c r="F27" s="1"/>
    </row>
    <row r="28" spans="1:6" x14ac:dyDescent="0.25">
      <c r="A28" s="4" t="s">
        <v>379</v>
      </c>
      <c r="B28" s="1">
        <v>1.2</v>
      </c>
      <c r="C28" s="1"/>
      <c r="D28" s="1"/>
      <c r="E28" s="1"/>
      <c r="F28" s="1"/>
    </row>
    <row r="29" spans="1:6" x14ac:dyDescent="0.25">
      <c r="A29" s="4" t="s">
        <v>380</v>
      </c>
      <c r="B29" s="1" t="s">
        <v>392</v>
      </c>
      <c r="C29" s="1"/>
      <c r="D29" s="1"/>
      <c r="E29" s="1"/>
      <c r="F29" s="1"/>
    </row>
    <row r="30" spans="1:6" x14ac:dyDescent="0.25">
      <c r="A30" s="4"/>
      <c r="B30" s="1"/>
      <c r="C30" s="1"/>
      <c r="D30" s="1"/>
      <c r="E30" s="1"/>
      <c r="F30" s="1"/>
    </row>
    <row r="31" spans="1:6" x14ac:dyDescent="0.25">
      <c r="A31" s="4" t="s">
        <v>382</v>
      </c>
      <c r="B31" s="1"/>
      <c r="C31" s="1"/>
      <c r="D31" s="1"/>
      <c r="E31" s="1"/>
      <c r="F31" s="1"/>
    </row>
    <row r="32" spans="1:6" x14ac:dyDescent="0.25">
      <c r="A32" s="4" t="s">
        <v>383</v>
      </c>
      <c r="B32" s="1">
        <v>3</v>
      </c>
      <c r="C32" s="1"/>
      <c r="D32" s="1"/>
      <c r="E32" s="1"/>
      <c r="F32" s="1"/>
    </row>
    <row r="33" spans="1:6" x14ac:dyDescent="0.25">
      <c r="A33" s="4" t="s">
        <v>384</v>
      </c>
      <c r="B33" s="1">
        <v>2</v>
      </c>
      <c r="C33" s="1"/>
      <c r="D33" s="1"/>
      <c r="E33" s="1"/>
      <c r="F33" s="1"/>
    </row>
    <row r="34" spans="1:6" x14ac:dyDescent="0.25">
      <c r="A34" s="4" t="s">
        <v>385</v>
      </c>
      <c r="B34" s="1">
        <v>22</v>
      </c>
      <c r="C34" s="1"/>
      <c r="D34" s="1"/>
      <c r="E34" s="1"/>
      <c r="F34" s="1"/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20F2-FF28-2C42-B6E3-DEEE3975A096}">
  <dimension ref="A1:P34"/>
  <sheetViews>
    <sheetView workbookViewId="0">
      <selection activeCell="A7" sqref="A7:F34"/>
    </sheetView>
  </sheetViews>
  <sheetFormatPr defaultColWidth="11.25" defaultRowHeight="15.75" x14ac:dyDescent="0.25"/>
  <sheetData>
    <row r="1" spans="1:16" ht="17.25" x14ac:dyDescent="0.25">
      <c r="A1" s="2"/>
      <c r="B1" s="36" t="s">
        <v>350</v>
      </c>
      <c r="C1" s="36"/>
      <c r="D1" s="36"/>
      <c r="E1" s="36"/>
      <c r="F1" s="36"/>
      <c r="G1" s="36" t="s">
        <v>351</v>
      </c>
      <c r="H1" s="36"/>
      <c r="I1" s="36"/>
      <c r="J1" s="36"/>
      <c r="K1" s="36"/>
      <c r="L1" s="36" t="s">
        <v>352</v>
      </c>
      <c r="M1" s="36"/>
      <c r="N1" s="36"/>
      <c r="O1" s="36"/>
      <c r="P1" s="36"/>
    </row>
    <row r="2" spans="1:16" x14ac:dyDescent="0.25">
      <c r="A2" s="4" t="s">
        <v>306</v>
      </c>
      <c r="B2" s="1">
        <v>27.5</v>
      </c>
      <c r="C2" s="1">
        <v>28.1</v>
      </c>
      <c r="D2" s="1">
        <v>20.9</v>
      </c>
      <c r="E2" s="1">
        <v>16.899999999999999</v>
      </c>
      <c r="F2" s="1"/>
      <c r="G2" s="1">
        <v>25.4</v>
      </c>
      <c r="H2" s="1">
        <v>17.5</v>
      </c>
      <c r="I2" s="1">
        <v>20.8</v>
      </c>
      <c r="J2" s="1"/>
      <c r="K2" s="1"/>
      <c r="L2" s="1">
        <v>17.5</v>
      </c>
      <c r="M2" s="1">
        <v>24.1</v>
      </c>
      <c r="N2" s="1">
        <v>28.7</v>
      </c>
      <c r="O2" s="1">
        <v>21.2</v>
      </c>
      <c r="P2" s="1"/>
    </row>
    <row r="3" spans="1:16" x14ac:dyDescent="0.25">
      <c r="A3" s="4" t="s">
        <v>305</v>
      </c>
      <c r="B3" s="1">
        <v>0.77</v>
      </c>
      <c r="C3" s="1">
        <v>2.68</v>
      </c>
      <c r="D3" s="1">
        <v>0.55000000000000004</v>
      </c>
      <c r="E3" s="1">
        <v>2.93</v>
      </c>
      <c r="F3" s="1"/>
      <c r="G3" s="1">
        <v>2.75</v>
      </c>
      <c r="H3" s="1">
        <v>0.91</v>
      </c>
      <c r="I3" s="1">
        <v>1.73</v>
      </c>
      <c r="J3" s="1"/>
      <c r="K3" s="1"/>
      <c r="L3" s="1">
        <v>0.48</v>
      </c>
      <c r="M3" s="1">
        <v>1.66</v>
      </c>
      <c r="N3" s="1">
        <v>1.21</v>
      </c>
      <c r="O3" s="1">
        <v>0.88</v>
      </c>
      <c r="P3" s="1"/>
    </row>
    <row r="7" spans="1:16" x14ac:dyDescent="0.25">
      <c r="A7" s="2"/>
      <c r="B7" s="2"/>
      <c r="C7" s="2"/>
      <c r="D7" s="2"/>
      <c r="E7" s="2"/>
      <c r="F7" s="2"/>
    </row>
    <row r="8" spans="1:16" x14ac:dyDescent="0.25">
      <c r="A8" s="4" t="s">
        <v>353</v>
      </c>
      <c r="B8" s="1" t="s">
        <v>393</v>
      </c>
      <c r="C8" s="1"/>
      <c r="D8" s="1"/>
      <c r="E8" s="1"/>
      <c r="F8" s="1"/>
    </row>
    <row r="9" spans="1:16" x14ac:dyDescent="0.25">
      <c r="A9" s="4"/>
      <c r="B9" s="1"/>
      <c r="C9" s="1"/>
      <c r="D9" s="1"/>
      <c r="E9" s="1"/>
      <c r="F9" s="1"/>
    </row>
    <row r="10" spans="1:16" x14ac:dyDescent="0.25">
      <c r="A10" s="4" t="s">
        <v>355</v>
      </c>
      <c r="B10" s="1" t="s">
        <v>356</v>
      </c>
      <c r="C10" s="1"/>
      <c r="D10" s="1"/>
      <c r="E10" s="1"/>
      <c r="F10" s="1"/>
    </row>
    <row r="11" spans="1:16" x14ac:dyDescent="0.25">
      <c r="A11" s="4" t="s">
        <v>80</v>
      </c>
      <c r="B11" s="1">
        <v>0.05</v>
      </c>
      <c r="C11" s="1"/>
      <c r="D11" s="1"/>
      <c r="E11" s="1"/>
      <c r="F11" s="1"/>
    </row>
    <row r="12" spans="1:16" x14ac:dyDescent="0.25">
      <c r="A12" s="4"/>
      <c r="B12" s="1"/>
      <c r="C12" s="1"/>
      <c r="D12" s="1"/>
      <c r="E12" s="1"/>
      <c r="F12" s="1"/>
    </row>
    <row r="13" spans="1:16" x14ac:dyDescent="0.25">
      <c r="A13" s="4" t="s">
        <v>357</v>
      </c>
      <c r="B13" s="1" t="s">
        <v>358</v>
      </c>
      <c r="C13" s="1" t="s">
        <v>6</v>
      </c>
      <c r="D13" s="1" t="s">
        <v>24</v>
      </c>
      <c r="E13" s="1" t="s">
        <v>359</v>
      </c>
      <c r="F13" s="1"/>
    </row>
    <row r="14" spans="1:16" x14ac:dyDescent="0.25">
      <c r="A14" s="4" t="s">
        <v>360</v>
      </c>
      <c r="B14" s="1">
        <v>0.2157</v>
      </c>
      <c r="C14" s="1">
        <v>0.79190000000000005</v>
      </c>
      <c r="D14" s="1" t="s">
        <v>25</v>
      </c>
      <c r="E14" s="1" t="s">
        <v>12</v>
      </c>
      <c r="F14" s="1"/>
    </row>
    <row r="15" spans="1:16" x14ac:dyDescent="0.25">
      <c r="A15" s="4" t="s">
        <v>361</v>
      </c>
      <c r="B15" s="1">
        <v>89.49</v>
      </c>
      <c r="C15" s="1" t="s">
        <v>101</v>
      </c>
      <c r="D15" s="1" t="s">
        <v>362</v>
      </c>
      <c r="E15" s="1" t="s">
        <v>53</v>
      </c>
      <c r="F15" s="1"/>
    </row>
    <row r="16" spans="1:16" x14ac:dyDescent="0.25">
      <c r="A16" s="4" t="s">
        <v>363</v>
      </c>
      <c r="B16" s="1">
        <v>0.13980000000000001</v>
      </c>
      <c r="C16" s="1">
        <v>0.85899999999999999</v>
      </c>
      <c r="D16" s="1" t="s">
        <v>25</v>
      </c>
      <c r="E16" s="1" t="s">
        <v>12</v>
      </c>
      <c r="F16" s="1"/>
    </row>
    <row r="17" spans="1:6" x14ac:dyDescent="0.25">
      <c r="A17" s="4"/>
      <c r="B17" s="1"/>
      <c r="C17" s="1"/>
      <c r="D17" s="1"/>
      <c r="E17" s="1"/>
      <c r="F17" s="1"/>
    </row>
    <row r="18" spans="1:6" x14ac:dyDescent="0.25">
      <c r="A18" s="4" t="s">
        <v>364</v>
      </c>
      <c r="B18" s="1" t="s">
        <v>365</v>
      </c>
      <c r="C18" s="1" t="s">
        <v>108</v>
      </c>
      <c r="D18" s="1" t="s">
        <v>366</v>
      </c>
      <c r="E18" s="1" t="s">
        <v>367</v>
      </c>
      <c r="F18" s="1" t="s">
        <v>6</v>
      </c>
    </row>
    <row r="19" spans="1:6" x14ac:dyDescent="0.25">
      <c r="A19" s="4" t="s">
        <v>360</v>
      </c>
      <c r="B19" s="1">
        <v>5.7149999999999999</v>
      </c>
      <c r="C19" s="1">
        <v>2</v>
      </c>
      <c r="D19" s="1">
        <v>2.8580000000000001</v>
      </c>
      <c r="E19" s="1" t="s">
        <v>394</v>
      </c>
      <c r="F19" s="1" t="s">
        <v>395</v>
      </c>
    </row>
    <row r="20" spans="1:6" x14ac:dyDescent="0.25">
      <c r="A20" s="4" t="s">
        <v>361</v>
      </c>
      <c r="B20" s="1">
        <v>2372</v>
      </c>
      <c r="C20" s="1">
        <v>1</v>
      </c>
      <c r="D20" s="1">
        <v>2372</v>
      </c>
      <c r="E20" s="1" t="s">
        <v>396</v>
      </c>
      <c r="F20" s="1" t="s">
        <v>371</v>
      </c>
    </row>
    <row r="21" spans="1:6" x14ac:dyDescent="0.25">
      <c r="A21" s="4" t="s">
        <v>363</v>
      </c>
      <c r="B21" s="1">
        <v>3.7040000000000002</v>
      </c>
      <c r="C21" s="1">
        <v>2</v>
      </c>
      <c r="D21" s="1">
        <v>1.8520000000000001</v>
      </c>
      <c r="E21" s="1" t="s">
        <v>397</v>
      </c>
      <c r="F21" s="1" t="s">
        <v>398</v>
      </c>
    </row>
    <row r="22" spans="1:6" x14ac:dyDescent="0.25">
      <c r="A22" s="4" t="s">
        <v>374</v>
      </c>
      <c r="B22" s="1">
        <v>193.1</v>
      </c>
      <c r="C22" s="1">
        <v>16</v>
      </c>
      <c r="D22" s="1">
        <v>12.07</v>
      </c>
      <c r="E22" s="1"/>
      <c r="F22" s="1"/>
    </row>
    <row r="23" spans="1:6" x14ac:dyDescent="0.25">
      <c r="A23" s="4"/>
      <c r="B23" s="1"/>
      <c r="C23" s="1"/>
      <c r="D23" s="1"/>
      <c r="E23" s="1"/>
      <c r="F23" s="1"/>
    </row>
    <row r="24" spans="1:6" x14ac:dyDescent="0.25">
      <c r="A24" s="4" t="s">
        <v>375</v>
      </c>
      <c r="B24" s="1"/>
      <c r="C24" s="1"/>
      <c r="D24" s="1"/>
      <c r="E24" s="1"/>
      <c r="F24" s="1"/>
    </row>
    <row r="25" spans="1:6" x14ac:dyDescent="0.25">
      <c r="A25" s="4" t="s">
        <v>376</v>
      </c>
      <c r="B25" s="1">
        <v>22.49</v>
      </c>
      <c r="C25" s="1"/>
      <c r="D25" s="1"/>
      <c r="E25" s="1"/>
      <c r="F25" s="1"/>
    </row>
    <row r="26" spans="1:6" x14ac:dyDescent="0.25">
      <c r="A26" s="4" t="s">
        <v>377</v>
      </c>
      <c r="B26" s="1">
        <v>1.5289999999999999</v>
      </c>
      <c r="C26" s="1"/>
      <c r="D26" s="1"/>
      <c r="E26" s="1"/>
      <c r="F26" s="1"/>
    </row>
    <row r="27" spans="1:6" x14ac:dyDescent="0.25">
      <c r="A27" s="4" t="s">
        <v>378</v>
      </c>
      <c r="B27" s="1">
        <v>20.96</v>
      </c>
      <c r="C27" s="1"/>
      <c r="D27" s="1"/>
      <c r="E27" s="1"/>
      <c r="F27" s="1"/>
    </row>
    <row r="28" spans="1:6" x14ac:dyDescent="0.25">
      <c r="A28" s="4" t="s">
        <v>379</v>
      </c>
      <c r="B28" s="1">
        <v>1.4950000000000001</v>
      </c>
      <c r="C28" s="1"/>
      <c r="D28" s="1"/>
      <c r="E28" s="1"/>
      <c r="F28" s="1"/>
    </row>
    <row r="29" spans="1:6" x14ac:dyDescent="0.25">
      <c r="A29" s="4" t="s">
        <v>380</v>
      </c>
      <c r="B29" s="1" t="s">
        <v>399</v>
      </c>
      <c r="C29" s="1"/>
      <c r="D29" s="1"/>
      <c r="E29" s="1"/>
      <c r="F29" s="1"/>
    </row>
    <row r="30" spans="1:6" x14ac:dyDescent="0.25">
      <c r="A30" s="4"/>
      <c r="B30" s="1"/>
      <c r="C30" s="1"/>
      <c r="D30" s="1"/>
      <c r="E30" s="1"/>
      <c r="F30" s="1"/>
    </row>
    <row r="31" spans="1:6" x14ac:dyDescent="0.25">
      <c r="A31" s="4" t="s">
        <v>382</v>
      </c>
      <c r="B31" s="1"/>
      <c r="C31" s="1"/>
      <c r="D31" s="1"/>
      <c r="E31" s="1"/>
      <c r="F31" s="1"/>
    </row>
    <row r="32" spans="1:6" x14ac:dyDescent="0.25">
      <c r="A32" s="4" t="s">
        <v>383</v>
      </c>
      <c r="B32" s="1">
        <v>3</v>
      </c>
      <c r="C32" s="1"/>
      <c r="D32" s="1"/>
      <c r="E32" s="1"/>
      <c r="F32" s="1"/>
    </row>
    <row r="33" spans="1:6" x14ac:dyDescent="0.25">
      <c r="A33" s="4" t="s">
        <v>384</v>
      </c>
      <c r="B33" s="1">
        <v>2</v>
      </c>
      <c r="C33" s="1"/>
      <c r="D33" s="1"/>
      <c r="E33" s="1"/>
      <c r="F33" s="1"/>
    </row>
    <row r="34" spans="1:6" x14ac:dyDescent="0.25">
      <c r="A34" s="4" t="s">
        <v>385</v>
      </c>
      <c r="B34" s="1">
        <v>22</v>
      </c>
      <c r="C34" s="1"/>
      <c r="D34" s="1"/>
      <c r="E34" s="1"/>
      <c r="F34" s="1"/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F5907-5ECB-5C47-886A-10E470C28B3A}">
  <dimension ref="A1:O40"/>
  <sheetViews>
    <sheetView workbookViewId="0">
      <selection activeCell="A10" sqref="A10:I40"/>
    </sheetView>
  </sheetViews>
  <sheetFormatPr defaultColWidth="11.25" defaultRowHeight="15.75" x14ac:dyDescent="0.25"/>
  <sheetData>
    <row r="1" spans="1:15" ht="17.25" x14ac:dyDescent="0.25">
      <c r="A1" s="2"/>
      <c r="B1" s="36" t="s">
        <v>350</v>
      </c>
      <c r="C1" s="36"/>
      <c r="D1" s="36"/>
      <c r="E1" s="36"/>
      <c r="F1" s="36" t="s">
        <v>351</v>
      </c>
      <c r="G1" s="36"/>
      <c r="H1" s="36"/>
      <c r="I1" s="36"/>
      <c r="J1" s="36"/>
      <c r="K1" s="36" t="s">
        <v>352</v>
      </c>
      <c r="L1" s="36"/>
      <c r="M1" s="36"/>
      <c r="N1" s="36"/>
      <c r="O1" s="36"/>
    </row>
    <row r="2" spans="1:15" x14ac:dyDescent="0.25">
      <c r="A2" s="4" t="s">
        <v>306</v>
      </c>
      <c r="B2" s="1">
        <v>2423</v>
      </c>
      <c r="C2" s="1">
        <v>1933</v>
      </c>
      <c r="D2" s="1">
        <v>1850</v>
      </c>
      <c r="E2" s="1">
        <v>2049</v>
      </c>
      <c r="F2" s="1">
        <v>2148</v>
      </c>
      <c r="G2" s="1">
        <v>1959</v>
      </c>
      <c r="H2" s="1">
        <v>1978</v>
      </c>
      <c r="I2" s="1"/>
      <c r="J2" s="1"/>
      <c r="K2" s="1">
        <v>2252</v>
      </c>
      <c r="L2" s="1">
        <v>2307</v>
      </c>
      <c r="M2" s="1">
        <v>2173</v>
      </c>
      <c r="N2" s="1">
        <v>2135</v>
      </c>
      <c r="O2" s="1"/>
    </row>
    <row r="3" spans="1:15" x14ac:dyDescent="0.25">
      <c r="A3" s="4" t="s">
        <v>305</v>
      </c>
      <c r="B3" s="1">
        <v>1946</v>
      </c>
      <c r="C3" s="1">
        <v>2026</v>
      </c>
      <c r="D3" s="1">
        <v>2257</v>
      </c>
      <c r="E3" s="1">
        <v>2479</v>
      </c>
      <c r="F3" s="1">
        <v>1907</v>
      </c>
      <c r="G3" s="1">
        <v>1786</v>
      </c>
      <c r="H3" s="1">
        <v>1841</v>
      </c>
      <c r="I3" s="1"/>
      <c r="J3" s="1"/>
      <c r="K3" s="1">
        <v>2085</v>
      </c>
      <c r="L3" s="1">
        <v>2115</v>
      </c>
      <c r="M3" s="1">
        <v>2242</v>
      </c>
      <c r="N3" s="1">
        <v>2148</v>
      </c>
      <c r="O3" s="1"/>
    </row>
    <row r="10" spans="1:1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15" x14ac:dyDescent="0.25">
      <c r="A11" s="20" t="s">
        <v>77</v>
      </c>
      <c r="B11" s="18"/>
      <c r="C11" s="18"/>
      <c r="D11" s="18"/>
      <c r="E11" s="18"/>
      <c r="F11" s="18"/>
      <c r="G11" s="18"/>
      <c r="H11" s="18"/>
      <c r="I11" s="18"/>
    </row>
    <row r="12" spans="1:15" x14ac:dyDescent="0.25">
      <c r="A12" s="20"/>
      <c r="B12" s="18"/>
      <c r="C12" s="18"/>
      <c r="D12" s="18"/>
      <c r="E12" s="18"/>
      <c r="F12" s="18"/>
      <c r="G12" s="18"/>
      <c r="H12" s="18"/>
      <c r="I12" s="18"/>
    </row>
    <row r="13" spans="1:15" x14ac:dyDescent="0.25">
      <c r="A13" s="20" t="s">
        <v>78</v>
      </c>
      <c r="B13" s="18">
        <v>2</v>
      </c>
      <c r="C13" s="18"/>
      <c r="D13" s="18"/>
      <c r="E13" s="18"/>
      <c r="F13" s="18"/>
      <c r="G13" s="18"/>
      <c r="H13" s="18"/>
      <c r="I13" s="18"/>
    </row>
    <row r="14" spans="1:15" x14ac:dyDescent="0.25">
      <c r="A14" s="20" t="s">
        <v>79</v>
      </c>
      <c r="B14" s="18">
        <v>3</v>
      </c>
      <c r="C14" s="18"/>
      <c r="D14" s="18"/>
      <c r="E14" s="18"/>
      <c r="F14" s="18"/>
      <c r="G14" s="18"/>
      <c r="H14" s="18"/>
      <c r="I14" s="18"/>
    </row>
    <row r="15" spans="1:15" x14ac:dyDescent="0.25">
      <c r="A15" s="20" t="s">
        <v>159</v>
      </c>
      <c r="B15" s="18">
        <v>0.05</v>
      </c>
      <c r="C15" s="18"/>
      <c r="D15" s="18"/>
      <c r="E15" s="18"/>
      <c r="F15" s="18"/>
      <c r="G15" s="18"/>
      <c r="H15" s="18"/>
      <c r="I15" s="18"/>
    </row>
    <row r="16" spans="1:15" x14ac:dyDescent="0.25">
      <c r="A16" s="20"/>
      <c r="B16" s="18"/>
      <c r="C16" s="18"/>
      <c r="D16" s="18"/>
      <c r="E16" s="18"/>
      <c r="F16" s="18"/>
      <c r="G16" s="18"/>
      <c r="H16" s="18"/>
      <c r="I16" s="18"/>
    </row>
    <row r="17" spans="1:9" x14ac:dyDescent="0.25">
      <c r="A17" s="20" t="s">
        <v>160</v>
      </c>
      <c r="B17" s="18" t="s">
        <v>81</v>
      </c>
      <c r="C17" s="18" t="s">
        <v>5</v>
      </c>
      <c r="D17" s="18" t="s">
        <v>11</v>
      </c>
      <c r="E17" s="18" t="s">
        <v>162</v>
      </c>
      <c r="F17" s="18"/>
      <c r="G17" s="18"/>
      <c r="H17" s="18"/>
      <c r="I17" s="18"/>
    </row>
    <row r="18" spans="1:9" x14ac:dyDescent="0.25">
      <c r="A18" s="20"/>
      <c r="B18" s="18"/>
      <c r="C18" s="18"/>
      <c r="D18" s="18"/>
      <c r="E18" s="18"/>
      <c r="F18" s="18"/>
      <c r="G18" s="18"/>
      <c r="H18" s="18"/>
      <c r="I18" s="18"/>
    </row>
    <row r="19" spans="1:9" x14ac:dyDescent="0.25">
      <c r="A19" s="20" t="s">
        <v>306</v>
      </c>
      <c r="B19" s="18"/>
      <c r="C19" s="18"/>
      <c r="D19" s="18"/>
      <c r="E19" s="18"/>
      <c r="F19" s="18"/>
      <c r="G19" s="18"/>
      <c r="H19" s="18"/>
      <c r="I19" s="18"/>
    </row>
    <row r="20" spans="1:9" ht="18.75" x14ac:dyDescent="0.25">
      <c r="A20" s="20" t="s">
        <v>696</v>
      </c>
      <c r="B20" s="18">
        <v>35.42</v>
      </c>
      <c r="C20" s="18" t="s">
        <v>12</v>
      </c>
      <c r="D20" s="18">
        <v>0.81910000000000005</v>
      </c>
      <c r="E20" s="18">
        <v>0.78010000000000002</v>
      </c>
      <c r="F20" s="18"/>
      <c r="G20" s="18"/>
      <c r="H20" s="18"/>
      <c r="I20" s="18"/>
    </row>
    <row r="21" spans="1:9" ht="18.75" x14ac:dyDescent="0.25">
      <c r="A21" s="20" t="s">
        <v>697</v>
      </c>
      <c r="B21" s="18">
        <v>-153</v>
      </c>
      <c r="C21" s="18" t="s">
        <v>12</v>
      </c>
      <c r="D21" s="18">
        <v>0.32100000000000001</v>
      </c>
      <c r="E21" s="18">
        <v>0.20380000000000001</v>
      </c>
      <c r="F21" s="18"/>
      <c r="G21" s="18"/>
      <c r="H21" s="18"/>
      <c r="I21" s="18"/>
    </row>
    <row r="22" spans="1:9" ht="18.75" x14ac:dyDescent="0.25">
      <c r="A22" s="20" t="s">
        <v>698</v>
      </c>
      <c r="B22" s="18">
        <v>-188.4</v>
      </c>
      <c r="C22" s="18" t="s">
        <v>12</v>
      </c>
      <c r="D22" s="18">
        <v>0.32100000000000001</v>
      </c>
      <c r="E22" s="18">
        <v>0.15040000000000001</v>
      </c>
      <c r="F22" s="18"/>
      <c r="G22" s="18"/>
      <c r="H22" s="18"/>
      <c r="I22" s="18"/>
    </row>
    <row r="23" spans="1:9" x14ac:dyDescent="0.25">
      <c r="A23" s="20"/>
      <c r="B23" s="18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305</v>
      </c>
      <c r="B24" s="18"/>
      <c r="C24" s="18"/>
      <c r="D24" s="18"/>
      <c r="E24" s="18"/>
      <c r="F24" s="18"/>
      <c r="G24" s="18"/>
      <c r="H24" s="18"/>
      <c r="I24" s="18"/>
    </row>
    <row r="25" spans="1:9" ht="18.75" x14ac:dyDescent="0.25">
      <c r="A25" s="20" t="s">
        <v>696</v>
      </c>
      <c r="B25" s="18">
        <v>332.3</v>
      </c>
      <c r="C25" s="18" t="s">
        <v>53</v>
      </c>
      <c r="D25" s="18">
        <v>1.44E-2</v>
      </c>
      <c r="E25" s="18">
        <v>1.7000000000000001E-2</v>
      </c>
      <c r="F25" s="18"/>
      <c r="G25" s="18"/>
      <c r="H25" s="18"/>
      <c r="I25" s="18"/>
    </row>
    <row r="26" spans="1:9" ht="18.75" x14ac:dyDescent="0.25">
      <c r="A26" s="20" t="s">
        <v>697</v>
      </c>
      <c r="B26" s="18">
        <v>29.5</v>
      </c>
      <c r="C26" s="18" t="s">
        <v>12</v>
      </c>
      <c r="D26" s="18">
        <v>0.28060000000000002</v>
      </c>
      <c r="E26" s="18">
        <v>0.80159999999999998</v>
      </c>
      <c r="F26" s="18"/>
      <c r="G26" s="18"/>
      <c r="H26" s="18"/>
      <c r="I26" s="18"/>
    </row>
    <row r="27" spans="1:9" ht="18.75" x14ac:dyDescent="0.25">
      <c r="A27" s="20" t="s">
        <v>698</v>
      </c>
      <c r="B27" s="18">
        <v>-302.8</v>
      </c>
      <c r="C27" s="18" t="s">
        <v>53</v>
      </c>
      <c r="D27" s="18">
        <v>1.44E-2</v>
      </c>
      <c r="E27" s="18">
        <v>2.7400000000000001E-2</v>
      </c>
      <c r="F27" s="18"/>
      <c r="G27" s="18"/>
      <c r="H27" s="18"/>
      <c r="I27" s="18"/>
    </row>
    <row r="28" spans="1:9" x14ac:dyDescent="0.25">
      <c r="A28" s="20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20"/>
      <c r="B29" s="18"/>
      <c r="C29" s="18"/>
      <c r="D29" s="18"/>
      <c r="E29" s="18"/>
      <c r="F29" s="18"/>
      <c r="G29" s="18"/>
      <c r="H29" s="18"/>
      <c r="I29" s="18"/>
    </row>
    <row r="30" spans="1:9" x14ac:dyDescent="0.25">
      <c r="A30" s="20" t="s">
        <v>102</v>
      </c>
      <c r="B30" s="18" t="s">
        <v>103</v>
      </c>
      <c r="C30" s="18" t="s">
        <v>104</v>
      </c>
      <c r="D30" s="18" t="s">
        <v>81</v>
      </c>
      <c r="E30" s="18" t="s">
        <v>105</v>
      </c>
      <c r="F30" s="18" t="s">
        <v>106</v>
      </c>
      <c r="G30" s="18" t="s">
        <v>107</v>
      </c>
      <c r="H30" s="18" t="s">
        <v>118</v>
      </c>
      <c r="I30" s="18" t="s">
        <v>108</v>
      </c>
    </row>
    <row r="31" spans="1:9" x14ac:dyDescent="0.25">
      <c r="A31" s="20"/>
      <c r="B31" s="18"/>
      <c r="C31" s="18"/>
      <c r="D31" s="18"/>
      <c r="E31" s="18"/>
      <c r="F31" s="18"/>
      <c r="G31" s="18"/>
      <c r="H31" s="18"/>
      <c r="I31" s="18"/>
    </row>
    <row r="32" spans="1:9" x14ac:dyDescent="0.25">
      <c r="A32" s="20" t="s">
        <v>306</v>
      </c>
      <c r="B32" s="18"/>
      <c r="C32" s="18"/>
      <c r="D32" s="18"/>
      <c r="E32" s="18"/>
      <c r="F32" s="18"/>
      <c r="G32" s="18"/>
      <c r="H32" s="18"/>
      <c r="I32" s="18"/>
    </row>
    <row r="33" spans="1:9" ht="18.75" x14ac:dyDescent="0.25">
      <c r="A33" s="20" t="s">
        <v>696</v>
      </c>
      <c r="B33" s="18">
        <v>2064</v>
      </c>
      <c r="C33" s="18">
        <v>2028</v>
      </c>
      <c r="D33" s="18">
        <v>35.42</v>
      </c>
      <c r="E33" s="18">
        <v>124.7</v>
      </c>
      <c r="F33" s="18">
        <v>4</v>
      </c>
      <c r="G33" s="18">
        <v>3</v>
      </c>
      <c r="H33" s="18">
        <v>0.28399999999999997</v>
      </c>
      <c r="I33" s="18">
        <v>16</v>
      </c>
    </row>
    <row r="34" spans="1:9" ht="18.75" x14ac:dyDescent="0.25">
      <c r="A34" s="20" t="s">
        <v>697</v>
      </c>
      <c r="B34" s="18">
        <v>2064</v>
      </c>
      <c r="C34" s="18">
        <v>2217</v>
      </c>
      <c r="D34" s="18">
        <v>-153</v>
      </c>
      <c r="E34" s="18">
        <v>115.5</v>
      </c>
      <c r="F34" s="18">
        <v>4</v>
      </c>
      <c r="G34" s="18">
        <v>4</v>
      </c>
      <c r="H34" s="18">
        <v>1.325</v>
      </c>
      <c r="I34" s="18">
        <v>16</v>
      </c>
    </row>
    <row r="35" spans="1:9" ht="18.75" x14ac:dyDescent="0.25">
      <c r="A35" s="20" t="s">
        <v>698</v>
      </c>
      <c r="B35" s="18">
        <v>2028</v>
      </c>
      <c r="C35" s="18">
        <v>2217</v>
      </c>
      <c r="D35" s="18">
        <v>-188.4</v>
      </c>
      <c r="E35" s="18">
        <v>124.7</v>
      </c>
      <c r="F35" s="18">
        <v>3</v>
      </c>
      <c r="G35" s="18">
        <v>4</v>
      </c>
      <c r="H35" s="18">
        <v>1.5109999999999999</v>
      </c>
      <c r="I35" s="18">
        <v>16</v>
      </c>
    </row>
    <row r="36" spans="1:9" x14ac:dyDescent="0.25">
      <c r="A36" s="20"/>
      <c r="B36" s="18"/>
      <c r="C36" s="18"/>
      <c r="D36" s="18"/>
      <c r="E36" s="18"/>
      <c r="F36" s="18"/>
      <c r="G36" s="18"/>
      <c r="H36" s="18"/>
      <c r="I36" s="18"/>
    </row>
    <row r="37" spans="1:9" x14ac:dyDescent="0.25">
      <c r="A37" s="20" t="s">
        <v>305</v>
      </c>
      <c r="B37" s="18"/>
      <c r="C37" s="18"/>
      <c r="D37" s="18"/>
      <c r="E37" s="18"/>
      <c r="F37" s="18"/>
      <c r="G37" s="18"/>
      <c r="H37" s="18"/>
      <c r="I37" s="18"/>
    </row>
    <row r="38" spans="1:9" ht="18.75" x14ac:dyDescent="0.25">
      <c r="A38" s="20" t="s">
        <v>696</v>
      </c>
      <c r="B38" s="18">
        <v>2177</v>
      </c>
      <c r="C38" s="18">
        <v>1845</v>
      </c>
      <c r="D38" s="18">
        <v>332.3</v>
      </c>
      <c r="E38" s="18">
        <v>124.7</v>
      </c>
      <c r="F38" s="18">
        <v>4</v>
      </c>
      <c r="G38" s="18">
        <v>3</v>
      </c>
      <c r="H38" s="18">
        <v>2.6640000000000001</v>
      </c>
      <c r="I38" s="18">
        <v>16</v>
      </c>
    </row>
    <row r="39" spans="1:9" ht="18.75" x14ac:dyDescent="0.25">
      <c r="A39" s="20" t="s">
        <v>697</v>
      </c>
      <c r="B39" s="18">
        <v>2177</v>
      </c>
      <c r="C39" s="18">
        <v>2148</v>
      </c>
      <c r="D39" s="18">
        <v>29.5</v>
      </c>
      <c r="E39" s="18">
        <v>115.5</v>
      </c>
      <c r="F39" s="18">
        <v>4</v>
      </c>
      <c r="G39" s="18">
        <v>4</v>
      </c>
      <c r="H39" s="18">
        <v>0.2555</v>
      </c>
      <c r="I39" s="18">
        <v>16</v>
      </c>
    </row>
    <row r="40" spans="1:9" ht="18.75" x14ac:dyDescent="0.25">
      <c r="A40" s="20" t="s">
        <v>698</v>
      </c>
      <c r="B40" s="18">
        <v>1845</v>
      </c>
      <c r="C40" s="18">
        <v>2148</v>
      </c>
      <c r="D40" s="18">
        <v>-302.8</v>
      </c>
      <c r="E40" s="18">
        <v>124.7</v>
      </c>
      <c r="F40" s="18">
        <v>3</v>
      </c>
      <c r="G40" s="18">
        <v>4</v>
      </c>
      <c r="H40" s="18">
        <v>2.4279999999999999</v>
      </c>
      <c r="I40" s="18">
        <v>16</v>
      </c>
    </row>
  </sheetData>
  <mergeCells count="3">
    <mergeCell ref="F1:J1"/>
    <mergeCell ref="K1:O1"/>
    <mergeCell ref="B1:E1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C989-A5B0-EF4C-A61A-C40333956305}">
  <dimension ref="A1:M32"/>
  <sheetViews>
    <sheetView workbookViewId="0">
      <selection activeCell="W44" sqref="W44"/>
    </sheetView>
  </sheetViews>
  <sheetFormatPr defaultColWidth="11.25" defaultRowHeight="15.75" x14ac:dyDescent="0.25"/>
  <sheetData>
    <row r="1" spans="1:13" ht="17.25" x14ac:dyDescent="0.25">
      <c r="A1" s="2"/>
      <c r="B1" s="36" t="s">
        <v>350</v>
      </c>
      <c r="C1" s="36"/>
      <c r="D1" s="36"/>
      <c r="E1" s="36"/>
      <c r="F1" s="36" t="s">
        <v>351</v>
      </c>
      <c r="G1" s="36"/>
      <c r="H1" s="36"/>
      <c r="I1" s="36"/>
      <c r="J1" s="36" t="s">
        <v>352</v>
      </c>
      <c r="K1" s="36"/>
      <c r="L1" s="36"/>
      <c r="M1" s="36"/>
    </row>
    <row r="2" spans="1:13" x14ac:dyDescent="0.25">
      <c r="A2" s="4" t="s">
        <v>306</v>
      </c>
      <c r="B2" s="1">
        <v>6504</v>
      </c>
      <c r="C2" s="1">
        <v>6277</v>
      </c>
      <c r="D2" s="1">
        <v>7443</v>
      </c>
      <c r="E2" s="1">
        <v>7888</v>
      </c>
      <c r="F2" s="1">
        <v>6017</v>
      </c>
      <c r="G2" s="1">
        <v>6114</v>
      </c>
      <c r="H2" s="1">
        <v>7921</v>
      </c>
      <c r="I2" s="1"/>
      <c r="J2" s="1">
        <v>6540</v>
      </c>
      <c r="K2" s="1">
        <v>6805</v>
      </c>
      <c r="L2" s="1">
        <v>7880</v>
      </c>
      <c r="M2" s="1">
        <v>6514</v>
      </c>
    </row>
    <row r="3" spans="1:13" x14ac:dyDescent="0.25">
      <c r="A3" s="4" t="s">
        <v>305</v>
      </c>
      <c r="B3" s="1">
        <v>12444</v>
      </c>
      <c r="C3" s="1">
        <v>12977</v>
      </c>
      <c r="D3" s="1">
        <v>10736</v>
      </c>
      <c r="E3" s="1">
        <v>12557</v>
      </c>
      <c r="F3" s="1">
        <v>11691</v>
      </c>
      <c r="G3" s="1">
        <v>9422</v>
      </c>
      <c r="H3" s="1">
        <v>11271</v>
      </c>
      <c r="I3" s="1"/>
      <c r="J3" s="1">
        <v>12122</v>
      </c>
      <c r="K3" s="1">
        <v>11740</v>
      </c>
      <c r="L3" s="1">
        <v>14575</v>
      </c>
      <c r="M3" s="1">
        <v>13197</v>
      </c>
    </row>
    <row r="5" spans="1:13" x14ac:dyDescent="0.25">
      <c r="A5" s="2"/>
      <c r="B5" s="2"/>
      <c r="C5" s="2"/>
      <c r="D5" s="2"/>
      <c r="E5" s="2"/>
      <c r="F5" s="2"/>
    </row>
    <row r="6" spans="1:13" x14ac:dyDescent="0.25">
      <c r="A6" s="4" t="s">
        <v>353</v>
      </c>
      <c r="B6" s="1" t="s">
        <v>400</v>
      </c>
      <c r="C6" s="1"/>
      <c r="D6" s="1"/>
      <c r="E6" s="1"/>
      <c r="F6" s="1"/>
    </row>
    <row r="7" spans="1:13" x14ac:dyDescent="0.25">
      <c r="A7" s="4"/>
      <c r="B7" s="1"/>
      <c r="C7" s="1"/>
      <c r="D7" s="1"/>
      <c r="E7" s="1"/>
      <c r="F7" s="1"/>
    </row>
    <row r="8" spans="1:13" x14ac:dyDescent="0.25">
      <c r="A8" s="4" t="s">
        <v>355</v>
      </c>
      <c r="B8" s="1" t="s">
        <v>356</v>
      </c>
      <c r="C8" s="1"/>
      <c r="D8" s="1"/>
      <c r="E8" s="1"/>
      <c r="F8" s="1"/>
    </row>
    <row r="9" spans="1:13" x14ac:dyDescent="0.25">
      <c r="A9" s="4" t="s">
        <v>80</v>
      </c>
      <c r="B9" s="1">
        <v>0.05</v>
      </c>
      <c r="C9" s="1"/>
      <c r="D9" s="1"/>
      <c r="E9" s="1"/>
      <c r="F9" s="1"/>
    </row>
    <row r="10" spans="1:13" x14ac:dyDescent="0.25">
      <c r="A10" s="4"/>
      <c r="B10" s="1"/>
      <c r="C10" s="1"/>
      <c r="D10" s="1"/>
      <c r="E10" s="1"/>
      <c r="F10" s="1"/>
    </row>
    <row r="11" spans="1:13" x14ac:dyDescent="0.25">
      <c r="A11" s="4" t="s">
        <v>357</v>
      </c>
      <c r="B11" s="1" t="s">
        <v>358</v>
      </c>
      <c r="C11" s="1" t="s">
        <v>6</v>
      </c>
      <c r="D11" s="1" t="s">
        <v>24</v>
      </c>
      <c r="E11" s="1" t="s">
        <v>359</v>
      </c>
      <c r="F11" s="1"/>
    </row>
    <row r="12" spans="1:13" x14ac:dyDescent="0.25">
      <c r="A12" s="4" t="s">
        <v>360</v>
      </c>
      <c r="B12" s="1">
        <v>1.7430000000000001</v>
      </c>
      <c r="C12" s="1">
        <v>0.25519999999999998</v>
      </c>
      <c r="D12" s="1" t="s">
        <v>25</v>
      </c>
      <c r="E12" s="1" t="s">
        <v>12</v>
      </c>
      <c r="F12" s="1"/>
    </row>
    <row r="13" spans="1:13" x14ac:dyDescent="0.25">
      <c r="A13" s="4" t="s">
        <v>361</v>
      </c>
      <c r="B13" s="1">
        <v>81.569999999999993</v>
      </c>
      <c r="C13" s="1" t="s">
        <v>101</v>
      </c>
      <c r="D13" s="1" t="s">
        <v>362</v>
      </c>
      <c r="E13" s="1" t="s">
        <v>53</v>
      </c>
      <c r="F13" s="1"/>
    </row>
    <row r="14" spans="1:13" x14ac:dyDescent="0.25">
      <c r="A14" s="4" t="s">
        <v>363</v>
      </c>
      <c r="B14" s="1">
        <v>2.9129999999999998</v>
      </c>
      <c r="C14" s="1">
        <v>0.1145</v>
      </c>
      <c r="D14" s="1" t="s">
        <v>25</v>
      </c>
      <c r="E14" s="1" t="s">
        <v>12</v>
      </c>
      <c r="F14" s="1"/>
    </row>
    <row r="15" spans="1:13" x14ac:dyDescent="0.25">
      <c r="A15" s="4"/>
      <c r="B15" s="1"/>
      <c r="C15" s="1"/>
      <c r="D15" s="1"/>
      <c r="E15" s="1"/>
      <c r="F15" s="1"/>
    </row>
    <row r="16" spans="1:13" x14ac:dyDescent="0.25">
      <c r="A16" s="4" t="s">
        <v>364</v>
      </c>
      <c r="B16" s="1" t="s">
        <v>365</v>
      </c>
      <c r="C16" s="1" t="s">
        <v>108</v>
      </c>
      <c r="D16" s="1" t="s">
        <v>366</v>
      </c>
      <c r="E16" s="1" t="s">
        <v>367</v>
      </c>
      <c r="F16" s="1" t="s">
        <v>6</v>
      </c>
    </row>
    <row r="17" spans="1:6" x14ac:dyDescent="0.25">
      <c r="A17" s="4" t="s">
        <v>360</v>
      </c>
      <c r="B17" s="1">
        <v>2975993</v>
      </c>
      <c r="C17" s="1">
        <v>2</v>
      </c>
      <c r="D17" s="1">
        <v>1487996</v>
      </c>
      <c r="E17" s="1" t="s">
        <v>401</v>
      </c>
      <c r="F17" s="1" t="s">
        <v>402</v>
      </c>
    </row>
    <row r="18" spans="1:6" x14ac:dyDescent="0.25">
      <c r="A18" s="4" t="s">
        <v>361</v>
      </c>
      <c r="B18" s="1">
        <v>139261612</v>
      </c>
      <c r="C18" s="1">
        <v>1</v>
      </c>
      <c r="D18" s="1">
        <v>139261612</v>
      </c>
      <c r="E18" s="1" t="s">
        <v>403</v>
      </c>
      <c r="F18" s="1" t="s">
        <v>371</v>
      </c>
    </row>
    <row r="19" spans="1:6" x14ac:dyDescent="0.25">
      <c r="A19" s="4" t="s">
        <v>363</v>
      </c>
      <c r="B19" s="1">
        <v>4973053</v>
      </c>
      <c r="C19" s="1">
        <v>2</v>
      </c>
      <c r="D19" s="1">
        <v>2486526</v>
      </c>
      <c r="E19" s="1" t="s">
        <v>404</v>
      </c>
      <c r="F19" s="1" t="s">
        <v>405</v>
      </c>
    </row>
    <row r="20" spans="1:6" x14ac:dyDescent="0.25">
      <c r="A20" s="4" t="s">
        <v>374</v>
      </c>
      <c r="B20" s="1">
        <v>15984661</v>
      </c>
      <c r="C20" s="1">
        <v>16</v>
      </c>
      <c r="D20" s="1">
        <v>999041</v>
      </c>
      <c r="E20" s="1"/>
      <c r="F20" s="1"/>
    </row>
    <row r="21" spans="1:6" x14ac:dyDescent="0.25">
      <c r="A21" s="4"/>
      <c r="B21" s="1"/>
      <c r="C21" s="1"/>
      <c r="D21" s="1"/>
      <c r="E21" s="1"/>
      <c r="F21" s="1"/>
    </row>
    <row r="22" spans="1:6" x14ac:dyDescent="0.25">
      <c r="A22" s="4" t="s">
        <v>375</v>
      </c>
      <c r="B22" s="1"/>
      <c r="C22" s="1"/>
      <c r="D22" s="1"/>
      <c r="E22" s="1"/>
      <c r="F22" s="1"/>
    </row>
    <row r="23" spans="1:6" x14ac:dyDescent="0.25">
      <c r="A23" s="4" t="s">
        <v>376</v>
      </c>
      <c r="B23" s="1">
        <v>6882</v>
      </c>
      <c r="C23" s="1"/>
      <c r="D23" s="1"/>
      <c r="E23" s="1"/>
      <c r="F23" s="1"/>
    </row>
    <row r="24" spans="1:6" x14ac:dyDescent="0.25">
      <c r="A24" s="4" t="s">
        <v>377</v>
      </c>
      <c r="B24" s="1">
        <v>11961</v>
      </c>
      <c r="C24" s="1"/>
      <c r="D24" s="1"/>
      <c r="E24" s="1"/>
      <c r="F24" s="1"/>
    </row>
    <row r="25" spans="1:6" x14ac:dyDescent="0.25">
      <c r="A25" s="4" t="s">
        <v>378</v>
      </c>
      <c r="B25" s="1">
        <v>-5078</v>
      </c>
      <c r="C25" s="1"/>
      <c r="D25" s="1"/>
      <c r="E25" s="1"/>
      <c r="F25" s="1"/>
    </row>
    <row r="26" spans="1:6" x14ac:dyDescent="0.25">
      <c r="A26" s="4" t="s">
        <v>379</v>
      </c>
      <c r="B26" s="1">
        <v>430.1</v>
      </c>
      <c r="C26" s="1"/>
      <c r="D26" s="1"/>
      <c r="E26" s="1"/>
      <c r="F26" s="1"/>
    </row>
    <row r="27" spans="1:6" x14ac:dyDescent="0.25">
      <c r="A27" s="4" t="s">
        <v>380</v>
      </c>
      <c r="B27" s="1" t="s">
        <v>406</v>
      </c>
      <c r="C27" s="1"/>
      <c r="D27" s="1"/>
      <c r="E27" s="1"/>
      <c r="F27" s="1"/>
    </row>
    <row r="28" spans="1:6" x14ac:dyDescent="0.25">
      <c r="A28" s="4"/>
      <c r="B28" s="1"/>
      <c r="C28" s="1"/>
      <c r="D28" s="1"/>
      <c r="E28" s="1"/>
      <c r="F28" s="1"/>
    </row>
    <row r="29" spans="1:6" x14ac:dyDescent="0.25">
      <c r="A29" s="4" t="s">
        <v>382</v>
      </c>
      <c r="B29" s="1"/>
      <c r="C29" s="1"/>
      <c r="D29" s="1"/>
      <c r="E29" s="1"/>
      <c r="F29" s="1"/>
    </row>
    <row r="30" spans="1:6" x14ac:dyDescent="0.25">
      <c r="A30" s="4" t="s">
        <v>383</v>
      </c>
      <c r="B30" s="1">
        <v>3</v>
      </c>
      <c r="C30" s="1"/>
      <c r="D30" s="1"/>
      <c r="E30" s="1"/>
      <c r="F30" s="1"/>
    </row>
    <row r="31" spans="1:6" x14ac:dyDescent="0.25">
      <c r="A31" s="4" t="s">
        <v>384</v>
      </c>
      <c r="B31" s="1">
        <v>2</v>
      </c>
      <c r="C31" s="1"/>
      <c r="D31" s="1"/>
      <c r="E31" s="1"/>
      <c r="F31" s="1"/>
    </row>
    <row r="32" spans="1:6" x14ac:dyDescent="0.25">
      <c r="A32" s="4" t="s">
        <v>385</v>
      </c>
      <c r="B32" s="1">
        <v>22</v>
      </c>
      <c r="C32" s="1"/>
      <c r="D32" s="1"/>
      <c r="E32" s="1"/>
      <c r="F32" s="1"/>
    </row>
  </sheetData>
  <mergeCells count="3">
    <mergeCell ref="B1:E1"/>
    <mergeCell ref="F1:I1"/>
    <mergeCell ref="J1:M1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0EB3-6288-BC48-A512-030ACD24FD4A}">
  <dimension ref="A1:K10"/>
  <sheetViews>
    <sheetView workbookViewId="0">
      <selection activeCell="A7" sqref="A7"/>
    </sheetView>
  </sheetViews>
  <sheetFormatPr defaultColWidth="11.25" defaultRowHeight="15.75" x14ac:dyDescent="0.25"/>
  <cols>
    <col min="1" max="1" width="35.25" customWidth="1"/>
  </cols>
  <sheetData>
    <row r="1" spans="1:11" x14ac:dyDescent="0.25">
      <c r="A1" s="2" t="s">
        <v>412</v>
      </c>
      <c r="B1" s="36" t="s">
        <v>407</v>
      </c>
      <c r="C1" s="36"/>
      <c r="D1" s="36"/>
      <c r="E1" s="36"/>
      <c r="F1" s="36"/>
      <c r="G1" s="36" t="s">
        <v>408</v>
      </c>
      <c r="H1" s="36"/>
      <c r="I1" s="36"/>
      <c r="J1" s="36"/>
      <c r="K1" s="36"/>
    </row>
    <row r="2" spans="1:11" ht="17.25" x14ac:dyDescent="0.25">
      <c r="A2" s="7" t="s">
        <v>409</v>
      </c>
      <c r="B2" s="1">
        <v>1.06</v>
      </c>
      <c r="C2" s="1">
        <v>2.2599999999999998</v>
      </c>
      <c r="D2" s="1">
        <v>4.4800000000000004</v>
      </c>
      <c r="E2" s="1">
        <v>3.08</v>
      </c>
      <c r="F2" s="1"/>
      <c r="G2" s="1">
        <v>98.9</v>
      </c>
      <c r="H2" s="1">
        <v>97.7</v>
      </c>
      <c r="I2" s="1">
        <v>95.5</v>
      </c>
      <c r="J2" s="1">
        <v>96.9</v>
      </c>
      <c r="K2" s="1"/>
    </row>
    <row r="3" spans="1:11" ht="17.25" x14ac:dyDescent="0.25">
      <c r="A3" s="7" t="s">
        <v>410</v>
      </c>
      <c r="B3" s="1">
        <v>2.37</v>
      </c>
      <c r="C3" s="1">
        <v>1.59</v>
      </c>
      <c r="D3" s="1">
        <v>0</v>
      </c>
      <c r="E3" s="1"/>
      <c r="F3" s="1"/>
      <c r="G3" s="1">
        <v>97.6</v>
      </c>
      <c r="H3" s="1">
        <v>98.4</v>
      </c>
      <c r="I3" s="1">
        <v>100</v>
      </c>
      <c r="J3" s="1"/>
      <c r="K3" s="1"/>
    </row>
    <row r="4" spans="1:11" ht="17.25" x14ac:dyDescent="0.25">
      <c r="A4" s="7" t="s">
        <v>411</v>
      </c>
      <c r="B4" s="1">
        <v>1.52</v>
      </c>
      <c r="C4" s="1">
        <v>0.91</v>
      </c>
      <c r="D4" s="1">
        <v>1.06</v>
      </c>
      <c r="E4" s="1">
        <v>0.92</v>
      </c>
      <c r="F4" s="1"/>
      <c r="G4" s="1">
        <v>98.5</v>
      </c>
      <c r="H4" s="1">
        <v>99.1</v>
      </c>
      <c r="I4" s="1">
        <v>98.9</v>
      </c>
      <c r="J4" s="1">
        <v>99.1</v>
      </c>
      <c r="K4" s="1"/>
    </row>
    <row r="7" spans="1:11" x14ac:dyDescent="0.25">
      <c r="A7" s="2" t="s">
        <v>413</v>
      </c>
      <c r="B7" s="36" t="s">
        <v>407</v>
      </c>
      <c r="C7" s="36"/>
      <c r="D7" s="36"/>
      <c r="E7" s="36"/>
      <c r="F7" s="36"/>
      <c r="G7" s="36" t="s">
        <v>408</v>
      </c>
      <c r="H7" s="36"/>
      <c r="I7" s="36"/>
      <c r="J7" s="36"/>
      <c r="K7" s="36"/>
    </row>
    <row r="8" spans="1:11" ht="17.25" x14ac:dyDescent="0.25">
      <c r="A8" s="7" t="s">
        <v>409</v>
      </c>
      <c r="B8" s="1">
        <v>15.1</v>
      </c>
      <c r="C8" s="1">
        <v>29.5</v>
      </c>
      <c r="D8" s="1">
        <v>23.7</v>
      </c>
      <c r="E8" s="1">
        <v>40.5</v>
      </c>
      <c r="F8" s="1"/>
      <c r="G8" s="1">
        <v>84.8</v>
      </c>
      <c r="H8" s="1">
        <v>70.5</v>
      </c>
      <c r="I8" s="1">
        <v>76.3</v>
      </c>
      <c r="J8" s="1">
        <v>59.5</v>
      </c>
      <c r="K8" s="1"/>
    </row>
    <row r="9" spans="1:11" ht="17.25" x14ac:dyDescent="0.25">
      <c r="A9" s="7" t="s">
        <v>410</v>
      </c>
      <c r="B9" s="1">
        <v>34.200000000000003</v>
      </c>
      <c r="C9" s="1">
        <v>20.8</v>
      </c>
      <c r="D9" s="1">
        <v>27.3</v>
      </c>
      <c r="E9" s="1"/>
      <c r="F9" s="1"/>
      <c r="G9" s="1">
        <v>65.7</v>
      </c>
      <c r="H9" s="1">
        <v>79.099999999999994</v>
      </c>
      <c r="I9" s="1">
        <v>72.7</v>
      </c>
      <c r="J9" s="1"/>
      <c r="K9" s="1"/>
    </row>
    <row r="10" spans="1:11" ht="17.25" x14ac:dyDescent="0.25">
      <c r="A10" s="7" t="s">
        <v>411</v>
      </c>
      <c r="B10" s="1">
        <v>31</v>
      </c>
      <c r="C10" s="1">
        <v>32.6</v>
      </c>
      <c r="D10" s="1">
        <v>24.1</v>
      </c>
      <c r="E10" s="1">
        <v>25.4</v>
      </c>
      <c r="F10" s="1"/>
      <c r="G10" s="1">
        <v>68.8</v>
      </c>
      <c r="H10" s="1">
        <v>67.400000000000006</v>
      </c>
      <c r="I10" s="1">
        <v>75.900000000000006</v>
      </c>
      <c r="J10" s="1">
        <v>74.5</v>
      </c>
      <c r="K10" s="1"/>
    </row>
  </sheetData>
  <mergeCells count="4">
    <mergeCell ref="B1:F1"/>
    <mergeCell ref="G1:K1"/>
    <mergeCell ref="B7:F7"/>
    <mergeCell ref="G7:K7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2006-EAD7-0D4C-BFA3-8BDDFB08FC9D}">
  <dimension ref="A1:M4"/>
  <sheetViews>
    <sheetView workbookViewId="0">
      <selection sqref="A1:M3"/>
    </sheetView>
  </sheetViews>
  <sheetFormatPr defaultColWidth="11.25" defaultRowHeight="15.75" x14ac:dyDescent="0.25"/>
  <sheetData>
    <row r="1" spans="1:13" ht="17.25" x14ac:dyDescent="0.25">
      <c r="A1" s="2"/>
      <c r="B1" s="36" t="s">
        <v>350</v>
      </c>
      <c r="C1" s="36"/>
      <c r="D1" s="36"/>
      <c r="E1" s="36"/>
      <c r="F1" s="36" t="s">
        <v>351</v>
      </c>
      <c r="G1" s="36"/>
      <c r="H1" s="36"/>
      <c r="I1" s="36"/>
      <c r="J1" s="36" t="s">
        <v>352</v>
      </c>
      <c r="K1" s="36"/>
      <c r="L1" s="36"/>
      <c r="M1" s="36"/>
    </row>
    <row r="2" spans="1:13" x14ac:dyDescent="0.25">
      <c r="A2" s="4" t="s">
        <v>306</v>
      </c>
      <c r="B2" s="1">
        <v>8259</v>
      </c>
      <c r="C2" s="1">
        <v>7243</v>
      </c>
      <c r="D2" s="1">
        <v>10110</v>
      </c>
      <c r="E2" s="1">
        <v>8316</v>
      </c>
      <c r="F2" s="1">
        <v>6033</v>
      </c>
      <c r="G2" s="1">
        <v>5623</v>
      </c>
      <c r="H2" s="1">
        <v>6845</v>
      </c>
      <c r="I2" s="1"/>
      <c r="J2" s="1">
        <v>9959</v>
      </c>
      <c r="K2" s="1">
        <v>9913</v>
      </c>
      <c r="L2" s="1">
        <v>12898</v>
      </c>
      <c r="M2" s="1">
        <v>13843</v>
      </c>
    </row>
    <row r="3" spans="1:13" x14ac:dyDescent="0.25">
      <c r="A3" s="4" t="s">
        <v>305</v>
      </c>
      <c r="B3" s="1">
        <v>2743</v>
      </c>
      <c r="C3" s="1">
        <v>2576</v>
      </c>
      <c r="D3" s="1">
        <v>2581</v>
      </c>
      <c r="E3" s="1">
        <v>2632</v>
      </c>
      <c r="F3" s="1">
        <v>2738</v>
      </c>
      <c r="G3" s="1">
        <v>2204</v>
      </c>
      <c r="H3" s="1">
        <v>2558</v>
      </c>
      <c r="I3" s="1"/>
      <c r="J3" s="1">
        <v>2223</v>
      </c>
      <c r="K3" s="1">
        <v>2065</v>
      </c>
      <c r="L3" s="1">
        <v>2642</v>
      </c>
      <c r="M3" s="1">
        <v>2916</v>
      </c>
    </row>
    <row r="4" spans="1:13" x14ac:dyDescent="0.25">
      <c r="A4" s="7"/>
      <c r="B4" s="1"/>
      <c r="C4" s="1"/>
      <c r="D4" s="1"/>
      <c r="E4" s="1"/>
      <c r="F4" s="1"/>
      <c r="G4" s="1"/>
      <c r="H4" s="1"/>
      <c r="I4" s="1"/>
      <c r="J4" s="1"/>
      <c r="K4" s="1"/>
    </row>
  </sheetData>
  <mergeCells count="3">
    <mergeCell ref="B1:E1"/>
    <mergeCell ref="F1:I1"/>
    <mergeCell ref="J1:M1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D5E6-E662-3641-8CEA-34FC388DBC9A}">
  <dimension ref="A1:B35"/>
  <sheetViews>
    <sheetView workbookViewId="0">
      <selection activeCell="B28" sqref="B28"/>
    </sheetView>
  </sheetViews>
  <sheetFormatPr defaultColWidth="11.25" defaultRowHeight="15.75" x14ac:dyDescent="0.25"/>
  <cols>
    <col min="1" max="1" width="27.75" bestFit="1" customWidth="1"/>
  </cols>
  <sheetData>
    <row r="1" spans="1:2" x14ac:dyDescent="0.25">
      <c r="A1" s="2" t="s">
        <v>305</v>
      </c>
      <c r="B1" s="2" t="s">
        <v>4</v>
      </c>
    </row>
    <row r="2" spans="1:2" x14ac:dyDescent="0.25">
      <c r="A2" s="1">
        <v>356.27575109999998</v>
      </c>
      <c r="B2" s="1">
        <v>257.54770810000002</v>
      </c>
    </row>
    <row r="3" spans="1:2" x14ac:dyDescent="0.25">
      <c r="A3" s="1">
        <v>328.96773660000002</v>
      </c>
      <c r="B3" s="1">
        <v>320.43846500000001</v>
      </c>
    </row>
    <row r="4" spans="1:2" x14ac:dyDescent="0.25">
      <c r="A4" s="1">
        <v>307.8038631</v>
      </c>
      <c r="B4" s="1">
        <v>425.43449720000001</v>
      </c>
    </row>
    <row r="5" spans="1:2" x14ac:dyDescent="0.25">
      <c r="A5" s="1">
        <v>265.88643150000001</v>
      </c>
      <c r="B5" s="1">
        <v>285.23040830000002</v>
      </c>
    </row>
    <row r="6" spans="1:2" x14ac:dyDescent="0.25">
      <c r="A6" s="1">
        <v>256.36834950000002</v>
      </c>
      <c r="B6" s="1">
        <v>344.19069339999999</v>
      </c>
    </row>
    <row r="7" spans="1:2" x14ac:dyDescent="0.25">
      <c r="A7" s="1"/>
      <c r="B7" s="1">
        <v>299.93433349999998</v>
      </c>
    </row>
    <row r="13" spans="1:2" x14ac:dyDescent="0.25">
      <c r="A13" s="2"/>
      <c r="B13" s="2"/>
    </row>
    <row r="14" spans="1:2" x14ac:dyDescent="0.25">
      <c r="A14" s="4" t="s">
        <v>353</v>
      </c>
      <c r="B14" s="1" t="s">
        <v>280</v>
      </c>
    </row>
    <row r="15" spans="1:2" x14ac:dyDescent="0.25">
      <c r="A15" s="4"/>
      <c r="B15" s="1"/>
    </row>
    <row r="16" spans="1:2" x14ac:dyDescent="0.25">
      <c r="A16" s="4" t="s">
        <v>414</v>
      </c>
      <c r="B16" s="1" t="s">
        <v>4</v>
      </c>
    </row>
    <row r="17" spans="1:2" x14ac:dyDescent="0.25">
      <c r="A17" s="4" t="s">
        <v>415</v>
      </c>
      <c r="B17" s="1" t="s">
        <v>415</v>
      </c>
    </row>
    <row r="18" spans="1:2" x14ac:dyDescent="0.25">
      <c r="A18" s="4" t="s">
        <v>416</v>
      </c>
      <c r="B18" s="1" t="s">
        <v>305</v>
      </c>
    </row>
    <row r="19" spans="1:2" x14ac:dyDescent="0.25">
      <c r="A19" s="4"/>
      <c r="B19" s="1"/>
    </row>
    <row r="20" spans="1:2" x14ac:dyDescent="0.25">
      <c r="A20" s="4" t="s">
        <v>21</v>
      </c>
      <c r="B20" s="1"/>
    </row>
    <row r="21" spans="1:2" x14ac:dyDescent="0.25">
      <c r="A21" s="4" t="s">
        <v>6</v>
      </c>
      <c r="B21" s="1">
        <v>0.79220000000000002</v>
      </c>
    </row>
    <row r="22" spans="1:2" x14ac:dyDescent="0.25">
      <c r="A22" s="4" t="s">
        <v>22</v>
      </c>
      <c r="B22" s="1" t="s">
        <v>23</v>
      </c>
    </row>
    <row r="23" spans="1:2" x14ac:dyDescent="0.25">
      <c r="A23" s="4" t="s">
        <v>24</v>
      </c>
      <c r="B23" s="1" t="s">
        <v>25</v>
      </c>
    </row>
    <row r="24" spans="1:2" x14ac:dyDescent="0.25">
      <c r="A24" s="4" t="s">
        <v>26</v>
      </c>
      <c r="B24" s="1" t="s">
        <v>12</v>
      </c>
    </row>
    <row r="25" spans="1:2" x14ac:dyDescent="0.25">
      <c r="A25" s="4" t="s">
        <v>27</v>
      </c>
      <c r="B25" s="1" t="s">
        <v>28</v>
      </c>
    </row>
    <row r="26" spans="1:2" x14ac:dyDescent="0.25">
      <c r="A26" s="4" t="s">
        <v>29</v>
      </c>
      <c r="B26" s="1" t="s">
        <v>417</v>
      </c>
    </row>
    <row r="27" spans="1:2" x14ac:dyDescent="0.25">
      <c r="A27" s="4" t="s">
        <v>10</v>
      </c>
      <c r="B27" s="1">
        <v>13</v>
      </c>
    </row>
    <row r="28" spans="1:2" x14ac:dyDescent="0.25">
      <c r="A28" s="4"/>
      <c r="B28" s="1"/>
    </row>
    <row r="29" spans="1:2" x14ac:dyDescent="0.25">
      <c r="A29" s="4" t="s">
        <v>31</v>
      </c>
      <c r="B29" s="1"/>
    </row>
    <row r="30" spans="1:2" x14ac:dyDescent="0.25">
      <c r="A30" s="4" t="s">
        <v>32</v>
      </c>
      <c r="B30" s="1" t="s">
        <v>418</v>
      </c>
    </row>
    <row r="31" spans="1:2" x14ac:dyDescent="0.25">
      <c r="A31" s="4" t="s">
        <v>34</v>
      </c>
      <c r="B31" s="1" t="s">
        <v>419</v>
      </c>
    </row>
    <row r="32" spans="1:2" x14ac:dyDescent="0.25">
      <c r="A32" s="4" t="s">
        <v>36</v>
      </c>
      <c r="B32" s="1">
        <v>2.383</v>
      </c>
    </row>
    <row r="33" spans="1:2" x14ac:dyDescent="0.25">
      <c r="A33" s="4" t="s">
        <v>37</v>
      </c>
      <c r="B33" s="1">
        <v>13.93</v>
      </c>
    </row>
    <row r="34" spans="1:2" x14ac:dyDescent="0.25">
      <c r="A34" s="4" t="s">
        <v>420</v>
      </c>
      <c r="B34" s="1" t="s">
        <v>421</v>
      </c>
    </row>
    <row r="35" spans="1:2" x14ac:dyDescent="0.25">
      <c r="A35" s="4" t="s">
        <v>40</v>
      </c>
      <c r="B35" s="1" t="s">
        <v>23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4E11-2322-FA43-9C92-F61DA7A65382}">
  <dimension ref="A1:B32"/>
  <sheetViews>
    <sheetView workbookViewId="0">
      <selection activeCell="C1" sqref="C1:C1048576"/>
    </sheetView>
  </sheetViews>
  <sheetFormatPr defaultColWidth="11.25" defaultRowHeight="15.75" x14ac:dyDescent="0.25"/>
  <cols>
    <col min="1" max="1" width="27.75" bestFit="1" customWidth="1"/>
    <col min="2" max="2" width="13.25" bestFit="1" customWidth="1"/>
  </cols>
  <sheetData>
    <row r="1" spans="1:2" x14ac:dyDescent="0.25">
      <c r="A1" s="2" t="s">
        <v>305</v>
      </c>
      <c r="B1" s="2" t="s">
        <v>4</v>
      </c>
    </row>
    <row r="2" spans="1:2" x14ac:dyDescent="0.25">
      <c r="A2" s="1">
        <v>5.447641</v>
      </c>
      <c r="B2" s="1">
        <v>3.4339689999999998</v>
      </c>
    </row>
    <row r="3" spans="1:2" x14ac:dyDescent="0.25">
      <c r="A3" s="1">
        <v>2.8689049999999998</v>
      </c>
      <c r="B3" s="1">
        <v>2.7864209999999998</v>
      </c>
    </row>
    <row r="4" spans="1:2" x14ac:dyDescent="0.25">
      <c r="A4" s="1">
        <v>3.078039</v>
      </c>
      <c r="B4" s="1">
        <v>3.038818</v>
      </c>
    </row>
    <row r="5" spans="1:2" x14ac:dyDescent="0.25">
      <c r="A5" s="1">
        <v>2.1442450000000002</v>
      </c>
      <c r="B5" s="1">
        <v>2.9506589999999999</v>
      </c>
    </row>
    <row r="6" spans="1:2" x14ac:dyDescent="0.25">
      <c r="A6" s="1">
        <v>0</v>
      </c>
      <c r="B6" s="1">
        <v>13.20425</v>
      </c>
    </row>
    <row r="7" spans="1:2" x14ac:dyDescent="0.25">
      <c r="A7" s="1"/>
      <c r="B7" s="1">
        <v>4.2393549999999998</v>
      </c>
    </row>
    <row r="10" spans="1:2" x14ac:dyDescent="0.25">
      <c r="A10" s="2"/>
      <c r="B10" s="2"/>
    </row>
    <row r="11" spans="1:2" x14ac:dyDescent="0.25">
      <c r="A11" s="4" t="s">
        <v>353</v>
      </c>
      <c r="B11" s="1" t="s">
        <v>281</v>
      </c>
    </row>
    <row r="12" spans="1:2" x14ac:dyDescent="0.25">
      <c r="A12" s="4"/>
      <c r="B12" s="1"/>
    </row>
    <row r="13" spans="1:2" x14ac:dyDescent="0.25">
      <c r="A13" s="4" t="s">
        <v>414</v>
      </c>
      <c r="B13" s="1" t="s">
        <v>4</v>
      </c>
    </row>
    <row r="14" spans="1:2" x14ac:dyDescent="0.25">
      <c r="A14" s="4" t="s">
        <v>415</v>
      </c>
      <c r="B14" s="1" t="s">
        <v>415</v>
      </c>
    </row>
    <row r="15" spans="1:2" x14ac:dyDescent="0.25">
      <c r="A15" s="4" t="s">
        <v>416</v>
      </c>
      <c r="B15" s="1" t="s">
        <v>305</v>
      </c>
    </row>
    <row r="16" spans="1:2" x14ac:dyDescent="0.25">
      <c r="A16" s="4"/>
      <c r="B16" s="1"/>
    </row>
    <row r="17" spans="1:2" x14ac:dyDescent="0.25">
      <c r="A17" s="4" t="s">
        <v>21</v>
      </c>
      <c r="B17" s="1"/>
    </row>
    <row r="18" spans="1:2" x14ac:dyDescent="0.25">
      <c r="A18" s="4" t="s">
        <v>6</v>
      </c>
      <c r="B18" s="1">
        <v>0.32900000000000001</v>
      </c>
    </row>
    <row r="19" spans="1:2" x14ac:dyDescent="0.25">
      <c r="A19" s="4" t="s">
        <v>22</v>
      </c>
      <c r="B19" s="1" t="s">
        <v>23</v>
      </c>
    </row>
    <row r="20" spans="1:2" x14ac:dyDescent="0.25">
      <c r="A20" s="4" t="s">
        <v>24</v>
      </c>
      <c r="B20" s="1" t="s">
        <v>25</v>
      </c>
    </row>
    <row r="21" spans="1:2" x14ac:dyDescent="0.25">
      <c r="A21" s="4" t="s">
        <v>26</v>
      </c>
      <c r="B21" s="1" t="s">
        <v>12</v>
      </c>
    </row>
    <row r="22" spans="1:2" x14ac:dyDescent="0.25">
      <c r="A22" s="4" t="s">
        <v>27</v>
      </c>
      <c r="B22" s="1" t="s">
        <v>28</v>
      </c>
    </row>
    <row r="23" spans="1:2" x14ac:dyDescent="0.25">
      <c r="A23" s="4" t="s">
        <v>29</v>
      </c>
      <c r="B23" s="1" t="s">
        <v>422</v>
      </c>
    </row>
    <row r="24" spans="1:2" x14ac:dyDescent="0.25">
      <c r="A24" s="4" t="s">
        <v>10</v>
      </c>
      <c r="B24" s="1">
        <v>9</v>
      </c>
    </row>
    <row r="25" spans="1:2" x14ac:dyDescent="0.25">
      <c r="A25" s="4"/>
      <c r="B25" s="1"/>
    </row>
    <row r="26" spans="1:2" x14ac:dyDescent="0.25">
      <c r="A26" s="4" t="s">
        <v>31</v>
      </c>
      <c r="B26" s="1"/>
    </row>
    <row r="27" spans="1:2" x14ac:dyDescent="0.25">
      <c r="A27" s="4" t="s">
        <v>32</v>
      </c>
      <c r="B27" s="1" t="s">
        <v>423</v>
      </c>
    </row>
    <row r="28" spans="1:2" x14ac:dyDescent="0.25">
      <c r="A28" s="4" t="s">
        <v>34</v>
      </c>
      <c r="B28" s="1" t="s">
        <v>424</v>
      </c>
    </row>
    <row r="29" spans="1:2" x14ac:dyDescent="0.25">
      <c r="A29" s="4" t="s">
        <v>36</v>
      </c>
      <c r="B29" s="1">
        <v>0.36749999999999999</v>
      </c>
    </row>
    <row r="30" spans="1:2" x14ac:dyDescent="0.25">
      <c r="A30" s="4" t="s">
        <v>37</v>
      </c>
      <c r="B30" s="1">
        <v>0.85050000000000003</v>
      </c>
    </row>
    <row r="31" spans="1:2" x14ac:dyDescent="0.25">
      <c r="A31" s="4" t="s">
        <v>420</v>
      </c>
      <c r="B31" s="1" t="s">
        <v>425</v>
      </c>
    </row>
    <row r="32" spans="1:2" x14ac:dyDescent="0.25">
      <c r="A32" s="4" t="s">
        <v>40</v>
      </c>
      <c r="B32" s="1" t="s">
        <v>23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6673-2916-FA4E-AB08-E958D5AE4518}">
  <dimension ref="A1:AB28"/>
  <sheetViews>
    <sheetView workbookViewId="0">
      <selection activeCell="A26" sqref="A26:H28"/>
    </sheetView>
  </sheetViews>
  <sheetFormatPr defaultColWidth="11.25" defaultRowHeight="15.75" x14ac:dyDescent="0.25"/>
  <sheetData>
    <row r="1" spans="1:28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x14ac:dyDescent="0.25">
      <c r="A2" s="4" t="s">
        <v>4</v>
      </c>
      <c r="B2" s="1">
        <v>4.12</v>
      </c>
      <c r="C2" s="1">
        <v>3.27</v>
      </c>
      <c r="D2" s="1">
        <v>3.71</v>
      </c>
      <c r="E2" s="1">
        <v>4.78</v>
      </c>
      <c r="F2" s="1">
        <v>3.47</v>
      </c>
      <c r="G2" s="1">
        <v>1.73</v>
      </c>
      <c r="H2" s="1"/>
      <c r="I2" s="1"/>
      <c r="J2" s="1"/>
      <c r="K2" s="1">
        <v>3.11</v>
      </c>
      <c r="L2" s="1">
        <v>4.26</v>
      </c>
      <c r="M2" s="1">
        <v>3.84</v>
      </c>
      <c r="N2" s="1">
        <v>5.55</v>
      </c>
      <c r="O2" s="1">
        <v>5.93</v>
      </c>
      <c r="P2" s="1">
        <v>3.63</v>
      </c>
      <c r="Q2" s="1">
        <v>3.82</v>
      </c>
      <c r="R2" s="1">
        <v>4.17</v>
      </c>
      <c r="S2" s="1">
        <v>7.46</v>
      </c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 t="s">
        <v>305</v>
      </c>
      <c r="B3" s="1">
        <v>63.1</v>
      </c>
      <c r="C3" s="1">
        <v>59.3</v>
      </c>
      <c r="D3" s="1">
        <v>59.7</v>
      </c>
      <c r="E3" s="1">
        <v>60.9</v>
      </c>
      <c r="F3" s="1">
        <v>56.3</v>
      </c>
      <c r="G3" s="1">
        <v>55.9</v>
      </c>
      <c r="H3" s="1"/>
      <c r="I3" s="1"/>
      <c r="J3" s="1"/>
      <c r="K3" s="1">
        <v>42.5</v>
      </c>
      <c r="L3" s="1">
        <v>48.7</v>
      </c>
      <c r="M3" s="1">
        <v>64.099999999999994</v>
      </c>
      <c r="N3" s="1">
        <v>58.1</v>
      </c>
      <c r="O3" s="1">
        <v>58</v>
      </c>
      <c r="P3" s="1">
        <v>41</v>
      </c>
      <c r="Q3" s="1">
        <v>57.2</v>
      </c>
      <c r="R3" s="1">
        <v>58.9</v>
      </c>
      <c r="S3" s="1">
        <v>52.3</v>
      </c>
      <c r="T3" s="1"/>
      <c r="U3" s="1"/>
      <c r="V3" s="1"/>
      <c r="W3" s="1"/>
      <c r="X3" s="1"/>
      <c r="Y3" s="1"/>
      <c r="Z3" s="1"/>
      <c r="AA3" s="1"/>
      <c r="AB3" s="1"/>
    </row>
    <row r="7" spans="1:28" x14ac:dyDescent="0.25">
      <c r="A7" s="2"/>
      <c r="B7" s="2"/>
    </row>
    <row r="8" spans="1:28" x14ac:dyDescent="0.25">
      <c r="A8" s="4" t="s">
        <v>353</v>
      </c>
      <c r="B8" s="1" t="s">
        <v>428</v>
      </c>
    </row>
    <row r="9" spans="1:28" x14ac:dyDescent="0.25">
      <c r="A9" s="4"/>
      <c r="B9" s="1"/>
    </row>
    <row r="10" spans="1:28" ht="17.25" x14ac:dyDescent="0.25">
      <c r="A10" s="4" t="s">
        <v>416</v>
      </c>
      <c r="B10" s="1" t="s">
        <v>426</v>
      </c>
    </row>
    <row r="11" spans="1:28" x14ac:dyDescent="0.25">
      <c r="A11" s="4" t="s">
        <v>415</v>
      </c>
      <c r="B11" s="1" t="s">
        <v>415</v>
      </c>
    </row>
    <row r="12" spans="1:28" ht="17.25" x14ac:dyDescent="0.25">
      <c r="A12" s="4" t="s">
        <v>414</v>
      </c>
      <c r="B12" s="1" t="s">
        <v>427</v>
      </c>
    </row>
    <row r="13" spans="1:28" x14ac:dyDescent="0.25">
      <c r="A13" s="4"/>
      <c r="B13" s="1"/>
    </row>
    <row r="14" spans="1:28" x14ac:dyDescent="0.25">
      <c r="A14" s="4" t="s">
        <v>102</v>
      </c>
      <c r="B14" s="1"/>
    </row>
    <row r="15" spans="1:28" x14ac:dyDescent="0.25">
      <c r="A15" s="4" t="s">
        <v>429</v>
      </c>
      <c r="B15" s="1" t="s">
        <v>430</v>
      </c>
    </row>
    <row r="16" spans="1:28" x14ac:dyDescent="0.25">
      <c r="A16" s="4" t="s">
        <v>431</v>
      </c>
      <c r="B16" s="1" t="s">
        <v>432</v>
      </c>
    </row>
    <row r="17" spans="1:8" x14ac:dyDescent="0.25">
      <c r="A17" s="4" t="s">
        <v>433</v>
      </c>
      <c r="B17" s="1" t="s">
        <v>434</v>
      </c>
    </row>
    <row r="18" spans="1:8" x14ac:dyDescent="0.25">
      <c r="A18" s="4" t="s">
        <v>124</v>
      </c>
      <c r="B18" s="1" t="s">
        <v>435</v>
      </c>
    </row>
    <row r="19" spans="1:8" x14ac:dyDescent="0.25">
      <c r="A19" s="4" t="s">
        <v>436</v>
      </c>
      <c r="B19" s="1" t="s">
        <v>437</v>
      </c>
    </row>
    <row r="20" spans="1:8" x14ac:dyDescent="0.25">
      <c r="A20" s="4"/>
      <c r="B20" s="1"/>
    </row>
    <row r="21" spans="1:8" x14ac:dyDescent="0.25">
      <c r="A21" s="4" t="s">
        <v>438</v>
      </c>
      <c r="B21" s="1">
        <v>2</v>
      </c>
    </row>
    <row r="22" spans="1:8" x14ac:dyDescent="0.25">
      <c r="A22" s="4" t="s">
        <v>439</v>
      </c>
      <c r="B22" s="1">
        <v>0</v>
      </c>
    </row>
    <row r="26" spans="1:8" x14ac:dyDescent="0.25">
      <c r="A26" s="2"/>
      <c r="B26" s="2" t="s">
        <v>5</v>
      </c>
      <c r="C26" s="2" t="s">
        <v>6</v>
      </c>
      <c r="D26" s="2" t="s">
        <v>17</v>
      </c>
      <c r="E26" s="2" t="s">
        <v>18</v>
      </c>
      <c r="F26" s="2" t="s">
        <v>9</v>
      </c>
      <c r="G26" s="2" t="s">
        <v>10</v>
      </c>
      <c r="H26" s="2" t="s">
        <v>11</v>
      </c>
    </row>
    <row r="27" spans="1:8" x14ac:dyDescent="0.25">
      <c r="A27" s="4" t="s">
        <v>4</v>
      </c>
      <c r="B27" s="1" t="s">
        <v>12</v>
      </c>
      <c r="C27" s="1">
        <v>0.14465500000000001</v>
      </c>
      <c r="D27" s="1">
        <v>5.8330000000000002</v>
      </c>
      <c r="E27" s="1">
        <v>9.4440000000000008</v>
      </c>
      <c r="F27" s="1">
        <v>-3.6110000000000002</v>
      </c>
      <c r="G27" s="1">
        <v>14</v>
      </c>
      <c r="H27" s="1">
        <v>0.151888</v>
      </c>
    </row>
    <row r="28" spans="1:8" x14ac:dyDescent="0.25">
      <c r="A28" s="4" t="s">
        <v>305</v>
      </c>
      <c r="B28" s="1" t="s">
        <v>12</v>
      </c>
      <c r="C28" s="1">
        <v>0.14465500000000001</v>
      </c>
      <c r="D28" s="1">
        <v>10.17</v>
      </c>
      <c r="E28" s="1">
        <v>6.556</v>
      </c>
      <c r="F28" s="1">
        <v>3.6110000000000002</v>
      </c>
      <c r="G28" s="1">
        <v>14</v>
      </c>
      <c r="H28" s="1">
        <v>0.151888</v>
      </c>
    </row>
  </sheetData>
  <mergeCells count="3">
    <mergeCell ref="B1:J1"/>
    <mergeCell ref="K1:S1"/>
    <mergeCell ref="T1:A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B7E3-8538-3645-9EFB-28EEB693D3C3}">
  <dimension ref="A1:B28"/>
  <sheetViews>
    <sheetView workbookViewId="0">
      <selection activeCell="A13" sqref="A13:B28"/>
    </sheetView>
  </sheetViews>
  <sheetFormatPr defaultColWidth="11.25" defaultRowHeight="15.75" x14ac:dyDescent="0.25"/>
  <cols>
    <col min="1" max="1" width="34.25" customWidth="1"/>
    <col min="2" max="2" width="32.25" customWidth="1"/>
  </cols>
  <sheetData>
    <row r="1" spans="1:2" ht="17.25" x14ac:dyDescent="0.25">
      <c r="A1" s="3" t="s">
        <v>19</v>
      </c>
      <c r="B1" s="3" t="s">
        <v>20</v>
      </c>
    </row>
    <row r="2" spans="1:2" x14ac:dyDescent="0.25">
      <c r="A2" s="1">
        <v>3001.5</v>
      </c>
      <c r="B2" s="1">
        <v>2609</v>
      </c>
    </row>
    <row r="3" spans="1:2" x14ac:dyDescent="0.25">
      <c r="A3" s="1">
        <v>2941</v>
      </c>
      <c r="B3" s="1">
        <v>2618.5</v>
      </c>
    </row>
    <row r="4" spans="1:2" x14ac:dyDescent="0.25">
      <c r="A4" s="1">
        <v>3013</v>
      </c>
      <c r="B4" s="1">
        <v>2535.5</v>
      </c>
    </row>
    <row r="5" spans="1:2" x14ac:dyDescent="0.25">
      <c r="A5" s="1">
        <v>2842</v>
      </c>
      <c r="B5" s="1">
        <v>2574</v>
      </c>
    </row>
    <row r="6" spans="1:2" x14ac:dyDescent="0.25">
      <c r="A6" s="1">
        <v>2848.5</v>
      </c>
      <c r="B6" s="1">
        <v>2772</v>
      </c>
    </row>
    <row r="7" spans="1:2" x14ac:dyDescent="0.25">
      <c r="A7" s="1">
        <v>2989.5</v>
      </c>
      <c r="B7" s="1">
        <v>2756</v>
      </c>
    </row>
    <row r="8" spans="1:2" x14ac:dyDescent="0.25">
      <c r="A8" s="1">
        <v>2918.5</v>
      </c>
      <c r="B8" s="1">
        <v>2559.5</v>
      </c>
    </row>
    <row r="9" spans="1:2" x14ac:dyDescent="0.25">
      <c r="A9" s="1">
        <v>2919</v>
      </c>
      <c r="B9" s="1">
        <v>2680</v>
      </c>
    </row>
    <row r="13" spans="1:2" x14ac:dyDescent="0.25">
      <c r="A13" s="4" t="s">
        <v>21</v>
      </c>
      <c r="B13" s="1"/>
    </row>
    <row r="14" spans="1:2" x14ac:dyDescent="0.25">
      <c r="A14" s="4" t="s">
        <v>6</v>
      </c>
      <c r="B14" s="1">
        <v>2.0000000000000001E-4</v>
      </c>
    </row>
    <row r="15" spans="1:2" x14ac:dyDescent="0.25">
      <c r="A15" s="4" t="s">
        <v>22</v>
      </c>
      <c r="B15" s="1" t="s">
        <v>23</v>
      </c>
    </row>
    <row r="16" spans="1:2" x14ac:dyDescent="0.25">
      <c r="A16" s="4" t="s">
        <v>24</v>
      </c>
      <c r="B16" s="1" t="s">
        <v>57</v>
      </c>
    </row>
    <row r="17" spans="1:2" x14ac:dyDescent="0.25">
      <c r="A17" s="4" t="s">
        <v>26</v>
      </c>
      <c r="B17" s="1" t="s">
        <v>53</v>
      </c>
    </row>
    <row r="18" spans="1:2" x14ac:dyDescent="0.25">
      <c r="A18" s="4" t="s">
        <v>27</v>
      </c>
      <c r="B18" s="1" t="s">
        <v>28</v>
      </c>
    </row>
    <row r="19" spans="1:2" x14ac:dyDescent="0.25">
      <c r="A19" s="4" t="s">
        <v>29</v>
      </c>
      <c r="B19" s="1" t="s">
        <v>58</v>
      </c>
    </row>
    <row r="20" spans="1:2" x14ac:dyDescent="0.25">
      <c r="A20" s="4" t="s">
        <v>10</v>
      </c>
      <c r="B20" s="1">
        <v>0</v>
      </c>
    </row>
    <row r="21" spans="1:2" x14ac:dyDescent="0.25">
      <c r="A21" s="4"/>
      <c r="B21" s="1"/>
    </row>
    <row r="22" spans="1:2" x14ac:dyDescent="0.25">
      <c r="A22" s="4" t="s">
        <v>31</v>
      </c>
      <c r="B22" s="1"/>
    </row>
    <row r="23" spans="1:2" x14ac:dyDescent="0.25">
      <c r="A23" s="4" t="s">
        <v>32</v>
      </c>
      <c r="B23" s="1" t="s">
        <v>59</v>
      </c>
    </row>
    <row r="24" spans="1:2" x14ac:dyDescent="0.25">
      <c r="A24" s="4" t="s">
        <v>34</v>
      </c>
      <c r="B24" s="1" t="s">
        <v>60</v>
      </c>
    </row>
    <row r="25" spans="1:2" x14ac:dyDescent="0.25">
      <c r="A25" s="4" t="s">
        <v>36</v>
      </c>
      <c r="B25" s="1">
        <v>-316.3</v>
      </c>
    </row>
    <row r="26" spans="1:2" x14ac:dyDescent="0.25">
      <c r="A26" s="4" t="s">
        <v>37</v>
      </c>
      <c r="B26" s="1">
        <v>-308</v>
      </c>
    </row>
    <row r="27" spans="1:2" x14ac:dyDescent="0.25">
      <c r="A27" s="4" t="s">
        <v>61</v>
      </c>
      <c r="B27" s="1" t="s">
        <v>62</v>
      </c>
    </row>
    <row r="28" spans="1:2" x14ac:dyDescent="0.25">
      <c r="A28" s="4" t="s">
        <v>40</v>
      </c>
      <c r="B28" s="1" t="s">
        <v>23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C084-4F26-AE4C-B3B7-9F627666A558}">
  <dimension ref="A1:AB26"/>
  <sheetViews>
    <sheetView workbookViewId="0">
      <selection activeCell="A24" sqref="A24:H26"/>
    </sheetView>
  </sheetViews>
  <sheetFormatPr defaultColWidth="11.25" defaultRowHeight="15.75" x14ac:dyDescent="0.25"/>
  <sheetData>
    <row r="1" spans="1:28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x14ac:dyDescent="0.25">
      <c r="A2" s="4" t="s">
        <v>4</v>
      </c>
      <c r="B2" s="1">
        <v>3.71</v>
      </c>
      <c r="C2" s="1">
        <v>2.72</v>
      </c>
      <c r="D2" s="1">
        <v>2.79</v>
      </c>
      <c r="E2" s="1">
        <v>3.99</v>
      </c>
      <c r="F2" s="1">
        <v>3.02</v>
      </c>
      <c r="G2" s="1">
        <v>1.22</v>
      </c>
      <c r="H2" s="1"/>
      <c r="I2" s="1"/>
      <c r="J2" s="1"/>
      <c r="K2" s="1">
        <v>2.87</v>
      </c>
      <c r="L2" s="1">
        <v>3.12</v>
      </c>
      <c r="M2" s="1">
        <v>2.87</v>
      </c>
      <c r="N2" s="1">
        <v>3.7</v>
      </c>
      <c r="O2" s="1">
        <v>3.31</v>
      </c>
      <c r="P2" s="1">
        <v>2.4500000000000002</v>
      </c>
      <c r="Q2" s="1">
        <v>2.67</v>
      </c>
      <c r="R2" s="1">
        <v>3.43</v>
      </c>
      <c r="S2" s="1">
        <v>7.07</v>
      </c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 t="s">
        <v>305</v>
      </c>
      <c r="B3" s="1">
        <v>27.2</v>
      </c>
      <c r="C3" s="1">
        <v>22.8</v>
      </c>
      <c r="D3" s="1">
        <v>24.4</v>
      </c>
      <c r="E3" s="1">
        <v>23.5</v>
      </c>
      <c r="F3" s="1">
        <v>28.2</v>
      </c>
      <c r="G3" s="1">
        <v>11.8</v>
      </c>
      <c r="H3" s="1"/>
      <c r="I3" s="1"/>
      <c r="J3" s="1"/>
      <c r="K3" s="1">
        <v>28.8</v>
      </c>
      <c r="L3" s="1">
        <v>34.1</v>
      </c>
      <c r="M3" s="1">
        <v>29.4</v>
      </c>
      <c r="N3" s="1">
        <v>36.299999999999997</v>
      </c>
      <c r="O3" s="1">
        <v>30.7</v>
      </c>
      <c r="P3" s="1">
        <v>31.7</v>
      </c>
      <c r="Q3" s="1">
        <v>34.9</v>
      </c>
      <c r="R3" s="1">
        <v>34</v>
      </c>
      <c r="S3" s="1">
        <v>38.1</v>
      </c>
      <c r="T3" s="1"/>
      <c r="U3" s="1"/>
      <c r="V3" s="1"/>
      <c r="W3" s="1"/>
      <c r="X3" s="1"/>
      <c r="Y3" s="1"/>
      <c r="Z3" s="1"/>
      <c r="AA3" s="1"/>
      <c r="AB3" s="1"/>
    </row>
    <row r="6" spans="1:28" x14ac:dyDescent="0.25">
      <c r="A6" s="2"/>
      <c r="B6" s="2"/>
    </row>
    <row r="7" spans="1:28" x14ac:dyDescent="0.25">
      <c r="A7" s="4" t="s">
        <v>353</v>
      </c>
      <c r="B7" s="1" t="s">
        <v>440</v>
      </c>
    </row>
    <row r="8" spans="1:28" x14ac:dyDescent="0.25">
      <c r="A8" s="4"/>
      <c r="B8" s="1"/>
    </row>
    <row r="9" spans="1:28" ht="17.25" x14ac:dyDescent="0.25">
      <c r="A9" s="4" t="s">
        <v>416</v>
      </c>
      <c r="B9" s="1" t="s">
        <v>426</v>
      </c>
    </row>
    <row r="10" spans="1:28" x14ac:dyDescent="0.25">
      <c r="A10" s="4" t="s">
        <v>415</v>
      </c>
      <c r="B10" s="1" t="s">
        <v>415</v>
      </c>
    </row>
    <row r="11" spans="1:28" ht="17.25" x14ac:dyDescent="0.25">
      <c r="A11" s="4" t="s">
        <v>414</v>
      </c>
      <c r="B11" s="1" t="s">
        <v>427</v>
      </c>
    </row>
    <row r="12" spans="1:28" x14ac:dyDescent="0.25">
      <c r="A12" s="4"/>
      <c r="B12" s="1"/>
    </row>
    <row r="13" spans="1:28" x14ac:dyDescent="0.25">
      <c r="A13" s="4" t="s">
        <v>102</v>
      </c>
      <c r="B13" s="1"/>
    </row>
    <row r="14" spans="1:28" x14ac:dyDescent="0.25">
      <c r="A14" s="4" t="s">
        <v>429</v>
      </c>
      <c r="B14" s="1" t="s">
        <v>430</v>
      </c>
    </row>
    <row r="15" spans="1:28" x14ac:dyDescent="0.25">
      <c r="A15" s="4" t="s">
        <v>431</v>
      </c>
      <c r="B15" s="1" t="s">
        <v>432</v>
      </c>
    </row>
    <row r="16" spans="1:28" x14ac:dyDescent="0.25">
      <c r="A16" s="4" t="s">
        <v>433</v>
      </c>
      <c r="B16" s="1" t="s">
        <v>434</v>
      </c>
    </row>
    <row r="17" spans="1:8" x14ac:dyDescent="0.25">
      <c r="A17" s="4" t="s">
        <v>124</v>
      </c>
      <c r="B17" s="1" t="s">
        <v>435</v>
      </c>
    </row>
    <row r="18" spans="1:8" x14ac:dyDescent="0.25">
      <c r="A18" s="4" t="s">
        <v>436</v>
      </c>
      <c r="B18" s="1" t="s">
        <v>437</v>
      </c>
    </row>
    <row r="19" spans="1:8" x14ac:dyDescent="0.25">
      <c r="A19" s="4"/>
      <c r="B19" s="1"/>
    </row>
    <row r="20" spans="1:8" x14ac:dyDescent="0.25">
      <c r="A20" s="4" t="s">
        <v>438</v>
      </c>
      <c r="B20" s="1">
        <v>2</v>
      </c>
    </row>
    <row r="21" spans="1:8" x14ac:dyDescent="0.25">
      <c r="A21" s="4" t="s">
        <v>439</v>
      </c>
      <c r="B21" s="1">
        <v>0</v>
      </c>
    </row>
    <row r="24" spans="1:8" x14ac:dyDescent="0.25">
      <c r="A24" s="2"/>
      <c r="B24" s="2" t="s">
        <v>5</v>
      </c>
      <c r="C24" s="2" t="s">
        <v>6</v>
      </c>
      <c r="D24" s="2" t="s">
        <v>17</v>
      </c>
      <c r="E24" s="2" t="s">
        <v>18</v>
      </c>
      <c r="F24" s="2" t="s">
        <v>9</v>
      </c>
      <c r="G24" s="2" t="s">
        <v>10</v>
      </c>
      <c r="H24" s="2" t="s">
        <v>11</v>
      </c>
    </row>
    <row r="25" spans="1:8" x14ac:dyDescent="0.25">
      <c r="A25" s="4" t="s">
        <v>4</v>
      </c>
      <c r="B25" s="1" t="s">
        <v>12</v>
      </c>
      <c r="C25" s="1">
        <v>0.75284700000000004</v>
      </c>
      <c r="D25" s="1">
        <v>7.5</v>
      </c>
      <c r="E25" s="1">
        <v>8.3330000000000002</v>
      </c>
      <c r="F25" s="1">
        <v>-0.83330000000000004</v>
      </c>
      <c r="G25" s="1">
        <v>24</v>
      </c>
      <c r="H25" s="1">
        <v>0.39524500000000001</v>
      </c>
    </row>
    <row r="26" spans="1:8" x14ac:dyDescent="0.25">
      <c r="A26" s="4" t="s">
        <v>305</v>
      </c>
      <c r="B26" s="1" t="s">
        <v>53</v>
      </c>
      <c r="C26" s="1">
        <v>4.0000000000000002E-4</v>
      </c>
      <c r="D26" s="1">
        <v>3.5</v>
      </c>
      <c r="E26" s="1">
        <v>11</v>
      </c>
      <c r="F26" s="1">
        <v>-7.5</v>
      </c>
      <c r="G26" s="1">
        <v>0</v>
      </c>
      <c r="H26" s="1">
        <v>4.2000000000000002E-4</v>
      </c>
    </row>
  </sheetData>
  <mergeCells count="3">
    <mergeCell ref="B1:J1"/>
    <mergeCell ref="K1:S1"/>
    <mergeCell ref="T1:AB1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1615-6E02-3D49-947B-A9E1542FA0BC}">
  <dimension ref="A1:AB25"/>
  <sheetViews>
    <sheetView workbookViewId="0">
      <selection activeCell="A23" sqref="A23:H25"/>
    </sheetView>
  </sheetViews>
  <sheetFormatPr defaultColWidth="11.25" defaultRowHeight="15.75" x14ac:dyDescent="0.25"/>
  <sheetData>
    <row r="1" spans="1:28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x14ac:dyDescent="0.25">
      <c r="A2" s="4" t="s">
        <v>4</v>
      </c>
      <c r="B2" s="1">
        <v>86.7</v>
      </c>
      <c r="C2" s="1">
        <v>82.7</v>
      </c>
      <c r="D2" s="1">
        <v>81.900000000000006</v>
      </c>
      <c r="E2" s="1">
        <v>83.2</v>
      </c>
      <c r="F2" s="1">
        <v>83.7</v>
      </c>
      <c r="G2" s="1">
        <v>89.4</v>
      </c>
      <c r="H2" s="1"/>
      <c r="I2" s="1"/>
      <c r="J2" s="1"/>
      <c r="K2" s="1">
        <v>81.8</v>
      </c>
      <c r="L2" s="1">
        <v>69.2</v>
      </c>
      <c r="M2" s="1">
        <v>82</v>
      </c>
      <c r="N2" s="1">
        <v>75.3</v>
      </c>
      <c r="O2" s="1">
        <v>78.7</v>
      </c>
      <c r="P2" s="1">
        <v>70.7</v>
      </c>
      <c r="Q2" s="1">
        <v>80</v>
      </c>
      <c r="R2" s="1">
        <v>76</v>
      </c>
      <c r="S2" s="1">
        <v>75.3</v>
      </c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 t="s">
        <v>305</v>
      </c>
      <c r="B3" s="1">
        <v>3.86</v>
      </c>
      <c r="C3" s="1">
        <v>4.91</v>
      </c>
      <c r="D3" s="1">
        <v>4.71</v>
      </c>
      <c r="E3" s="1">
        <v>2.5499999999999998</v>
      </c>
      <c r="F3" s="1">
        <v>9.5399999999999991</v>
      </c>
      <c r="G3" s="1">
        <v>17.600000000000001</v>
      </c>
      <c r="H3" s="1"/>
      <c r="I3" s="1"/>
      <c r="J3" s="1"/>
      <c r="K3" s="1">
        <v>7.48</v>
      </c>
      <c r="L3" s="1">
        <v>5.56</v>
      </c>
      <c r="M3" s="1">
        <v>2.5299999999999998</v>
      </c>
      <c r="N3" s="1">
        <v>2.46</v>
      </c>
      <c r="O3" s="1">
        <v>3.09</v>
      </c>
      <c r="P3" s="1">
        <v>10.5</v>
      </c>
      <c r="Q3" s="1">
        <v>3.5</v>
      </c>
      <c r="R3" s="1">
        <v>3.14</v>
      </c>
      <c r="S3" s="1">
        <v>3.97</v>
      </c>
      <c r="T3" s="1"/>
      <c r="U3" s="1"/>
      <c r="V3" s="1"/>
      <c r="W3" s="1"/>
      <c r="X3" s="1"/>
      <c r="Y3" s="1"/>
      <c r="Z3" s="1"/>
      <c r="AA3" s="1"/>
      <c r="AB3" s="1"/>
    </row>
    <row r="6" spans="1:28" x14ac:dyDescent="0.25">
      <c r="A6" s="2"/>
      <c r="B6" s="2"/>
    </row>
    <row r="7" spans="1:28" x14ac:dyDescent="0.25">
      <c r="A7" s="4" t="s">
        <v>353</v>
      </c>
      <c r="B7" s="1" t="s">
        <v>441</v>
      </c>
    </row>
    <row r="8" spans="1:28" x14ac:dyDescent="0.25">
      <c r="A8" s="4"/>
      <c r="B8" s="1"/>
    </row>
    <row r="9" spans="1:28" ht="17.25" x14ac:dyDescent="0.25">
      <c r="A9" s="4" t="s">
        <v>416</v>
      </c>
      <c r="B9" s="1" t="s">
        <v>426</v>
      </c>
    </row>
    <row r="10" spans="1:28" x14ac:dyDescent="0.25">
      <c r="A10" s="4" t="s">
        <v>415</v>
      </c>
      <c r="B10" s="1" t="s">
        <v>415</v>
      </c>
    </row>
    <row r="11" spans="1:28" ht="17.25" x14ac:dyDescent="0.25">
      <c r="A11" s="4" t="s">
        <v>414</v>
      </c>
      <c r="B11" s="1" t="s">
        <v>427</v>
      </c>
    </row>
    <row r="12" spans="1:28" x14ac:dyDescent="0.25">
      <c r="A12" s="4"/>
      <c r="B12" s="1"/>
    </row>
    <row r="13" spans="1:28" x14ac:dyDescent="0.25">
      <c r="A13" s="4" t="s">
        <v>102</v>
      </c>
      <c r="B13" s="1"/>
    </row>
    <row r="14" spans="1:28" x14ac:dyDescent="0.25">
      <c r="A14" s="4" t="s">
        <v>429</v>
      </c>
      <c r="B14" s="1" t="s">
        <v>430</v>
      </c>
    </row>
    <row r="15" spans="1:28" x14ac:dyDescent="0.25">
      <c r="A15" s="4" t="s">
        <v>431</v>
      </c>
      <c r="B15" s="1" t="s">
        <v>432</v>
      </c>
    </row>
    <row r="16" spans="1:28" x14ac:dyDescent="0.25">
      <c r="A16" s="4" t="s">
        <v>433</v>
      </c>
      <c r="B16" s="1" t="s">
        <v>434</v>
      </c>
    </row>
    <row r="17" spans="1:8" x14ac:dyDescent="0.25">
      <c r="A17" s="4" t="s">
        <v>124</v>
      </c>
      <c r="B17" s="1" t="s">
        <v>435</v>
      </c>
    </row>
    <row r="18" spans="1:8" x14ac:dyDescent="0.25">
      <c r="A18" s="4" t="s">
        <v>436</v>
      </c>
      <c r="B18" s="1" t="s">
        <v>437</v>
      </c>
    </row>
    <row r="19" spans="1:8" x14ac:dyDescent="0.25">
      <c r="A19" s="4"/>
      <c r="B19" s="1"/>
    </row>
    <row r="20" spans="1:8" x14ac:dyDescent="0.25">
      <c r="A20" s="4" t="s">
        <v>438</v>
      </c>
      <c r="B20" s="1">
        <v>2</v>
      </c>
    </row>
    <row r="21" spans="1:8" x14ac:dyDescent="0.25">
      <c r="A21" s="4" t="s">
        <v>439</v>
      </c>
      <c r="B21" s="1">
        <v>0</v>
      </c>
    </row>
    <row r="23" spans="1:8" x14ac:dyDescent="0.25">
      <c r="A23" s="2"/>
      <c r="B23" s="2" t="s">
        <v>5</v>
      </c>
      <c r="C23" s="2" t="s">
        <v>6</v>
      </c>
      <c r="D23" s="2" t="s">
        <v>17</v>
      </c>
      <c r="E23" s="2" t="s">
        <v>18</v>
      </c>
      <c r="F23" s="2" t="s">
        <v>9</v>
      </c>
      <c r="G23" s="2" t="s">
        <v>10</v>
      </c>
      <c r="H23" s="2" t="s">
        <v>11</v>
      </c>
    </row>
    <row r="24" spans="1:8" x14ac:dyDescent="0.25">
      <c r="A24" s="4" t="s">
        <v>4</v>
      </c>
      <c r="B24" s="1" t="s">
        <v>53</v>
      </c>
      <c r="C24" s="1">
        <v>7.9900000000000001E-4</v>
      </c>
      <c r="D24" s="1">
        <v>12.33</v>
      </c>
      <c r="E24" s="1">
        <v>5.1109999999999998</v>
      </c>
      <c r="F24" s="1">
        <v>7.2220000000000004</v>
      </c>
      <c r="G24" s="1">
        <v>1</v>
      </c>
      <c r="H24" s="1">
        <v>8.3900000000000001E-4</v>
      </c>
    </row>
    <row r="25" spans="1:8" x14ac:dyDescent="0.25">
      <c r="A25" s="4" t="s">
        <v>305</v>
      </c>
      <c r="B25" s="1" t="s">
        <v>12</v>
      </c>
      <c r="C25" s="1">
        <v>0.32767200000000002</v>
      </c>
      <c r="D25" s="1">
        <v>9.5</v>
      </c>
      <c r="E25" s="1">
        <v>7</v>
      </c>
      <c r="F25" s="1">
        <v>2.5</v>
      </c>
      <c r="G25" s="1">
        <v>18</v>
      </c>
      <c r="H25" s="1">
        <v>0.17202799999999999</v>
      </c>
    </row>
  </sheetData>
  <mergeCells count="3">
    <mergeCell ref="B1:J1"/>
    <mergeCell ref="K1:S1"/>
    <mergeCell ref="T1:AB1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267D-1C58-5D42-B3FA-A229BF986E55}">
  <dimension ref="A1:AB25"/>
  <sheetViews>
    <sheetView workbookViewId="0">
      <selection sqref="A1:XFD1048576"/>
    </sheetView>
  </sheetViews>
  <sheetFormatPr defaultColWidth="11.25" defaultRowHeight="15.75" x14ac:dyDescent="0.25"/>
  <sheetData>
    <row r="1" spans="1:28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x14ac:dyDescent="0.25">
      <c r="A2" s="4" t="s">
        <v>4</v>
      </c>
      <c r="B2" s="1">
        <v>5.01</v>
      </c>
      <c r="C2" s="1">
        <v>4.41</v>
      </c>
      <c r="D2" s="1">
        <v>3.68</v>
      </c>
      <c r="E2" s="1">
        <v>5.43</v>
      </c>
      <c r="F2" s="1">
        <v>4.55</v>
      </c>
      <c r="G2" s="1">
        <v>2.59</v>
      </c>
      <c r="H2" s="1"/>
      <c r="I2" s="1"/>
      <c r="J2" s="1"/>
      <c r="K2" s="1">
        <v>4.24</v>
      </c>
      <c r="L2" s="1">
        <v>5.14</v>
      </c>
      <c r="M2" s="1">
        <v>3.7</v>
      </c>
      <c r="N2" s="1">
        <v>6.18</v>
      </c>
      <c r="O2" s="1">
        <v>9.32</v>
      </c>
      <c r="P2" s="1">
        <v>4.29</v>
      </c>
      <c r="Q2" s="1">
        <v>5.2</v>
      </c>
      <c r="R2" s="1">
        <v>7.3</v>
      </c>
      <c r="S2" s="1">
        <v>10.6</v>
      </c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 t="s">
        <v>305</v>
      </c>
      <c r="B3" s="1">
        <v>85.4</v>
      </c>
      <c r="C3" s="1">
        <v>73.7</v>
      </c>
      <c r="D3" s="1">
        <v>71.5</v>
      </c>
      <c r="E3" s="1">
        <v>77.900000000000006</v>
      </c>
      <c r="F3" s="1">
        <v>83</v>
      </c>
      <c r="G3" s="1">
        <v>70.8</v>
      </c>
      <c r="H3" s="1"/>
      <c r="I3" s="1"/>
      <c r="J3" s="1"/>
      <c r="K3" s="1">
        <v>64.7</v>
      </c>
      <c r="L3" s="1">
        <v>78.900000000000006</v>
      </c>
      <c r="M3" s="1">
        <v>87.5</v>
      </c>
      <c r="N3" s="1">
        <v>88.1</v>
      </c>
      <c r="O3" s="1">
        <v>87.2</v>
      </c>
      <c r="P3" s="1">
        <v>62.8</v>
      </c>
      <c r="Q3" s="1">
        <v>86.6</v>
      </c>
      <c r="R3" s="1">
        <v>90.9</v>
      </c>
      <c r="S3" s="1">
        <v>84.3</v>
      </c>
      <c r="T3" s="1"/>
      <c r="U3" s="1"/>
      <c r="V3" s="1"/>
      <c r="W3" s="1"/>
      <c r="X3" s="1"/>
      <c r="Y3" s="1"/>
      <c r="Z3" s="1"/>
      <c r="AA3" s="1"/>
      <c r="AB3" s="1"/>
    </row>
    <row r="5" spans="1:28" x14ac:dyDescent="0.25">
      <c r="A5" s="2"/>
      <c r="B5" s="2"/>
    </row>
    <row r="6" spans="1:28" x14ac:dyDescent="0.25">
      <c r="A6" s="4" t="s">
        <v>353</v>
      </c>
      <c r="B6" s="1" t="s">
        <v>442</v>
      </c>
    </row>
    <row r="7" spans="1:28" x14ac:dyDescent="0.25">
      <c r="A7" s="4"/>
      <c r="B7" s="1"/>
    </row>
    <row r="8" spans="1:28" ht="17.25" x14ac:dyDescent="0.25">
      <c r="A8" s="4" t="s">
        <v>416</v>
      </c>
      <c r="B8" s="1" t="s">
        <v>426</v>
      </c>
    </row>
    <row r="9" spans="1:28" x14ac:dyDescent="0.25">
      <c r="A9" s="4" t="s">
        <v>415</v>
      </c>
      <c r="B9" s="1" t="s">
        <v>415</v>
      </c>
    </row>
    <row r="10" spans="1:28" ht="17.25" x14ac:dyDescent="0.25">
      <c r="A10" s="4" t="s">
        <v>414</v>
      </c>
      <c r="B10" s="1" t="s">
        <v>427</v>
      </c>
    </row>
    <row r="11" spans="1:28" x14ac:dyDescent="0.25">
      <c r="A11" s="4"/>
      <c r="B11" s="1"/>
    </row>
    <row r="12" spans="1:28" x14ac:dyDescent="0.25">
      <c r="A12" s="4" t="s">
        <v>102</v>
      </c>
      <c r="B12" s="1"/>
    </row>
    <row r="13" spans="1:28" x14ac:dyDescent="0.25">
      <c r="A13" s="4" t="s">
        <v>429</v>
      </c>
      <c r="B13" s="1" t="s">
        <v>430</v>
      </c>
    </row>
    <row r="14" spans="1:28" x14ac:dyDescent="0.25">
      <c r="A14" s="4" t="s">
        <v>431</v>
      </c>
      <c r="B14" s="1" t="s">
        <v>432</v>
      </c>
    </row>
    <row r="15" spans="1:28" x14ac:dyDescent="0.25">
      <c r="A15" s="4" t="s">
        <v>433</v>
      </c>
      <c r="B15" s="1" t="s">
        <v>434</v>
      </c>
    </row>
    <row r="16" spans="1:28" x14ac:dyDescent="0.25">
      <c r="A16" s="4" t="s">
        <v>124</v>
      </c>
      <c r="B16" s="1" t="s">
        <v>435</v>
      </c>
    </row>
    <row r="17" spans="1:8" x14ac:dyDescent="0.25">
      <c r="A17" s="4" t="s">
        <v>436</v>
      </c>
      <c r="B17" s="1" t="s">
        <v>437</v>
      </c>
    </row>
    <row r="18" spans="1:8" x14ac:dyDescent="0.25">
      <c r="A18" s="4"/>
      <c r="B18" s="1"/>
    </row>
    <row r="19" spans="1:8" x14ac:dyDescent="0.25">
      <c r="A19" s="4" t="s">
        <v>438</v>
      </c>
      <c r="B19" s="1">
        <v>2</v>
      </c>
    </row>
    <row r="20" spans="1:8" x14ac:dyDescent="0.25">
      <c r="A20" s="4" t="s">
        <v>439</v>
      </c>
      <c r="B20" s="1">
        <v>0</v>
      </c>
    </row>
    <row r="23" spans="1:8" x14ac:dyDescent="0.25">
      <c r="A23" s="2"/>
      <c r="B23" s="2" t="s">
        <v>5</v>
      </c>
      <c r="C23" s="2" t="s">
        <v>6</v>
      </c>
      <c r="D23" s="2" t="s">
        <v>17</v>
      </c>
      <c r="E23" s="2" t="s">
        <v>18</v>
      </c>
      <c r="F23" s="2" t="s">
        <v>9</v>
      </c>
      <c r="G23" s="2" t="s">
        <v>10</v>
      </c>
      <c r="H23" s="2" t="s">
        <v>11</v>
      </c>
    </row>
    <row r="24" spans="1:8" x14ac:dyDescent="0.25">
      <c r="A24" s="4" t="s">
        <v>4</v>
      </c>
      <c r="B24" s="1" t="s">
        <v>12</v>
      </c>
      <c r="C24" s="1">
        <v>0.14465500000000001</v>
      </c>
      <c r="D24" s="1">
        <v>5.8330000000000002</v>
      </c>
      <c r="E24" s="1">
        <v>9.4440000000000008</v>
      </c>
      <c r="F24" s="1">
        <v>-3.6110000000000002</v>
      </c>
      <c r="G24" s="1">
        <v>14</v>
      </c>
      <c r="H24" s="1">
        <v>0.19006999999999999</v>
      </c>
    </row>
    <row r="25" spans="1:8" x14ac:dyDescent="0.25">
      <c r="A25" s="4" t="s">
        <v>305</v>
      </c>
      <c r="B25" s="1" t="s">
        <v>12</v>
      </c>
      <c r="C25" s="1">
        <v>0.18101900000000001</v>
      </c>
      <c r="D25" s="1">
        <v>6</v>
      </c>
      <c r="E25" s="1">
        <v>9.3330000000000002</v>
      </c>
      <c r="F25" s="1">
        <v>-3.3330000000000002</v>
      </c>
      <c r="G25" s="1">
        <v>15</v>
      </c>
      <c r="H25" s="1">
        <v>0.19006999999999999</v>
      </c>
    </row>
  </sheetData>
  <mergeCells count="3">
    <mergeCell ref="B1:J1"/>
    <mergeCell ref="K1:S1"/>
    <mergeCell ref="T1:AB1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060A-19AE-674E-B6F7-CBE08B842582}">
  <dimension ref="A1:AB25"/>
  <sheetViews>
    <sheetView workbookViewId="0">
      <selection activeCell="A23" sqref="A23:H25"/>
    </sheetView>
  </sheetViews>
  <sheetFormatPr defaultColWidth="11.25" defaultRowHeight="15.75" x14ac:dyDescent="0.25"/>
  <sheetData>
    <row r="1" spans="1:28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x14ac:dyDescent="0.25">
      <c r="A2" s="4" t="s">
        <v>4</v>
      </c>
      <c r="B2" s="1">
        <v>94.4</v>
      </c>
      <c r="C2" s="1">
        <v>95</v>
      </c>
      <c r="D2" s="1">
        <v>95.7</v>
      </c>
      <c r="E2" s="1">
        <v>93.9</v>
      </c>
      <c r="F2" s="1">
        <v>94.6</v>
      </c>
      <c r="G2" s="1">
        <v>97.1</v>
      </c>
      <c r="H2" s="1"/>
      <c r="I2" s="1"/>
      <c r="J2" s="1"/>
      <c r="K2" s="1">
        <v>95.3</v>
      </c>
      <c r="L2" s="1">
        <v>94.3</v>
      </c>
      <c r="M2" s="1">
        <v>95.8</v>
      </c>
      <c r="N2" s="1">
        <v>93.1</v>
      </c>
      <c r="O2" s="1">
        <v>89.9</v>
      </c>
      <c r="P2" s="1">
        <v>94.5</v>
      </c>
      <c r="Q2" s="1">
        <v>94.2</v>
      </c>
      <c r="R2" s="1">
        <v>92</v>
      </c>
      <c r="S2" s="1">
        <v>88.6</v>
      </c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 t="s">
        <v>305</v>
      </c>
      <c r="B3" s="1">
        <v>4.5</v>
      </c>
      <c r="C3" s="1">
        <v>6.32</v>
      </c>
      <c r="D3" s="1">
        <v>5.44</v>
      </c>
      <c r="E3" s="1">
        <v>4.04</v>
      </c>
      <c r="F3" s="1">
        <v>4.3600000000000003</v>
      </c>
      <c r="G3" s="1">
        <v>16.7</v>
      </c>
      <c r="H3" s="1"/>
      <c r="I3" s="1"/>
      <c r="J3" s="1"/>
      <c r="K3" s="1">
        <v>12</v>
      </c>
      <c r="L3" s="1">
        <v>4.8099999999999996</v>
      </c>
      <c r="M3" s="1">
        <v>3.22</v>
      </c>
      <c r="N3" s="1">
        <v>3.84</v>
      </c>
      <c r="O3" s="1">
        <v>2.91</v>
      </c>
      <c r="P3" s="1">
        <v>12.6</v>
      </c>
      <c r="Q3" s="1">
        <v>4.4400000000000004</v>
      </c>
      <c r="R3" s="1">
        <v>2.46</v>
      </c>
      <c r="S3" s="1">
        <v>3.47</v>
      </c>
      <c r="T3" s="1"/>
      <c r="U3" s="1"/>
      <c r="V3" s="1"/>
      <c r="W3" s="1"/>
      <c r="X3" s="1"/>
      <c r="Y3" s="1"/>
      <c r="Z3" s="1"/>
      <c r="AA3" s="1"/>
      <c r="AB3" s="1"/>
    </row>
    <row r="5" spans="1:28" x14ac:dyDescent="0.25">
      <c r="A5" s="2"/>
      <c r="B5" s="2"/>
    </row>
    <row r="6" spans="1:28" x14ac:dyDescent="0.25">
      <c r="A6" s="4" t="s">
        <v>353</v>
      </c>
      <c r="B6" s="1" t="s">
        <v>443</v>
      </c>
    </row>
    <row r="7" spans="1:28" x14ac:dyDescent="0.25">
      <c r="A7" s="4"/>
      <c r="B7" s="1"/>
    </row>
    <row r="8" spans="1:28" ht="17.25" x14ac:dyDescent="0.25">
      <c r="A8" s="4" t="s">
        <v>416</v>
      </c>
      <c r="B8" s="1" t="s">
        <v>426</v>
      </c>
    </row>
    <row r="9" spans="1:28" x14ac:dyDescent="0.25">
      <c r="A9" s="4" t="s">
        <v>415</v>
      </c>
      <c r="B9" s="1" t="s">
        <v>415</v>
      </c>
    </row>
    <row r="10" spans="1:28" ht="17.25" x14ac:dyDescent="0.25">
      <c r="A10" s="4" t="s">
        <v>414</v>
      </c>
      <c r="B10" s="1" t="s">
        <v>427</v>
      </c>
    </row>
    <row r="11" spans="1:28" x14ac:dyDescent="0.25">
      <c r="A11" s="4"/>
      <c r="B11" s="1"/>
    </row>
    <row r="12" spans="1:28" x14ac:dyDescent="0.25">
      <c r="A12" s="4" t="s">
        <v>102</v>
      </c>
      <c r="B12" s="1"/>
    </row>
    <row r="13" spans="1:28" x14ac:dyDescent="0.25">
      <c r="A13" s="4" t="s">
        <v>429</v>
      </c>
      <c r="B13" s="1" t="s">
        <v>430</v>
      </c>
    </row>
    <row r="14" spans="1:28" x14ac:dyDescent="0.25">
      <c r="A14" s="4" t="s">
        <v>431</v>
      </c>
      <c r="B14" s="1" t="s">
        <v>432</v>
      </c>
    </row>
    <row r="15" spans="1:28" x14ac:dyDescent="0.25">
      <c r="A15" s="4" t="s">
        <v>433</v>
      </c>
      <c r="B15" s="1" t="s">
        <v>434</v>
      </c>
    </row>
    <row r="16" spans="1:28" x14ac:dyDescent="0.25">
      <c r="A16" s="4" t="s">
        <v>124</v>
      </c>
      <c r="B16" s="1" t="s">
        <v>435</v>
      </c>
    </row>
    <row r="17" spans="1:8" x14ac:dyDescent="0.25">
      <c r="A17" s="4" t="s">
        <v>436</v>
      </c>
      <c r="B17" s="1" t="s">
        <v>437</v>
      </c>
    </row>
    <row r="18" spans="1:8" x14ac:dyDescent="0.25">
      <c r="A18" s="4"/>
      <c r="B18" s="1"/>
    </row>
    <row r="19" spans="1:8" x14ac:dyDescent="0.25">
      <c r="A19" s="4" t="s">
        <v>438</v>
      </c>
      <c r="B19" s="1">
        <v>2</v>
      </c>
    </row>
    <row r="20" spans="1:8" x14ac:dyDescent="0.25">
      <c r="A20" s="4" t="s">
        <v>439</v>
      </c>
      <c r="B20" s="1">
        <v>0</v>
      </c>
    </row>
    <row r="23" spans="1:8" x14ac:dyDescent="0.25">
      <c r="A23" s="2"/>
      <c r="B23" s="2" t="s">
        <v>5</v>
      </c>
      <c r="C23" s="2" t="s">
        <v>6</v>
      </c>
      <c r="D23" s="2" t="s">
        <v>17</v>
      </c>
      <c r="E23" s="2" t="s">
        <v>18</v>
      </c>
      <c r="F23" s="2" t="s">
        <v>9</v>
      </c>
      <c r="G23" s="2" t="s">
        <v>10</v>
      </c>
      <c r="H23" s="2" t="s">
        <v>11</v>
      </c>
    </row>
    <row r="24" spans="1:8" x14ac:dyDescent="0.25">
      <c r="A24" s="4" t="s">
        <v>4</v>
      </c>
      <c r="B24" s="1" t="s">
        <v>12</v>
      </c>
      <c r="C24" s="1">
        <v>0.113487</v>
      </c>
      <c r="D24" s="1">
        <v>10.33</v>
      </c>
      <c r="E24" s="1">
        <v>6.444</v>
      </c>
      <c r="F24" s="1">
        <v>3.8889999999999998</v>
      </c>
      <c r="G24" s="1">
        <v>13</v>
      </c>
      <c r="H24" s="1">
        <v>0.19006999999999999</v>
      </c>
    </row>
    <row r="25" spans="1:8" x14ac:dyDescent="0.25">
      <c r="A25" s="4" t="s">
        <v>305</v>
      </c>
      <c r="B25" s="1" t="s">
        <v>12</v>
      </c>
      <c r="C25" s="1">
        <v>0.18101900000000001</v>
      </c>
      <c r="D25" s="1">
        <v>10</v>
      </c>
      <c r="E25" s="1">
        <v>6.6669999999999998</v>
      </c>
      <c r="F25" s="1">
        <v>3.3330000000000002</v>
      </c>
      <c r="G25" s="1">
        <v>15</v>
      </c>
      <c r="H25" s="1">
        <v>0.19006999999999999</v>
      </c>
    </row>
  </sheetData>
  <mergeCells count="3">
    <mergeCell ref="B1:J1"/>
    <mergeCell ref="K1:S1"/>
    <mergeCell ref="T1:AB1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E5EF-8827-5D4C-9CD4-85763334D646}">
  <dimension ref="A1:S25"/>
  <sheetViews>
    <sheetView workbookViewId="0">
      <selection activeCell="A23" sqref="A23:H25"/>
    </sheetView>
  </sheetViews>
  <sheetFormatPr defaultColWidth="11.25" defaultRowHeight="15.75" x14ac:dyDescent="0.25"/>
  <sheetData>
    <row r="1" spans="1:19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4" t="s">
        <v>4</v>
      </c>
      <c r="B2" s="1">
        <v>3.16</v>
      </c>
      <c r="C2" s="1">
        <v>1.75</v>
      </c>
      <c r="D2" s="1">
        <v>2.19</v>
      </c>
      <c r="E2" s="1">
        <v>4.4800000000000004</v>
      </c>
      <c r="F2" s="1">
        <v>3.09</v>
      </c>
      <c r="G2" s="1">
        <v>3.71</v>
      </c>
      <c r="H2" s="1"/>
      <c r="I2" s="1"/>
      <c r="J2" s="1"/>
      <c r="K2" s="1">
        <v>2.84</v>
      </c>
      <c r="L2" s="1">
        <v>2.4500000000000002</v>
      </c>
      <c r="M2" s="1">
        <v>2.3199999999999998</v>
      </c>
      <c r="N2" s="1">
        <v>2.46</v>
      </c>
      <c r="O2" s="1">
        <v>2.73</v>
      </c>
      <c r="P2" s="1">
        <v>2.6</v>
      </c>
      <c r="Q2" s="1">
        <v>3.29</v>
      </c>
      <c r="R2" s="1">
        <v>3.94</v>
      </c>
      <c r="S2" s="1">
        <v>3.16</v>
      </c>
    </row>
    <row r="3" spans="1:19" x14ac:dyDescent="0.25">
      <c r="A3" s="4" t="s">
        <v>305</v>
      </c>
      <c r="B3" s="1">
        <v>8.1</v>
      </c>
      <c r="C3" s="1">
        <v>6.62</v>
      </c>
      <c r="D3" s="1">
        <v>7.45</v>
      </c>
      <c r="E3" s="1">
        <v>8.77</v>
      </c>
      <c r="F3" s="1">
        <v>6.38</v>
      </c>
      <c r="G3" s="1">
        <v>12.1</v>
      </c>
      <c r="H3" s="1"/>
      <c r="I3" s="1"/>
      <c r="J3" s="1"/>
      <c r="K3" s="1">
        <v>8.59</v>
      </c>
      <c r="L3" s="1">
        <v>5.71</v>
      </c>
      <c r="M3" s="1">
        <v>6.9</v>
      </c>
      <c r="N3" s="1">
        <v>8.24</v>
      </c>
      <c r="O3" s="1">
        <v>7.48</v>
      </c>
      <c r="P3" s="1">
        <v>8.8699999999999992</v>
      </c>
      <c r="Q3" s="1">
        <v>4.8099999999999996</v>
      </c>
      <c r="R3" s="1">
        <v>4.72</v>
      </c>
      <c r="S3" s="1">
        <v>5.73</v>
      </c>
    </row>
    <row r="6" spans="1:19" x14ac:dyDescent="0.25">
      <c r="A6" s="2"/>
      <c r="B6" s="2"/>
    </row>
    <row r="7" spans="1:19" x14ac:dyDescent="0.25">
      <c r="A7" s="4" t="s">
        <v>353</v>
      </c>
      <c r="B7" s="1" t="s">
        <v>444</v>
      </c>
    </row>
    <row r="8" spans="1:19" x14ac:dyDescent="0.25">
      <c r="A8" s="4"/>
      <c r="B8" s="1"/>
    </row>
    <row r="9" spans="1:19" ht="17.25" x14ac:dyDescent="0.25">
      <c r="A9" s="4" t="s">
        <v>416</v>
      </c>
      <c r="B9" s="1" t="s">
        <v>426</v>
      </c>
    </row>
    <row r="10" spans="1:19" x14ac:dyDescent="0.25">
      <c r="A10" s="4" t="s">
        <v>415</v>
      </c>
      <c r="B10" s="1" t="s">
        <v>415</v>
      </c>
    </row>
    <row r="11" spans="1:19" ht="17.25" x14ac:dyDescent="0.25">
      <c r="A11" s="4" t="s">
        <v>414</v>
      </c>
      <c r="B11" s="1" t="s">
        <v>427</v>
      </c>
    </row>
    <row r="12" spans="1:19" x14ac:dyDescent="0.25">
      <c r="A12" s="4"/>
      <c r="B12" s="1"/>
    </row>
    <row r="13" spans="1:19" x14ac:dyDescent="0.25">
      <c r="A13" s="4" t="s">
        <v>102</v>
      </c>
      <c r="B13" s="1"/>
    </row>
    <row r="14" spans="1:19" x14ac:dyDescent="0.25">
      <c r="A14" s="4" t="s">
        <v>429</v>
      </c>
      <c r="B14" s="1" t="s">
        <v>430</v>
      </c>
    </row>
    <row r="15" spans="1:19" x14ac:dyDescent="0.25">
      <c r="A15" s="4" t="s">
        <v>431</v>
      </c>
      <c r="B15" s="1" t="s">
        <v>432</v>
      </c>
    </row>
    <row r="16" spans="1:19" x14ac:dyDescent="0.25">
      <c r="A16" s="4" t="s">
        <v>433</v>
      </c>
      <c r="B16" s="1" t="s">
        <v>434</v>
      </c>
    </row>
    <row r="17" spans="1:8" x14ac:dyDescent="0.25">
      <c r="A17" s="4" t="s">
        <v>124</v>
      </c>
      <c r="B17" s="1" t="s">
        <v>435</v>
      </c>
    </row>
    <row r="18" spans="1:8" x14ac:dyDescent="0.25">
      <c r="A18" s="4" t="s">
        <v>436</v>
      </c>
      <c r="B18" s="1" t="s">
        <v>437</v>
      </c>
    </row>
    <row r="19" spans="1:8" x14ac:dyDescent="0.25">
      <c r="A19" s="4"/>
      <c r="B19" s="1"/>
    </row>
    <row r="20" spans="1:8" x14ac:dyDescent="0.25">
      <c r="A20" s="4" t="s">
        <v>438</v>
      </c>
      <c r="B20" s="1">
        <v>2</v>
      </c>
    </row>
    <row r="21" spans="1:8" x14ac:dyDescent="0.25">
      <c r="A21" s="4" t="s">
        <v>439</v>
      </c>
      <c r="B21" s="1">
        <v>0</v>
      </c>
    </row>
    <row r="23" spans="1:8" x14ac:dyDescent="0.25">
      <c r="A23" s="2"/>
      <c r="B23" s="2" t="s">
        <v>5</v>
      </c>
      <c r="C23" s="2" t="s">
        <v>6</v>
      </c>
      <c r="D23" s="2" t="s">
        <v>17</v>
      </c>
      <c r="E23" s="2" t="s">
        <v>18</v>
      </c>
      <c r="F23" s="2" t="s">
        <v>9</v>
      </c>
      <c r="G23" s="2" t="s">
        <v>10</v>
      </c>
      <c r="H23" s="2" t="s">
        <v>11</v>
      </c>
    </row>
    <row r="24" spans="1:8" x14ac:dyDescent="0.25">
      <c r="A24" s="4" t="s">
        <v>4</v>
      </c>
      <c r="B24" s="1" t="s">
        <v>12</v>
      </c>
      <c r="C24" s="1">
        <v>0.79860100000000001</v>
      </c>
      <c r="D24" s="1">
        <v>8.4169999999999998</v>
      </c>
      <c r="E24" s="1">
        <v>7.7220000000000004</v>
      </c>
      <c r="F24" s="1">
        <v>0.69440000000000002</v>
      </c>
      <c r="G24" s="1">
        <v>24.5</v>
      </c>
      <c r="H24" s="1">
        <v>0.83853100000000003</v>
      </c>
    </row>
    <row r="25" spans="1:8" x14ac:dyDescent="0.25">
      <c r="A25" s="4" t="s">
        <v>305</v>
      </c>
      <c r="B25" s="1" t="s">
        <v>12</v>
      </c>
      <c r="C25" s="1">
        <v>0.32767200000000002</v>
      </c>
      <c r="D25" s="1">
        <v>9.5</v>
      </c>
      <c r="E25" s="1">
        <v>7</v>
      </c>
      <c r="F25" s="1">
        <v>2.5</v>
      </c>
      <c r="G25" s="1">
        <v>18</v>
      </c>
      <c r="H25" s="1">
        <v>0.68811199999999995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5AB3-F945-7F49-8FC0-F55DD8D76C07}">
  <dimension ref="A1:S3"/>
  <sheetViews>
    <sheetView workbookViewId="0">
      <selection sqref="A1:S3"/>
    </sheetView>
  </sheetViews>
  <sheetFormatPr defaultColWidth="11.25" defaultRowHeight="15.75" x14ac:dyDescent="0.25"/>
  <cols>
    <col min="1" max="1" width="24.75" customWidth="1"/>
  </cols>
  <sheetData>
    <row r="1" spans="1:19" x14ac:dyDescent="0.25">
      <c r="A1" s="2"/>
      <c r="B1" s="36" t="s">
        <v>445</v>
      </c>
      <c r="C1" s="36"/>
      <c r="D1" s="36"/>
      <c r="E1" s="36"/>
      <c r="F1" s="36"/>
      <c r="G1" s="36"/>
      <c r="H1" s="36"/>
      <c r="I1" s="36"/>
      <c r="J1" s="36"/>
      <c r="K1" s="36" t="s">
        <v>446</v>
      </c>
      <c r="L1" s="36"/>
      <c r="M1" s="36"/>
      <c r="N1" s="36"/>
      <c r="O1" s="36"/>
      <c r="P1" s="36"/>
      <c r="Q1" s="36"/>
      <c r="R1" s="36"/>
      <c r="S1" s="36"/>
    </row>
    <row r="2" spans="1:19" ht="17.25" x14ac:dyDescent="0.25">
      <c r="A2" s="4" t="s">
        <v>212</v>
      </c>
      <c r="B2" s="1">
        <v>15</v>
      </c>
      <c r="C2" s="1">
        <v>14</v>
      </c>
      <c r="D2" s="1">
        <v>13.1</v>
      </c>
      <c r="E2" s="1">
        <v>10</v>
      </c>
      <c r="F2" s="1">
        <v>12.7</v>
      </c>
      <c r="G2" s="1">
        <v>7.29</v>
      </c>
      <c r="H2" s="1"/>
      <c r="I2" s="1"/>
      <c r="J2" s="1"/>
      <c r="K2" s="1">
        <v>58.1</v>
      </c>
      <c r="L2" s="1">
        <v>75.2</v>
      </c>
      <c r="M2" s="1">
        <v>78.8</v>
      </c>
      <c r="N2" s="1">
        <v>61</v>
      </c>
      <c r="O2" s="1">
        <v>60</v>
      </c>
      <c r="P2" s="1">
        <v>94.7</v>
      </c>
      <c r="Q2" s="1"/>
      <c r="R2" s="1"/>
      <c r="S2" s="1"/>
    </row>
    <row r="3" spans="1:19" ht="17.25" x14ac:dyDescent="0.25">
      <c r="A3" s="4" t="s">
        <v>213</v>
      </c>
      <c r="B3" s="1">
        <v>11.5</v>
      </c>
      <c r="C3" s="1">
        <v>17.7</v>
      </c>
      <c r="D3" s="1">
        <v>14.6</v>
      </c>
      <c r="E3" s="1">
        <v>16.3</v>
      </c>
      <c r="F3" s="1">
        <v>22.1</v>
      </c>
      <c r="G3" s="1">
        <v>13.7</v>
      </c>
      <c r="H3" s="1">
        <v>14</v>
      </c>
      <c r="I3" s="1">
        <v>15.8</v>
      </c>
      <c r="J3" s="1">
        <v>19.8</v>
      </c>
      <c r="K3" s="1">
        <v>80.5</v>
      </c>
      <c r="L3" s="1">
        <v>65.5</v>
      </c>
      <c r="M3" s="1">
        <v>50.9</v>
      </c>
      <c r="N3" s="1">
        <v>49.9</v>
      </c>
      <c r="O3" s="1">
        <v>57.1</v>
      </c>
      <c r="P3" s="1">
        <v>80.7</v>
      </c>
      <c r="Q3" s="1">
        <v>57.1</v>
      </c>
      <c r="R3" s="1">
        <v>45.3</v>
      </c>
      <c r="S3" s="1">
        <v>66.400000000000006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DBD23-C772-2947-8D50-4879AD958910}">
  <dimension ref="A1:S3"/>
  <sheetViews>
    <sheetView workbookViewId="0">
      <selection sqref="A1:S3"/>
    </sheetView>
  </sheetViews>
  <sheetFormatPr defaultColWidth="11.25" defaultRowHeight="15.75" x14ac:dyDescent="0.25"/>
  <sheetData>
    <row r="1" spans="1:19" x14ac:dyDescent="0.25">
      <c r="A1" s="2"/>
      <c r="B1" s="36" t="s">
        <v>445</v>
      </c>
      <c r="C1" s="36"/>
      <c r="D1" s="36"/>
      <c r="E1" s="36"/>
      <c r="F1" s="36"/>
      <c r="G1" s="36"/>
      <c r="H1" s="36"/>
      <c r="I1" s="36"/>
      <c r="J1" s="36"/>
      <c r="K1" s="36" t="s">
        <v>446</v>
      </c>
      <c r="L1" s="36"/>
      <c r="M1" s="36"/>
      <c r="N1" s="36"/>
      <c r="O1" s="36"/>
      <c r="P1" s="36"/>
      <c r="Q1" s="36"/>
      <c r="R1" s="36"/>
      <c r="S1" s="36"/>
    </row>
    <row r="2" spans="1:19" ht="17.25" x14ac:dyDescent="0.25">
      <c r="A2" s="4" t="s">
        <v>212</v>
      </c>
      <c r="B2" s="1">
        <v>33.799999999999997</v>
      </c>
      <c r="C2" s="1">
        <v>21</v>
      </c>
      <c r="D2" s="1">
        <v>17.8</v>
      </c>
      <c r="E2" s="1">
        <v>30.5</v>
      </c>
      <c r="F2" s="1">
        <v>32.200000000000003</v>
      </c>
      <c r="G2" s="1">
        <v>0</v>
      </c>
      <c r="H2" s="1"/>
      <c r="I2" s="1"/>
      <c r="J2" s="1"/>
      <c r="K2" s="1">
        <v>58.1</v>
      </c>
      <c r="L2" s="1">
        <v>75.2</v>
      </c>
      <c r="M2" s="1">
        <v>78.8</v>
      </c>
      <c r="N2" s="1">
        <v>61</v>
      </c>
      <c r="O2" s="1">
        <v>60</v>
      </c>
      <c r="P2" s="1">
        <v>94.7</v>
      </c>
      <c r="Q2" s="1"/>
      <c r="R2" s="1"/>
      <c r="S2" s="1"/>
    </row>
    <row r="3" spans="1:19" ht="17.25" x14ac:dyDescent="0.25">
      <c r="A3" s="4" t="s">
        <v>213</v>
      </c>
      <c r="B3" s="1">
        <v>14.7</v>
      </c>
      <c r="C3" s="1">
        <v>28.7</v>
      </c>
      <c r="D3" s="1">
        <v>43.5</v>
      </c>
      <c r="E3" s="1">
        <v>44.2</v>
      </c>
      <c r="F3" s="1">
        <v>37.9</v>
      </c>
      <c r="G3" s="1">
        <v>14.6</v>
      </c>
      <c r="H3" s="1">
        <v>37.700000000000003</v>
      </c>
      <c r="I3" s="1">
        <v>49</v>
      </c>
      <c r="J3" s="1">
        <v>27.9</v>
      </c>
      <c r="K3" s="1">
        <v>80.5</v>
      </c>
      <c r="L3" s="1">
        <v>65.5</v>
      </c>
      <c r="M3" s="1">
        <v>50.9</v>
      </c>
      <c r="N3" s="1">
        <v>49.9</v>
      </c>
      <c r="O3" s="1">
        <v>57.1</v>
      </c>
      <c r="P3" s="1">
        <v>80.7</v>
      </c>
      <c r="Q3" s="1">
        <v>57.1</v>
      </c>
      <c r="R3" s="1">
        <v>45.3</v>
      </c>
      <c r="S3" s="1">
        <v>66.400000000000006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53C8-2DA2-D84C-9A86-ABC5B09272E8}">
  <dimension ref="A1:S27"/>
  <sheetViews>
    <sheetView workbookViewId="0">
      <selection activeCell="A25" sqref="A25:H27"/>
    </sheetView>
  </sheetViews>
  <sheetFormatPr defaultColWidth="11.25" defaultRowHeight="15.75" x14ac:dyDescent="0.25"/>
  <sheetData>
    <row r="1" spans="1:19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4" t="s">
        <v>4</v>
      </c>
      <c r="B2" s="1">
        <v>72.7</v>
      </c>
      <c r="C2" s="1">
        <v>74.5</v>
      </c>
      <c r="D2" s="1">
        <v>67.8</v>
      </c>
      <c r="E2" s="1">
        <v>82.2</v>
      </c>
      <c r="F2" s="1">
        <v>70.900000000000006</v>
      </c>
      <c r="G2" s="1">
        <v>87.3</v>
      </c>
      <c r="H2" s="1"/>
      <c r="I2" s="1"/>
      <c r="J2" s="1"/>
      <c r="K2" s="1">
        <v>65</v>
      </c>
      <c r="L2" s="1">
        <v>66.8</v>
      </c>
      <c r="M2" s="1">
        <v>72.599999999999994</v>
      </c>
      <c r="N2" s="1">
        <v>69.7</v>
      </c>
      <c r="O2" s="1">
        <v>59.1</v>
      </c>
      <c r="P2" s="1">
        <v>77.599999999999994</v>
      </c>
      <c r="Q2" s="1">
        <v>63.4</v>
      </c>
      <c r="R2" s="1">
        <v>61.3</v>
      </c>
      <c r="S2" s="1">
        <v>65.400000000000006</v>
      </c>
    </row>
    <row r="3" spans="1:19" x14ac:dyDescent="0.25">
      <c r="A3" s="4" t="s">
        <v>305</v>
      </c>
      <c r="B3" s="1">
        <v>11.8</v>
      </c>
      <c r="C3" s="1">
        <v>10.7</v>
      </c>
      <c r="D3" s="1">
        <v>8.91</v>
      </c>
      <c r="E3" s="1">
        <v>10.199999999999999</v>
      </c>
      <c r="F3" s="1">
        <v>10.5</v>
      </c>
      <c r="G3" s="1">
        <v>21.1</v>
      </c>
      <c r="H3" s="1"/>
      <c r="I3" s="1"/>
      <c r="J3" s="1"/>
      <c r="K3" s="1">
        <v>14.2</v>
      </c>
      <c r="L3" s="1">
        <v>12.3</v>
      </c>
      <c r="M3" s="1">
        <v>7.4</v>
      </c>
      <c r="N3" s="1">
        <v>12.5</v>
      </c>
      <c r="O3" s="1">
        <v>12.2</v>
      </c>
      <c r="P3" s="1">
        <v>22</v>
      </c>
      <c r="Q3" s="1">
        <v>12.1</v>
      </c>
      <c r="R3" s="1">
        <v>7.83</v>
      </c>
      <c r="S3" s="1">
        <v>13.4</v>
      </c>
    </row>
    <row r="6" spans="1:19" x14ac:dyDescent="0.25">
      <c r="A6" s="2"/>
      <c r="B6" s="2"/>
    </row>
    <row r="7" spans="1:19" x14ac:dyDescent="0.25">
      <c r="A7" s="4" t="s">
        <v>353</v>
      </c>
      <c r="B7" s="1" t="s">
        <v>447</v>
      </c>
    </row>
    <row r="8" spans="1:19" x14ac:dyDescent="0.25">
      <c r="A8" s="4"/>
      <c r="B8" s="1"/>
    </row>
    <row r="9" spans="1:19" ht="17.25" x14ac:dyDescent="0.25">
      <c r="A9" s="4" t="s">
        <v>416</v>
      </c>
      <c r="B9" s="1" t="s">
        <v>426</v>
      </c>
    </row>
    <row r="10" spans="1:19" x14ac:dyDescent="0.25">
      <c r="A10" s="4" t="s">
        <v>415</v>
      </c>
      <c r="B10" s="1" t="s">
        <v>415</v>
      </c>
    </row>
    <row r="11" spans="1:19" ht="17.25" x14ac:dyDescent="0.25">
      <c r="A11" s="4" t="s">
        <v>414</v>
      </c>
      <c r="B11" s="1" t="s">
        <v>427</v>
      </c>
    </row>
    <row r="12" spans="1:19" x14ac:dyDescent="0.25">
      <c r="A12" s="4"/>
      <c r="B12" s="1"/>
    </row>
    <row r="13" spans="1:19" x14ac:dyDescent="0.25">
      <c r="A13" s="4" t="s">
        <v>102</v>
      </c>
      <c r="B13" s="1"/>
    </row>
    <row r="14" spans="1:19" x14ac:dyDescent="0.25">
      <c r="A14" s="4" t="s">
        <v>429</v>
      </c>
      <c r="B14" s="1" t="s">
        <v>430</v>
      </c>
    </row>
    <row r="15" spans="1:19" x14ac:dyDescent="0.25">
      <c r="A15" s="4" t="s">
        <v>431</v>
      </c>
      <c r="B15" s="1" t="s">
        <v>432</v>
      </c>
    </row>
    <row r="16" spans="1:19" x14ac:dyDescent="0.25">
      <c r="A16" s="4" t="s">
        <v>433</v>
      </c>
      <c r="B16" s="1" t="s">
        <v>434</v>
      </c>
    </row>
    <row r="17" spans="1:8" x14ac:dyDescent="0.25">
      <c r="A17" s="4" t="s">
        <v>124</v>
      </c>
      <c r="B17" s="1" t="s">
        <v>435</v>
      </c>
    </row>
    <row r="18" spans="1:8" x14ac:dyDescent="0.25">
      <c r="A18" s="4" t="s">
        <v>436</v>
      </c>
      <c r="B18" s="1" t="s">
        <v>437</v>
      </c>
    </row>
    <row r="19" spans="1:8" x14ac:dyDescent="0.25">
      <c r="A19" s="4"/>
      <c r="B19" s="1"/>
    </row>
    <row r="20" spans="1:8" x14ac:dyDescent="0.25">
      <c r="A20" s="4" t="s">
        <v>438</v>
      </c>
      <c r="B20" s="1">
        <v>2</v>
      </c>
    </row>
    <row r="21" spans="1:8" x14ac:dyDescent="0.25">
      <c r="A21" s="4" t="s">
        <v>439</v>
      </c>
      <c r="B21" s="1">
        <v>0</v>
      </c>
    </row>
    <row r="25" spans="1:8" x14ac:dyDescent="0.25">
      <c r="A25" s="2"/>
      <c r="B25" s="2" t="s">
        <v>5</v>
      </c>
      <c r="C25" s="2" t="s">
        <v>6</v>
      </c>
      <c r="D25" s="2" t="s">
        <v>17</v>
      </c>
      <c r="E25" s="2" t="s">
        <v>18</v>
      </c>
      <c r="F25" s="2" t="s">
        <v>9</v>
      </c>
      <c r="G25" s="2" t="s">
        <v>10</v>
      </c>
      <c r="H25" s="2" t="s">
        <v>11</v>
      </c>
    </row>
    <row r="26" spans="1:8" x14ac:dyDescent="0.25">
      <c r="A26" s="4" t="s">
        <v>4</v>
      </c>
      <c r="B26" s="1" t="s">
        <v>53</v>
      </c>
      <c r="C26" s="1">
        <v>1.7582E-2</v>
      </c>
      <c r="D26" s="1">
        <v>11.33</v>
      </c>
      <c r="E26" s="1">
        <v>5.7779999999999996</v>
      </c>
      <c r="F26" s="1">
        <v>5.556</v>
      </c>
      <c r="G26" s="1">
        <v>7</v>
      </c>
      <c r="H26" s="1">
        <v>1.8461999999999999E-2</v>
      </c>
    </row>
    <row r="27" spans="1:8" x14ac:dyDescent="0.25">
      <c r="A27" s="4" t="s">
        <v>305</v>
      </c>
      <c r="B27" s="1" t="s">
        <v>12</v>
      </c>
      <c r="C27" s="1">
        <v>0.32767200000000002</v>
      </c>
      <c r="D27" s="1">
        <v>6.5</v>
      </c>
      <c r="E27" s="1">
        <v>9</v>
      </c>
      <c r="F27" s="1">
        <v>-2.5</v>
      </c>
      <c r="G27" s="1">
        <v>18</v>
      </c>
      <c r="H27" s="1">
        <v>0.17202799999999999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89338-F96F-4E46-9E30-26318B68FFF8}">
  <dimension ref="A1:S27"/>
  <sheetViews>
    <sheetView workbookViewId="0">
      <selection activeCell="A25" sqref="A25:H27"/>
    </sheetView>
  </sheetViews>
  <sheetFormatPr defaultColWidth="11.25" defaultRowHeight="15.75" x14ac:dyDescent="0.25"/>
  <sheetData>
    <row r="1" spans="1:19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4" t="s">
        <v>4</v>
      </c>
      <c r="B2" s="1">
        <v>3.16</v>
      </c>
      <c r="C2" s="1">
        <v>1.75</v>
      </c>
      <c r="D2" s="1">
        <v>2.19</v>
      </c>
      <c r="E2" s="1">
        <v>4.4800000000000004</v>
      </c>
      <c r="F2" s="1">
        <v>3.09</v>
      </c>
      <c r="G2" s="1">
        <v>3.71</v>
      </c>
      <c r="H2" s="1"/>
      <c r="I2" s="1"/>
      <c r="J2" s="1"/>
      <c r="K2" s="1">
        <v>2.84</v>
      </c>
      <c r="L2" s="1">
        <v>2.4500000000000002</v>
      </c>
      <c r="M2" s="1">
        <v>2.3199999999999998</v>
      </c>
      <c r="N2" s="1">
        <v>2.46</v>
      </c>
      <c r="O2" s="1">
        <v>2.73</v>
      </c>
      <c r="P2" s="1">
        <v>2.6</v>
      </c>
      <c r="Q2" s="1">
        <v>3.29</v>
      </c>
      <c r="R2" s="1">
        <v>3.94</v>
      </c>
      <c r="S2" s="1">
        <v>3.16</v>
      </c>
    </row>
    <row r="3" spans="1:19" x14ac:dyDescent="0.25">
      <c r="A3" s="4" t="s">
        <v>305</v>
      </c>
      <c r="B3" s="1">
        <v>8.1</v>
      </c>
      <c r="C3" s="1">
        <v>6.62</v>
      </c>
      <c r="D3" s="1">
        <v>7.45</v>
      </c>
      <c r="E3" s="1">
        <v>8.77</v>
      </c>
      <c r="F3" s="1">
        <v>6.38</v>
      </c>
      <c r="G3" s="1">
        <v>12.1</v>
      </c>
      <c r="H3" s="1"/>
      <c r="I3" s="1"/>
      <c r="J3" s="1"/>
      <c r="K3" s="1">
        <v>8.59</v>
      </c>
      <c r="L3" s="1">
        <v>5.71</v>
      </c>
      <c r="M3" s="1">
        <v>6.9</v>
      </c>
      <c r="N3" s="1">
        <v>8.24</v>
      </c>
      <c r="O3" s="1">
        <v>7.48</v>
      </c>
      <c r="P3" s="1">
        <v>8.8699999999999992</v>
      </c>
      <c r="Q3" s="1">
        <v>4.8099999999999996</v>
      </c>
      <c r="R3" s="1">
        <v>4.72</v>
      </c>
      <c r="S3" s="1">
        <v>5.73</v>
      </c>
    </row>
    <row r="6" spans="1:19" x14ac:dyDescent="0.25">
      <c r="A6" s="2"/>
      <c r="B6" s="2"/>
    </row>
    <row r="7" spans="1:19" x14ac:dyDescent="0.25">
      <c r="A7" s="4" t="s">
        <v>353</v>
      </c>
      <c r="B7" s="1" t="s">
        <v>444</v>
      </c>
    </row>
    <row r="8" spans="1:19" x14ac:dyDescent="0.25">
      <c r="A8" s="4"/>
      <c r="B8" s="1"/>
    </row>
    <row r="9" spans="1:19" ht="17.25" x14ac:dyDescent="0.25">
      <c r="A9" s="4" t="s">
        <v>416</v>
      </c>
      <c r="B9" s="1" t="s">
        <v>426</v>
      </c>
    </row>
    <row r="10" spans="1:19" x14ac:dyDescent="0.25">
      <c r="A10" s="4" t="s">
        <v>415</v>
      </c>
      <c r="B10" s="1" t="s">
        <v>415</v>
      </c>
    </row>
    <row r="11" spans="1:19" ht="17.25" x14ac:dyDescent="0.25">
      <c r="A11" s="4" t="s">
        <v>414</v>
      </c>
      <c r="B11" s="1" t="s">
        <v>427</v>
      </c>
    </row>
    <row r="12" spans="1:19" x14ac:dyDescent="0.25">
      <c r="A12" s="4"/>
      <c r="B12" s="1"/>
    </row>
    <row r="13" spans="1:19" x14ac:dyDescent="0.25">
      <c r="A13" s="4" t="s">
        <v>102</v>
      </c>
      <c r="B13" s="1"/>
    </row>
    <row r="14" spans="1:19" x14ac:dyDescent="0.25">
      <c r="A14" s="4" t="s">
        <v>429</v>
      </c>
      <c r="B14" s="1" t="s">
        <v>430</v>
      </c>
    </row>
    <row r="15" spans="1:19" x14ac:dyDescent="0.25">
      <c r="A15" s="4" t="s">
        <v>431</v>
      </c>
      <c r="B15" s="1" t="s">
        <v>432</v>
      </c>
    </row>
    <row r="16" spans="1:19" x14ac:dyDescent="0.25">
      <c r="A16" s="4" t="s">
        <v>433</v>
      </c>
      <c r="B16" s="1" t="s">
        <v>434</v>
      </c>
    </row>
    <row r="17" spans="1:8" x14ac:dyDescent="0.25">
      <c r="A17" s="4" t="s">
        <v>124</v>
      </c>
      <c r="B17" s="1" t="s">
        <v>435</v>
      </c>
    </row>
    <row r="18" spans="1:8" x14ac:dyDescent="0.25">
      <c r="A18" s="4" t="s">
        <v>436</v>
      </c>
      <c r="B18" s="1" t="s">
        <v>437</v>
      </c>
    </row>
    <row r="19" spans="1:8" x14ac:dyDescent="0.25">
      <c r="A19" s="4"/>
      <c r="B19" s="1"/>
    </row>
    <row r="20" spans="1:8" x14ac:dyDescent="0.25">
      <c r="A20" s="4" t="s">
        <v>438</v>
      </c>
      <c r="B20" s="1">
        <v>2</v>
      </c>
    </row>
    <row r="21" spans="1:8" x14ac:dyDescent="0.25">
      <c r="A21" s="4" t="s">
        <v>439</v>
      </c>
      <c r="B21" s="1">
        <v>0</v>
      </c>
    </row>
    <row r="25" spans="1:8" x14ac:dyDescent="0.25">
      <c r="A25" s="2"/>
      <c r="B25" s="2" t="s">
        <v>5</v>
      </c>
      <c r="C25" s="2" t="s">
        <v>6</v>
      </c>
      <c r="D25" s="2" t="s">
        <v>17</v>
      </c>
      <c r="E25" s="2" t="s">
        <v>18</v>
      </c>
      <c r="F25" s="2" t="s">
        <v>9</v>
      </c>
      <c r="G25" s="2" t="s">
        <v>10</v>
      </c>
      <c r="H25" s="2" t="s">
        <v>11</v>
      </c>
    </row>
    <row r="26" spans="1:8" x14ac:dyDescent="0.25">
      <c r="A26" s="4" t="s">
        <v>4</v>
      </c>
      <c r="B26" s="1" t="s">
        <v>12</v>
      </c>
      <c r="C26" s="1">
        <v>0.79860100000000001</v>
      </c>
      <c r="D26" s="1">
        <v>8.4169999999999998</v>
      </c>
      <c r="E26" s="1">
        <v>7.7220000000000004</v>
      </c>
      <c r="F26" s="1">
        <v>0.69440000000000002</v>
      </c>
      <c r="G26" s="1">
        <v>24.5</v>
      </c>
      <c r="H26" s="1">
        <v>0.83853100000000003</v>
      </c>
    </row>
    <row r="27" spans="1:8" x14ac:dyDescent="0.25">
      <c r="A27" s="4" t="s">
        <v>305</v>
      </c>
      <c r="B27" s="1" t="s">
        <v>12</v>
      </c>
      <c r="C27" s="1">
        <v>0.32767200000000002</v>
      </c>
      <c r="D27" s="1">
        <v>9.5</v>
      </c>
      <c r="E27" s="1">
        <v>7</v>
      </c>
      <c r="F27" s="1">
        <v>2.5</v>
      </c>
      <c r="G27" s="1">
        <v>18</v>
      </c>
      <c r="H27" s="1">
        <v>0.68811199999999995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5B16B-5FCD-CA43-92D0-010225349CD7}">
  <dimension ref="A1:S26"/>
  <sheetViews>
    <sheetView workbookViewId="0">
      <selection activeCell="A24" sqref="A24:H26"/>
    </sheetView>
  </sheetViews>
  <sheetFormatPr defaultColWidth="11.25" defaultRowHeight="15.75" x14ac:dyDescent="0.25"/>
  <sheetData>
    <row r="1" spans="1:19" ht="17.25" x14ac:dyDescent="0.25">
      <c r="A1" s="2"/>
      <c r="B1" s="36" t="s">
        <v>426</v>
      </c>
      <c r="C1" s="36"/>
      <c r="D1" s="36"/>
      <c r="E1" s="36"/>
      <c r="F1" s="36"/>
      <c r="G1" s="36"/>
      <c r="H1" s="36"/>
      <c r="I1" s="36"/>
      <c r="J1" s="36"/>
      <c r="K1" s="36" t="s">
        <v>427</v>
      </c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4" t="s">
        <v>4</v>
      </c>
      <c r="B2" s="1">
        <v>425</v>
      </c>
      <c r="C2" s="1">
        <v>317</v>
      </c>
      <c r="D2" s="1">
        <v>356</v>
      </c>
      <c r="E2" s="1">
        <v>386</v>
      </c>
      <c r="F2" s="1">
        <v>461</v>
      </c>
      <c r="G2" s="1">
        <v>369</v>
      </c>
      <c r="H2" s="1"/>
      <c r="I2" s="1"/>
      <c r="J2" s="1"/>
      <c r="K2" s="1">
        <v>393</v>
      </c>
      <c r="L2" s="1">
        <v>381</v>
      </c>
      <c r="M2" s="1">
        <v>346</v>
      </c>
      <c r="N2" s="1">
        <v>369</v>
      </c>
      <c r="O2" s="1">
        <v>488</v>
      </c>
      <c r="P2" s="1">
        <v>333</v>
      </c>
      <c r="Q2" s="1">
        <v>458</v>
      </c>
      <c r="R2" s="1">
        <v>460</v>
      </c>
      <c r="S2" s="1">
        <v>486</v>
      </c>
    </row>
    <row r="3" spans="1:19" x14ac:dyDescent="0.25">
      <c r="A3" s="4" t="s">
        <v>305</v>
      </c>
      <c r="B3" s="1">
        <v>189</v>
      </c>
      <c r="C3" s="1">
        <v>220</v>
      </c>
      <c r="D3" s="1">
        <v>168</v>
      </c>
      <c r="E3" s="1">
        <v>220</v>
      </c>
      <c r="F3" s="1">
        <v>228</v>
      </c>
      <c r="G3" s="1">
        <v>80.8</v>
      </c>
      <c r="H3" s="1"/>
      <c r="I3" s="1"/>
      <c r="J3" s="1"/>
      <c r="K3" s="1">
        <v>234</v>
      </c>
      <c r="L3" s="1">
        <v>164</v>
      </c>
      <c r="M3" s="1">
        <v>255</v>
      </c>
      <c r="N3" s="1">
        <v>271</v>
      </c>
      <c r="O3" s="1">
        <v>363</v>
      </c>
      <c r="P3" s="1">
        <v>173</v>
      </c>
      <c r="Q3" s="1">
        <v>207</v>
      </c>
      <c r="R3" s="1">
        <v>227</v>
      </c>
      <c r="S3" s="1">
        <v>273</v>
      </c>
    </row>
    <row r="5" spans="1:19" x14ac:dyDescent="0.25">
      <c r="A5" s="2"/>
      <c r="B5" s="2"/>
    </row>
    <row r="6" spans="1:19" x14ac:dyDescent="0.25">
      <c r="A6" s="4" t="s">
        <v>353</v>
      </c>
      <c r="B6" s="1" t="s">
        <v>448</v>
      </c>
    </row>
    <row r="7" spans="1:19" x14ac:dyDescent="0.25">
      <c r="A7" s="4"/>
      <c r="B7" s="1"/>
    </row>
    <row r="8" spans="1:19" ht="17.25" x14ac:dyDescent="0.25">
      <c r="A8" s="4" t="s">
        <v>416</v>
      </c>
      <c r="B8" s="1" t="s">
        <v>426</v>
      </c>
    </row>
    <row r="9" spans="1:19" x14ac:dyDescent="0.25">
      <c r="A9" s="4" t="s">
        <v>415</v>
      </c>
      <c r="B9" s="1" t="s">
        <v>415</v>
      </c>
    </row>
    <row r="10" spans="1:19" ht="17.25" x14ac:dyDescent="0.25">
      <c r="A10" s="4" t="s">
        <v>414</v>
      </c>
      <c r="B10" s="1" t="s">
        <v>427</v>
      </c>
    </row>
    <row r="11" spans="1:19" x14ac:dyDescent="0.25">
      <c r="A11" s="4"/>
      <c r="B11" s="1"/>
    </row>
    <row r="12" spans="1:19" x14ac:dyDescent="0.25">
      <c r="A12" s="4" t="s">
        <v>102</v>
      </c>
      <c r="B12" s="1"/>
    </row>
    <row r="13" spans="1:19" x14ac:dyDescent="0.25">
      <c r="A13" s="4" t="s">
        <v>429</v>
      </c>
      <c r="B13" s="1" t="s">
        <v>430</v>
      </c>
    </row>
    <row r="14" spans="1:19" x14ac:dyDescent="0.25">
      <c r="A14" s="4" t="s">
        <v>431</v>
      </c>
      <c r="B14" s="1" t="s">
        <v>432</v>
      </c>
    </row>
    <row r="15" spans="1:19" x14ac:dyDescent="0.25">
      <c r="A15" s="4" t="s">
        <v>433</v>
      </c>
      <c r="B15" s="1" t="s">
        <v>434</v>
      </c>
    </row>
    <row r="16" spans="1:19" x14ac:dyDescent="0.25">
      <c r="A16" s="4" t="s">
        <v>124</v>
      </c>
      <c r="B16" s="1" t="s">
        <v>435</v>
      </c>
    </row>
    <row r="17" spans="1:8" x14ac:dyDescent="0.25">
      <c r="A17" s="4" t="s">
        <v>436</v>
      </c>
      <c r="B17" s="1" t="s">
        <v>437</v>
      </c>
    </row>
    <row r="18" spans="1:8" x14ac:dyDescent="0.25">
      <c r="A18" s="4"/>
      <c r="B18" s="1"/>
    </row>
    <row r="19" spans="1:8" x14ac:dyDescent="0.25">
      <c r="A19" s="4" t="s">
        <v>438</v>
      </c>
      <c r="B19" s="1">
        <v>2</v>
      </c>
    </row>
    <row r="20" spans="1:8" x14ac:dyDescent="0.25">
      <c r="A20" s="4" t="s">
        <v>439</v>
      </c>
      <c r="B20" s="1">
        <v>0</v>
      </c>
    </row>
    <row r="24" spans="1:8" x14ac:dyDescent="0.25">
      <c r="A24" s="2"/>
      <c r="B24" s="2" t="s">
        <v>5</v>
      </c>
      <c r="C24" s="2" t="s">
        <v>6</v>
      </c>
      <c r="D24" s="2" t="s">
        <v>17</v>
      </c>
      <c r="E24" s="2" t="s">
        <v>18</v>
      </c>
      <c r="F24" s="2" t="s">
        <v>9</v>
      </c>
      <c r="G24" s="2" t="s">
        <v>10</v>
      </c>
      <c r="H24" s="2" t="s">
        <v>11</v>
      </c>
    </row>
    <row r="25" spans="1:8" x14ac:dyDescent="0.25">
      <c r="A25" s="4" t="s">
        <v>4</v>
      </c>
      <c r="B25" s="1" t="s">
        <v>12</v>
      </c>
      <c r="C25" s="1">
        <v>0.47452499999999997</v>
      </c>
      <c r="D25" s="1">
        <v>6.9169999999999998</v>
      </c>
      <c r="E25" s="1">
        <v>8.7219999999999995</v>
      </c>
      <c r="F25" s="1">
        <v>-1.806</v>
      </c>
      <c r="G25" s="1">
        <v>20.5</v>
      </c>
      <c r="H25" s="1">
        <v>0.49825199999999997</v>
      </c>
    </row>
    <row r="26" spans="1:8" x14ac:dyDescent="0.25">
      <c r="A26" s="4" t="s">
        <v>305</v>
      </c>
      <c r="B26" s="1" t="s">
        <v>12</v>
      </c>
      <c r="C26" s="1">
        <v>0.10609399999999999</v>
      </c>
      <c r="D26" s="1">
        <v>5.6669999999999998</v>
      </c>
      <c r="E26" s="1">
        <v>9.5559999999999992</v>
      </c>
      <c r="F26" s="1">
        <v>-3.8889999999999998</v>
      </c>
      <c r="G26" s="1">
        <v>13</v>
      </c>
      <c r="H26" s="1">
        <v>0.222797</v>
      </c>
    </row>
  </sheetData>
  <mergeCells count="2">
    <mergeCell ref="B1:J1"/>
    <mergeCell ref="K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128</vt:i4>
      </vt:variant>
    </vt:vector>
  </HeadingPairs>
  <TitlesOfParts>
    <vt:vector size="128" baseType="lpstr">
      <vt:lpstr>Fig 1A</vt:lpstr>
      <vt:lpstr>Fig 1B</vt:lpstr>
      <vt:lpstr>Fig 1C</vt:lpstr>
      <vt:lpstr>Fig 1D</vt:lpstr>
      <vt:lpstr>Fig 1E</vt:lpstr>
      <vt:lpstr>Fig 1F</vt:lpstr>
      <vt:lpstr>Fig 1G</vt:lpstr>
      <vt:lpstr>Fig 1H</vt:lpstr>
      <vt:lpstr>Fig 1I</vt:lpstr>
      <vt:lpstr>Fig 1J</vt:lpstr>
      <vt:lpstr>Fig 2A</vt:lpstr>
      <vt:lpstr>Fig 2B</vt:lpstr>
      <vt:lpstr>Fig 2C</vt:lpstr>
      <vt:lpstr>Fig 2D </vt:lpstr>
      <vt:lpstr>Fig 2F</vt:lpstr>
      <vt:lpstr>Fig 2G</vt:lpstr>
      <vt:lpstr>Fig 3C</vt:lpstr>
      <vt:lpstr>Fig 3D</vt:lpstr>
      <vt:lpstr>Fig 3E</vt:lpstr>
      <vt:lpstr>Fig 3F</vt:lpstr>
      <vt:lpstr>Fig 4B</vt:lpstr>
      <vt:lpstr>Fig 4C</vt:lpstr>
      <vt:lpstr>Fig 4D</vt:lpstr>
      <vt:lpstr>Fig 4E</vt:lpstr>
      <vt:lpstr>Fig 4F</vt:lpstr>
      <vt:lpstr>Fig 4G</vt:lpstr>
      <vt:lpstr>Fig 4H</vt:lpstr>
      <vt:lpstr>Fig 4K</vt:lpstr>
      <vt:lpstr>Fig 4L</vt:lpstr>
      <vt:lpstr>Fig 4M</vt:lpstr>
      <vt:lpstr>Fig 5A</vt:lpstr>
      <vt:lpstr>Fig 5B</vt:lpstr>
      <vt:lpstr>Fig 5C</vt:lpstr>
      <vt:lpstr>Fig 5D</vt:lpstr>
      <vt:lpstr>Fig 5E</vt:lpstr>
      <vt:lpstr>Fig 5F</vt:lpstr>
      <vt:lpstr>Fig 5G</vt:lpstr>
      <vt:lpstr>Fig 5H</vt:lpstr>
      <vt:lpstr>Fig 5I</vt:lpstr>
      <vt:lpstr>Fig 6D</vt:lpstr>
      <vt:lpstr>Fig 6E</vt:lpstr>
      <vt:lpstr>Fig 6H</vt:lpstr>
      <vt:lpstr>Supplemental Fig 1C</vt:lpstr>
      <vt:lpstr>Supplemental Fig 1D</vt:lpstr>
      <vt:lpstr>Supplemental Fig 1E</vt:lpstr>
      <vt:lpstr>Supplemental Fig 1F</vt:lpstr>
      <vt:lpstr>Supplemental Fig 1G</vt:lpstr>
      <vt:lpstr>Supplemental Fig 1H</vt:lpstr>
      <vt:lpstr>Supplemental Fig 1I</vt:lpstr>
      <vt:lpstr>Supplemental Fig 1J</vt:lpstr>
      <vt:lpstr>Supplemental Fig 1K</vt:lpstr>
      <vt:lpstr>Supplemental Fig 1L</vt:lpstr>
      <vt:lpstr>Supplemental Fig 2A</vt:lpstr>
      <vt:lpstr>Supplemental Fig 2B</vt:lpstr>
      <vt:lpstr>Supplemental Fig 2C</vt:lpstr>
      <vt:lpstr>Supplemental Fig 2D</vt:lpstr>
      <vt:lpstr>Supplemental Fig 2E</vt:lpstr>
      <vt:lpstr>Supplemental Fig 2F</vt:lpstr>
      <vt:lpstr>Supplemental Fig 2G</vt:lpstr>
      <vt:lpstr>Supplemental Fig 2H</vt:lpstr>
      <vt:lpstr>Supplemental Fig 2I</vt:lpstr>
      <vt:lpstr>Supplemental Fig 2J</vt:lpstr>
      <vt:lpstr>Supplemental Fig 2K</vt:lpstr>
      <vt:lpstr>Supplemental Fig 2L</vt:lpstr>
      <vt:lpstr>Supplemental Fig 2M</vt:lpstr>
      <vt:lpstr>Supplemental Fig 2N</vt:lpstr>
      <vt:lpstr>Supplemental Fig 2O</vt:lpstr>
      <vt:lpstr>Supplemental Fig 2P</vt:lpstr>
      <vt:lpstr>Supplemental Fig 2Q</vt:lpstr>
      <vt:lpstr>Supplemental Fig 2R</vt:lpstr>
      <vt:lpstr>Supplemental Fig 2S</vt:lpstr>
      <vt:lpstr>Supplemental Fig 2T</vt:lpstr>
      <vt:lpstr>Supplemental Fig 4A</vt:lpstr>
      <vt:lpstr>Supplemental Fig 4B</vt:lpstr>
      <vt:lpstr>Supplemental Fig 4C</vt:lpstr>
      <vt:lpstr>Supplemental Fig 4D</vt:lpstr>
      <vt:lpstr>Supplemental Fig 4E</vt:lpstr>
      <vt:lpstr>Supplemental Fig 4F</vt:lpstr>
      <vt:lpstr>Supplemental Fig 4G</vt:lpstr>
      <vt:lpstr>Supplemental Fig 4H</vt:lpstr>
      <vt:lpstr>Supplemental Fig 4I</vt:lpstr>
      <vt:lpstr>Supplemental Fig 4J</vt:lpstr>
      <vt:lpstr>Supplemental Fig 4K</vt:lpstr>
      <vt:lpstr>Supplemental Fig 4L</vt:lpstr>
      <vt:lpstr>Supplemental Fig 4M</vt:lpstr>
      <vt:lpstr>Supplemental Fig 4N</vt:lpstr>
      <vt:lpstr>Supplemental Fig 7A</vt:lpstr>
      <vt:lpstr>Supplemental Fig 7B</vt:lpstr>
      <vt:lpstr>Supplemental Fig 7C</vt:lpstr>
      <vt:lpstr>Supplemental Fig 7D</vt:lpstr>
      <vt:lpstr>Supplemental Fig 7E</vt:lpstr>
      <vt:lpstr>Supplemental Fig 7F</vt:lpstr>
      <vt:lpstr>Supplemental Fig 7G</vt:lpstr>
      <vt:lpstr>Supplemental Fig 7H</vt:lpstr>
      <vt:lpstr>Supplemental Fig 7I</vt:lpstr>
      <vt:lpstr>Supplemental Fig 7J</vt:lpstr>
      <vt:lpstr>Supplemental Fig 7K</vt:lpstr>
      <vt:lpstr>Supplemental Fig 7L</vt:lpstr>
      <vt:lpstr>Supplemental Fig 7M</vt:lpstr>
      <vt:lpstr>Supplemental Fig 7N</vt:lpstr>
      <vt:lpstr>Supplemental Fig 7O</vt:lpstr>
      <vt:lpstr>Supplemental Fig 7P</vt:lpstr>
      <vt:lpstr>Supplemental Fig 7Q</vt:lpstr>
      <vt:lpstr>Supplemental Fig 7R</vt:lpstr>
      <vt:lpstr>Supplemental Fig 8A</vt:lpstr>
      <vt:lpstr>Supplemental Fig 8B</vt:lpstr>
      <vt:lpstr>Supplemental Fig 8C</vt:lpstr>
      <vt:lpstr>Supplemental Fig 8D</vt:lpstr>
      <vt:lpstr>Supplemental Fig 8E</vt:lpstr>
      <vt:lpstr>Supplemental Fig 8F</vt:lpstr>
      <vt:lpstr>Supplemental Fig 8G</vt:lpstr>
      <vt:lpstr>Supplemental Fig 8H</vt:lpstr>
      <vt:lpstr>Supplemental Fig 8I</vt:lpstr>
      <vt:lpstr>Supplemental Fig 8J</vt:lpstr>
      <vt:lpstr>Supplemental Fig 8K</vt:lpstr>
      <vt:lpstr>Supplemental Fig 8L</vt:lpstr>
      <vt:lpstr>Supplemental Fig 8M</vt:lpstr>
      <vt:lpstr>Supplemental Fig 8N</vt:lpstr>
      <vt:lpstr>Supplemental Fig 8O</vt:lpstr>
      <vt:lpstr>Supplemental Fig 8P</vt:lpstr>
      <vt:lpstr>Supplemental Fig 8Q</vt:lpstr>
      <vt:lpstr>Supplemental Fig 8R</vt:lpstr>
      <vt:lpstr>Supplemental Fig 9A</vt:lpstr>
      <vt:lpstr>Supplemental Fig 9B</vt:lpstr>
      <vt:lpstr>Supplemental Fig 9C</vt:lpstr>
      <vt:lpstr>Supplemental Fig 9D</vt:lpstr>
      <vt:lpstr>Supplemental Fig 9E</vt:lpstr>
      <vt:lpstr>Supplemental Fig 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Andres Torres Acosta</dc:creator>
  <cp:lastModifiedBy>Benjamin Singer</cp:lastModifiedBy>
  <dcterms:created xsi:type="dcterms:W3CDTF">2024-02-08T17:13:27Z</dcterms:created>
  <dcterms:modified xsi:type="dcterms:W3CDTF">2025-03-05T20:03:42Z</dcterms:modified>
</cp:coreProperties>
</file>