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hlen/Documents/Manuscripts, Talks/P_CBL_Deficiency/CBL-myeloid manuscript/"/>
    </mc:Choice>
  </mc:AlternateContent>
  <xr:revisionPtr revIDLastSave="0" documentId="13_ncr:1_{5CEF9ABF-871D-0C46-92D1-66CDD2B238B1}" xr6:coauthVersionLast="47" xr6:coauthVersionMax="47" xr10:uidLastSave="{00000000-0000-0000-0000-000000000000}"/>
  <bookViews>
    <workbookView xWindow="4300" yWindow="2700" windowWidth="27640" windowHeight="16940" xr2:uid="{4F961ECB-3214-B747-B6C4-C9808E49288E}"/>
  </bookViews>
  <sheets>
    <sheet name="Sheet1" sheetId="1" r:id="rId1"/>
  </sheets>
  <definedNames>
    <definedName name="DonnéesExternes_1" localSheetId="0" hidden="1">Sheet1!$A$1:$G$25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4" i="1"/>
  <c r="H13" i="1"/>
  <c r="H10" i="1"/>
  <c r="H18" i="1"/>
  <c r="H21" i="1"/>
  <c r="H9" i="1"/>
  <c r="H7" i="1"/>
  <c r="H6" i="1"/>
  <c r="H25" i="1"/>
  <c r="H5" i="1"/>
  <c r="H12" i="1"/>
  <c r="H20" i="1"/>
  <c r="H8" i="1"/>
  <c r="H19" i="1"/>
  <c r="H3" i="1"/>
  <c r="H2" i="1"/>
  <c r="H24" i="1"/>
  <c r="H23" i="1"/>
  <c r="H22" i="1"/>
  <c r="H11" i="1"/>
  <c r="H17" i="1"/>
  <c r="H16" i="1"/>
  <c r="H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565850-2DC3-D546-979C-CB624D05D69C}" keepAlive="1" name="Query - enrichment" description="Connection to the 'enrichment' query in the workbook." type="5" refreshedVersion="6" background="1" saveData="1">
    <dbPr connection="Provider=Microsoft.Mashup.OleDb.1;Data Source=$Workbook$;Location=enrichment;Extended Properties=&quot;&quot;" command="SELECT * FROM [enrichment]"/>
  </connection>
</connections>
</file>

<file path=xl/sharedStrings.xml><?xml version="1.0" encoding="utf-8"?>
<sst xmlns="http://schemas.openxmlformats.org/spreadsheetml/2006/main" count="81" uniqueCount="81">
  <si>
    <t>ICD10</t>
  </si>
  <si>
    <t>odds_ratio</t>
  </si>
  <si>
    <t>pvalue</t>
  </si>
  <si>
    <t>H04.1 Other disorders of lachrymal gland</t>
  </si>
  <si>
    <t>10.317409788256557</t>
  </si>
  <si>
    <t>0.017501472573063045</t>
  </si>
  <si>
    <t>H20.0 Acute and subacute iridocyclitis</t>
  </si>
  <si>
    <t>122.7076209086468</t>
  </si>
  <si>
    <t>0.0001423284083502317</t>
  </si>
  <si>
    <t>T84.1 Mechanical complication of internal fixation device of bones of limb</t>
  </si>
  <si>
    <t>13.541200571443975</t>
  </si>
  <si>
    <t>0.010497106926145763</t>
  </si>
  <si>
    <t>E83.1 Disorders of iron metabolism</t>
  </si>
  <si>
    <t>14.639381046742045</t>
  </si>
  <si>
    <t>0.00905252302039394</t>
  </si>
  <si>
    <t>E03.9 Hypothyroidism, unspecified</t>
  </si>
  <si>
    <t>2.480268893195995</t>
  </si>
  <si>
    <t>0.03222640729505838</t>
  </si>
  <si>
    <t>J18.1 Lobar pneumonia, unspecified</t>
  </si>
  <si>
    <t>2.8203549044133993</t>
  </si>
  <si>
    <t>0.04029794569760459</t>
  </si>
  <si>
    <t>Z94.8 Other transplanted organ and tissue status</t>
  </si>
  <si>
    <t>22.35614792399092</t>
  </si>
  <si>
    <t>0.004016525066145761</t>
  </si>
  <si>
    <t>D75.1 Secondary polycythaemia</t>
  </si>
  <si>
    <t>25.787433909963553</t>
  </si>
  <si>
    <t>0.003045588506388875</t>
  </si>
  <si>
    <t>K37 Unspecified appendicitis</t>
  </si>
  <si>
    <t>29.161490683229815</t>
  </si>
  <si>
    <t>0.0023978112025066375</t>
  </si>
  <si>
    <t>I95.9 Hypotension, unspecified</t>
  </si>
  <si>
    <t>3.0972712027423612</t>
  </si>
  <si>
    <t>0.04746540323323742</t>
  </si>
  <si>
    <t>E46 Unspecified protein-energy malnutrition</t>
  </si>
  <si>
    <t>33.863498483316484</t>
  </si>
  <si>
    <t>0.0017912973230280432</t>
  </si>
  <si>
    <t>J18.9 Pneumonia, unspecified</t>
  </si>
  <si>
    <t>4.085357721408636</t>
  </si>
  <si>
    <t>0.010222972104083227</t>
  </si>
  <si>
    <t>Z13.0 Special screening examination for diseases of the blood and blood-forming organs and certain disorders involving the immune mechanism</t>
  </si>
  <si>
    <t>4.333721532091097</t>
  </si>
  <si>
    <t>0.036241860831205966</t>
  </si>
  <si>
    <t>Z51.1 Chemotherapy session for neoplasm</t>
  </si>
  <si>
    <t>4.414002665221784</t>
  </si>
  <si>
    <t>0.0036759351262734725</t>
  </si>
  <si>
    <t>Y95 Nosocomial condition</t>
  </si>
  <si>
    <t>4.519648887102869</t>
  </si>
  <si>
    <t>0.0326644591174044</t>
  </si>
  <si>
    <t>D46.9 Myelodysplastic syndrome, unspecified</t>
  </si>
  <si>
    <t>42.43903469249831</t>
  </si>
  <si>
    <t>6.360060220230186e-05</t>
  </si>
  <si>
    <t>D45 Polycythaemia vera</t>
  </si>
  <si>
    <t>44.942297369833604</t>
  </si>
  <si>
    <t>5.374987097727856e-05</t>
  </si>
  <si>
    <t>H25.9 Senile cataract, unspecified</t>
  </si>
  <si>
    <t>5.990662787092466</t>
  </si>
  <si>
    <t>0.04710159762127185</t>
  </si>
  <si>
    <t>S82.80 Fractures of other parts of lower leg (closed)</t>
  </si>
  <si>
    <t>6.332837495430307</t>
  </si>
  <si>
    <t>0.04267572218005325</t>
  </si>
  <si>
    <t>Z51.0 Radiotherapy session</t>
  </si>
  <si>
    <t>6.394015375216373</t>
  </si>
  <si>
    <t>0.041950268825561236</t>
  </si>
  <si>
    <t>S72.00 Fracture of neck of femur (closed)</t>
  </si>
  <si>
    <t>7.389024533741249</t>
  </si>
  <si>
    <t>0.009152723463807506</t>
  </si>
  <si>
    <t>J96.9 Respiratory failure, unspecified</t>
  </si>
  <si>
    <t>7.814653496149957</t>
  </si>
  <si>
    <t>0.029211660712055613</t>
  </si>
  <si>
    <t>K40.2 Bilateral inguinal hernia, without obstruction or gangrene</t>
  </si>
  <si>
    <t>7.971516978736909</t>
  </si>
  <si>
    <t>0.028171802486116372</t>
  </si>
  <si>
    <t>Z45.2 Adjustment and management of vascular access device</t>
  </si>
  <si>
    <t>9.455392433653303</t>
  </si>
  <si>
    <t>0.020581262059561768</t>
  </si>
  <si>
    <t>N_tests = 117 =&gt; pvlaue threshold = 0.05/117 = 4.2 x 10-4</t>
  </si>
  <si>
    <t>number of affected carriers</t>
  </si>
  <si>
    <t>Number of carriers</t>
  </si>
  <si>
    <t>Number of cases in UKBB</t>
  </si>
  <si>
    <t>Number of individuals in UKBB</t>
  </si>
  <si>
    <t>adjusted p.value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</si>
</sst>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4">
    <dxf>
      <numFmt numFmtId="164" formatCode="0.0000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B11F9E1F-811C-D14E-813F-F4C9873B7904}" autoFormatId="16" applyNumberFormats="0" applyBorderFormats="0" applyFontFormats="0" applyPatternFormats="0" applyAlignmentFormats="0" applyWidthHeightFormats="0">
  <queryTableRefresh nextId="11" unboundColumnsRight="1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8CED67-068E-DE40-ADFE-4F252819A12C}" name="enrichment" displayName="enrichment" ref="A1:H25" tableType="queryTable" totalsRowShown="0">
  <autoFilter ref="A1:H25" xr:uid="{628CED67-068E-DE40-ADFE-4F252819A12C}"/>
  <sortState xmlns:xlrd2="http://schemas.microsoft.com/office/spreadsheetml/2017/richdata2" ref="A2:H25">
    <sortCondition ref="H1:H25"/>
  </sortState>
  <tableColumns count="8">
    <tableColumn id="1" xr3:uid="{CB6C826D-1EC2-6047-BC91-4C19ACCEC1E6}" uniqueName="1" name="ICD10" queryTableFieldId="1" dataDxfId="3"/>
    <tableColumn id="2" xr3:uid="{366383ED-2AB1-D940-8DB8-0E61F8D5FE3C}" uniqueName="2" name="number of affected carriers" queryTableFieldId="2"/>
    <tableColumn id="3" xr3:uid="{A406C727-E881-734D-B5E4-883520005232}" uniqueName="3" name="Number of carriers" queryTableFieldId="3"/>
    <tableColumn id="4" xr3:uid="{C340903B-DC8A-434C-B440-D228E8ED7A81}" uniqueName="4" name="Number of cases in UKBB" queryTableFieldId="4"/>
    <tableColumn id="5" xr3:uid="{22C3FADB-E167-454A-87B7-A34E80BACA2D}" uniqueName="5" name="Number of individuals in UKBB" queryTableFieldId="5"/>
    <tableColumn id="6" xr3:uid="{0FF6AAC0-764D-AB4C-A63C-CED7FEC23ED9}" uniqueName="6" name="odds_ratio" queryTableFieldId="6" dataDxfId="2"/>
    <tableColumn id="7" xr3:uid="{B9794FEC-AFCE-9E42-81D2-13E4C7A15C7F}" uniqueName="7" name="pvalue" queryTableFieldId="7" dataDxfId="1"/>
    <tableColumn id="10" xr3:uid="{59062695-31CC-234C-B87E-8C45B714FB7A}" uniqueName="10" name="adjusted p.value" queryTableFieldId="10" dataDxfId="0">
      <calculatedColumnFormula>enrichment[[#This Row],[pvalue]]*117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9164-E9BB-8249-B94E-BE45F57B9F2D}">
  <dimension ref="A1:H27"/>
  <sheetViews>
    <sheetView tabSelected="1" workbookViewId="0">
      <selection activeCell="A4" sqref="A4"/>
    </sheetView>
  </sheetViews>
  <sheetFormatPr baseColWidth="10" defaultRowHeight="16" x14ac:dyDescent="0.2"/>
  <cols>
    <col min="1" max="1" width="43.33203125" customWidth="1"/>
    <col min="5" max="5" width="25" customWidth="1"/>
    <col min="6" max="6" width="20.1640625" customWidth="1"/>
    <col min="8" max="8" width="10.83203125" style="2"/>
  </cols>
  <sheetData>
    <row r="1" spans="1:8" x14ac:dyDescent="0.2">
      <c r="A1" t="s">
        <v>0</v>
      </c>
      <c r="B1" t="s">
        <v>76</v>
      </c>
      <c r="C1" t="s">
        <v>77</v>
      </c>
      <c r="D1" t="s">
        <v>78</v>
      </c>
      <c r="E1" t="s">
        <v>79</v>
      </c>
      <c r="F1" t="s">
        <v>1</v>
      </c>
      <c r="G1" t="s">
        <v>2</v>
      </c>
      <c r="H1" s="2" t="s">
        <v>80</v>
      </c>
    </row>
    <row r="2" spans="1:8" x14ac:dyDescent="0.2">
      <c r="A2" s="1" t="s">
        <v>51</v>
      </c>
      <c r="B2" s="1">
        <v>3</v>
      </c>
      <c r="C2" s="1">
        <v>46</v>
      </c>
      <c r="D2" s="1">
        <v>729</v>
      </c>
      <c r="E2" s="1">
        <v>502365</v>
      </c>
      <c r="F2" s="1" t="s">
        <v>52</v>
      </c>
      <c r="G2" s="1" t="s">
        <v>53</v>
      </c>
      <c r="H2" s="3">
        <f>enrichment[[#This Row],[pvalue]]*117</f>
        <v>6.2887349043415849E-3</v>
      </c>
    </row>
    <row r="3" spans="1:8" x14ac:dyDescent="0.2">
      <c r="A3" s="1" t="s">
        <v>48</v>
      </c>
      <c r="B3" s="1">
        <v>3</v>
      </c>
      <c r="C3" s="1">
        <v>46</v>
      </c>
      <c r="D3" s="1">
        <v>772</v>
      </c>
      <c r="E3" s="1">
        <v>502365</v>
      </c>
      <c r="F3" s="1" t="s">
        <v>49</v>
      </c>
      <c r="G3" s="1" t="s">
        <v>50</v>
      </c>
      <c r="H3" s="3">
        <f>enrichment[[#This Row],[pvalue]]*117</f>
        <v>7.4412704576693111E-3</v>
      </c>
    </row>
    <row r="4" spans="1:8" x14ac:dyDescent="0.2">
      <c r="A4" s="1" t="s">
        <v>6</v>
      </c>
      <c r="B4" s="1">
        <v>2</v>
      </c>
      <c r="C4" s="1">
        <v>46</v>
      </c>
      <c r="D4" s="1">
        <v>178</v>
      </c>
      <c r="E4" s="1">
        <v>502365</v>
      </c>
      <c r="F4" s="1" t="s">
        <v>7</v>
      </c>
      <c r="G4" s="1" t="s">
        <v>8</v>
      </c>
      <c r="H4" s="3">
        <f>enrichment[[#This Row],[pvalue]]*117</f>
        <v>1.6652423776977027E-2</v>
      </c>
    </row>
    <row r="5" spans="1:8" x14ac:dyDescent="0.2">
      <c r="A5" t="s">
        <v>33</v>
      </c>
      <c r="B5">
        <v>2</v>
      </c>
      <c r="C5">
        <v>46</v>
      </c>
      <c r="D5">
        <v>645</v>
      </c>
      <c r="E5">
        <v>502365</v>
      </c>
      <c r="F5" t="s">
        <v>34</v>
      </c>
      <c r="G5" t="s">
        <v>35</v>
      </c>
      <c r="H5" s="2">
        <f>enrichment[[#This Row],[pvalue]]*117</f>
        <v>0.20958178679428066</v>
      </c>
    </row>
    <row r="6" spans="1:8" x14ac:dyDescent="0.2">
      <c r="A6" t="s">
        <v>27</v>
      </c>
      <c r="B6">
        <v>2</v>
      </c>
      <c r="C6">
        <v>46</v>
      </c>
      <c r="D6">
        <v>749</v>
      </c>
      <c r="E6">
        <v>502365</v>
      </c>
      <c r="F6" t="s">
        <v>28</v>
      </c>
      <c r="G6" t="s">
        <v>29</v>
      </c>
      <c r="H6" s="2">
        <f>enrichment[[#This Row],[pvalue]]*117</f>
        <v>0.28054391069327572</v>
      </c>
    </row>
    <row r="7" spans="1:8" x14ac:dyDescent="0.2">
      <c r="A7" t="s">
        <v>24</v>
      </c>
      <c r="B7">
        <v>2</v>
      </c>
      <c r="C7">
        <v>46</v>
      </c>
      <c r="D7">
        <v>847</v>
      </c>
      <c r="E7">
        <v>502365</v>
      </c>
      <c r="F7" t="s">
        <v>25</v>
      </c>
      <c r="G7" t="s">
        <v>26</v>
      </c>
      <c r="H7" s="2">
        <f>enrichment[[#This Row],[pvalue]]*117</f>
        <v>0.35633385524749783</v>
      </c>
    </row>
    <row r="8" spans="1:8" x14ac:dyDescent="0.2">
      <c r="A8" t="s">
        <v>42</v>
      </c>
      <c r="B8">
        <v>6</v>
      </c>
      <c r="C8">
        <v>46</v>
      </c>
      <c r="D8">
        <v>14845</v>
      </c>
      <c r="E8">
        <v>502365</v>
      </c>
      <c r="F8" t="s">
        <v>43</v>
      </c>
      <c r="G8" t="s">
        <v>44</v>
      </c>
      <c r="H8" s="2">
        <f>enrichment[[#This Row],[pvalue]]*117</f>
        <v>0.43008440977399598</v>
      </c>
    </row>
    <row r="9" spans="1:8" x14ac:dyDescent="0.2">
      <c r="A9" t="s">
        <v>21</v>
      </c>
      <c r="B9">
        <v>2</v>
      </c>
      <c r="C9">
        <v>46</v>
      </c>
      <c r="D9">
        <v>977</v>
      </c>
      <c r="E9">
        <v>502365</v>
      </c>
      <c r="F9" t="s">
        <v>22</v>
      </c>
      <c r="G9" t="s">
        <v>23</v>
      </c>
      <c r="H9" s="2">
        <f>enrichment[[#This Row],[pvalue]]*117</f>
        <v>0.46993343273905391</v>
      </c>
    </row>
    <row r="10" spans="1:8" x14ac:dyDescent="0.2">
      <c r="A10" t="s">
        <v>12</v>
      </c>
      <c r="B10">
        <v>2</v>
      </c>
      <c r="C10">
        <v>46</v>
      </c>
      <c r="D10">
        <v>1492</v>
      </c>
      <c r="E10">
        <v>502365</v>
      </c>
      <c r="F10" t="s">
        <v>13</v>
      </c>
      <c r="G10" t="s">
        <v>14</v>
      </c>
      <c r="H10" s="2">
        <f>enrichment[[#This Row],[pvalue]]*117</f>
        <v>1.0591451933860909</v>
      </c>
    </row>
    <row r="11" spans="1:8" x14ac:dyDescent="0.2">
      <c r="A11" t="s">
        <v>63</v>
      </c>
      <c r="B11">
        <v>3</v>
      </c>
      <c r="C11">
        <v>46</v>
      </c>
      <c r="D11">
        <v>4434</v>
      </c>
      <c r="E11">
        <v>502365</v>
      </c>
      <c r="F11" t="s">
        <v>64</v>
      </c>
      <c r="G11" t="s">
        <v>65</v>
      </c>
      <c r="H11" s="2">
        <f>enrichment[[#This Row],[pvalue]]*117</f>
        <v>1.0708686452654776</v>
      </c>
    </row>
    <row r="12" spans="1:8" x14ac:dyDescent="0.2">
      <c r="A12" t="s">
        <v>36</v>
      </c>
      <c r="B12">
        <v>5</v>
      </c>
      <c r="C12">
        <v>46</v>
      </c>
      <c r="D12">
        <v>13366</v>
      </c>
      <c r="E12">
        <v>502365</v>
      </c>
      <c r="F12" t="s">
        <v>37</v>
      </c>
      <c r="G12" t="s">
        <v>38</v>
      </c>
      <c r="H12" s="2">
        <f>enrichment[[#This Row],[pvalue]]*117</f>
        <v>1.1960877361777345</v>
      </c>
    </row>
    <row r="13" spans="1:8" x14ac:dyDescent="0.2">
      <c r="A13" t="s">
        <v>9</v>
      </c>
      <c r="B13">
        <v>2</v>
      </c>
      <c r="C13">
        <v>46</v>
      </c>
      <c r="D13">
        <v>1613</v>
      </c>
      <c r="E13">
        <v>502365</v>
      </c>
      <c r="F13" t="s">
        <v>10</v>
      </c>
      <c r="G13" t="s">
        <v>11</v>
      </c>
      <c r="H13" s="2">
        <f>enrichment[[#This Row],[pvalue]]*117</f>
        <v>1.2281615103590469</v>
      </c>
    </row>
    <row r="14" spans="1:8" x14ac:dyDescent="0.2">
      <c r="A14" t="s">
        <v>3</v>
      </c>
      <c r="B14">
        <v>2</v>
      </c>
      <c r="C14">
        <v>46</v>
      </c>
      <c r="D14">
        <v>2117</v>
      </c>
      <c r="E14">
        <v>502365</v>
      </c>
      <c r="F14" t="s">
        <v>4</v>
      </c>
      <c r="G14" t="s">
        <v>5</v>
      </c>
      <c r="H14" s="2">
        <f>enrichment[[#This Row],[pvalue]]*117</f>
        <v>2.0476722910483711</v>
      </c>
    </row>
    <row r="15" spans="1:8" x14ac:dyDescent="0.2">
      <c r="A15" t="s">
        <v>72</v>
      </c>
      <c r="B15">
        <v>2</v>
      </c>
      <c r="C15">
        <v>46</v>
      </c>
      <c r="D15">
        <v>2310</v>
      </c>
      <c r="E15">
        <v>502365</v>
      </c>
      <c r="F15" t="s">
        <v>73</v>
      </c>
      <c r="G15" t="s">
        <v>74</v>
      </c>
      <c r="H15" s="2">
        <f>enrichment[[#This Row],[pvalue]]*117</f>
        <v>2.4080076609687189</v>
      </c>
    </row>
    <row r="16" spans="1:8" x14ac:dyDescent="0.2">
      <c r="A16" t="s">
        <v>69</v>
      </c>
      <c r="B16">
        <v>2</v>
      </c>
      <c r="C16">
        <v>46</v>
      </c>
      <c r="D16">
        <v>2740</v>
      </c>
      <c r="E16">
        <v>502365</v>
      </c>
      <c r="F16" t="s">
        <v>70</v>
      </c>
      <c r="G16" t="s">
        <v>71</v>
      </c>
      <c r="H16" s="2">
        <f>enrichment[[#This Row],[pvalue]]*117</f>
        <v>3.2961008908756071</v>
      </c>
    </row>
    <row r="17" spans="1:8" x14ac:dyDescent="0.2">
      <c r="A17" t="s">
        <v>66</v>
      </c>
      <c r="B17">
        <v>2</v>
      </c>
      <c r="C17">
        <v>46</v>
      </c>
      <c r="D17">
        <v>2795</v>
      </c>
      <c r="E17">
        <v>502365</v>
      </c>
      <c r="F17" t="s">
        <v>67</v>
      </c>
      <c r="G17" t="s">
        <v>68</v>
      </c>
      <c r="H17" s="2">
        <f>enrichment[[#This Row],[pvalue]]*117</f>
        <v>3.4177643033105052</v>
      </c>
    </row>
    <row r="18" spans="1:8" x14ac:dyDescent="0.2">
      <c r="A18" t="s">
        <v>15</v>
      </c>
      <c r="B18">
        <v>7</v>
      </c>
      <c r="C18">
        <v>46</v>
      </c>
      <c r="D18">
        <v>30822</v>
      </c>
      <c r="E18">
        <v>502365</v>
      </c>
      <c r="F18" t="s">
        <v>16</v>
      </c>
      <c r="G18" t="s">
        <v>17</v>
      </c>
      <c r="H18" s="2">
        <f>enrichment[[#This Row],[pvalue]]*117</f>
        <v>3.7704896535218215</v>
      </c>
    </row>
    <row r="19" spans="1:8" x14ac:dyDescent="0.2">
      <c r="A19" t="s">
        <v>45</v>
      </c>
      <c r="B19">
        <v>3</v>
      </c>
      <c r="C19">
        <v>46</v>
      </c>
      <c r="D19">
        <v>7249</v>
      </c>
      <c r="E19">
        <v>502365</v>
      </c>
      <c r="F19" t="s">
        <v>46</v>
      </c>
      <c r="G19" t="s">
        <v>47</v>
      </c>
      <c r="H19" s="2">
        <f>enrichment[[#This Row],[pvalue]]*117</f>
        <v>3.8217417167363146</v>
      </c>
    </row>
    <row r="20" spans="1:8" x14ac:dyDescent="0.2">
      <c r="A20" t="s">
        <v>39</v>
      </c>
      <c r="B20">
        <v>3</v>
      </c>
      <c r="C20">
        <v>46</v>
      </c>
      <c r="D20">
        <v>7560</v>
      </c>
      <c r="E20">
        <v>502365</v>
      </c>
      <c r="F20" t="s">
        <v>40</v>
      </c>
      <c r="G20" t="s">
        <v>41</v>
      </c>
      <c r="H20" s="2">
        <f>enrichment[[#This Row],[pvalue]]*117</f>
        <v>4.2402977172510905</v>
      </c>
    </row>
    <row r="21" spans="1:8" x14ac:dyDescent="0.2">
      <c r="A21" t="s">
        <v>18</v>
      </c>
      <c r="B21">
        <v>5</v>
      </c>
      <c r="C21">
        <v>46</v>
      </c>
      <c r="D21">
        <v>19361</v>
      </c>
      <c r="E21">
        <v>502365</v>
      </c>
      <c r="F21" t="s">
        <v>19</v>
      </c>
      <c r="G21" t="s">
        <v>20</v>
      </c>
      <c r="H21" s="2">
        <f>enrichment[[#This Row],[pvalue]]*117</f>
        <v>4.7148596466197263</v>
      </c>
    </row>
    <row r="22" spans="1:8" x14ac:dyDescent="0.2">
      <c r="A22" t="s">
        <v>60</v>
      </c>
      <c r="B22">
        <v>2</v>
      </c>
      <c r="C22">
        <v>46</v>
      </c>
      <c r="D22">
        <v>3416</v>
      </c>
      <c r="E22">
        <v>502365</v>
      </c>
      <c r="F22" t="s">
        <v>61</v>
      </c>
      <c r="G22" t="s">
        <v>62</v>
      </c>
      <c r="H22" s="2">
        <f>enrichment[[#This Row],[pvalue]]*117</f>
        <v>4.9081814525906609</v>
      </c>
    </row>
    <row r="23" spans="1:8" x14ac:dyDescent="0.2">
      <c r="A23" t="s">
        <v>57</v>
      </c>
      <c r="B23">
        <v>2</v>
      </c>
      <c r="C23">
        <v>46</v>
      </c>
      <c r="D23">
        <v>3449</v>
      </c>
      <c r="E23">
        <v>502365</v>
      </c>
      <c r="F23" t="s">
        <v>58</v>
      </c>
      <c r="G23" t="s">
        <v>59</v>
      </c>
      <c r="H23" s="2">
        <f>enrichment[[#This Row],[pvalue]]*117</f>
        <v>4.9930594950662242</v>
      </c>
    </row>
    <row r="24" spans="1:8" x14ac:dyDescent="0.2">
      <c r="A24" t="s">
        <v>54</v>
      </c>
      <c r="B24">
        <v>2</v>
      </c>
      <c r="C24">
        <v>46</v>
      </c>
      <c r="D24">
        <v>3646</v>
      </c>
      <c r="E24">
        <v>502365</v>
      </c>
      <c r="F24" t="s">
        <v>55</v>
      </c>
      <c r="G24" t="s">
        <v>56</v>
      </c>
      <c r="H24" s="2">
        <f>enrichment[[#This Row],[pvalue]]*117</f>
        <v>5.510886921688801</v>
      </c>
    </row>
    <row r="25" spans="1:8" x14ac:dyDescent="0.2">
      <c r="A25" t="s">
        <v>30</v>
      </c>
      <c r="B25">
        <v>4</v>
      </c>
      <c r="C25">
        <v>46</v>
      </c>
      <c r="D25">
        <v>14104</v>
      </c>
      <c r="E25">
        <v>502365</v>
      </c>
      <c r="F25" t="s">
        <v>31</v>
      </c>
      <c r="G25" t="s">
        <v>32</v>
      </c>
      <c r="H25" s="2">
        <f>enrichment[[#This Row],[pvalue]]*117</f>
        <v>5.5534521782887758</v>
      </c>
    </row>
    <row r="27" spans="1:8" x14ac:dyDescent="0.2">
      <c r="A27" t="s">
        <v>75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51001A-3BED-2A40-A97D-DF5BDAEC06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jonathan-icho@web.de</dc:creator>
  <cp:lastModifiedBy>jonathan-icho@web.de</cp:lastModifiedBy>
  <dcterms:created xsi:type="dcterms:W3CDTF">2024-03-10T18:49:40Z</dcterms:created>
  <dcterms:modified xsi:type="dcterms:W3CDTF">2024-03-10T19:18:26Z</dcterms:modified>
</cp:coreProperties>
</file>