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ohlen/Documents/Manuscripts, Talks/P_CBL_Deficiency/CBL-myeloid manuscript/"/>
    </mc:Choice>
  </mc:AlternateContent>
  <xr:revisionPtr revIDLastSave="0" documentId="13_ncr:1_{5CEF9ABF-871D-0C46-92D1-66CDD2B238B1}" xr6:coauthVersionLast="47" xr6:coauthVersionMax="47" xr10:uidLastSave="{00000000-0000-0000-0000-000000000000}"/>
  <bookViews>
    <workbookView xWindow="4300" yWindow="2700" windowWidth="27640" windowHeight="16940" xr2:uid="{4F961ECB-3214-B747-B6C4-C9808E49288E}"/>
  </bookViews>
  <sheets>
    <sheet name="Sheet1" sheetId="1" r:id="rId1"/>
  </sheets>
  <definedNames>
    <definedName name="DonnéesExternes_1" localSheetId="0" hidden="1">Sheet1!$A$1:$G$25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H4" i="1"/>
  <c r="H13" i="1"/>
  <c r="H10" i="1"/>
  <c r="H18" i="1"/>
  <c r="H21" i="1"/>
  <c r="H9" i="1"/>
  <c r="H7" i="1"/>
  <c r="H6" i="1"/>
  <c r="H25" i="1"/>
  <c r="H5" i="1"/>
  <c r="H12" i="1"/>
  <c r="H20" i="1"/>
  <c r="H8" i="1"/>
  <c r="H19" i="1"/>
  <c r="H3" i="1"/>
  <c r="H2" i="1"/>
  <c r="H24" i="1"/>
  <c r="H23" i="1"/>
  <c r="H22" i="1"/>
  <c r="H11" i="1"/>
  <c r="H17" i="1"/>
  <c r="H16" i="1"/>
  <c r="H1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D565850-2DC3-D546-979C-CB624D05D69C}" keepAlive="1" name="Query - enrichment" description="Connection to the 'enrichment' query in the workbook." type="5" refreshedVersion="6" background="1" saveData="1">
    <dbPr connection="Provider=Microsoft.Mashup.OleDb.1;Data Source=$Workbook$;Location=enrichment;Extended Properties=&quot;&quot;" command="SELECT * FROM [enrichment]"/>
  </connection>
</connections>
</file>

<file path=xl/sharedStrings.xml><?xml version="1.0" encoding="utf-8"?>
<sst xmlns="http://schemas.openxmlformats.org/spreadsheetml/2006/main" count="81" uniqueCount="81">
  <si>
    <t>ICD10</t>
  </si>
  <si>
    <t>odds_ratio</t>
  </si>
  <si>
    <t>pvalue</t>
  </si>
  <si>
    <t>H04.1 Other disorders of lachrymal gland</t>
  </si>
  <si>
    <t>10.317409788256557</t>
  </si>
  <si>
    <t>0.017501472573063045</t>
  </si>
  <si>
    <t>H20.0 Acute and subacute iridocyclitis</t>
  </si>
  <si>
    <t>122.7076209086468</t>
  </si>
  <si>
    <t>0.0001423284083502317</t>
  </si>
  <si>
    <t>T84.1 Mechanical complication of internal fixation device of bones of limb</t>
  </si>
  <si>
    <t>13.541200571443975</t>
  </si>
  <si>
    <t>0.010497106926145763</t>
  </si>
  <si>
    <t>E83.1 Disorders of iron metabolism</t>
  </si>
  <si>
    <t>14.639381046742045</t>
  </si>
  <si>
    <t>0.00905252302039394</t>
  </si>
  <si>
    <t>E03.9 Hypothyroidism, unspecified</t>
  </si>
  <si>
    <t>2.480268893195995</t>
  </si>
  <si>
    <t>0.03222640729505838</t>
  </si>
  <si>
    <t>J18.1 Lobar pneumonia, unspecified</t>
  </si>
  <si>
    <t>2.8203549044133993</t>
  </si>
  <si>
    <t>0.04029794569760459</t>
  </si>
  <si>
    <t>Z94.8 Other transplanted organ and tissue status</t>
  </si>
  <si>
    <t>22.35614792399092</t>
  </si>
  <si>
    <t>0.004016525066145761</t>
  </si>
  <si>
    <t>D75.1 Secondary polycythaemia</t>
  </si>
  <si>
    <t>25.787433909963553</t>
  </si>
  <si>
    <t>0.003045588506388875</t>
  </si>
  <si>
    <t>K37 Unspecified appendicitis</t>
  </si>
  <si>
    <t>29.161490683229815</t>
  </si>
  <si>
    <t>0.0023978112025066375</t>
  </si>
  <si>
    <t>I95.9 Hypotension, unspecified</t>
  </si>
  <si>
    <t>3.0972712027423612</t>
  </si>
  <si>
    <t>0.04746540323323742</t>
  </si>
  <si>
    <t>E46 Unspecified protein-energy malnutrition</t>
  </si>
  <si>
    <t>33.863498483316484</t>
  </si>
  <si>
    <t>0.0017912973230280432</t>
  </si>
  <si>
    <t>J18.9 Pneumonia, unspecified</t>
  </si>
  <si>
    <t>4.085357721408636</t>
  </si>
  <si>
    <t>0.010222972104083227</t>
  </si>
  <si>
    <t>Z13.0 Special screening examination for diseases of the blood and blood-forming organs and certain disorders involving the immune mechanism</t>
  </si>
  <si>
    <t>4.333721532091097</t>
  </si>
  <si>
    <t>0.036241860831205966</t>
  </si>
  <si>
    <t>Z51.1 Chemotherapy session for neoplasm</t>
  </si>
  <si>
    <t>4.414002665221784</t>
  </si>
  <si>
    <t>0.0036759351262734725</t>
  </si>
  <si>
    <t>Y95 Nosocomial condition</t>
  </si>
  <si>
    <t>4.519648887102869</t>
  </si>
  <si>
    <t>0.0326644591174044</t>
  </si>
  <si>
    <t>D46.9 Myelodysplastic syndrome, unspecified</t>
  </si>
  <si>
    <t>42.43903469249831</t>
  </si>
  <si>
    <t>6.360060220230186e-05</t>
  </si>
  <si>
    <t>D45 Polycythaemia vera</t>
  </si>
  <si>
    <t>44.942297369833604</t>
  </si>
  <si>
    <t>5.374987097727856e-05</t>
  </si>
  <si>
    <t>H25.9 Senile cataract, unspecified</t>
  </si>
  <si>
    <t>5.990662787092466</t>
  </si>
  <si>
    <t>0.04710159762127185</t>
  </si>
  <si>
    <t>S82.80 Fractures of other parts of lower leg (closed)</t>
  </si>
  <si>
    <t>6.332837495430307</t>
  </si>
  <si>
    <t>0.04267572218005325</t>
  </si>
  <si>
    <t>Z51.0 Radiotherapy session</t>
  </si>
  <si>
    <t>6.394015375216373</t>
  </si>
  <si>
    <t>0.041950268825561236</t>
  </si>
  <si>
    <t>S72.00 Fracture of neck of femur (closed)</t>
  </si>
  <si>
    <t>7.389024533741249</t>
  </si>
  <si>
    <t>0.009152723463807506</t>
  </si>
  <si>
    <t>J96.9 Respiratory failure, unspecified</t>
  </si>
  <si>
    <t>7.814653496149957</t>
  </si>
  <si>
    <t>0.029211660712055613</t>
  </si>
  <si>
    <t>K40.2 Bilateral inguinal hernia, without obstruction or gangrene</t>
  </si>
  <si>
    <t>7.971516978736909</t>
  </si>
  <si>
    <t>0.028171802486116372</t>
  </si>
  <si>
    <t>Z45.2 Adjustment and management of vascular access device</t>
  </si>
  <si>
    <t>9.455392433653303</t>
  </si>
  <si>
    <t>0.020581262059561768</t>
  </si>
  <si>
    <t>N_tests = 117 =&gt; pvlaue threshold = 0.05/117 = 4.2 x 10-4</t>
  </si>
  <si>
    <t>number of affected carriers</t>
  </si>
  <si>
    <t>Number of carriers</t>
  </si>
  <si>
    <t>Number of cases in UKBB</t>
  </si>
  <si>
    <t>Number of individuals in UKBB</t>
  </si>
  <si>
    <t>adjusted p.value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</si>
</sst>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3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164" fontId="0" fillId="0" borderId="0" xfId="0" applyNumberFormat="1"/>
    <xf numFmtId="164" fontId="1" fillId="0" borderId="0" xfId="0" applyNumberFormat="1" applyFont="1"/>
  </cellXfs>
  <cellStyles count="1">
    <cellStyle name="Normal" xfId="0" builtinId="0"/>
  </cellStyles>
  <dxfs count="4">
    <dxf>
      <numFmt numFmtId="164" formatCode="0.00000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1" xr16:uid="{B11F9E1F-811C-D14E-813F-F4C9873B7904}" autoFormatId="16" applyNumberFormats="0" applyBorderFormats="0" applyFontFormats="0" applyPatternFormats="0" applyAlignmentFormats="0" applyWidthHeightFormats="0">
  <queryTableRefresh nextId="11" unboundColumnsRight="1">
    <queryTableFields count="8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10" dataBound="0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8CED67-068E-DE40-ADFE-4F252819A12C}" name="enrichment" displayName="enrichment" ref="A1:H25" tableType="queryTable" totalsRowShown="0">
  <autoFilter ref="A1:H25" xr:uid="{628CED67-068E-DE40-ADFE-4F252819A12C}"/>
  <sortState xmlns:xlrd2="http://schemas.microsoft.com/office/spreadsheetml/2017/richdata2" ref="A2:H25">
    <sortCondition ref="H1:H25"/>
  </sortState>
  <tableColumns count="8">
    <tableColumn id="1" xr3:uid="{CB6C826D-1EC2-6047-BC91-4C19ACCEC1E6}" uniqueName="1" name="ICD10" queryTableFieldId="1" dataDxfId="3"/>
    <tableColumn id="2" xr3:uid="{366383ED-2AB1-D940-8DB8-0E61F8D5FE3C}" uniqueName="2" name="number of affected carriers" queryTableFieldId="2"/>
    <tableColumn id="3" xr3:uid="{A406C727-E881-734D-B5E4-883520005232}" uniqueName="3" name="Number of carriers" queryTableFieldId="3"/>
    <tableColumn id="4" xr3:uid="{C340903B-DC8A-434C-B440-D228E8ED7A81}" uniqueName="4" name="Number of cases in UKBB" queryTableFieldId="4"/>
    <tableColumn id="5" xr3:uid="{22C3FADB-E167-454A-87B7-A34E80BACA2D}" uniqueName="5" name="Number of individuals in UKBB" queryTableFieldId="5"/>
    <tableColumn id="6" xr3:uid="{0FF6AAC0-764D-AB4C-A63C-CED7FEC23ED9}" uniqueName="6" name="odds_ratio" queryTableFieldId="6" dataDxfId="2"/>
    <tableColumn id="7" xr3:uid="{B9794FEC-AFCE-9E42-81D2-13E4C7A15C7F}" uniqueName="7" name="pvalue" queryTableFieldId="7" dataDxfId="1"/>
    <tableColumn id="10" xr3:uid="{59062695-31CC-234C-B87E-8C45B714FB7A}" uniqueName="10" name="adjusted p.value" queryTableFieldId="10" dataDxfId="0">
      <calculatedColumnFormula>enrichment[[#This Row],[pvalue]]*117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69164-E9BB-8249-B94E-BE45F57B9F2D}">
  <dimension ref="A1:H27"/>
  <sheetViews>
    <sheetView tabSelected="1" workbookViewId="0">
      <selection activeCell="A4" sqref="A4"/>
    </sheetView>
  </sheetViews>
  <sheetFormatPr baseColWidth="10" defaultRowHeight="16" x14ac:dyDescent="0.2"/>
  <cols>
    <col min="1" max="1" width="43.33203125" customWidth="1"/>
    <col min="5" max="5" width="25" customWidth="1"/>
    <col min="6" max="6" width="20.1640625" customWidth="1"/>
    <col min="8" max="8" width="10.83203125" style="2"/>
  </cols>
  <sheetData>
    <row r="1" spans="1:8" x14ac:dyDescent="0.2">
      <c r="A1" t="s">
        <v>0</v>
      </c>
      <c r="B1" t="s">
        <v>76</v>
      </c>
      <c r="C1" t="s">
        <v>77</v>
      </c>
      <c r="D1" t="s">
        <v>78</v>
      </c>
      <c r="E1" t="s">
        <v>79</v>
      </c>
      <c r="F1" t="s">
        <v>1</v>
      </c>
      <c r="G1" t="s">
        <v>2</v>
      </c>
      <c r="H1" s="2" t="s">
        <v>80</v>
      </c>
    </row>
    <row r="2" spans="1:8" x14ac:dyDescent="0.2">
      <c r="A2" s="1" t="s">
        <v>51</v>
      </c>
      <c r="B2" s="1">
        <v>3</v>
      </c>
      <c r="C2" s="1">
        <v>46</v>
      </c>
      <c r="D2" s="1">
        <v>729</v>
      </c>
      <c r="E2" s="1">
        <v>502365</v>
      </c>
      <c r="F2" s="1" t="s">
        <v>52</v>
      </c>
      <c r="G2" s="1" t="s">
        <v>53</v>
      </c>
      <c r="H2" s="3">
        <f>enrichment[[#This Row],[pvalue]]*117</f>
        <v>6.2887349043415849E-3</v>
      </c>
    </row>
    <row r="3" spans="1:8" x14ac:dyDescent="0.2">
      <c r="A3" s="1" t="s">
        <v>48</v>
      </c>
      <c r="B3" s="1">
        <v>3</v>
      </c>
      <c r="C3" s="1">
        <v>46</v>
      </c>
      <c r="D3" s="1">
        <v>772</v>
      </c>
      <c r="E3" s="1">
        <v>502365</v>
      </c>
      <c r="F3" s="1" t="s">
        <v>49</v>
      </c>
      <c r="G3" s="1" t="s">
        <v>50</v>
      </c>
      <c r="H3" s="3">
        <f>enrichment[[#This Row],[pvalue]]*117</f>
        <v>7.4412704576693111E-3</v>
      </c>
    </row>
    <row r="4" spans="1:8" x14ac:dyDescent="0.2">
      <c r="A4" s="1" t="s">
        <v>6</v>
      </c>
      <c r="B4" s="1">
        <v>2</v>
      </c>
      <c r="C4" s="1">
        <v>46</v>
      </c>
      <c r="D4" s="1">
        <v>178</v>
      </c>
      <c r="E4" s="1">
        <v>502365</v>
      </c>
      <c r="F4" s="1" t="s">
        <v>7</v>
      </c>
      <c r="G4" s="1" t="s">
        <v>8</v>
      </c>
      <c r="H4" s="3">
        <f>enrichment[[#This Row],[pvalue]]*117</f>
        <v>1.6652423776977027E-2</v>
      </c>
    </row>
    <row r="5" spans="1:8" x14ac:dyDescent="0.2">
      <c r="A5" t="s">
        <v>33</v>
      </c>
      <c r="B5">
        <v>2</v>
      </c>
      <c r="C5">
        <v>46</v>
      </c>
      <c r="D5">
        <v>645</v>
      </c>
      <c r="E5">
        <v>502365</v>
      </c>
      <c r="F5" t="s">
        <v>34</v>
      </c>
      <c r="G5" t="s">
        <v>35</v>
      </c>
      <c r="H5" s="2">
        <f>enrichment[[#This Row],[pvalue]]*117</f>
        <v>0.20958178679428066</v>
      </c>
    </row>
    <row r="6" spans="1:8" x14ac:dyDescent="0.2">
      <c r="A6" t="s">
        <v>27</v>
      </c>
      <c r="B6">
        <v>2</v>
      </c>
      <c r="C6">
        <v>46</v>
      </c>
      <c r="D6">
        <v>749</v>
      </c>
      <c r="E6">
        <v>502365</v>
      </c>
      <c r="F6" t="s">
        <v>28</v>
      </c>
      <c r="G6" t="s">
        <v>29</v>
      </c>
      <c r="H6" s="2">
        <f>enrichment[[#This Row],[pvalue]]*117</f>
        <v>0.28054391069327572</v>
      </c>
    </row>
    <row r="7" spans="1:8" x14ac:dyDescent="0.2">
      <c r="A7" t="s">
        <v>24</v>
      </c>
      <c r="B7">
        <v>2</v>
      </c>
      <c r="C7">
        <v>46</v>
      </c>
      <c r="D7">
        <v>847</v>
      </c>
      <c r="E7">
        <v>502365</v>
      </c>
      <c r="F7" t="s">
        <v>25</v>
      </c>
      <c r="G7" t="s">
        <v>26</v>
      </c>
      <c r="H7" s="2">
        <f>enrichment[[#This Row],[pvalue]]*117</f>
        <v>0.35633385524749783</v>
      </c>
    </row>
    <row r="8" spans="1:8" x14ac:dyDescent="0.2">
      <c r="A8" t="s">
        <v>42</v>
      </c>
      <c r="B8">
        <v>6</v>
      </c>
      <c r="C8">
        <v>46</v>
      </c>
      <c r="D8">
        <v>14845</v>
      </c>
      <c r="E8">
        <v>502365</v>
      </c>
      <c r="F8" t="s">
        <v>43</v>
      </c>
      <c r="G8" t="s">
        <v>44</v>
      </c>
      <c r="H8" s="2">
        <f>enrichment[[#This Row],[pvalue]]*117</f>
        <v>0.43008440977399598</v>
      </c>
    </row>
    <row r="9" spans="1:8" x14ac:dyDescent="0.2">
      <c r="A9" t="s">
        <v>21</v>
      </c>
      <c r="B9">
        <v>2</v>
      </c>
      <c r="C9">
        <v>46</v>
      </c>
      <c r="D9">
        <v>977</v>
      </c>
      <c r="E9">
        <v>502365</v>
      </c>
      <c r="F9" t="s">
        <v>22</v>
      </c>
      <c r="G9" t="s">
        <v>23</v>
      </c>
      <c r="H9" s="2">
        <f>enrichment[[#This Row],[pvalue]]*117</f>
        <v>0.46993343273905391</v>
      </c>
    </row>
    <row r="10" spans="1:8" x14ac:dyDescent="0.2">
      <c r="A10" t="s">
        <v>12</v>
      </c>
      <c r="B10">
        <v>2</v>
      </c>
      <c r="C10">
        <v>46</v>
      </c>
      <c r="D10">
        <v>1492</v>
      </c>
      <c r="E10">
        <v>502365</v>
      </c>
      <c r="F10" t="s">
        <v>13</v>
      </c>
      <c r="G10" t="s">
        <v>14</v>
      </c>
      <c r="H10" s="2">
        <f>enrichment[[#This Row],[pvalue]]*117</f>
        <v>1.0591451933860909</v>
      </c>
    </row>
    <row r="11" spans="1:8" x14ac:dyDescent="0.2">
      <c r="A11" t="s">
        <v>63</v>
      </c>
      <c r="B11">
        <v>3</v>
      </c>
      <c r="C11">
        <v>46</v>
      </c>
      <c r="D11">
        <v>4434</v>
      </c>
      <c r="E11">
        <v>502365</v>
      </c>
      <c r="F11" t="s">
        <v>64</v>
      </c>
      <c r="G11" t="s">
        <v>65</v>
      </c>
      <c r="H11" s="2">
        <f>enrichment[[#This Row],[pvalue]]*117</f>
        <v>1.0708686452654776</v>
      </c>
    </row>
    <row r="12" spans="1:8" x14ac:dyDescent="0.2">
      <c r="A12" t="s">
        <v>36</v>
      </c>
      <c r="B12">
        <v>5</v>
      </c>
      <c r="C12">
        <v>46</v>
      </c>
      <c r="D12">
        <v>13366</v>
      </c>
      <c r="E12">
        <v>502365</v>
      </c>
      <c r="F12" t="s">
        <v>37</v>
      </c>
      <c r="G12" t="s">
        <v>38</v>
      </c>
      <c r="H12" s="2">
        <f>enrichment[[#This Row],[pvalue]]*117</f>
        <v>1.1960877361777345</v>
      </c>
    </row>
    <row r="13" spans="1:8" x14ac:dyDescent="0.2">
      <c r="A13" t="s">
        <v>9</v>
      </c>
      <c r="B13">
        <v>2</v>
      </c>
      <c r="C13">
        <v>46</v>
      </c>
      <c r="D13">
        <v>1613</v>
      </c>
      <c r="E13">
        <v>502365</v>
      </c>
      <c r="F13" t="s">
        <v>10</v>
      </c>
      <c r="G13" t="s">
        <v>11</v>
      </c>
      <c r="H13" s="2">
        <f>enrichment[[#This Row],[pvalue]]*117</f>
        <v>1.2281615103590469</v>
      </c>
    </row>
    <row r="14" spans="1:8" x14ac:dyDescent="0.2">
      <c r="A14" t="s">
        <v>3</v>
      </c>
      <c r="B14">
        <v>2</v>
      </c>
      <c r="C14">
        <v>46</v>
      </c>
      <c r="D14">
        <v>2117</v>
      </c>
      <c r="E14">
        <v>502365</v>
      </c>
      <c r="F14" t="s">
        <v>4</v>
      </c>
      <c r="G14" t="s">
        <v>5</v>
      </c>
      <c r="H14" s="2">
        <f>enrichment[[#This Row],[pvalue]]*117</f>
        <v>2.0476722910483711</v>
      </c>
    </row>
    <row r="15" spans="1:8" x14ac:dyDescent="0.2">
      <c r="A15" t="s">
        <v>72</v>
      </c>
      <c r="B15">
        <v>2</v>
      </c>
      <c r="C15">
        <v>46</v>
      </c>
      <c r="D15">
        <v>2310</v>
      </c>
      <c r="E15">
        <v>502365</v>
      </c>
      <c r="F15" t="s">
        <v>73</v>
      </c>
      <c r="G15" t="s">
        <v>74</v>
      </c>
      <c r="H15" s="2">
        <f>enrichment[[#This Row],[pvalue]]*117</f>
        <v>2.4080076609687189</v>
      </c>
    </row>
    <row r="16" spans="1:8" x14ac:dyDescent="0.2">
      <c r="A16" t="s">
        <v>69</v>
      </c>
      <c r="B16">
        <v>2</v>
      </c>
      <c r="C16">
        <v>46</v>
      </c>
      <c r="D16">
        <v>2740</v>
      </c>
      <c r="E16">
        <v>502365</v>
      </c>
      <c r="F16" t="s">
        <v>70</v>
      </c>
      <c r="G16" t="s">
        <v>71</v>
      </c>
      <c r="H16" s="2">
        <f>enrichment[[#This Row],[pvalue]]*117</f>
        <v>3.2961008908756071</v>
      </c>
    </row>
    <row r="17" spans="1:8" x14ac:dyDescent="0.2">
      <c r="A17" t="s">
        <v>66</v>
      </c>
      <c r="B17">
        <v>2</v>
      </c>
      <c r="C17">
        <v>46</v>
      </c>
      <c r="D17">
        <v>2795</v>
      </c>
      <c r="E17">
        <v>502365</v>
      </c>
      <c r="F17" t="s">
        <v>67</v>
      </c>
      <c r="G17" t="s">
        <v>68</v>
      </c>
      <c r="H17" s="2">
        <f>enrichment[[#This Row],[pvalue]]*117</f>
        <v>3.4177643033105052</v>
      </c>
    </row>
    <row r="18" spans="1:8" x14ac:dyDescent="0.2">
      <c r="A18" t="s">
        <v>15</v>
      </c>
      <c r="B18">
        <v>7</v>
      </c>
      <c r="C18">
        <v>46</v>
      </c>
      <c r="D18">
        <v>30822</v>
      </c>
      <c r="E18">
        <v>502365</v>
      </c>
      <c r="F18" t="s">
        <v>16</v>
      </c>
      <c r="G18" t="s">
        <v>17</v>
      </c>
      <c r="H18" s="2">
        <f>enrichment[[#This Row],[pvalue]]*117</f>
        <v>3.7704896535218215</v>
      </c>
    </row>
    <row r="19" spans="1:8" x14ac:dyDescent="0.2">
      <c r="A19" t="s">
        <v>45</v>
      </c>
      <c r="B19">
        <v>3</v>
      </c>
      <c r="C19">
        <v>46</v>
      </c>
      <c r="D19">
        <v>7249</v>
      </c>
      <c r="E19">
        <v>502365</v>
      </c>
      <c r="F19" t="s">
        <v>46</v>
      </c>
      <c r="G19" t="s">
        <v>47</v>
      </c>
      <c r="H19" s="2">
        <f>enrichment[[#This Row],[pvalue]]*117</f>
        <v>3.8217417167363146</v>
      </c>
    </row>
    <row r="20" spans="1:8" x14ac:dyDescent="0.2">
      <c r="A20" t="s">
        <v>39</v>
      </c>
      <c r="B20">
        <v>3</v>
      </c>
      <c r="C20">
        <v>46</v>
      </c>
      <c r="D20">
        <v>7560</v>
      </c>
      <c r="E20">
        <v>502365</v>
      </c>
      <c r="F20" t="s">
        <v>40</v>
      </c>
      <c r="G20" t="s">
        <v>41</v>
      </c>
      <c r="H20" s="2">
        <f>enrichment[[#This Row],[pvalue]]*117</f>
        <v>4.2402977172510905</v>
      </c>
    </row>
    <row r="21" spans="1:8" x14ac:dyDescent="0.2">
      <c r="A21" t="s">
        <v>18</v>
      </c>
      <c r="B21">
        <v>5</v>
      </c>
      <c r="C21">
        <v>46</v>
      </c>
      <c r="D21">
        <v>19361</v>
      </c>
      <c r="E21">
        <v>502365</v>
      </c>
      <c r="F21" t="s">
        <v>19</v>
      </c>
      <c r="G21" t="s">
        <v>20</v>
      </c>
      <c r="H21" s="2">
        <f>enrichment[[#This Row],[pvalue]]*117</f>
        <v>4.7148596466197263</v>
      </c>
    </row>
    <row r="22" spans="1:8" x14ac:dyDescent="0.2">
      <c r="A22" t="s">
        <v>60</v>
      </c>
      <c r="B22">
        <v>2</v>
      </c>
      <c r="C22">
        <v>46</v>
      </c>
      <c r="D22">
        <v>3416</v>
      </c>
      <c r="E22">
        <v>502365</v>
      </c>
      <c r="F22" t="s">
        <v>61</v>
      </c>
      <c r="G22" t="s">
        <v>62</v>
      </c>
      <c r="H22" s="2">
        <f>enrichment[[#This Row],[pvalue]]*117</f>
        <v>4.9081814525906609</v>
      </c>
    </row>
    <row r="23" spans="1:8" x14ac:dyDescent="0.2">
      <c r="A23" t="s">
        <v>57</v>
      </c>
      <c r="B23">
        <v>2</v>
      </c>
      <c r="C23">
        <v>46</v>
      </c>
      <c r="D23">
        <v>3449</v>
      </c>
      <c r="E23">
        <v>502365</v>
      </c>
      <c r="F23" t="s">
        <v>58</v>
      </c>
      <c r="G23" t="s">
        <v>59</v>
      </c>
      <c r="H23" s="2">
        <f>enrichment[[#This Row],[pvalue]]*117</f>
        <v>4.9930594950662242</v>
      </c>
    </row>
    <row r="24" spans="1:8" x14ac:dyDescent="0.2">
      <c r="A24" t="s">
        <v>54</v>
      </c>
      <c r="B24">
        <v>2</v>
      </c>
      <c r="C24">
        <v>46</v>
      </c>
      <c r="D24">
        <v>3646</v>
      </c>
      <c r="E24">
        <v>502365</v>
      </c>
      <c r="F24" t="s">
        <v>55</v>
      </c>
      <c r="G24" t="s">
        <v>56</v>
      </c>
      <c r="H24" s="2">
        <f>enrichment[[#This Row],[pvalue]]*117</f>
        <v>5.510886921688801</v>
      </c>
    </row>
    <row r="25" spans="1:8" x14ac:dyDescent="0.2">
      <c r="A25" t="s">
        <v>30</v>
      </c>
      <c r="B25">
        <v>4</v>
      </c>
      <c r="C25">
        <v>46</v>
      </c>
      <c r="D25">
        <v>14104</v>
      </c>
      <c r="E25">
        <v>502365</v>
      </c>
      <c r="F25" t="s">
        <v>31</v>
      </c>
      <c r="G25" t="s">
        <v>32</v>
      </c>
      <c r="H25" s="2">
        <f>enrichment[[#This Row],[pvalue]]*117</f>
        <v>5.5534521782887758</v>
      </c>
    </row>
    <row r="27" spans="1:8" x14ac:dyDescent="0.2">
      <c r="A27" t="s">
        <v>75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Q D A A B Q S w M E F A A A C A g A N 5 5 q W M Q Z Y V q j A A A A 9 g A A A B I A A A B D b 2 5 m a W c v U G F j a 2 F n Z S 5 4 b W y F T z 0 O g j A Y v Q r p T l t q Y p R 8 l M F V E h O i c W 2 w Q i N 8 G F o s d 3 P w S F 5 B j K J u D m 9 4 f 8 l 7 9 + s N 0 q G p g 4 v u r G k x I R H l J N B Y t A e D Z U J 6 d w w X J J W w U c V J l T o Y w 2 j j w Z q E V M 6 d Y 8 a 8 9 9 T P a N u V T H A e s X 2 2 z o t K N y o 0 a J 3 C Q p N P 6 / C / R S T s X m O k o J E Y M V 9 S D m w S I T P 4 D Y h x 7 9 P 9 E W H V 1 6 7 v t N Q Y b n N g E w X 2 / i A f U E s D B B Q A A A g I A D e e a l g H u u U q 8 w A A A L U B A A A T A A A A R m 9 y b X V s Y X M v U 2 V j d G l v b j E u b X W P z U r E M B S F 1 x b 6 D i F u W g i F 1 v k B h 6 4 6 C m 4 E a V f + L G r m j h N I b i S 5 l R m G e S C f w x c z J c g o 2 G y S f O e c 3 B M P k p R F 1 s a 9 X K V J m v h d 7 2 D D A J 2 S O w N I r G Y a K E 1 Y W K 0 d n I R A G v 9 R r K 0 c R k N 2 q z Q U j U U K F 5 / x x + v n c 7 q g P f F c P K 1 B K 6 M I X M 0 v u G C N 1 Y N B X y 8 F u 0 F p N w r f 6 r K a V 4 I 9 D J a g p Y O G + n w s 7 i 3 C S y 5 i i 0 v e H d 6 B m R D b q q 9 P H v p 0 / W t w d a 5 H v 7 X O x O d H l 8 9 i Z 3 E 8 8 k j L M J 7 G P M G e T o L 9 8 C r w O 6 T F r B h z v 4 S r K W E 2 J c y n h M X E 7 O U f f s r T R O H / f 1 1 9 A 1 B L A w Q U A A A I C A A 3 n m p Y D 8 r p q 6 Q A A A D p A A A A E w A A A F t D b 2 5 0 Z W 5 0 X 1 R 5 c G V z X S 5 4 b W x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Q I U A x Q A A A g I A D e e a l j E G W F a o w A A A P Y A A A A S A A A A A A A A A A A A A A C k A Q A A A A B D b 2 5 m a W c v U G F j a 2 F n Z S 5 4 b W x Q S w E C F A M U A A A I C A A 3 n m p Y B 7 r l K v M A A A C 1 A Q A A E w A A A A A A A A A A A A A A p A H T A A A A R m 9 y b X V s Y X M v U 2 V j d G l v b j E u b V B L A Q I U A x Q A A A g I A D e e a l g P y u m r p A A A A O k A A A A T A A A A A A A A A A A A A A C k A f c B A A B b Q 2 9 u d G V u d F 9 U e X B l c 1 0 u e G 1 s U E s F B g A A A A A D A A M A w g A A A M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j A L A A A A A A A A D g s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b n J p Y 2 h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Z W 5 y a W N o b W V u d C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t d I i A v P j x F b n R y e S B U e X B l P S J G a W x s Q 2 9 s d W 1 u V H l w Z X M i I F Z h b H V l P S J z Q m d N R E F 3 T U d C Z z 0 9 I i A v P j x F b n R y e S B U e X B l P S J G a W x s T G F z d F V w Z G F 0 Z W Q i I F Z h b H V l P S J k M j A y N C 0 w M y 0 w N l Q y M z o 0 M z o z N S 4 4 N z U y N D M x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j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W 5 y a W N o b W V u d C 9 U e X B l I G 1 v Z G l m a V x 1 M D B F O S 5 7 Q 2 9 s d W 1 u M S w w f S Z x d W 9 0 O y w m c X V v d D t T Z W N 0 a W 9 u M S 9 l b n J p Y 2 h t Z W 5 0 L 1 R 5 c G U g b W 9 k a W Z p X H U w M E U 5 L n t D b 2 x 1 b W 4 y L D F 9 J n F 1 b 3 Q 7 L C Z x d W 9 0 O 1 N l Y 3 R p b 2 4 x L 2 V u c m l j a G 1 l b n Q v V H l w Z S B t b 2 R p Z m l c d T A w R T k u e 0 N v b H V t b j M s M n 0 m c X V v d D s s J n F 1 b 3 Q 7 U 2 V j d G l v b j E v Z W 5 y a W N o b W V u d C 9 U e X B l I G 1 v Z G l m a V x 1 M D B F O S 5 7 Q 2 9 s d W 1 u N C w z f S Z x d W 9 0 O y w m c X V v d D t T Z W N 0 a W 9 u M S 9 l b n J p Y 2 h t Z W 5 0 L 1 R 5 c G U g b W 9 k a W Z p X H U w M E U 5 L n t D b 2 x 1 b W 4 1 L D R 9 J n F 1 b 3 Q 7 L C Z x d W 9 0 O 1 N l Y 3 R p b 2 4 x L 2 V u c m l j a G 1 l b n Q v V H l w Z S B t b 2 R p Z m l c d T A w R T k u e 0 N v b H V t b j Y s N X 0 m c X V v d D s s J n F 1 b 3 Q 7 U 2 V j d G l v b j E v Z W 5 y a W N o b W V u d C 9 U e X B l I G 1 v Z G l m a V x 1 M D B F O S 5 7 Q 2 9 s d W 1 u N y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l b n J p Y 2 h t Z W 5 0 L 1 R 5 c G U g b W 9 k a W Z p X H U w M E U 5 L n t D b 2 x 1 b W 4 x L D B 9 J n F 1 b 3 Q 7 L C Z x d W 9 0 O 1 N l Y 3 R p b 2 4 x L 2 V u c m l j a G 1 l b n Q v V H l w Z S B t b 2 R p Z m l c d T A w R T k u e 0 N v b H V t b j I s M X 0 m c X V v d D s s J n F 1 b 3 Q 7 U 2 V j d G l v b j E v Z W 5 y a W N o b W V u d C 9 U e X B l I G 1 v Z G l m a V x 1 M D B F O S 5 7 Q 2 9 s d W 1 u M y w y f S Z x d W 9 0 O y w m c X V v d D t T Z W N 0 a W 9 u M S 9 l b n J p Y 2 h t Z W 5 0 L 1 R 5 c G U g b W 9 k a W Z p X H U w M E U 5 L n t D b 2 x 1 b W 4 0 L D N 9 J n F 1 b 3 Q 7 L C Z x d W 9 0 O 1 N l Y 3 R p b 2 4 x L 2 V u c m l j a G 1 l b n Q v V H l w Z S B t b 2 R p Z m l c d T A w R T k u e 0 N v b H V t b j U s N H 0 m c X V v d D s s J n F 1 b 3 Q 7 U 2 V j d G l v b j E v Z W 5 y a W N o b W V u d C 9 U e X B l I G 1 v Z G l m a V x 1 M D B F O S 5 7 Q 2 9 s d W 1 u N i w 1 f S Z x d W 9 0 O y w m c X V v d D t T Z W N 0 a W 9 u M S 9 l b n J p Y 2 h t Z W 5 0 L 1 R 5 c G U g b W 9 k a W Z p X H U w M E U 5 L n t D b 2 x 1 b W 4 3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l b n J p Y 2 h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V u c m l j a G 1 l b n Q v V H l w Z S U y M G 1 v Z G l m a S V D M y V B O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P w C A A A w g g L 4 B g k q h k i G 9 w 0 B B w O g g g L p M I I C 5 Q I B A D G C A m A w g g J c A g E A M E Q w N z E 1 M D M G A 1 U E A x M s T W l j c m 9 z b 2 Z 0 L k 9 m Z m l j Z S 5 F e G N l b C 5 Q c m 9 0 Z W N 0 Z W R E Y X R h U 2 V y d m l j Z X M C C Q C 8 a 9 u Z u n U a S j A N B g k q h k i G 9 w 0 B A Q E F A A S C A g A U x 1 c U 8 N 2 U 2 T j A + m S f 9 L + y x c U O J K 2 N a j T 8 Z F J w V O s S n 6 i Q D 4 9 Y w W b A z G H 5 p 6 8 t 2 d M O S 0 Q H R 2 s V I T 0 P T 2 r s w 9 H K j l h L l 8 c g z 0 d 2 H r + B l R g M w L K k f v y N Q 0 F d J n w R Q P I P e S F i e R D P 3 + A / I 1 G r O w s 2 N z 8 z W 4 X Z G L R L u h T n G Q m C Y E W z 3 f 5 4 y W 5 L o W k C 3 S 4 v 0 1 V 6 z M W d P E L r U 3 j K 7 6 1 4 n v O q 7 X O O w x v U e u R V n E f O G O A 3 J 7 b Q 9 A L g H V s o Z w D J / 1 b + 5 H V S D 6 0 2 A c e a s c / 9 6 c c E C m o K A C i h B z a 2 j N J 2 H 2 4 n U 5 T v I q h Q y 6 E 0 J X L k 4 T V v 0 1 J B n F O w h Q 1 V D 1 s J Q W H l / p R v 2 o s w m e Z Z G y 7 L 2 b 8 G K W 3 A B m o F i 2 C d H P u K m J o t A + c N 4 7 A l 2 e 2 / / 1 K y + b n S x P O 3 x K m 7 G 1 Z h l m f G 3 9 i x V A S n h V 9 q k c n L q e r V q + b S T z 8 6 g W K e n e u 1 a Q 9 M 9 j z 7 0 J K / D u u m Z 9 y 4 P t H k + y 1 D 8 2 + 1 v 3 7 D h o E e i h 0 Y c z T X T u H a 6 U v m X u n 9 w M t 0 I m u v C c M 1 e Q / f e c k y g r q 5 U b v 0 Y s o 4 4 O l i 1 P C Q l s 2 8 L Z w P D f c I p k b Z 3 U m r 9 P 0 i m b r k X L C 3 R t C p t e f 6 b K j g A W C v i 2 k D Q l 7 8 v 2 Z i X 4 g N 0 7 1 z D A x X c A g + o 2 j 8 9 E 2 f a c q U z P g 6 h k u 3 U 0 i B / + X g 8 Q 6 5 p i L s 5 j h d I m E M S 7 i b f M / x f e f Q R 9 J q 3 4 z k J T B 8 B g k q h k i G 9 w 0 B B w E w H Q Y J Y I Z I A W U D B A E q B B C 6 y X h 4 Q G s u 7 w 9 t G 7 J a l w P d g F C h S I Y C q W V F A Z F A G S / Q J G 1 D z G M 5 w B B 3 m U k Q F J E k k a i z 5 G X F I k e B O E v g m 4 z + d 8 L U n I Y J L a S o Z S D E g C P O N 1 R r S + w 6 P 1 Z R R l t x P x K 4 x j l D n z X U V A = = < / D a t a M a s h u p > 
</file>

<file path=customXml/itemProps1.xml><?xml version="1.0" encoding="utf-8"?>
<ds:datastoreItem xmlns:ds="http://schemas.openxmlformats.org/officeDocument/2006/customXml" ds:itemID="{BA51001A-3BED-2A40-A97D-DF5BDAEC065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jonathan-icho@web.de</dc:creator>
  <cp:lastModifiedBy>jonathan-icho@web.de</cp:lastModifiedBy>
  <dcterms:created xsi:type="dcterms:W3CDTF">2024-03-10T18:49:40Z</dcterms:created>
  <dcterms:modified xsi:type="dcterms:W3CDTF">2024-03-10T19:18:26Z</dcterms:modified>
</cp:coreProperties>
</file>