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sande/Desktop/Research/DKC/Manuscript/Manuscript JCI 2nd Resubmission/Submitted Files/"/>
    </mc:Choice>
  </mc:AlternateContent>
  <xr:revisionPtr revIDLastSave="0" documentId="13_ncr:1_{D235385D-AA09-3C4B-A5D2-4F8EE8419E53}" xr6:coauthVersionLast="47" xr6:coauthVersionMax="47" xr10:uidLastSave="{00000000-0000-0000-0000-000000000000}"/>
  <bookViews>
    <workbookView xWindow="0" yWindow="760" windowWidth="30240" windowHeight="18880" tabRatio="783" activeTab="7" xr2:uid="{726DDE1E-20BF-4A48-8119-0F12964A3072}"/>
  </bookViews>
  <sheets>
    <sheet name="Figure 1" sheetId="27" r:id="rId1"/>
    <sheet name="Figure 5" sheetId="13" r:id="rId2"/>
    <sheet name="Figure 6" sheetId="1" r:id="rId3"/>
    <sheet name="Figure 7D" sheetId="29" r:id="rId4"/>
    <sheet name="Figure 7E" sheetId="28" r:id="rId5"/>
    <sheet name="Figure 8B" sheetId="2" r:id="rId6"/>
    <sheet name="Figure 8C" sheetId="3" r:id="rId7"/>
    <sheet name="Figure 8D" sheetId="41" r:id="rId8"/>
    <sheet name="Figure 8F" sheetId="42" r:id="rId9"/>
    <sheet name="Figure 9A" sheetId="4" r:id="rId10"/>
    <sheet name="Figure 9B" sheetId="5" r:id="rId11"/>
    <sheet name="Figure 9D" sheetId="6" r:id="rId12"/>
    <sheet name="Figure 9F" sheetId="30" r:id="rId13"/>
    <sheet name="Figure 11A" sheetId="17" r:id="rId14"/>
    <sheet name="Figure 11B" sheetId="31" r:id="rId15"/>
    <sheet name="Figure 11C" sheetId="16" r:id="rId16"/>
    <sheet name="Figure 11D" sheetId="32" r:id="rId17"/>
    <sheet name="Figure 11E" sheetId="35" r:id="rId18"/>
    <sheet name="Fig 11F and SuppS2A(bottom)" sheetId="33" r:id="rId19"/>
    <sheet name="Figure 11G" sheetId="14" r:id="rId20"/>
    <sheet name="Figure 11H" sheetId="15" r:id="rId21"/>
    <sheet name="Figure 12" sheetId="36" r:id="rId22"/>
    <sheet name="Figure 13A-B" sheetId="34" r:id="rId23"/>
    <sheet name="Figure 14B" sheetId="7" r:id="rId24"/>
    <sheet name="Figure 14C" sheetId="8" r:id="rId25"/>
    <sheet name="Figure 14D" sheetId="9" r:id="rId26"/>
    <sheet name="Figure 14E" sheetId="10" r:id="rId27"/>
    <sheet name="Supp Fig S2 (top)" sheetId="37" r:id="rId28"/>
    <sheet name="Supp Fig S2B" sheetId="38" r:id="rId29"/>
    <sheet name="Supp Fig S2C" sheetId="39" r:id="rId30"/>
    <sheet name="Supp Fig S2D" sheetId="40" r:id="rId31"/>
    <sheet name="Supp Fig S5A" sheetId="19" r:id="rId32"/>
    <sheet name="Supp Fig S5B" sheetId="20" r:id="rId33"/>
    <sheet name="Supp Fig S5C" sheetId="21" r:id="rId34"/>
    <sheet name="Supp Fig S5D" sheetId="22" r:id="rId35"/>
    <sheet name="Supp Fig S6A" sheetId="23" r:id="rId36"/>
    <sheet name="Supp Fig S6B" sheetId="24" r:id="rId37"/>
    <sheet name="Supp Fig S6C" sheetId="25" r:id="rId38"/>
    <sheet name="Supp Fig S6D" sheetId="26" r:id="rId3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  <c r="K4" i="28"/>
  <c r="K8" i="28"/>
  <c r="K7" i="28"/>
  <c r="K6" i="28"/>
  <c r="K3" i="28"/>
  <c r="K2" i="28"/>
  <c r="J8" i="29"/>
  <c r="J9" i="29"/>
  <c r="J7" i="29"/>
  <c r="J4" i="29"/>
  <c r="J5" i="29"/>
  <c r="J3" i="29"/>
</calcChain>
</file>

<file path=xl/sharedStrings.xml><?xml version="1.0" encoding="utf-8"?>
<sst xmlns="http://schemas.openxmlformats.org/spreadsheetml/2006/main" count="872" uniqueCount="393">
  <si>
    <t>Patient Age</t>
  </si>
  <si>
    <t>Patient Lymphocyte TL</t>
  </si>
  <si>
    <t>Patient Granulocyte Telomere Length</t>
  </si>
  <si>
    <t>Number of patients with a given finding (numerator used to calculate percentage of patients; same as Supplemental Fig S3A)</t>
  </si>
  <si>
    <t>Number of total evaluable patients in the same categories (denominator used to calculate percentage of patients' same as Supplemental Fig S3B)</t>
  </si>
  <si>
    <t>ACD</t>
  </si>
  <si>
    <t>DKC1</t>
  </si>
  <si>
    <t>PARN</t>
  </si>
  <si>
    <t>RTEL1</t>
  </si>
  <si>
    <t>SON</t>
  </si>
  <si>
    <t>TERC</t>
  </si>
  <si>
    <t>TERT</t>
  </si>
  <si>
    <t>TINF2</t>
  </si>
  <si>
    <t>WRAP53</t>
  </si>
  <si>
    <t>ZCCHC8</t>
  </si>
  <si>
    <t>Multiple</t>
  </si>
  <si>
    <t>Unknown</t>
  </si>
  <si>
    <t>Somatic ATM loss</t>
  </si>
  <si>
    <t>Negative for ATM variants</t>
  </si>
  <si>
    <t>Any clonal hematopoiesis</t>
  </si>
  <si>
    <t>Any chromosomal abnormality</t>
  </si>
  <si>
    <t>Karyotype abnormality</t>
  </si>
  <si>
    <t>CN-LOH</t>
  </si>
  <si>
    <t>Gain of chr 1q</t>
  </si>
  <si>
    <t>Complex karyotype</t>
  </si>
  <si>
    <t>Any sequence mutation</t>
  </si>
  <si>
    <t>Any DDR mutation</t>
  </si>
  <si>
    <t>ATM</t>
  </si>
  <si>
    <t>TP53</t>
  </si>
  <si>
    <t>PPM1D</t>
  </si>
  <si>
    <t>n/a</t>
  </si>
  <si>
    <t>Telomere maintenance gene</t>
  </si>
  <si>
    <t>Reversion of germline mutation</t>
  </si>
  <si>
    <t>TERT promoter mutation</t>
  </si>
  <si>
    <t>Any MDS/AML-associated mutation</t>
  </si>
  <si>
    <t>Splicing factor mutation</t>
  </si>
  <si>
    <t>U2AF1</t>
  </si>
  <si>
    <t>ASXL1</t>
  </si>
  <si>
    <t>TET2</t>
  </si>
  <si>
    <t>DNMT3A</t>
  </si>
  <si>
    <t>SF3B1</t>
  </si>
  <si>
    <t>GATA2</t>
  </si>
  <si>
    <t>Bone marrow failure</t>
  </si>
  <si>
    <t>Cirrhosis</t>
  </si>
  <si>
    <t>Interstitial lung disease</t>
  </si>
  <si>
    <t>Myeloid neoplasm</t>
  </si>
  <si>
    <t>Solid tumor</t>
  </si>
  <si>
    <t>Deceased</t>
  </si>
  <si>
    <t>Overall (Figure 6A)</t>
  </si>
  <si>
    <t>Pediatric (Figure 6B left)</t>
  </si>
  <si>
    <t>Adult (Figure 6B right)</t>
  </si>
  <si>
    <t>Evaluated (Full Cohort)</t>
  </si>
  <si>
    <t>Abnormality identified</t>
  </si>
  <si>
    <t>Percent with abnormality</t>
  </si>
  <si>
    <t>Evaluated (Pediatric)</t>
  </si>
  <si>
    <t>Number with alteration</t>
  </si>
  <si>
    <t>Total evaluable</t>
  </si>
  <si>
    <t>% with alteration</t>
  </si>
  <si>
    <t>Karyotype Abnormality</t>
  </si>
  <si>
    <t>Gain(1q), all</t>
  </si>
  <si>
    <t>Telomere maintenance mutation</t>
  </si>
  <si>
    <t>Reversion of TBD genetic lesion</t>
  </si>
  <si>
    <t>TERTp mutation</t>
  </si>
  <si>
    <t>Any DDR-associated mutation</t>
  </si>
  <si>
    <t>Any MDS-associated mutation</t>
  </si>
  <si>
    <t>Condition</t>
  </si>
  <si>
    <t>Dataset</t>
  </si>
  <si>
    <t>Phase</t>
  </si>
  <si>
    <t>n</t>
  </si>
  <si>
    <t>percent</t>
  </si>
  <si>
    <t>Controls</t>
  </si>
  <si>
    <t>Frozen_BMMCs_Healthy_Control_1</t>
  </si>
  <si>
    <t>G1</t>
  </si>
  <si>
    <t>Total</t>
  </si>
  <si>
    <t>Number</t>
  </si>
  <si>
    <t>Percent</t>
  </si>
  <si>
    <t>G2M</t>
  </si>
  <si>
    <t>S</t>
  </si>
  <si>
    <t>Frozen_BMMCs_Healthy_Control_2</t>
  </si>
  <si>
    <t>Patients</t>
  </si>
  <si>
    <t>CHOP_691_1</t>
  </si>
  <si>
    <t>CHOP_695_1</t>
  </si>
  <si>
    <t>number</t>
  </si>
  <si>
    <t>10k_PBMCs_Healthy_Donor_v3_chemistry</t>
  </si>
  <si>
    <t>Frozen_PBMCs_Donor_A</t>
  </si>
  <si>
    <t>Patient</t>
  </si>
  <si>
    <t>Frozen_PBMCs_Donor_B</t>
  </si>
  <si>
    <t>Frozen_PBMCs_Donor_C</t>
  </si>
  <si>
    <t>CHOP_683_1</t>
  </si>
  <si>
    <t>pATM/ATM</t>
  </si>
  <si>
    <t>Baseline Control (43.1)</t>
  </si>
  <si>
    <t>Baseline Control (43.1) + ATMi</t>
  </si>
  <si>
    <t>Baseline TERC (629.4)</t>
  </si>
  <si>
    <t>Baseline TERC (629.4) + ATMi</t>
  </si>
  <si>
    <t>XRT DDR-induced Control (43.1)</t>
  </si>
  <si>
    <t>XRT DDR-induced Control (43.1) + ATMi</t>
  </si>
  <si>
    <t>XRT DDR-induced TERC (629.4)</t>
  </si>
  <si>
    <t>XRT DDR-induced TERC (629.4) + ATMi</t>
  </si>
  <si>
    <t>replicate 1</t>
  </si>
  <si>
    <t>replicate 2</t>
  </si>
  <si>
    <t>replicate 3</t>
  </si>
  <si>
    <t>replicate 4</t>
  </si>
  <si>
    <t>pKAP1/KAP1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</si>
  <si>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</si>
  <si>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</si>
  <si>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</si>
  <si>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</si>
  <si>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</si>
  <si>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</si>
  <si>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</si>
  <si>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Control (43.1) P10</t>
  </si>
  <si>
    <t>TERC (629.4) P10</t>
  </si>
  <si>
    <t>TERC (373.1) P10</t>
  </si>
  <si>
    <t>Control (43.1) P11</t>
  </si>
  <si>
    <t>DKC1 (398.1) P11</t>
  </si>
  <si>
    <t>DKC1 (398.1) P13</t>
  </si>
  <si>
    <t>Day</t>
  </si>
  <si>
    <t xml:space="preserve"> TERC (629.4) 10 nM ATMi</t>
  </si>
  <si>
    <t xml:space="preserve"> TERC (629.4) 20 nM ATMi</t>
  </si>
  <si>
    <t xml:space="preserve"> TERC (629.4) 40 nM ATMi</t>
  </si>
  <si>
    <t xml:space="preserve"> TERC (629.4) 80 nM ATMi</t>
  </si>
  <si>
    <t xml:space="preserve"> TERC (629.4) 160 nM ATMi</t>
  </si>
  <si>
    <t>Control (43.1) 10 nM ATMi</t>
  </si>
  <si>
    <t>Control (43.1) 20 nM ATMi</t>
  </si>
  <si>
    <t>Control (43.1)  40 nM ATMi</t>
  </si>
  <si>
    <t>Control (43.1)  80 nM ATMi</t>
  </si>
  <si>
    <t>Control (43.1)  160 nM ATMi</t>
  </si>
  <si>
    <t>TERC-rep1.1</t>
  </si>
  <si>
    <t>TERC-rep1.2</t>
  </si>
  <si>
    <t>TERC-rep1.3</t>
  </si>
  <si>
    <t>TERC-rep2.1</t>
  </si>
  <si>
    <t>TERC-rep2.2</t>
  </si>
  <si>
    <t>TERC-rep2.3</t>
  </si>
  <si>
    <t>TERC +  ATMi (15nM)-rep1.1</t>
  </si>
  <si>
    <t>TERC +  ATMi (15nM)-rep1.2</t>
  </si>
  <si>
    <t>TERC +  ATMi (15nM)-rep1.3</t>
  </si>
  <si>
    <t>TERC +  ATMi (15nM)-rep2.1</t>
  </si>
  <si>
    <t>TERC +  ATMi (15nM)-rep2.2</t>
  </si>
  <si>
    <t>TERC +  ATMi (15nM)-rep2.3</t>
  </si>
  <si>
    <t>Control-rep1.1</t>
  </si>
  <si>
    <t>Control-rep1.2</t>
  </si>
  <si>
    <t>Control-rep1.3</t>
  </si>
  <si>
    <t>Control-rep2.1</t>
  </si>
  <si>
    <t>Control-rep2.2</t>
  </si>
  <si>
    <t>Control-rep2.3</t>
  </si>
  <si>
    <t>Control + ATMi (15nM)-rep1.1</t>
  </si>
  <si>
    <t>Control + ATMi (15nM)-rep1.2</t>
  </si>
  <si>
    <t>Control + ATMi (15nM)-rep1.3</t>
  </si>
  <si>
    <t>Control + ATMi (15nM)-rep2.1</t>
  </si>
  <si>
    <t>Control + ATMi (15nM)-rep2.2</t>
  </si>
  <si>
    <t>Control + ATMi (15nM)-rep2.3</t>
  </si>
  <si>
    <t>Apoptotic</t>
  </si>
  <si>
    <t>G2+M</t>
  </si>
  <si>
    <t>G0/G1</t>
  </si>
  <si>
    <t>TERC-rep1</t>
  </si>
  <si>
    <t>TERC-rep2</t>
  </si>
  <si>
    <t>TERC-rep3</t>
  </si>
  <si>
    <t>TERC + lipofectamine (rep1)</t>
  </si>
  <si>
    <t>TERC + lipofectamine (rep 2)</t>
  </si>
  <si>
    <t>TERC + lipofectamine (rep 3)</t>
  </si>
  <si>
    <t>TERC + neg ctrl siRNA (rep1)</t>
  </si>
  <si>
    <t xml:space="preserve">TERC + neg ctrl siRNA (rep2) </t>
  </si>
  <si>
    <t>TERC + neg ctrl siRNA (rep3)</t>
  </si>
  <si>
    <t>TERC + ATM siRNA (rep1)</t>
  </si>
  <si>
    <t>TERC + ATM siRNA (rep2)</t>
  </si>
  <si>
    <t>TERC + ATM siRNA (rep3)</t>
  </si>
  <si>
    <t>Control (rep 1)</t>
  </si>
  <si>
    <t xml:space="preserve">Control (rep2) </t>
  </si>
  <si>
    <t>Control (rep3)</t>
  </si>
  <si>
    <t>Control + lipofectamine (rep1)</t>
  </si>
  <si>
    <t>Control + lipofectamine (rep2)</t>
  </si>
  <si>
    <t>Control + lipofectamine (rep3)</t>
  </si>
  <si>
    <t>Control + neg ctrl siRNA (rep1)</t>
  </si>
  <si>
    <t>Control + neg ctrl siRNA (rep2)</t>
  </si>
  <si>
    <t>Control + neg ctrl siRNA (rep3)</t>
  </si>
  <si>
    <t>Control + ATM siRNA (rep1)</t>
  </si>
  <si>
    <t>Control + ATM siRNA (rep2)</t>
  </si>
  <si>
    <t>Control + ATM siRNA (rep3)</t>
  </si>
  <si>
    <r>
      <rPr>
        <i/>
        <sz val="10"/>
        <color theme="1"/>
        <rFont val="Arial"/>
        <family val="2"/>
      </rPr>
      <t>ATM</t>
    </r>
    <r>
      <rPr>
        <sz val="10"/>
        <color theme="1"/>
        <rFont val="Arial"/>
        <family val="2"/>
      </rPr>
      <t xml:space="preserve"> R3008S</t>
    </r>
  </si>
  <si>
    <r>
      <rPr>
        <i/>
        <sz val="10"/>
        <color theme="1"/>
        <rFont val="Arial"/>
        <family val="2"/>
      </rPr>
      <t>ATM</t>
    </r>
    <r>
      <rPr>
        <sz val="10"/>
        <color theme="1"/>
        <rFont val="Arial"/>
        <family val="2"/>
      </rPr>
      <t xml:space="preserve"> L1283Efs*22</t>
    </r>
  </si>
  <si>
    <t>Age (years)</t>
  </si>
  <si>
    <t>Time (years)</t>
  </si>
  <si>
    <t>VAF (%)</t>
  </si>
  <si>
    <t>ATM H2872N</t>
  </si>
  <si>
    <r>
      <rPr>
        <i/>
        <sz val="11"/>
        <color theme="1"/>
        <rFont val="Calibri"/>
        <family val="2"/>
        <scheme val="minor"/>
      </rPr>
      <t>ATM</t>
    </r>
    <r>
      <rPr>
        <sz val="11"/>
        <color theme="1"/>
        <rFont val="Calibri"/>
        <family val="2"/>
        <scheme val="minor"/>
      </rPr>
      <t xml:space="preserve"> c.7629+1G&gt;A</t>
    </r>
  </si>
  <si>
    <r>
      <rPr>
        <i/>
        <sz val="11"/>
        <color theme="1"/>
        <rFont val="Calibri"/>
        <family val="2"/>
        <scheme val="minor"/>
      </rPr>
      <t>ATM</t>
    </r>
    <r>
      <rPr>
        <sz val="11"/>
        <color theme="1"/>
        <rFont val="Calibri"/>
        <family val="2"/>
        <scheme val="minor"/>
      </rPr>
      <t xml:space="preserve"> Y2627C</t>
    </r>
  </si>
  <si>
    <r>
      <rPr>
        <i/>
        <sz val="11"/>
        <color theme="1"/>
        <rFont val="Calibri"/>
        <family val="2"/>
        <scheme val="minor"/>
      </rPr>
      <t>PPM1D</t>
    </r>
    <r>
      <rPr>
        <sz val="11"/>
        <color theme="1"/>
        <rFont val="Calibri"/>
        <family val="2"/>
        <scheme val="minor"/>
      </rPr>
      <t xml:space="preserve"> C478Lfs*34</t>
    </r>
  </si>
  <si>
    <t>ATM c.6808-1G&gt;C</t>
  </si>
  <si>
    <t>ATM R3008C</t>
  </si>
  <si>
    <t>TP53 Y163C</t>
  </si>
  <si>
    <t>TP53 H179R</t>
  </si>
  <si>
    <t>ATM W3052*</t>
  </si>
  <si>
    <t>TET2 C171*</t>
  </si>
  <si>
    <t>Age</t>
  </si>
  <si>
    <t xml:space="preserve">ATM V607I </t>
  </si>
  <si>
    <t>U2AF1 S34F</t>
  </si>
  <si>
    <t>ASXL1 G646Wfs*12</t>
  </si>
  <si>
    <t>del20q</t>
  </si>
  <si>
    <t>ATM (1) R2832H</t>
  </si>
  <si>
    <t>ATM (2) c.2839-2G&gt;A</t>
  </si>
  <si>
    <t>ATM (3) G2891D</t>
  </si>
  <si>
    <t>ATM (4) Y2086Sfs*9</t>
  </si>
  <si>
    <t>NPM1 W288Cfs*12</t>
  </si>
  <si>
    <r>
      <rPr>
        <i/>
        <sz val="11"/>
        <color theme="1"/>
        <rFont val="Calibri"/>
        <family val="2"/>
        <scheme val="minor"/>
      </rPr>
      <t>ATM</t>
    </r>
    <r>
      <rPr>
        <sz val="11"/>
        <color theme="1"/>
        <rFont val="Calibri"/>
        <family val="2"/>
        <scheme val="minor"/>
      </rPr>
      <t xml:space="preserve"> V1432Cfs*3</t>
    </r>
  </si>
  <si>
    <r>
      <rPr>
        <i/>
        <sz val="11"/>
        <color theme="1"/>
        <rFont val="Calibri"/>
        <family val="2"/>
        <scheme val="minor"/>
      </rPr>
      <t>ATM</t>
    </r>
    <r>
      <rPr>
        <sz val="11"/>
        <color theme="1"/>
        <rFont val="Calibri"/>
        <family val="2"/>
        <scheme val="minor"/>
      </rPr>
      <t xml:space="preserve"> G2891D</t>
    </r>
  </si>
  <si>
    <r>
      <rPr>
        <i/>
        <sz val="11"/>
        <color theme="1"/>
        <rFont val="Calibri"/>
        <family val="2"/>
        <scheme val="minor"/>
      </rPr>
      <t>TP53</t>
    </r>
    <r>
      <rPr>
        <sz val="11"/>
        <color theme="1"/>
        <rFont val="Calibri"/>
        <family val="2"/>
        <scheme val="minor"/>
      </rPr>
      <t xml:space="preserve"> S121*</t>
    </r>
  </si>
  <si>
    <t>MDS/AML</t>
  </si>
  <si>
    <t>No MDS/AML</t>
  </si>
  <si>
    <t>TERTp</t>
  </si>
  <si>
    <t>Gain (1q), all</t>
  </si>
  <si>
    <t>Del(20q)</t>
  </si>
  <si>
    <t>Cell_type</t>
  </si>
  <si>
    <t>WT</t>
  </si>
  <si>
    <t>Erythroid</t>
  </si>
  <si>
    <t>Eos</t>
  </si>
  <si>
    <t>Gran</t>
  </si>
  <si>
    <t>Mono</t>
  </si>
  <si>
    <t>NK</t>
  </si>
  <si>
    <t>B cell</t>
  </si>
  <si>
    <t>Plasma</t>
  </si>
  <si>
    <t>CD4+ T</t>
  </si>
  <si>
    <t>CD8+ T</t>
  </si>
  <si>
    <t>Control (43.1)</t>
  </si>
  <si>
    <t>Control (43.1) + 15nM ATMi</t>
  </si>
  <si>
    <t>TERC (629.4)</t>
  </si>
  <si>
    <t>TERC (629.4) + 15nM ATMi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</si>
  <si>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</si>
  <si>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</si>
  <si>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</si>
  <si>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</si>
  <si>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</si>
  <si>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</si>
  <si>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</si>
  <si>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</si>
  <si>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</si>
  <si>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</si>
  <si>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</si>
  <si>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</si>
  <si>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</si>
  <si>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</si>
  <si>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</si>
  <si>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</si>
  <si>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</si>
  <si>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</si>
  <si>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</si>
  <si>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</si>
  <si>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Cell 21</t>
  </si>
  <si>
    <t>Cell 22</t>
  </si>
  <si>
    <t>Cell 23</t>
  </si>
  <si>
    <t>Cell 24</t>
  </si>
  <si>
    <t>Cell 25</t>
  </si>
  <si>
    <t>Cell 26</t>
  </si>
  <si>
    <t>Cell 27</t>
  </si>
  <si>
    <t>Cell 28</t>
  </si>
  <si>
    <t>Cell 29</t>
  </si>
  <si>
    <t>Cell 30</t>
  </si>
  <si>
    <t>Cell 31</t>
  </si>
  <si>
    <t>Cell 32</t>
  </si>
  <si>
    <t>Cell 33</t>
  </si>
  <si>
    <t>Cell 34</t>
  </si>
  <si>
    <t>Cell 35</t>
  </si>
  <si>
    <t>Cell 36</t>
  </si>
  <si>
    <t>Cell 37</t>
  </si>
  <si>
    <t>Cell 38</t>
  </si>
  <si>
    <t>Cell 39</t>
  </si>
  <si>
    <t>Cell 40</t>
  </si>
  <si>
    <t>Cell 41</t>
  </si>
  <si>
    <t>Cell 42</t>
  </si>
  <si>
    <t>Cell 43</t>
  </si>
  <si>
    <t>Cell 44</t>
  </si>
  <si>
    <t>Cell 45</t>
  </si>
  <si>
    <t>Cell 46</t>
  </si>
  <si>
    <t>Cell 47</t>
  </si>
  <si>
    <t>Cell 48</t>
  </si>
  <si>
    <t>Cell 49</t>
  </si>
  <si>
    <t>Cell 50</t>
  </si>
  <si>
    <t>Cell 51</t>
  </si>
  <si>
    <t>Cell 52</t>
  </si>
  <si>
    <t>Cell 53</t>
  </si>
  <si>
    <t>Cell 54</t>
  </si>
  <si>
    <t>Cell 55</t>
  </si>
  <si>
    <t>Cell 56</t>
  </si>
  <si>
    <t>Cell 57</t>
  </si>
  <si>
    <t>Cell 58</t>
  </si>
  <si>
    <t>Cell 59</t>
  </si>
  <si>
    <t>Cell 60</t>
  </si>
  <si>
    <t>Cell 61</t>
  </si>
  <si>
    <t>Cell 62</t>
  </si>
  <si>
    <t>Cell 63</t>
  </si>
  <si>
    <t>Fig S2A</t>
  </si>
  <si>
    <t>PTPN11 D61Y</t>
  </si>
  <si>
    <t>FLT3 ITD</t>
  </si>
  <si>
    <t>WT1 A387Yfs*70</t>
  </si>
  <si>
    <t>XPO1 L724F</t>
  </si>
  <si>
    <t>(top)</t>
  </si>
  <si>
    <t>EZH2 I131T</t>
  </si>
  <si>
    <t>+1q</t>
  </si>
  <si>
    <t>UW001</t>
  </si>
  <si>
    <t>Day of culture</t>
  </si>
  <si>
    <t>Control 43.1</t>
  </si>
  <si>
    <t>Control 58.1</t>
  </si>
  <si>
    <t>Control 370.1</t>
  </si>
  <si>
    <t>Control 489.1</t>
  </si>
  <si>
    <t>Control 43.1 + ATMi (20nM)</t>
  </si>
  <si>
    <t>Control 58.1 + ATMi (20nM)</t>
  </si>
  <si>
    <t xml:space="preserve">Control 370.1 + ATMi (20nM) </t>
  </si>
  <si>
    <t xml:space="preserve">Control 489.1+ ATMi (20nM) </t>
  </si>
  <si>
    <t>Replicate 1 TERC (373.4)</t>
  </si>
  <si>
    <t>Replicate 2 TERC (373.4)</t>
  </si>
  <si>
    <t>Replicate 3 TERC (373.4)</t>
  </si>
  <si>
    <t>Replicate 4 TERC (373.4)</t>
  </si>
  <si>
    <t>Replicate 1 TERC 373.4 + ATMi (20nM)</t>
  </si>
  <si>
    <t>Replicate 2 TERC 373.4 + ATMi (20nM)</t>
  </si>
  <si>
    <t>Replicate 3 TERC 373.4 + ATMi (20nM)</t>
  </si>
  <si>
    <t>Replicate 4 TERC 373.4 + ATMi (20nM)</t>
  </si>
  <si>
    <t>DKC1 (398.1+257.1) replicate 1</t>
  </si>
  <si>
    <t>DKC1 (398.1+257.1) replicate 2</t>
  </si>
  <si>
    <t>DKC1 (398.1+257.1) replicate 3</t>
  </si>
  <si>
    <t>DKC1 (398.1+257.1) replicate 4</t>
  </si>
  <si>
    <t>DKC1 (398.1+257.1) + ATMi (20nM) replicate 1</t>
  </si>
  <si>
    <t>DKC1 (398.1+257.1) + ATMi (20nM) replicate 2</t>
  </si>
  <si>
    <t>DKC1 (398.1+257.1) + ATMi (20nM) replicate 3</t>
  </si>
  <si>
    <t>DKC1 (398.1+257.1) + ATMi (20nM) replicate 4</t>
  </si>
  <si>
    <t>TERC (629.4) replicate 1</t>
  </si>
  <si>
    <t>TERC (629.4) replicate 2</t>
  </si>
  <si>
    <t>TERC (629.4) replicate 3</t>
  </si>
  <si>
    <t>TERC (629.4) replicate 4</t>
  </si>
  <si>
    <t>TERC (629.4) + ATMi (20nM) replicate 1</t>
  </si>
  <si>
    <t>TERC (629.4) + ATMi (20nM) replicate 2</t>
  </si>
  <si>
    <t>TERC (629.4) + ATMi (20nM) replicate 3</t>
  </si>
  <si>
    <t>TERC (629.4) + ATMi (20nM) replicate 4</t>
  </si>
  <si>
    <t>TERC (373.1) replicate 1</t>
  </si>
  <si>
    <t>TERC (373.1) replicate 2</t>
  </si>
  <si>
    <t>TERC (373.1) replicate 3</t>
  </si>
  <si>
    <t>TERC (373.1) replicate 4</t>
  </si>
  <si>
    <t>TERC (373.1) + ATMi (20nM) replicate 1</t>
  </si>
  <si>
    <t>TERC (373.1) + ATMi (20nM) replicate 2</t>
  </si>
  <si>
    <t>TERC (373.1) + ATMi (20nM) replicate 3</t>
  </si>
  <si>
    <t>TERC (373.1) + ATMi (20nM) replicate 4</t>
  </si>
  <si>
    <t>Normalized Control 43.1 (ATMi as % of no ATMi)</t>
  </si>
  <si>
    <t>Normalized Control 58.1 (ATMi as % of no ATMi)</t>
  </si>
  <si>
    <t>Normalized Control 370.1 (ATMi as % of no ATMi)</t>
  </si>
  <si>
    <t>Normalized Control 489.1 (ATMi as % of no ATMi)</t>
  </si>
  <si>
    <t>Normalized TERC 373.4 (ATMi as % of no ATMi) replicate 1</t>
  </si>
  <si>
    <t>Normalized TERC 373.4 (ATMi as % of no ATMi) replicate 2</t>
  </si>
  <si>
    <t>Normalized TERC 373.4 (ATMi as % of no ATMi) replicate 3</t>
  </si>
  <si>
    <t>Normalized TERC 373.4 (ATMi as % of no ATMi) replicate 4</t>
  </si>
  <si>
    <t>Day in culture</t>
  </si>
  <si>
    <t>Normalized DKC1 398.1 (ATMi as % of no ATMi) replicate 1</t>
  </si>
  <si>
    <t>Normalized DKC1 398.1 (ATMi as % of no ATMi) replicate 2</t>
  </si>
  <si>
    <t>Normalized DKC1 257.1 (ATMi as % of no ATMi) replicate 1</t>
  </si>
  <si>
    <t>Normalized DKC1 257.1 (ATMi as % of no ATMi) replicate 2</t>
  </si>
  <si>
    <t>Normalized TERC 629.4 (ATMi as % of no ATMi) Replicate 1</t>
  </si>
  <si>
    <t>Normalized TERC 629.4 (ATMi as % of no ATMi) Replicate 2</t>
  </si>
  <si>
    <t>Normalized TERC 629.4 (ATMi as % of no ATMi) Replicate 3</t>
  </si>
  <si>
    <t>Normalized TERC 629.4 (ATMi as % of no ATMi) Replicate 4</t>
  </si>
  <si>
    <t>Normalized TERC 373.1 (ATMi as % of no ATMi) Replicate 1</t>
  </si>
  <si>
    <t>Normalized TERC 373.1 (ATMi as % of no ATMi) Replicate 2</t>
  </si>
  <si>
    <t>Normalized TERC 373.1 (ATMi as % of no ATMi) Replicate 3</t>
  </si>
  <si>
    <t>Normalized TERC 373.1 (ATMi as % of no ATMi) Replicate 4</t>
  </si>
  <si>
    <t>Untreated image 1</t>
  </si>
  <si>
    <t>Untreated image 2</t>
  </si>
  <si>
    <t>Untreated image 3</t>
  </si>
  <si>
    <t>Untreated image 4</t>
  </si>
  <si>
    <t>Untreated image 5</t>
  </si>
  <si>
    <t>Untreated image 6</t>
  </si>
  <si>
    <t>Untreated image 7</t>
  </si>
  <si>
    <t>Untreated image 8</t>
  </si>
  <si>
    <t>Untreated image 9</t>
  </si>
  <si>
    <t>Untreated image 10</t>
  </si>
  <si>
    <t>Untreated image 11</t>
  </si>
  <si>
    <t>20nM ATMi image 1</t>
  </si>
  <si>
    <t>20nM ATMi image 2</t>
  </si>
  <si>
    <t>20nM ATMi image 3</t>
  </si>
  <si>
    <t>20nM ATMi image 4</t>
  </si>
  <si>
    <t>20nM ATMi image 5</t>
  </si>
  <si>
    <t>20nM ATMi image 6</t>
  </si>
  <si>
    <t>20nM ATMi image 7</t>
  </si>
  <si>
    <t>20nM ATMi image 8</t>
  </si>
  <si>
    <t>20nM ATMi image 9</t>
  </si>
  <si>
    <t>20nM ATMi image 10</t>
  </si>
  <si>
    <t>Control (43.1) P13</t>
  </si>
  <si>
    <t>Untreated image 12</t>
  </si>
  <si>
    <t>Untreated image 13</t>
  </si>
  <si>
    <t>Untreated image 14</t>
  </si>
  <si>
    <t>Untreated image 15</t>
  </si>
  <si>
    <t>Untreated image 16</t>
  </si>
  <si>
    <t>20nM ATMi image 11</t>
  </si>
  <si>
    <t>20nM ATMi image 12</t>
  </si>
  <si>
    <t>20nM ATMi image 13</t>
  </si>
  <si>
    <t>20nM ATMi image 14</t>
  </si>
  <si>
    <t>20nM ATMi image 15</t>
  </si>
  <si>
    <t>Control (58.1) 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</si>
</sst>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2" xfId="0" applyBorder="1"/>
    <xf numFmtId="0" fontId="0" fillId="3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CBA8-6FC1-4C76-87E2-6CBA8F10BFA7}">
  <dimension ref="A1:C71"/>
  <sheetViews>
    <sheetView workbookViewId="0"/>
  </sheetViews>
  <sheetFormatPr baseColWidth="10" defaultColWidth="8.83203125" defaultRowHeight="15" x14ac:dyDescent="0.2"/>
  <cols>
    <col min="1" max="1" width="11.33203125" bestFit="1" customWidth="1"/>
    <col min="2" max="2" width="21.1640625" bestFit="1" customWidth="1"/>
    <col min="3" max="3" width="34.832031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2.5</v>
      </c>
      <c r="C2">
        <v>2.8</v>
      </c>
    </row>
    <row r="3" spans="1:3" x14ac:dyDescent="0.2">
      <c r="A3">
        <v>2</v>
      </c>
      <c r="B3">
        <v>4.5</v>
      </c>
      <c r="C3">
        <v>4</v>
      </c>
    </row>
    <row r="4" spans="1:3" x14ac:dyDescent="0.2">
      <c r="A4">
        <v>2</v>
      </c>
      <c r="B4">
        <v>3.8</v>
      </c>
      <c r="C4">
        <v>3.7</v>
      </c>
    </row>
    <row r="5" spans="1:3" x14ac:dyDescent="0.2">
      <c r="A5">
        <v>3</v>
      </c>
      <c r="B5">
        <v>7.8</v>
      </c>
    </row>
    <row r="6" spans="1:3" x14ac:dyDescent="0.2">
      <c r="A6">
        <v>4</v>
      </c>
      <c r="B6">
        <v>6.5</v>
      </c>
      <c r="C6">
        <v>6.1</v>
      </c>
    </row>
    <row r="7" spans="1:3" x14ac:dyDescent="0.2">
      <c r="A7">
        <v>4</v>
      </c>
      <c r="B7">
        <v>5.7</v>
      </c>
      <c r="C7">
        <v>5</v>
      </c>
    </row>
    <row r="8" spans="1:3" x14ac:dyDescent="0.2">
      <c r="A8">
        <v>4</v>
      </c>
      <c r="B8">
        <v>4.3</v>
      </c>
      <c r="C8">
        <v>3.1</v>
      </c>
    </row>
    <row r="9" spans="1:3" x14ac:dyDescent="0.2">
      <c r="A9">
        <v>4</v>
      </c>
      <c r="B9">
        <v>2.4</v>
      </c>
      <c r="C9">
        <v>2.9</v>
      </c>
    </row>
    <row r="10" spans="1:3" x14ac:dyDescent="0.2">
      <c r="A10">
        <v>4</v>
      </c>
      <c r="B10">
        <v>4.7</v>
      </c>
    </row>
    <row r="11" spans="1:3" x14ac:dyDescent="0.2">
      <c r="A11">
        <v>5</v>
      </c>
      <c r="B11">
        <v>5.7</v>
      </c>
      <c r="C11">
        <v>5</v>
      </c>
    </row>
    <row r="12" spans="1:3" x14ac:dyDescent="0.2">
      <c r="A12">
        <v>6</v>
      </c>
      <c r="B12">
        <v>4.3</v>
      </c>
      <c r="C12">
        <v>3.8</v>
      </c>
    </row>
    <row r="13" spans="1:3" x14ac:dyDescent="0.2">
      <c r="A13">
        <v>7</v>
      </c>
      <c r="B13">
        <v>4</v>
      </c>
      <c r="C13">
        <v>4.9000000000000004</v>
      </c>
    </row>
    <row r="14" spans="1:3" x14ac:dyDescent="0.2">
      <c r="A14">
        <v>8</v>
      </c>
      <c r="B14">
        <v>7</v>
      </c>
      <c r="C14">
        <v>5.3</v>
      </c>
    </row>
    <row r="15" spans="1:3" x14ac:dyDescent="0.2">
      <c r="A15">
        <v>8</v>
      </c>
      <c r="B15">
        <v>6.6</v>
      </c>
      <c r="C15">
        <v>6</v>
      </c>
    </row>
    <row r="16" spans="1:3" x14ac:dyDescent="0.2">
      <c r="A16">
        <v>8</v>
      </c>
      <c r="B16">
        <v>4.3</v>
      </c>
      <c r="C16">
        <v>3.5</v>
      </c>
    </row>
    <row r="17" spans="1:3" x14ac:dyDescent="0.2">
      <c r="A17">
        <v>9</v>
      </c>
      <c r="B17">
        <v>4.9000000000000004</v>
      </c>
      <c r="C17">
        <v>4.9000000000000004</v>
      </c>
    </row>
    <row r="18" spans="1:3" x14ac:dyDescent="0.2">
      <c r="A18">
        <v>9</v>
      </c>
      <c r="B18">
        <v>4.4000000000000004</v>
      </c>
      <c r="C18">
        <v>4.5</v>
      </c>
    </row>
    <row r="19" spans="1:3" x14ac:dyDescent="0.2">
      <c r="A19">
        <v>10</v>
      </c>
      <c r="B19">
        <v>6.2</v>
      </c>
      <c r="C19">
        <v>6.3</v>
      </c>
    </row>
    <row r="20" spans="1:3" x14ac:dyDescent="0.2">
      <c r="A20">
        <v>10</v>
      </c>
      <c r="B20">
        <v>6.5</v>
      </c>
    </row>
    <row r="21" spans="1:3" x14ac:dyDescent="0.2">
      <c r="A21">
        <v>11</v>
      </c>
      <c r="B21">
        <v>5.5</v>
      </c>
      <c r="C21">
        <v>7.5</v>
      </c>
    </row>
    <row r="22" spans="1:3" x14ac:dyDescent="0.2">
      <c r="A22">
        <v>11</v>
      </c>
      <c r="B22">
        <v>6.8</v>
      </c>
      <c r="C22">
        <v>6.8</v>
      </c>
    </row>
    <row r="23" spans="1:3" x14ac:dyDescent="0.2">
      <c r="A23">
        <v>12</v>
      </c>
      <c r="B23">
        <v>6.4</v>
      </c>
      <c r="C23">
        <v>5.8</v>
      </c>
    </row>
    <row r="24" spans="1:3" x14ac:dyDescent="0.2">
      <c r="A24">
        <v>13</v>
      </c>
      <c r="B24">
        <v>5.8</v>
      </c>
      <c r="C24">
        <v>4.7</v>
      </c>
    </row>
    <row r="25" spans="1:3" x14ac:dyDescent="0.2">
      <c r="A25">
        <v>13</v>
      </c>
      <c r="B25">
        <v>4.9000000000000004</v>
      </c>
      <c r="C25">
        <v>4.8</v>
      </c>
    </row>
    <row r="26" spans="1:3" x14ac:dyDescent="0.2">
      <c r="A26">
        <v>13</v>
      </c>
      <c r="B26">
        <v>4.0999999999999996</v>
      </c>
      <c r="C26">
        <v>7.4</v>
      </c>
    </row>
    <row r="27" spans="1:3" x14ac:dyDescent="0.2">
      <c r="A27">
        <v>14</v>
      </c>
      <c r="B27">
        <v>5.7</v>
      </c>
      <c r="C27">
        <v>6.6</v>
      </c>
    </row>
    <row r="28" spans="1:3" x14ac:dyDescent="0.2">
      <c r="A28">
        <v>14</v>
      </c>
      <c r="B28">
        <v>5.8</v>
      </c>
      <c r="C28">
        <v>5.0999999999999996</v>
      </c>
    </row>
    <row r="29" spans="1:3" x14ac:dyDescent="0.2">
      <c r="A29">
        <v>16</v>
      </c>
      <c r="B29">
        <v>6.8</v>
      </c>
      <c r="C29">
        <v>6.8</v>
      </c>
    </row>
    <row r="30" spans="1:3" x14ac:dyDescent="0.2">
      <c r="A30">
        <v>17</v>
      </c>
      <c r="B30">
        <v>3.3</v>
      </c>
      <c r="C30">
        <v>4.2</v>
      </c>
    </row>
    <row r="31" spans="1:3" x14ac:dyDescent="0.2">
      <c r="A31">
        <v>17</v>
      </c>
      <c r="B31">
        <v>6.1</v>
      </c>
      <c r="C31">
        <v>6.7</v>
      </c>
    </row>
    <row r="32" spans="1:3" x14ac:dyDescent="0.2">
      <c r="A32">
        <v>17</v>
      </c>
      <c r="B32">
        <v>4.0999999999999996</v>
      </c>
      <c r="C32">
        <v>4.4000000000000004</v>
      </c>
    </row>
    <row r="33" spans="1:3" x14ac:dyDescent="0.2">
      <c r="A33">
        <v>21</v>
      </c>
      <c r="B33">
        <v>3.4</v>
      </c>
      <c r="C33">
        <v>4.5</v>
      </c>
    </row>
    <row r="34" spans="1:3" x14ac:dyDescent="0.2">
      <c r="A34">
        <v>22</v>
      </c>
      <c r="B34">
        <v>5.2</v>
      </c>
      <c r="C34">
        <v>5.2</v>
      </c>
    </row>
    <row r="35" spans="1:3" x14ac:dyDescent="0.2">
      <c r="A35">
        <v>28</v>
      </c>
      <c r="B35">
        <v>3.2</v>
      </c>
      <c r="C35">
        <v>3.6</v>
      </c>
    </row>
    <row r="36" spans="1:3" x14ac:dyDescent="0.2">
      <c r="A36">
        <v>29</v>
      </c>
      <c r="B36">
        <v>4.93</v>
      </c>
      <c r="C36">
        <v>5</v>
      </c>
    </row>
    <row r="37" spans="1:3" x14ac:dyDescent="0.2">
      <c r="A37">
        <v>31</v>
      </c>
      <c r="B37">
        <v>5</v>
      </c>
      <c r="C37">
        <v>5</v>
      </c>
    </row>
    <row r="38" spans="1:3" x14ac:dyDescent="0.2">
      <c r="A38">
        <v>32</v>
      </c>
      <c r="B38">
        <v>3.44</v>
      </c>
      <c r="C38">
        <v>3.54</v>
      </c>
    </row>
    <row r="39" spans="1:3" x14ac:dyDescent="0.2">
      <c r="A39">
        <v>33</v>
      </c>
      <c r="B39">
        <v>2.96</v>
      </c>
      <c r="C39">
        <v>2.82</v>
      </c>
    </row>
    <row r="40" spans="1:3" x14ac:dyDescent="0.2">
      <c r="A40">
        <v>33</v>
      </c>
      <c r="B40">
        <v>2.98</v>
      </c>
      <c r="C40">
        <v>3.36</v>
      </c>
    </row>
    <row r="41" spans="1:3" x14ac:dyDescent="0.2">
      <c r="A41">
        <v>34</v>
      </c>
      <c r="B41">
        <v>4.4000000000000004</v>
      </c>
      <c r="C41">
        <v>4.7</v>
      </c>
    </row>
    <row r="42" spans="1:3" x14ac:dyDescent="0.2">
      <c r="A42">
        <v>35</v>
      </c>
      <c r="B42">
        <v>3.7</v>
      </c>
      <c r="C42">
        <v>3.8</v>
      </c>
    </row>
    <row r="43" spans="1:3" x14ac:dyDescent="0.2">
      <c r="A43">
        <v>36</v>
      </c>
      <c r="B43">
        <v>5.6</v>
      </c>
      <c r="C43">
        <v>6.3</v>
      </c>
    </row>
    <row r="44" spans="1:3" x14ac:dyDescent="0.2">
      <c r="A44">
        <v>37</v>
      </c>
      <c r="B44">
        <v>4.4000000000000004</v>
      </c>
      <c r="C44">
        <v>5.0999999999999996</v>
      </c>
    </row>
    <row r="45" spans="1:3" x14ac:dyDescent="0.2">
      <c r="A45">
        <v>38</v>
      </c>
      <c r="B45">
        <v>4.7</v>
      </c>
      <c r="C45">
        <v>5.0999999999999996</v>
      </c>
    </row>
    <row r="46" spans="1:3" x14ac:dyDescent="0.2">
      <c r="A46">
        <v>39</v>
      </c>
      <c r="B46">
        <v>4.3</v>
      </c>
      <c r="C46">
        <v>4.5</v>
      </c>
    </row>
    <row r="47" spans="1:3" x14ac:dyDescent="0.2">
      <c r="A47">
        <v>41</v>
      </c>
      <c r="B47">
        <v>4</v>
      </c>
      <c r="C47">
        <v>4.5</v>
      </c>
    </row>
    <row r="48" spans="1:3" x14ac:dyDescent="0.2">
      <c r="A48">
        <v>44</v>
      </c>
      <c r="B48">
        <v>3.3</v>
      </c>
      <c r="C48">
        <v>3.7</v>
      </c>
    </row>
    <row r="49" spans="1:3" x14ac:dyDescent="0.2">
      <c r="A49">
        <v>51</v>
      </c>
      <c r="B49">
        <v>2.9</v>
      </c>
    </row>
    <row r="50" spans="1:3" x14ac:dyDescent="0.2">
      <c r="A50">
        <v>52</v>
      </c>
      <c r="B50">
        <v>3.6</v>
      </c>
      <c r="C50">
        <v>3.61</v>
      </c>
    </row>
    <row r="51" spans="1:3" x14ac:dyDescent="0.2">
      <c r="A51">
        <v>55</v>
      </c>
      <c r="B51">
        <v>3.7</v>
      </c>
      <c r="C51">
        <v>4.5999999999999996</v>
      </c>
    </row>
    <row r="52" spans="1:3" x14ac:dyDescent="0.2">
      <c r="A52">
        <v>55</v>
      </c>
      <c r="B52">
        <v>4.3</v>
      </c>
      <c r="C52">
        <v>4.5999999999999996</v>
      </c>
    </row>
    <row r="53" spans="1:3" x14ac:dyDescent="0.2">
      <c r="A53">
        <v>55</v>
      </c>
      <c r="B53">
        <v>2.9</v>
      </c>
      <c r="C53">
        <v>4.0999999999999996</v>
      </c>
    </row>
    <row r="54" spans="1:3" x14ac:dyDescent="0.2">
      <c r="A54">
        <v>56</v>
      </c>
      <c r="B54">
        <v>4.7</v>
      </c>
      <c r="C54">
        <v>5.4</v>
      </c>
    </row>
    <row r="55" spans="1:3" x14ac:dyDescent="0.2">
      <c r="A55">
        <v>58</v>
      </c>
      <c r="B55">
        <v>2.9</v>
      </c>
      <c r="C55">
        <v>3.8</v>
      </c>
    </row>
    <row r="56" spans="1:3" x14ac:dyDescent="0.2">
      <c r="A56">
        <v>60</v>
      </c>
      <c r="B56">
        <v>2.7</v>
      </c>
      <c r="C56">
        <v>2.6</v>
      </c>
    </row>
    <row r="57" spans="1:3" x14ac:dyDescent="0.2">
      <c r="A57">
        <v>60</v>
      </c>
      <c r="B57">
        <v>3.2</v>
      </c>
      <c r="C57">
        <v>3.5</v>
      </c>
    </row>
    <row r="58" spans="1:3" x14ac:dyDescent="0.2">
      <c r="A58">
        <v>61</v>
      </c>
      <c r="B58">
        <v>4.5</v>
      </c>
      <c r="C58">
        <v>4.8</v>
      </c>
    </row>
    <row r="59" spans="1:3" x14ac:dyDescent="0.2">
      <c r="A59">
        <v>62</v>
      </c>
      <c r="B59">
        <v>3.1</v>
      </c>
      <c r="C59">
        <v>3.4</v>
      </c>
    </row>
    <row r="60" spans="1:3" x14ac:dyDescent="0.2">
      <c r="A60">
        <v>62</v>
      </c>
      <c r="B60">
        <v>3.61</v>
      </c>
      <c r="C60">
        <v>3.95</v>
      </c>
    </row>
    <row r="61" spans="1:3" x14ac:dyDescent="0.2">
      <c r="A61">
        <v>65</v>
      </c>
      <c r="B61">
        <v>3.8</v>
      </c>
      <c r="C61">
        <v>4.7</v>
      </c>
    </row>
    <row r="62" spans="1:3" x14ac:dyDescent="0.2">
      <c r="A62">
        <v>65</v>
      </c>
      <c r="B62">
        <v>3.3</v>
      </c>
      <c r="C62">
        <v>3.9</v>
      </c>
    </row>
    <row r="63" spans="1:3" x14ac:dyDescent="0.2">
      <c r="A63">
        <v>67</v>
      </c>
      <c r="B63">
        <v>3.3</v>
      </c>
      <c r="C63">
        <v>4.2</v>
      </c>
    </row>
    <row r="64" spans="1:3" x14ac:dyDescent="0.2">
      <c r="A64">
        <v>67</v>
      </c>
      <c r="B64">
        <v>3.28</v>
      </c>
      <c r="C64">
        <v>3.64</v>
      </c>
    </row>
    <row r="65" spans="1:3" x14ac:dyDescent="0.2">
      <c r="A65">
        <v>68</v>
      </c>
      <c r="B65">
        <v>3.97</v>
      </c>
      <c r="C65">
        <v>4.29</v>
      </c>
    </row>
    <row r="66" spans="1:3" x14ac:dyDescent="0.2">
      <c r="A66">
        <v>69</v>
      </c>
      <c r="B66">
        <v>4.5</v>
      </c>
      <c r="C66">
        <v>4.8</v>
      </c>
    </row>
    <row r="67" spans="1:3" x14ac:dyDescent="0.2">
      <c r="A67">
        <v>70</v>
      </c>
      <c r="B67">
        <v>3</v>
      </c>
      <c r="C67">
        <v>3.8</v>
      </c>
    </row>
    <row r="68" spans="1:3" x14ac:dyDescent="0.2">
      <c r="A68">
        <v>71</v>
      </c>
      <c r="B68">
        <v>3.3</v>
      </c>
      <c r="C68">
        <v>4.8</v>
      </c>
    </row>
    <row r="69" spans="1:3" x14ac:dyDescent="0.2">
      <c r="A69">
        <v>72</v>
      </c>
      <c r="B69">
        <v>2.77</v>
      </c>
      <c r="C69">
        <v>3.43</v>
      </c>
    </row>
    <row r="70" spans="1:3" x14ac:dyDescent="0.2">
      <c r="A70">
        <v>72</v>
      </c>
      <c r="B70">
        <v>3.32</v>
      </c>
      <c r="C70">
        <v>4.87</v>
      </c>
    </row>
    <row r="71" spans="1:3" x14ac:dyDescent="0.2">
      <c r="A71">
        <v>77</v>
      </c>
      <c r="B71">
        <v>2.7</v>
      </c>
      <c r="C71">
        <v>4.0999999999999996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781C-D4C6-410C-8408-30E03BAD97B0}">
  <dimension ref="A1:F19"/>
  <sheetViews>
    <sheetView workbookViewId="0">
      <selection activeCell="H3" sqref="H3"/>
    </sheetView>
  </sheetViews>
  <sheetFormatPr baseColWidth="10" defaultColWidth="8.83203125" defaultRowHeight="15" x14ac:dyDescent="0.2"/>
  <cols>
    <col min="1" max="1" width="3.6640625" bestFit="1" customWidth="1"/>
    <col min="2" max="5" width="21.5" bestFit="1" customWidth="1"/>
    <col min="6" max="6" width="22.5" bestFit="1" customWidth="1"/>
  </cols>
  <sheetData>
    <row r="1" spans="1:6" x14ac:dyDescent="0.2">
      <c r="A1" t="s">
        <v>116</v>
      </c>
      <c r="B1" t="s">
        <v>117</v>
      </c>
      <c r="C1" t="s">
        <v>118</v>
      </c>
      <c r="D1" t="s">
        <v>119</v>
      </c>
      <c r="E1" t="s">
        <v>120</v>
      </c>
      <c r="F1" t="s">
        <v>121</v>
      </c>
    </row>
    <row r="2" spans="1:6" x14ac:dyDescent="0.2">
      <c r="A2">
        <v>2</v>
      </c>
      <c r="B2">
        <v>87.5</v>
      </c>
      <c r="C2">
        <v>88.636359999999996</v>
      </c>
      <c r="D2">
        <v>96.212119999999999</v>
      </c>
      <c r="E2">
        <v>93.75</v>
      </c>
      <c r="F2">
        <v>92.613640000000004</v>
      </c>
    </row>
    <row r="3" spans="1:6" x14ac:dyDescent="0.2">
      <c r="A3">
        <v>5</v>
      </c>
      <c r="B3">
        <v>156.8243832</v>
      </c>
      <c r="C3">
        <v>121.7983</v>
      </c>
      <c r="D3">
        <v>100.78400000000001</v>
      </c>
      <c r="E3">
        <v>93.329689999999999</v>
      </c>
      <c r="F3">
        <v>86.476190000000003</v>
      </c>
    </row>
    <row r="4" spans="1:6" x14ac:dyDescent="0.2">
      <c r="A4">
        <v>8</v>
      </c>
      <c r="B4">
        <v>195.60874770000001</v>
      </c>
      <c r="C4">
        <v>147.87790000000001</v>
      </c>
      <c r="D4">
        <v>98.771370000000005</v>
      </c>
      <c r="E4">
        <v>92.786810000000003</v>
      </c>
      <c r="F4">
        <v>54.341250000000002</v>
      </c>
    </row>
    <row r="5" spans="1:6" x14ac:dyDescent="0.2">
      <c r="A5">
        <v>12</v>
      </c>
      <c r="B5">
        <v>334.9928276</v>
      </c>
      <c r="C5">
        <v>194.39439999999999</v>
      </c>
      <c r="D5">
        <v>114.02500000000001</v>
      </c>
      <c r="E5">
        <v>79.357990000000001</v>
      </c>
      <c r="F5">
        <v>34.728079999999999</v>
      </c>
    </row>
    <row r="6" spans="1:6" x14ac:dyDescent="0.2">
      <c r="A6">
        <v>20</v>
      </c>
      <c r="B6">
        <v>342.99400000000003</v>
      </c>
      <c r="C6">
        <v>106.9462</v>
      </c>
      <c r="D6">
        <v>45.9816</v>
      </c>
      <c r="E6">
        <v>13.13334</v>
      </c>
      <c r="F6">
        <v>9.9975179999999995</v>
      </c>
    </row>
    <row r="11" spans="1:6" x14ac:dyDescent="0.2">
      <c r="C11" s="1"/>
    </row>
    <row r="12" spans="1:6" x14ac:dyDescent="0.2">
      <c r="C12" s="1"/>
    </row>
    <row r="13" spans="1:6" x14ac:dyDescent="0.2">
      <c r="C13" s="1"/>
    </row>
    <row r="14" spans="1:6" x14ac:dyDescent="0.2">
      <c r="C14" s="1"/>
    </row>
    <row r="15" spans="1:6" x14ac:dyDescent="0.2">
      <c r="C15" s="1"/>
    </row>
    <row r="16" spans="1:6" x14ac:dyDescent="0.2">
      <c r="C16" s="1"/>
    </row>
    <row r="17" spans="3:3" x14ac:dyDescent="0.2">
      <c r="C17" s="1"/>
    </row>
    <row r="18" spans="3:3" x14ac:dyDescent="0.2">
      <c r="C18" s="1"/>
    </row>
    <row r="19" spans="3:3" x14ac:dyDescent="0.2">
      <c r="C1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33A3-44B0-4C7D-8F2B-DFC07A64D185}">
  <dimension ref="A1:F6"/>
  <sheetViews>
    <sheetView workbookViewId="0">
      <selection activeCell="E18" sqref="E18"/>
    </sheetView>
  </sheetViews>
  <sheetFormatPr baseColWidth="10" defaultColWidth="8.83203125" defaultRowHeight="15" x14ac:dyDescent="0.2"/>
  <cols>
    <col min="1" max="1" width="4.33203125" bestFit="1" customWidth="1"/>
    <col min="2" max="3" width="24.1640625" bestFit="1" customWidth="1"/>
    <col min="4" max="5" width="24.5" bestFit="1" customWidth="1"/>
    <col min="6" max="6" width="25.6640625" bestFit="1" customWidth="1"/>
  </cols>
  <sheetData>
    <row r="1" spans="1:6" x14ac:dyDescent="0.2">
      <c r="A1" t="s">
        <v>116</v>
      </c>
      <c r="B1" t="s">
        <v>122</v>
      </c>
      <c r="C1" t="s">
        <v>123</v>
      </c>
      <c r="D1" t="s">
        <v>124</v>
      </c>
      <c r="E1" t="s">
        <v>125</v>
      </c>
      <c r="F1" t="s">
        <v>126</v>
      </c>
    </row>
    <row r="2" spans="1:6" x14ac:dyDescent="0.2">
      <c r="A2">
        <v>2</v>
      </c>
      <c r="B2">
        <v>99.601593629999996</v>
      </c>
      <c r="C2">
        <v>86.852590000000006</v>
      </c>
      <c r="D2">
        <v>89.243030000000005</v>
      </c>
      <c r="E2">
        <v>74.900400000000005</v>
      </c>
      <c r="F2">
        <v>71.713149999999999</v>
      </c>
    </row>
    <row r="3" spans="1:6" x14ac:dyDescent="0.2">
      <c r="A3">
        <v>5</v>
      </c>
      <c r="B3">
        <v>91.221153849999993</v>
      </c>
      <c r="C3">
        <v>85.548550000000006</v>
      </c>
      <c r="D3">
        <v>88.143529999999998</v>
      </c>
      <c r="E3">
        <v>75.796319999999994</v>
      </c>
      <c r="F3">
        <v>67.21414</v>
      </c>
    </row>
    <row r="4" spans="1:6" x14ac:dyDescent="0.2">
      <c r="A4">
        <v>8</v>
      </c>
      <c r="B4">
        <v>99.70460199</v>
      </c>
      <c r="C4">
        <v>95.212580000000003</v>
      </c>
      <c r="D4">
        <v>84.796040000000005</v>
      </c>
      <c r="E4">
        <v>70.550460000000001</v>
      </c>
      <c r="F4">
        <v>40.151910000000001</v>
      </c>
    </row>
    <row r="5" spans="1:6" x14ac:dyDescent="0.2">
      <c r="A5">
        <v>12</v>
      </c>
      <c r="B5">
        <v>90.20496765</v>
      </c>
      <c r="C5">
        <v>48.29766</v>
      </c>
      <c r="D5">
        <v>44.865969999999997</v>
      </c>
      <c r="E5">
        <v>28.443100000000001</v>
      </c>
      <c r="F5">
        <v>15.930680000000001</v>
      </c>
    </row>
    <row r="6" spans="1:6" x14ac:dyDescent="0.2">
      <c r="A6">
        <v>20</v>
      </c>
      <c r="B6">
        <v>79.63794</v>
      </c>
      <c r="C6">
        <v>44.789239999999999</v>
      </c>
      <c r="D6">
        <v>23.021280000000001</v>
      </c>
      <c r="E6">
        <v>5.9298919999999997</v>
      </c>
      <c r="F6">
        <v>3.215608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BDCA-83A5-411A-920B-AFAA73476D04}">
  <dimension ref="A1:Y21"/>
  <sheetViews>
    <sheetView workbookViewId="0">
      <selection activeCell="B1" sqref="B1:D1"/>
    </sheetView>
  </sheetViews>
  <sheetFormatPr baseColWidth="10" defaultColWidth="16.1640625" defaultRowHeight="15" x14ac:dyDescent="0.2"/>
  <cols>
    <col min="8" max="25" width="16.1640625" style="2"/>
  </cols>
  <sheetData>
    <row r="1" spans="1:25" s="3" customFormat="1" ht="32" x14ac:dyDescent="0.2"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  <c r="G1" s="3" t="s">
        <v>132</v>
      </c>
      <c r="H1" s="4" t="s">
        <v>133</v>
      </c>
      <c r="I1" s="4" t="s">
        <v>134</v>
      </c>
      <c r="J1" s="4" t="s">
        <v>135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4" t="s">
        <v>141</v>
      </c>
      <c r="Q1" s="4" t="s">
        <v>142</v>
      </c>
      <c r="R1" s="4" t="s">
        <v>143</v>
      </c>
      <c r="S1" s="4" t="s">
        <v>144</v>
      </c>
      <c r="T1" s="4" t="s">
        <v>145</v>
      </c>
      <c r="U1" s="4" t="s">
        <v>146</v>
      </c>
      <c r="V1" s="4" t="s">
        <v>147</v>
      </c>
      <c r="W1" s="4" t="s">
        <v>148</v>
      </c>
      <c r="X1" s="4" t="s">
        <v>149</v>
      </c>
      <c r="Y1" s="4" t="s">
        <v>150</v>
      </c>
    </row>
    <row r="2" spans="1:25" x14ac:dyDescent="0.2">
      <c r="A2" t="s">
        <v>151</v>
      </c>
      <c r="B2">
        <v>2.81</v>
      </c>
      <c r="C2">
        <v>2.7</v>
      </c>
      <c r="D2">
        <v>2.78</v>
      </c>
      <c r="E2">
        <v>2.57</v>
      </c>
      <c r="F2">
        <v>1.99</v>
      </c>
      <c r="G2">
        <v>2.15</v>
      </c>
      <c r="H2" s="2">
        <v>2.14</v>
      </c>
      <c r="I2" s="2">
        <v>2.09</v>
      </c>
      <c r="J2" s="2">
        <v>2.2799999999999998</v>
      </c>
      <c r="K2" s="2">
        <v>1.54</v>
      </c>
      <c r="L2" s="2">
        <v>1.27</v>
      </c>
      <c r="M2" s="2">
        <v>1.69</v>
      </c>
      <c r="N2" s="2">
        <v>0.73</v>
      </c>
      <c r="O2" s="2">
        <v>0.61</v>
      </c>
      <c r="P2" s="2">
        <v>0.55000000000000004</v>
      </c>
      <c r="Q2" s="2">
        <v>1.1599999999999999</v>
      </c>
      <c r="R2" s="2">
        <v>0.75</v>
      </c>
      <c r="S2" s="2">
        <v>0.55000000000000004</v>
      </c>
      <c r="T2" s="2">
        <v>0.7</v>
      </c>
      <c r="U2" s="2">
        <v>0.77</v>
      </c>
      <c r="V2" s="2">
        <v>0.73</v>
      </c>
      <c r="W2" s="2">
        <v>0.69</v>
      </c>
      <c r="X2" s="2">
        <v>0.48</v>
      </c>
      <c r="Y2" s="2">
        <v>0.43</v>
      </c>
    </row>
    <row r="3" spans="1:25" x14ac:dyDescent="0.2">
      <c r="A3" t="s">
        <v>77</v>
      </c>
      <c r="B3">
        <v>4.62</v>
      </c>
      <c r="C3">
        <v>5</v>
      </c>
      <c r="D3">
        <v>4.53</v>
      </c>
      <c r="E3">
        <v>0.81</v>
      </c>
      <c r="F3">
        <v>0.89</v>
      </c>
      <c r="G3">
        <v>0.83</v>
      </c>
      <c r="H3" s="2">
        <v>8.5500000000000007</v>
      </c>
      <c r="I3" s="2">
        <v>8.66</v>
      </c>
      <c r="J3" s="2">
        <v>8.25</v>
      </c>
      <c r="K3" s="2">
        <v>2.89</v>
      </c>
      <c r="L3" s="2">
        <v>2.73</v>
      </c>
      <c r="M3" s="2">
        <v>3.01</v>
      </c>
      <c r="N3" s="2">
        <v>7.74</v>
      </c>
      <c r="O3" s="2">
        <v>7.61</v>
      </c>
      <c r="P3" s="2">
        <v>7.71</v>
      </c>
      <c r="Q3" s="2">
        <v>4.1900000000000004</v>
      </c>
      <c r="R3" s="2">
        <v>4.17</v>
      </c>
      <c r="S3" s="2">
        <v>3.98</v>
      </c>
      <c r="T3" s="2">
        <v>7.64</v>
      </c>
      <c r="U3" s="2">
        <v>7.31</v>
      </c>
      <c r="V3" s="2">
        <v>7.51</v>
      </c>
      <c r="W3" s="2">
        <v>4.6100000000000003</v>
      </c>
      <c r="X3" s="2">
        <v>4.18</v>
      </c>
      <c r="Y3" s="2">
        <v>4.1900000000000004</v>
      </c>
    </row>
    <row r="4" spans="1:25" x14ac:dyDescent="0.2">
      <c r="A4" t="s">
        <v>152</v>
      </c>
      <c r="B4">
        <v>4.08</v>
      </c>
      <c r="C4">
        <v>3.79</v>
      </c>
      <c r="D4">
        <v>4.6500000000000004</v>
      </c>
      <c r="E4">
        <v>8.44</v>
      </c>
      <c r="F4">
        <v>8.75</v>
      </c>
      <c r="G4">
        <v>9.25</v>
      </c>
      <c r="H4" s="2">
        <v>5.73</v>
      </c>
      <c r="I4" s="2">
        <v>6.78</v>
      </c>
      <c r="J4" s="2">
        <v>6.32</v>
      </c>
      <c r="K4" s="2">
        <v>9.4</v>
      </c>
      <c r="L4" s="2">
        <v>9.15</v>
      </c>
      <c r="M4" s="2">
        <v>10.7</v>
      </c>
      <c r="N4" s="2">
        <v>4.47</v>
      </c>
      <c r="O4" s="2">
        <v>4.29</v>
      </c>
      <c r="P4" s="2">
        <v>4.7</v>
      </c>
      <c r="Q4" s="2">
        <v>10.7</v>
      </c>
      <c r="R4" s="2">
        <v>5.59</v>
      </c>
      <c r="S4" s="2">
        <v>5.85</v>
      </c>
      <c r="T4" s="2">
        <v>3.74</v>
      </c>
      <c r="U4" s="2">
        <v>4.1399999999999997</v>
      </c>
      <c r="V4" s="2">
        <v>4.18</v>
      </c>
      <c r="W4" s="2">
        <v>8.15</v>
      </c>
      <c r="X4" s="2">
        <v>7.93</v>
      </c>
      <c r="Y4" s="2">
        <v>7.81</v>
      </c>
    </row>
    <row r="5" spans="1:25" x14ac:dyDescent="0.2">
      <c r="A5" t="s">
        <v>153</v>
      </c>
      <c r="B5">
        <v>87</v>
      </c>
      <c r="C5">
        <v>87.2</v>
      </c>
      <c r="D5">
        <v>86.8</v>
      </c>
      <c r="E5">
        <v>85.1</v>
      </c>
      <c r="F5">
        <v>84.9</v>
      </c>
      <c r="G5">
        <v>84.3</v>
      </c>
      <c r="H5" s="2">
        <v>82.7</v>
      </c>
      <c r="I5" s="2">
        <v>81.599999999999994</v>
      </c>
      <c r="J5" s="2">
        <v>82.3</v>
      </c>
      <c r="K5" s="2">
        <v>85.1</v>
      </c>
      <c r="L5" s="2">
        <v>85.8</v>
      </c>
      <c r="M5" s="2">
        <v>83.5</v>
      </c>
      <c r="N5" s="2">
        <v>86.3</v>
      </c>
      <c r="O5" s="2">
        <v>86.7</v>
      </c>
      <c r="P5" s="2">
        <v>86.3</v>
      </c>
      <c r="Q5" s="2">
        <v>79.5</v>
      </c>
      <c r="R5" s="2">
        <v>88.7</v>
      </c>
      <c r="S5" s="2">
        <v>88.9</v>
      </c>
      <c r="T5" s="2">
        <v>87.3</v>
      </c>
      <c r="U5" s="2">
        <v>87.3</v>
      </c>
      <c r="V5" s="2">
        <v>87.1</v>
      </c>
      <c r="W5" s="2">
        <v>85.7</v>
      </c>
      <c r="X5" s="2">
        <v>86.7</v>
      </c>
      <c r="Y5" s="2">
        <v>86.6</v>
      </c>
    </row>
    <row r="10" spans="1:25" x14ac:dyDescent="0.2">
      <c r="D10" s="1"/>
    </row>
    <row r="11" spans="1:25" x14ac:dyDescent="0.2">
      <c r="D11" s="1"/>
    </row>
    <row r="12" spans="1:25" x14ac:dyDescent="0.2">
      <c r="D12" s="1"/>
    </row>
    <row r="13" spans="1:25" x14ac:dyDescent="0.2">
      <c r="D13" s="1"/>
    </row>
    <row r="14" spans="1:25" x14ac:dyDescent="0.2">
      <c r="D14" s="1"/>
    </row>
    <row r="15" spans="1:25" x14ac:dyDescent="0.2">
      <c r="D15" s="1"/>
    </row>
    <row r="16" spans="1:25" x14ac:dyDescent="0.2">
      <c r="D16" s="1"/>
    </row>
    <row r="17" spans="4:4" x14ac:dyDescent="0.2">
      <c r="D17" s="1"/>
    </row>
    <row r="18" spans="4:4" x14ac:dyDescent="0.2">
      <c r="D18" s="1"/>
    </row>
    <row r="19" spans="4:4" x14ac:dyDescent="0.2">
      <c r="D19" s="1"/>
    </row>
    <row r="20" spans="4:4" x14ac:dyDescent="0.2">
      <c r="D20" s="1"/>
    </row>
    <row r="21" spans="4:4" x14ac:dyDescent="0.2">
      <c r="D21" s="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D7EE-814E-4A41-92BF-5AD67D1390E8}">
  <dimension ref="A1:Y2"/>
  <sheetViews>
    <sheetView workbookViewId="0">
      <selection activeCell="Z1" sqref="Z1"/>
    </sheetView>
  </sheetViews>
  <sheetFormatPr baseColWidth="10" defaultColWidth="8.83203125" defaultRowHeight="15" x14ac:dyDescent="0.2"/>
  <cols>
    <col min="1" max="1" width="2" bestFit="1" customWidth="1"/>
    <col min="2" max="4" width="11.5" bestFit="1" customWidth="1"/>
    <col min="5" max="7" width="19.83203125" bestFit="1" customWidth="1"/>
    <col min="8" max="10" width="19.6640625" bestFit="1" customWidth="1"/>
    <col min="11" max="13" width="17" bestFit="1" customWidth="1"/>
    <col min="14" max="16" width="7.5" bestFit="1" customWidth="1"/>
    <col min="17" max="19" width="22.33203125" bestFit="1" customWidth="1"/>
    <col min="20" max="22" width="22.1640625" bestFit="1" customWidth="1"/>
    <col min="23" max="25" width="19.5" bestFit="1" customWidth="1"/>
  </cols>
  <sheetData>
    <row r="1" spans="1:25" x14ac:dyDescent="0.2"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161</v>
      </c>
      <c r="J1" t="s">
        <v>162</v>
      </c>
      <c r="K1" t="s">
        <v>163</v>
      </c>
      <c r="L1" t="s">
        <v>164</v>
      </c>
      <c r="M1" t="s">
        <v>165</v>
      </c>
      <c r="N1" t="s">
        <v>166</v>
      </c>
      <c r="O1" t="s">
        <v>167</v>
      </c>
      <c r="P1" t="s">
        <v>168</v>
      </c>
      <c r="Q1" t="s">
        <v>169</v>
      </c>
      <c r="R1" t="s">
        <v>170</v>
      </c>
      <c r="S1" t="s">
        <v>171</v>
      </c>
      <c r="T1" t="s">
        <v>172</v>
      </c>
      <c r="U1" t="s">
        <v>173</v>
      </c>
      <c r="V1" t="s">
        <v>174</v>
      </c>
      <c r="W1" t="s">
        <v>175</v>
      </c>
      <c r="X1" t="s">
        <v>176</v>
      </c>
      <c r="Y1" t="s">
        <v>177</v>
      </c>
    </row>
    <row r="2" spans="1:25" x14ac:dyDescent="0.2">
      <c r="A2" t="s">
        <v>77</v>
      </c>
      <c r="B2">
        <v>0.23</v>
      </c>
      <c r="C2">
        <v>8.6999999999999994E-2</v>
      </c>
      <c r="D2">
        <v>0.38</v>
      </c>
      <c r="E2">
        <v>4.6500000000000004</v>
      </c>
      <c r="F2">
        <v>5.29</v>
      </c>
      <c r="G2">
        <v>6.02</v>
      </c>
      <c r="H2">
        <v>4.6100000000000003</v>
      </c>
      <c r="I2">
        <v>5.16</v>
      </c>
      <c r="J2">
        <v>5.36</v>
      </c>
      <c r="K2">
        <v>14.6</v>
      </c>
      <c r="L2">
        <v>14.5</v>
      </c>
      <c r="M2">
        <v>15.2</v>
      </c>
      <c r="O2">
        <v>1.36</v>
      </c>
      <c r="P2">
        <v>2.79</v>
      </c>
      <c r="Q2">
        <v>12.7</v>
      </c>
      <c r="R2">
        <v>10.9</v>
      </c>
      <c r="S2">
        <v>11.3</v>
      </c>
      <c r="T2">
        <v>13.4</v>
      </c>
      <c r="U2">
        <v>11.8</v>
      </c>
      <c r="V2">
        <v>12.2</v>
      </c>
      <c r="W2">
        <v>13.3</v>
      </c>
      <c r="X2">
        <v>12.9</v>
      </c>
      <c r="Y2">
        <v>12.9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A812-FA53-45F4-B070-2F7A14C17B11}">
  <dimension ref="A1:G7"/>
  <sheetViews>
    <sheetView workbookViewId="0">
      <selection activeCell="Q35" sqref="Q35"/>
    </sheetView>
  </sheetViews>
  <sheetFormatPr baseColWidth="10" defaultColWidth="8.83203125" defaultRowHeight="15" x14ac:dyDescent="0.2"/>
  <cols>
    <col min="1" max="1" width="11" bestFit="1" customWidth="1"/>
    <col min="2" max="2" width="12" bestFit="1" customWidth="1"/>
    <col min="3" max="3" width="8" bestFit="1" customWidth="1"/>
    <col min="5" max="5" width="11" bestFit="1" customWidth="1"/>
    <col min="6" max="6" width="12" bestFit="1" customWidth="1"/>
    <col min="7" max="7" width="8" bestFit="1" customWidth="1"/>
  </cols>
  <sheetData>
    <row r="1" spans="1:7" x14ac:dyDescent="0.2">
      <c r="A1" s="15" t="s">
        <v>178</v>
      </c>
      <c r="B1" s="16"/>
      <c r="C1" s="16"/>
      <c r="E1" s="15" t="s">
        <v>179</v>
      </c>
      <c r="F1" s="16"/>
      <c r="G1" s="16"/>
    </row>
    <row r="2" spans="1:7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</row>
    <row r="3" spans="1:7" x14ac:dyDescent="0.2">
      <c r="A3">
        <v>14</v>
      </c>
      <c r="B3">
        <v>0</v>
      </c>
      <c r="C3">
        <v>0</v>
      </c>
      <c r="E3">
        <v>14</v>
      </c>
      <c r="F3">
        <v>0</v>
      </c>
      <c r="G3">
        <v>0</v>
      </c>
    </row>
    <row r="4" spans="1:7" x14ac:dyDescent="0.2">
      <c r="A4">
        <v>16</v>
      </c>
      <c r="B4">
        <v>2</v>
      </c>
      <c r="C4">
        <v>2.1</v>
      </c>
      <c r="E4">
        <v>16</v>
      </c>
      <c r="F4">
        <v>2</v>
      </c>
      <c r="G4">
        <v>1.4</v>
      </c>
    </row>
    <row r="5" spans="1:7" x14ac:dyDescent="0.2">
      <c r="A5">
        <v>17</v>
      </c>
      <c r="B5">
        <v>3</v>
      </c>
      <c r="C5">
        <v>1.7</v>
      </c>
      <c r="E5">
        <v>17</v>
      </c>
      <c r="F5">
        <v>3</v>
      </c>
      <c r="G5">
        <v>1.1000000000000001</v>
      </c>
    </row>
    <row r="6" spans="1:7" x14ac:dyDescent="0.2">
      <c r="A6">
        <v>17.5</v>
      </c>
      <c r="B6">
        <v>3.5</v>
      </c>
      <c r="C6">
        <v>0.9</v>
      </c>
      <c r="E6">
        <v>17.5</v>
      </c>
      <c r="F6">
        <v>3.5</v>
      </c>
      <c r="G6">
        <v>0</v>
      </c>
    </row>
    <row r="7" spans="1:7" x14ac:dyDescent="0.2">
      <c r="A7">
        <v>18</v>
      </c>
      <c r="B7">
        <v>4</v>
      </c>
      <c r="C7">
        <v>0.3</v>
      </c>
      <c r="E7">
        <v>18</v>
      </c>
      <c r="F7">
        <v>4</v>
      </c>
      <c r="G7">
        <v>0.1</v>
      </c>
    </row>
  </sheetData>
  <mergeCells count="2">
    <mergeCell ref="E1:G1"/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D6D9-3F40-4272-B338-D2E9705EADD6}">
  <dimension ref="A1:C4"/>
  <sheetViews>
    <sheetView workbookViewId="0">
      <selection activeCell="F14" sqref="F14"/>
    </sheetView>
  </sheetViews>
  <sheetFormatPr baseColWidth="10" defaultColWidth="8.83203125" defaultRowHeight="15" x14ac:dyDescent="0.2"/>
  <cols>
    <col min="2" max="2" width="12.1640625" bestFit="1" customWidth="1"/>
    <col min="3" max="3" width="12" bestFit="1" customWidth="1"/>
    <col min="4" max="4" width="8" bestFit="1" customWidth="1"/>
  </cols>
  <sheetData>
    <row r="1" spans="1:3" x14ac:dyDescent="0.2">
      <c r="A1" t="s">
        <v>183</v>
      </c>
    </row>
    <row r="2" spans="1:3" x14ac:dyDescent="0.2">
      <c r="A2" t="s">
        <v>180</v>
      </c>
      <c r="B2" t="s">
        <v>181</v>
      </c>
      <c r="C2" t="s">
        <v>182</v>
      </c>
    </row>
    <row r="3" spans="1:3" x14ac:dyDescent="0.2">
      <c r="A3">
        <v>27</v>
      </c>
      <c r="B3">
        <v>0</v>
      </c>
      <c r="C3">
        <v>3.4</v>
      </c>
    </row>
    <row r="4" spans="1:3" x14ac:dyDescent="0.2">
      <c r="A4">
        <v>28</v>
      </c>
      <c r="B4">
        <v>1</v>
      </c>
      <c r="C4">
        <v>2.8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125C-3F61-4100-8998-075784535F53}">
  <dimension ref="A1:K5"/>
  <sheetViews>
    <sheetView workbookViewId="0">
      <selection activeCell="E2" sqref="E2:G2"/>
    </sheetView>
  </sheetViews>
  <sheetFormatPr baseColWidth="10" defaultColWidth="8.83203125" defaultRowHeight="15" x14ac:dyDescent="0.2"/>
  <cols>
    <col min="1" max="1" width="11" bestFit="1" customWidth="1"/>
    <col min="2" max="2" width="12" bestFit="1" customWidth="1"/>
    <col min="3" max="3" width="8" bestFit="1" customWidth="1"/>
    <col min="5" max="5" width="11" bestFit="1" customWidth="1"/>
    <col min="6" max="6" width="12" bestFit="1" customWidth="1"/>
    <col min="7" max="7" width="8" bestFit="1" customWidth="1"/>
    <col min="9" max="9" width="11" bestFit="1" customWidth="1"/>
    <col min="10" max="10" width="12" bestFit="1" customWidth="1"/>
    <col min="11" max="11" width="8" bestFit="1" customWidth="1"/>
  </cols>
  <sheetData>
    <row r="1" spans="1:11" x14ac:dyDescent="0.2">
      <c r="A1" s="13" t="s">
        <v>184</v>
      </c>
      <c r="B1" s="13"/>
      <c r="C1" s="13"/>
      <c r="E1" s="13" t="s">
        <v>185</v>
      </c>
      <c r="F1" s="13"/>
      <c r="G1" s="13"/>
      <c r="I1" s="13" t="s">
        <v>186</v>
      </c>
      <c r="J1" s="13"/>
      <c r="K1" s="13"/>
    </row>
    <row r="2" spans="1:11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  <c r="I2" t="s">
        <v>180</v>
      </c>
      <c r="J2" t="s">
        <v>181</v>
      </c>
      <c r="K2" t="s">
        <v>182</v>
      </c>
    </row>
    <row r="3" spans="1:11" x14ac:dyDescent="0.2">
      <c r="A3">
        <v>33</v>
      </c>
      <c r="B3">
        <v>0</v>
      </c>
      <c r="C3">
        <v>6</v>
      </c>
      <c r="E3">
        <v>33</v>
      </c>
      <c r="F3">
        <v>0</v>
      </c>
      <c r="G3">
        <v>6</v>
      </c>
      <c r="I3">
        <v>33</v>
      </c>
      <c r="J3">
        <v>0</v>
      </c>
      <c r="K3">
        <v>1.8</v>
      </c>
    </row>
    <row r="4" spans="1:11" x14ac:dyDescent="0.2">
      <c r="A4">
        <v>35</v>
      </c>
      <c r="B4">
        <v>2</v>
      </c>
      <c r="C4">
        <v>10</v>
      </c>
      <c r="E4">
        <v>35</v>
      </c>
      <c r="F4">
        <v>2</v>
      </c>
      <c r="G4">
        <v>8</v>
      </c>
      <c r="I4">
        <v>35</v>
      </c>
      <c r="J4">
        <v>2</v>
      </c>
      <c r="K4">
        <v>0.4</v>
      </c>
    </row>
    <row r="5" spans="1:11" x14ac:dyDescent="0.2">
      <c r="A5">
        <v>36.299999999999997</v>
      </c>
      <c r="B5">
        <v>3</v>
      </c>
      <c r="C5">
        <v>13</v>
      </c>
      <c r="E5">
        <v>36.299999999999997</v>
      </c>
      <c r="F5">
        <v>3</v>
      </c>
      <c r="G5">
        <v>15</v>
      </c>
      <c r="I5">
        <v>36.299999999999997</v>
      </c>
      <c r="J5">
        <v>3</v>
      </c>
      <c r="K5">
        <v>0.3</v>
      </c>
    </row>
  </sheetData>
  <mergeCells count="3">
    <mergeCell ref="A1:C1"/>
    <mergeCell ref="I1:K1"/>
    <mergeCell ref="E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0A8C-52AB-4723-9F1F-623DB3814A2B}">
  <dimension ref="A1:P4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16.1640625" bestFit="1" customWidth="1"/>
    <col min="2" max="2" width="12" bestFit="1" customWidth="1"/>
    <col min="3" max="3" width="11.6640625" bestFit="1" customWidth="1"/>
    <col min="5" max="5" width="11.6640625" bestFit="1" customWidth="1"/>
    <col min="6" max="6" width="12" bestFit="1" customWidth="1"/>
    <col min="7" max="7" width="11.6640625" bestFit="1" customWidth="1"/>
    <col min="9" max="9" width="10.6640625" bestFit="1" customWidth="1"/>
    <col min="10" max="10" width="12" bestFit="1" customWidth="1"/>
    <col min="11" max="11" width="11.6640625" bestFit="1" customWidth="1"/>
    <col min="14" max="14" width="11" bestFit="1" customWidth="1"/>
    <col min="15" max="15" width="12" bestFit="1" customWidth="1"/>
    <col min="16" max="16" width="11.6640625" bestFit="1" customWidth="1"/>
  </cols>
  <sheetData>
    <row r="1" spans="1:16" x14ac:dyDescent="0.2">
      <c r="A1" t="s">
        <v>187</v>
      </c>
      <c r="E1" t="s">
        <v>188</v>
      </c>
      <c r="I1" t="s">
        <v>189</v>
      </c>
      <c r="N1" t="s">
        <v>190</v>
      </c>
    </row>
    <row r="2" spans="1:16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  <c r="I2" t="s">
        <v>180</v>
      </c>
      <c r="J2" t="s">
        <v>181</v>
      </c>
      <c r="K2" t="s">
        <v>182</v>
      </c>
      <c r="N2" t="s">
        <v>180</v>
      </c>
      <c r="O2" t="s">
        <v>181</v>
      </c>
      <c r="P2" t="s">
        <v>182</v>
      </c>
    </row>
    <row r="3" spans="1:16" x14ac:dyDescent="0.2">
      <c r="A3">
        <v>58</v>
      </c>
      <c r="B3">
        <v>0</v>
      </c>
      <c r="C3">
        <v>1.8</v>
      </c>
      <c r="E3">
        <v>58</v>
      </c>
      <c r="F3">
        <v>0</v>
      </c>
      <c r="G3">
        <v>0.6</v>
      </c>
      <c r="I3">
        <v>58</v>
      </c>
      <c r="J3">
        <v>0</v>
      </c>
      <c r="K3">
        <v>1.2</v>
      </c>
      <c r="N3">
        <v>58</v>
      </c>
      <c r="O3">
        <v>0</v>
      </c>
      <c r="P3">
        <v>0.6</v>
      </c>
    </row>
    <row r="4" spans="1:16" x14ac:dyDescent="0.2">
      <c r="A4">
        <v>59</v>
      </c>
      <c r="B4">
        <v>1</v>
      </c>
      <c r="C4">
        <v>2.1</v>
      </c>
      <c r="E4">
        <v>59</v>
      </c>
      <c r="F4">
        <v>1</v>
      </c>
      <c r="G4">
        <v>0.5</v>
      </c>
      <c r="I4">
        <v>59</v>
      </c>
      <c r="J4">
        <v>1</v>
      </c>
      <c r="K4">
        <v>1.1000000000000001</v>
      </c>
      <c r="N4">
        <v>59</v>
      </c>
      <c r="O4">
        <v>1</v>
      </c>
      <c r="P4">
        <v>0.5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0A8E-7E51-4C2C-B7ED-0821A1796F72}">
  <dimension ref="A1:G4"/>
  <sheetViews>
    <sheetView workbookViewId="0">
      <selection activeCell="F13" sqref="F13"/>
    </sheetView>
  </sheetViews>
  <sheetFormatPr baseColWidth="10" defaultColWidth="8.83203125" defaultRowHeight="15" x14ac:dyDescent="0.2"/>
  <sheetData>
    <row r="1" spans="1:7" x14ac:dyDescent="0.2">
      <c r="A1" t="s">
        <v>191</v>
      </c>
      <c r="E1" t="s">
        <v>192</v>
      </c>
    </row>
    <row r="2" spans="1:7" x14ac:dyDescent="0.2">
      <c r="A2" t="s">
        <v>193</v>
      </c>
      <c r="B2" t="s">
        <v>181</v>
      </c>
      <c r="C2" t="s">
        <v>182</v>
      </c>
      <c r="E2" t="s">
        <v>193</v>
      </c>
      <c r="F2" t="s">
        <v>181</v>
      </c>
      <c r="G2" t="s">
        <v>182</v>
      </c>
    </row>
    <row r="3" spans="1:7" x14ac:dyDescent="0.2">
      <c r="A3">
        <v>67</v>
      </c>
      <c r="B3">
        <v>0</v>
      </c>
      <c r="C3">
        <v>40</v>
      </c>
      <c r="E3">
        <v>67</v>
      </c>
      <c r="F3">
        <v>0</v>
      </c>
      <c r="G3">
        <v>41</v>
      </c>
    </row>
    <row r="4" spans="1:7" x14ac:dyDescent="0.2">
      <c r="A4">
        <v>70</v>
      </c>
      <c r="B4">
        <v>3.7</v>
      </c>
      <c r="C4">
        <v>41</v>
      </c>
      <c r="E4">
        <v>70</v>
      </c>
      <c r="F4">
        <v>3.7</v>
      </c>
      <c r="G4">
        <v>46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1C0-FC29-4A31-A6EC-61045CC98FA3}">
  <dimension ref="A1:O4"/>
  <sheetViews>
    <sheetView workbookViewId="0">
      <selection activeCell="F21" sqref="F21"/>
    </sheetView>
  </sheetViews>
  <sheetFormatPr baseColWidth="10" defaultColWidth="8.83203125" defaultRowHeight="15" x14ac:dyDescent="0.2"/>
  <cols>
    <col min="1" max="1" width="11" bestFit="1" customWidth="1"/>
    <col min="2" max="2" width="12" bestFit="1" customWidth="1"/>
    <col min="3" max="3" width="8" bestFit="1" customWidth="1"/>
    <col min="5" max="5" width="11" bestFit="1" customWidth="1"/>
    <col min="6" max="6" width="12" bestFit="1" customWidth="1"/>
    <col min="7" max="7" width="8" bestFit="1" customWidth="1"/>
    <col min="9" max="9" width="17.6640625" bestFit="1" customWidth="1"/>
    <col min="10" max="10" width="12" bestFit="1" customWidth="1"/>
    <col min="11" max="11" width="8" bestFit="1" customWidth="1"/>
    <col min="13" max="13" width="11" bestFit="1" customWidth="1"/>
    <col min="14" max="14" width="12" bestFit="1" customWidth="1"/>
    <col min="15" max="15" width="8" bestFit="1" customWidth="1"/>
  </cols>
  <sheetData>
    <row r="1" spans="1:15" x14ac:dyDescent="0.2">
      <c r="A1" t="s">
        <v>194</v>
      </c>
      <c r="E1" t="s">
        <v>195</v>
      </c>
      <c r="I1" t="s">
        <v>196</v>
      </c>
      <c r="M1" t="s">
        <v>197</v>
      </c>
    </row>
    <row r="2" spans="1:15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  <c r="I2" t="s">
        <v>180</v>
      </c>
      <c r="J2" t="s">
        <v>181</v>
      </c>
      <c r="K2" t="s">
        <v>182</v>
      </c>
      <c r="M2" t="s">
        <v>180</v>
      </c>
      <c r="N2" t="s">
        <v>181</v>
      </c>
      <c r="O2" t="s">
        <v>182</v>
      </c>
    </row>
    <row r="3" spans="1:15" x14ac:dyDescent="0.2">
      <c r="A3">
        <v>54</v>
      </c>
      <c r="B3">
        <v>0</v>
      </c>
      <c r="C3">
        <v>49.3</v>
      </c>
      <c r="E3">
        <v>54</v>
      </c>
      <c r="F3">
        <v>0</v>
      </c>
      <c r="G3">
        <v>37.1</v>
      </c>
      <c r="I3">
        <v>54</v>
      </c>
      <c r="J3">
        <v>0</v>
      </c>
      <c r="K3">
        <v>14.9</v>
      </c>
      <c r="M3">
        <v>53.75</v>
      </c>
      <c r="O3">
        <v>15</v>
      </c>
    </row>
    <row r="4" spans="1:15" x14ac:dyDescent="0.2">
      <c r="A4">
        <v>54.5</v>
      </c>
      <c r="B4">
        <v>0.5</v>
      </c>
      <c r="C4">
        <v>43.1</v>
      </c>
      <c r="E4">
        <v>54.5</v>
      </c>
      <c r="F4">
        <v>0.5</v>
      </c>
      <c r="G4">
        <v>40.200000000000003</v>
      </c>
      <c r="I4">
        <v>54.5</v>
      </c>
      <c r="J4">
        <v>0.5</v>
      </c>
      <c r="K4">
        <v>31.7</v>
      </c>
      <c r="M4">
        <v>54.5</v>
      </c>
      <c r="O4">
        <v>32.5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363C-F9FC-4F14-8D86-E5F7EA78EF3A}">
  <dimension ref="A1:AK32"/>
  <sheetViews>
    <sheetView topLeftCell="Z1" workbookViewId="0">
      <selection activeCell="AJ3" sqref="AJ3"/>
    </sheetView>
  </sheetViews>
  <sheetFormatPr baseColWidth="10" defaultColWidth="8.83203125" defaultRowHeight="15" x14ac:dyDescent="0.2"/>
  <cols>
    <col min="1" max="1" width="29" bestFit="1" customWidth="1"/>
    <col min="12" max="12" width="13" customWidth="1"/>
    <col min="15" max="15" width="16.5" bestFit="1" customWidth="1"/>
    <col min="16" max="16" width="24.33203125" bestFit="1" customWidth="1"/>
    <col min="22" max="22" width="32" bestFit="1" customWidth="1"/>
  </cols>
  <sheetData>
    <row r="1" spans="1:37" x14ac:dyDescent="0.2">
      <c r="B1" s="12" t="s">
        <v>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V1" s="12" t="s">
        <v>4</v>
      </c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x14ac:dyDescent="0.2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O2" t="s">
        <v>17</v>
      </c>
      <c r="P2" t="s">
        <v>18</v>
      </c>
      <c r="W2" t="s">
        <v>5</v>
      </c>
      <c r="X2" t="s">
        <v>6</v>
      </c>
      <c r="Y2" t="s">
        <v>7</v>
      </c>
      <c r="Z2" t="s">
        <v>8</v>
      </c>
      <c r="AA2" t="s">
        <v>9</v>
      </c>
      <c r="AB2" t="s">
        <v>10</v>
      </c>
      <c r="AC2" t="s">
        <v>11</v>
      </c>
      <c r="AD2" t="s">
        <v>12</v>
      </c>
      <c r="AE2" t="s">
        <v>13</v>
      </c>
      <c r="AF2" t="s">
        <v>14</v>
      </c>
      <c r="AG2" t="s">
        <v>15</v>
      </c>
      <c r="AH2" t="s">
        <v>16</v>
      </c>
      <c r="AJ2" t="s">
        <v>17</v>
      </c>
      <c r="AK2" t="s">
        <v>18</v>
      </c>
    </row>
    <row r="3" spans="1:37" x14ac:dyDescent="0.2">
      <c r="A3" t="s">
        <v>19</v>
      </c>
      <c r="B3">
        <v>2</v>
      </c>
      <c r="C3">
        <v>4</v>
      </c>
      <c r="D3">
        <v>4</v>
      </c>
      <c r="E3">
        <v>12</v>
      </c>
      <c r="F3">
        <v>0</v>
      </c>
      <c r="G3">
        <v>32</v>
      </c>
      <c r="H3">
        <v>17</v>
      </c>
      <c r="I3">
        <v>1</v>
      </c>
      <c r="J3">
        <v>0</v>
      </c>
      <c r="K3">
        <v>2</v>
      </c>
      <c r="L3">
        <v>10</v>
      </c>
      <c r="M3">
        <v>10</v>
      </c>
      <c r="O3">
        <v>12</v>
      </c>
      <c r="P3">
        <v>67</v>
      </c>
      <c r="V3" t="s">
        <v>19</v>
      </c>
      <c r="W3">
        <v>5</v>
      </c>
      <c r="X3">
        <v>13</v>
      </c>
      <c r="Y3">
        <v>8</v>
      </c>
      <c r="Z3">
        <v>34</v>
      </c>
      <c r="AA3">
        <v>1</v>
      </c>
      <c r="AB3">
        <v>49</v>
      </c>
      <c r="AC3">
        <v>39</v>
      </c>
      <c r="AD3">
        <v>5</v>
      </c>
      <c r="AE3">
        <v>2</v>
      </c>
      <c r="AF3">
        <v>2</v>
      </c>
      <c r="AG3">
        <v>21</v>
      </c>
      <c r="AH3">
        <v>22</v>
      </c>
      <c r="AJ3">
        <v>12</v>
      </c>
      <c r="AK3">
        <v>129</v>
      </c>
    </row>
    <row r="4" spans="1:37" x14ac:dyDescent="0.2">
      <c r="A4" t="s">
        <v>20</v>
      </c>
      <c r="B4">
        <v>0</v>
      </c>
      <c r="C4">
        <v>2</v>
      </c>
      <c r="D4">
        <v>2</v>
      </c>
      <c r="E4">
        <v>3</v>
      </c>
      <c r="F4">
        <v>0</v>
      </c>
      <c r="G4">
        <v>11</v>
      </c>
      <c r="H4">
        <v>2</v>
      </c>
      <c r="I4">
        <v>0</v>
      </c>
      <c r="J4">
        <v>0</v>
      </c>
      <c r="K4">
        <v>1</v>
      </c>
      <c r="L4">
        <v>3</v>
      </c>
      <c r="M4">
        <v>5</v>
      </c>
      <c r="O4">
        <v>3</v>
      </c>
      <c r="P4">
        <v>21</v>
      </c>
      <c r="V4" t="s">
        <v>20</v>
      </c>
      <c r="W4">
        <v>3</v>
      </c>
      <c r="X4">
        <v>11</v>
      </c>
      <c r="Y4">
        <v>5</v>
      </c>
      <c r="Z4">
        <v>24</v>
      </c>
      <c r="AA4">
        <v>1</v>
      </c>
      <c r="AB4">
        <v>34</v>
      </c>
      <c r="AC4">
        <v>28</v>
      </c>
      <c r="AD4">
        <v>5</v>
      </c>
      <c r="AE4">
        <v>2</v>
      </c>
      <c r="AF4">
        <v>1</v>
      </c>
      <c r="AG4">
        <v>16</v>
      </c>
      <c r="AH4">
        <v>16</v>
      </c>
      <c r="AJ4">
        <v>9</v>
      </c>
      <c r="AK4">
        <v>88</v>
      </c>
    </row>
    <row r="5" spans="1:37" x14ac:dyDescent="0.2">
      <c r="A5" t="s">
        <v>21</v>
      </c>
      <c r="B5">
        <v>0</v>
      </c>
      <c r="C5">
        <v>2</v>
      </c>
      <c r="D5">
        <v>2</v>
      </c>
      <c r="E5">
        <v>3</v>
      </c>
      <c r="F5">
        <v>0</v>
      </c>
      <c r="G5">
        <v>6</v>
      </c>
      <c r="H5">
        <v>2</v>
      </c>
      <c r="I5">
        <v>0</v>
      </c>
      <c r="J5">
        <v>0</v>
      </c>
      <c r="K5">
        <v>1</v>
      </c>
      <c r="L5">
        <v>3</v>
      </c>
      <c r="M5">
        <v>5</v>
      </c>
      <c r="O5">
        <v>3</v>
      </c>
      <c r="P5">
        <v>16</v>
      </c>
      <c r="V5" t="s">
        <v>21</v>
      </c>
      <c r="W5">
        <v>0</v>
      </c>
      <c r="X5">
        <v>11</v>
      </c>
      <c r="Y5">
        <v>5</v>
      </c>
      <c r="Z5">
        <v>24</v>
      </c>
      <c r="AA5">
        <v>1</v>
      </c>
      <c r="AB5">
        <v>34</v>
      </c>
      <c r="AC5">
        <v>28</v>
      </c>
      <c r="AD5">
        <v>5</v>
      </c>
      <c r="AE5">
        <v>2</v>
      </c>
      <c r="AF5">
        <v>1</v>
      </c>
      <c r="AG5">
        <v>16</v>
      </c>
      <c r="AH5">
        <v>16</v>
      </c>
      <c r="AJ5">
        <v>9</v>
      </c>
      <c r="AK5">
        <v>88</v>
      </c>
    </row>
    <row r="6" spans="1:37" x14ac:dyDescent="0.2">
      <c r="A6" t="s">
        <v>22</v>
      </c>
      <c r="B6">
        <v>0</v>
      </c>
      <c r="C6">
        <v>0</v>
      </c>
      <c r="D6">
        <v>0</v>
      </c>
      <c r="E6">
        <v>0</v>
      </c>
      <c r="F6">
        <v>0</v>
      </c>
      <c r="G6">
        <v>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v>0</v>
      </c>
      <c r="P6">
        <v>5</v>
      </c>
      <c r="V6" t="s">
        <v>22</v>
      </c>
      <c r="W6">
        <v>1</v>
      </c>
      <c r="X6">
        <v>5</v>
      </c>
      <c r="Y6">
        <v>1</v>
      </c>
      <c r="Z6">
        <v>5</v>
      </c>
      <c r="AA6">
        <v>1</v>
      </c>
      <c r="AB6">
        <v>23</v>
      </c>
      <c r="AC6">
        <v>10</v>
      </c>
      <c r="AD6">
        <v>1</v>
      </c>
      <c r="AE6">
        <v>1</v>
      </c>
      <c r="AF6">
        <v>1</v>
      </c>
      <c r="AG6">
        <v>5</v>
      </c>
      <c r="AH6">
        <v>6</v>
      </c>
      <c r="AJ6">
        <v>3</v>
      </c>
      <c r="AK6">
        <v>47</v>
      </c>
    </row>
    <row r="7" spans="1:37" x14ac:dyDescent="0.2">
      <c r="A7" t="s">
        <v>23</v>
      </c>
      <c r="B7">
        <v>0</v>
      </c>
      <c r="C7">
        <v>0</v>
      </c>
      <c r="D7">
        <v>1</v>
      </c>
      <c r="E7">
        <v>1</v>
      </c>
      <c r="F7">
        <v>0</v>
      </c>
      <c r="G7">
        <v>2</v>
      </c>
      <c r="H7">
        <v>1</v>
      </c>
      <c r="I7">
        <v>0</v>
      </c>
      <c r="J7">
        <v>0</v>
      </c>
      <c r="K7">
        <v>1</v>
      </c>
      <c r="L7">
        <v>1</v>
      </c>
      <c r="M7">
        <v>2</v>
      </c>
      <c r="O7">
        <v>1</v>
      </c>
      <c r="P7">
        <v>6</v>
      </c>
      <c r="V7" t="s">
        <v>23</v>
      </c>
      <c r="W7">
        <v>3</v>
      </c>
      <c r="X7">
        <v>3</v>
      </c>
      <c r="Y7">
        <v>20</v>
      </c>
      <c r="Z7">
        <v>24</v>
      </c>
      <c r="AA7">
        <v>1</v>
      </c>
      <c r="AB7">
        <v>34</v>
      </c>
      <c r="AC7">
        <v>28</v>
      </c>
      <c r="AD7">
        <v>5</v>
      </c>
      <c r="AE7">
        <v>2</v>
      </c>
      <c r="AF7">
        <v>1</v>
      </c>
      <c r="AG7">
        <v>16</v>
      </c>
      <c r="AH7">
        <v>16</v>
      </c>
      <c r="AJ7">
        <v>9</v>
      </c>
      <c r="AK7">
        <v>88</v>
      </c>
    </row>
    <row r="8" spans="1:37" x14ac:dyDescent="0.2">
      <c r="A8" t="s">
        <v>24</v>
      </c>
      <c r="B8">
        <v>0</v>
      </c>
      <c r="C8">
        <v>1</v>
      </c>
      <c r="D8">
        <v>0</v>
      </c>
      <c r="E8">
        <v>1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O8">
        <v>0</v>
      </c>
      <c r="P8">
        <v>3</v>
      </c>
      <c r="V8" t="s">
        <v>24</v>
      </c>
      <c r="W8">
        <v>3</v>
      </c>
      <c r="X8">
        <v>11</v>
      </c>
      <c r="Y8">
        <v>5</v>
      </c>
      <c r="Z8">
        <v>24</v>
      </c>
      <c r="AA8">
        <v>1</v>
      </c>
      <c r="AB8">
        <v>34</v>
      </c>
      <c r="AC8">
        <v>28</v>
      </c>
      <c r="AD8">
        <v>5</v>
      </c>
      <c r="AE8">
        <v>2</v>
      </c>
      <c r="AF8">
        <v>1</v>
      </c>
      <c r="AG8">
        <v>16</v>
      </c>
      <c r="AH8">
        <v>16</v>
      </c>
      <c r="AJ8">
        <v>9</v>
      </c>
      <c r="AK8">
        <v>88</v>
      </c>
    </row>
    <row r="9" spans="1:37" x14ac:dyDescent="0.2">
      <c r="A9" t="s">
        <v>25</v>
      </c>
      <c r="B9">
        <v>2</v>
      </c>
      <c r="C9">
        <v>3</v>
      </c>
      <c r="D9">
        <v>2</v>
      </c>
      <c r="E9">
        <v>10</v>
      </c>
      <c r="F9">
        <v>0</v>
      </c>
      <c r="G9">
        <v>24</v>
      </c>
      <c r="H9">
        <v>15</v>
      </c>
      <c r="I9">
        <v>1</v>
      </c>
      <c r="J9">
        <v>0</v>
      </c>
      <c r="K9">
        <v>2</v>
      </c>
      <c r="L9">
        <v>6</v>
      </c>
      <c r="M9">
        <v>7</v>
      </c>
      <c r="O9">
        <v>12</v>
      </c>
      <c r="P9">
        <v>50</v>
      </c>
      <c r="V9" t="s">
        <v>25</v>
      </c>
      <c r="W9">
        <v>4</v>
      </c>
      <c r="X9">
        <v>11</v>
      </c>
      <c r="Y9">
        <v>8</v>
      </c>
      <c r="Z9">
        <v>30</v>
      </c>
      <c r="AA9">
        <v>1</v>
      </c>
      <c r="AB9">
        <v>46</v>
      </c>
      <c r="AC9">
        <v>32</v>
      </c>
      <c r="AD9">
        <v>3</v>
      </c>
      <c r="AE9">
        <v>2</v>
      </c>
      <c r="AF9">
        <v>2</v>
      </c>
      <c r="AG9">
        <v>16</v>
      </c>
      <c r="AH9">
        <v>18</v>
      </c>
      <c r="AJ9">
        <v>12</v>
      </c>
      <c r="AK9">
        <v>129</v>
      </c>
    </row>
    <row r="10" spans="1:37" x14ac:dyDescent="0.2">
      <c r="A10" t="s">
        <v>26</v>
      </c>
      <c r="B10">
        <v>2</v>
      </c>
      <c r="C10">
        <v>1</v>
      </c>
      <c r="D10">
        <v>1</v>
      </c>
      <c r="E10">
        <v>3</v>
      </c>
      <c r="F10">
        <v>0</v>
      </c>
      <c r="G10">
        <v>17</v>
      </c>
      <c r="H10">
        <v>5</v>
      </c>
      <c r="I10">
        <v>0</v>
      </c>
      <c r="J10">
        <v>0</v>
      </c>
      <c r="K10">
        <v>2</v>
      </c>
      <c r="L10">
        <v>3</v>
      </c>
      <c r="M10">
        <v>3</v>
      </c>
      <c r="O10">
        <v>12</v>
      </c>
      <c r="P10">
        <v>19</v>
      </c>
      <c r="V10" t="s">
        <v>26</v>
      </c>
      <c r="W10">
        <v>4</v>
      </c>
      <c r="X10">
        <v>11</v>
      </c>
      <c r="Y10">
        <v>8</v>
      </c>
      <c r="Z10">
        <v>30</v>
      </c>
      <c r="AA10">
        <v>1</v>
      </c>
      <c r="AB10">
        <v>46</v>
      </c>
      <c r="AC10">
        <v>32</v>
      </c>
      <c r="AD10">
        <v>3</v>
      </c>
      <c r="AE10">
        <v>2</v>
      </c>
      <c r="AF10">
        <v>2</v>
      </c>
      <c r="AG10">
        <v>16</v>
      </c>
      <c r="AH10">
        <v>18</v>
      </c>
      <c r="AJ10">
        <v>12</v>
      </c>
      <c r="AK10">
        <v>129</v>
      </c>
    </row>
    <row r="11" spans="1:37" x14ac:dyDescent="0.2">
      <c r="A11" t="s">
        <v>27</v>
      </c>
      <c r="B11">
        <v>0</v>
      </c>
      <c r="C11">
        <v>0</v>
      </c>
      <c r="D11">
        <v>0</v>
      </c>
      <c r="E11">
        <v>1</v>
      </c>
      <c r="F11">
        <v>0</v>
      </c>
      <c r="G11">
        <v>7</v>
      </c>
      <c r="H11">
        <v>1</v>
      </c>
      <c r="I11">
        <v>0</v>
      </c>
      <c r="J11">
        <v>0</v>
      </c>
      <c r="K11">
        <v>2</v>
      </c>
      <c r="L11">
        <v>1</v>
      </c>
      <c r="M11">
        <v>2</v>
      </c>
      <c r="O11">
        <v>12</v>
      </c>
      <c r="P11">
        <v>0</v>
      </c>
      <c r="V11" t="s">
        <v>27</v>
      </c>
      <c r="W11">
        <v>4</v>
      </c>
      <c r="X11">
        <v>11</v>
      </c>
      <c r="Y11">
        <v>7</v>
      </c>
      <c r="Z11">
        <v>30</v>
      </c>
      <c r="AA11">
        <v>1</v>
      </c>
      <c r="AB11">
        <v>45</v>
      </c>
      <c r="AC11">
        <v>32</v>
      </c>
      <c r="AD11">
        <v>3</v>
      </c>
      <c r="AE11">
        <v>2</v>
      </c>
      <c r="AF11">
        <v>2</v>
      </c>
      <c r="AG11">
        <v>16</v>
      </c>
      <c r="AH11">
        <v>17</v>
      </c>
      <c r="AJ11">
        <v>12</v>
      </c>
      <c r="AK11">
        <v>129</v>
      </c>
    </row>
    <row r="12" spans="1:37" x14ac:dyDescent="0.2">
      <c r="A12" t="s">
        <v>28</v>
      </c>
      <c r="B12">
        <v>0</v>
      </c>
      <c r="C12">
        <v>1</v>
      </c>
      <c r="D12">
        <v>0</v>
      </c>
      <c r="E12">
        <v>1</v>
      </c>
      <c r="F12">
        <v>0</v>
      </c>
      <c r="G12">
        <v>4</v>
      </c>
      <c r="H12">
        <v>1</v>
      </c>
      <c r="I12">
        <v>0</v>
      </c>
      <c r="J12">
        <v>0</v>
      </c>
      <c r="K12">
        <v>0</v>
      </c>
      <c r="L12">
        <v>1</v>
      </c>
      <c r="M12">
        <v>1</v>
      </c>
      <c r="O12">
        <v>2</v>
      </c>
      <c r="P12">
        <v>5</v>
      </c>
      <c r="V12" t="s">
        <v>28</v>
      </c>
      <c r="W12">
        <v>4</v>
      </c>
      <c r="X12">
        <v>11</v>
      </c>
      <c r="Y12">
        <v>8</v>
      </c>
      <c r="Z12">
        <v>30</v>
      </c>
      <c r="AA12">
        <v>1</v>
      </c>
      <c r="AB12">
        <v>46</v>
      </c>
      <c r="AC12">
        <v>32</v>
      </c>
      <c r="AD12">
        <v>3</v>
      </c>
      <c r="AE12">
        <v>2</v>
      </c>
      <c r="AF12">
        <v>2</v>
      </c>
      <c r="AG12">
        <v>16</v>
      </c>
      <c r="AH12">
        <v>18</v>
      </c>
      <c r="AJ12">
        <v>12</v>
      </c>
      <c r="AK12">
        <v>129</v>
      </c>
    </row>
    <row r="13" spans="1:37" x14ac:dyDescent="0.2">
      <c r="A13" t="s">
        <v>29</v>
      </c>
      <c r="B13">
        <v>1</v>
      </c>
      <c r="C13">
        <v>0</v>
      </c>
      <c r="D13">
        <v>1</v>
      </c>
      <c r="E13">
        <v>1</v>
      </c>
      <c r="F13">
        <v>0</v>
      </c>
      <c r="G13">
        <v>5</v>
      </c>
      <c r="H13">
        <v>3</v>
      </c>
      <c r="I13">
        <v>0</v>
      </c>
      <c r="J13">
        <v>0</v>
      </c>
      <c r="K13">
        <v>1</v>
      </c>
      <c r="L13">
        <v>1</v>
      </c>
      <c r="M13">
        <v>0</v>
      </c>
      <c r="O13">
        <v>2</v>
      </c>
      <c r="P13">
        <v>9</v>
      </c>
      <c r="V13" t="s">
        <v>29</v>
      </c>
      <c r="W13">
        <v>4</v>
      </c>
      <c r="X13">
        <v>10</v>
      </c>
      <c r="Y13">
        <v>8</v>
      </c>
      <c r="Z13">
        <v>29</v>
      </c>
      <c r="AA13" t="s">
        <v>30</v>
      </c>
      <c r="AB13">
        <v>46</v>
      </c>
      <c r="AC13">
        <v>32</v>
      </c>
      <c r="AD13">
        <v>3</v>
      </c>
      <c r="AE13">
        <v>2</v>
      </c>
      <c r="AF13">
        <v>2</v>
      </c>
      <c r="AG13">
        <v>15</v>
      </c>
      <c r="AH13">
        <v>16</v>
      </c>
      <c r="AJ13">
        <v>12</v>
      </c>
      <c r="AK13">
        <v>127</v>
      </c>
    </row>
    <row r="14" spans="1:37" x14ac:dyDescent="0.2">
      <c r="A14" t="s">
        <v>31</v>
      </c>
      <c r="B14">
        <v>1</v>
      </c>
      <c r="C14">
        <v>0</v>
      </c>
      <c r="D14">
        <v>0</v>
      </c>
      <c r="E14">
        <v>2</v>
      </c>
      <c r="F14">
        <v>0</v>
      </c>
      <c r="G14">
        <v>4</v>
      </c>
      <c r="H14">
        <v>3</v>
      </c>
      <c r="I14">
        <v>1</v>
      </c>
      <c r="J14">
        <v>0</v>
      </c>
      <c r="K14">
        <v>0</v>
      </c>
      <c r="L14">
        <v>0</v>
      </c>
      <c r="M14">
        <v>0</v>
      </c>
      <c r="O14">
        <v>0</v>
      </c>
      <c r="P14">
        <v>11</v>
      </c>
      <c r="V14" t="s">
        <v>31</v>
      </c>
      <c r="W14">
        <v>4</v>
      </c>
      <c r="X14">
        <v>11</v>
      </c>
      <c r="Y14">
        <v>8</v>
      </c>
      <c r="Z14">
        <v>30</v>
      </c>
      <c r="AA14">
        <v>1</v>
      </c>
      <c r="AB14">
        <v>46</v>
      </c>
      <c r="AC14">
        <v>32</v>
      </c>
      <c r="AD14">
        <v>3</v>
      </c>
      <c r="AE14">
        <v>2</v>
      </c>
      <c r="AF14">
        <v>2</v>
      </c>
      <c r="AG14">
        <v>16</v>
      </c>
      <c r="AH14">
        <v>19</v>
      </c>
      <c r="AJ14">
        <v>12</v>
      </c>
      <c r="AK14">
        <v>129</v>
      </c>
    </row>
    <row r="15" spans="1:37" x14ac:dyDescent="0.2">
      <c r="A15" t="s">
        <v>32</v>
      </c>
      <c r="B15">
        <v>0</v>
      </c>
      <c r="C15">
        <v>1</v>
      </c>
      <c r="D15">
        <v>0</v>
      </c>
      <c r="E15">
        <v>0</v>
      </c>
      <c r="F15">
        <v>0</v>
      </c>
      <c r="G15">
        <v>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v>0</v>
      </c>
      <c r="P15">
        <v>6</v>
      </c>
      <c r="V15" t="s">
        <v>32</v>
      </c>
      <c r="W15">
        <v>3</v>
      </c>
      <c r="X15">
        <v>7</v>
      </c>
      <c r="Y15">
        <v>6</v>
      </c>
      <c r="Z15">
        <v>21</v>
      </c>
      <c r="AA15" t="s">
        <v>30</v>
      </c>
      <c r="AB15">
        <v>30</v>
      </c>
      <c r="AC15">
        <v>30</v>
      </c>
      <c r="AD15">
        <v>1</v>
      </c>
      <c r="AE15">
        <v>1</v>
      </c>
      <c r="AF15">
        <v>1</v>
      </c>
      <c r="AG15">
        <v>12</v>
      </c>
      <c r="AH15">
        <v>21</v>
      </c>
      <c r="AJ15">
        <v>6</v>
      </c>
      <c r="AK15">
        <v>102</v>
      </c>
    </row>
    <row r="16" spans="1:37" x14ac:dyDescent="0.2">
      <c r="A16" t="s">
        <v>33</v>
      </c>
      <c r="B16">
        <v>0</v>
      </c>
      <c r="C16">
        <v>0</v>
      </c>
      <c r="D16">
        <v>0</v>
      </c>
      <c r="E16">
        <v>2</v>
      </c>
      <c r="F16">
        <v>0</v>
      </c>
      <c r="G16">
        <v>2</v>
      </c>
      <c r="H16">
        <v>3</v>
      </c>
      <c r="I16">
        <v>0</v>
      </c>
      <c r="J16">
        <v>0</v>
      </c>
      <c r="K16">
        <v>0</v>
      </c>
      <c r="L16">
        <v>0</v>
      </c>
      <c r="M16">
        <v>0</v>
      </c>
      <c r="O16">
        <v>0</v>
      </c>
      <c r="P16">
        <v>7</v>
      </c>
      <c r="V16" t="s">
        <v>33</v>
      </c>
      <c r="W16">
        <v>3</v>
      </c>
      <c r="X16">
        <v>11</v>
      </c>
      <c r="Y16">
        <v>2</v>
      </c>
      <c r="Z16">
        <v>17</v>
      </c>
      <c r="AA16">
        <v>1</v>
      </c>
      <c r="AB16">
        <v>44</v>
      </c>
      <c r="AC16">
        <v>24</v>
      </c>
      <c r="AD16">
        <v>4</v>
      </c>
      <c r="AE16">
        <v>2</v>
      </c>
      <c r="AF16">
        <v>2</v>
      </c>
      <c r="AG16">
        <v>12</v>
      </c>
      <c r="AH16">
        <v>13</v>
      </c>
      <c r="AJ16">
        <v>10</v>
      </c>
      <c r="AK16">
        <v>94</v>
      </c>
    </row>
    <row r="17" spans="1:37" x14ac:dyDescent="0.2">
      <c r="A17" t="s">
        <v>34</v>
      </c>
      <c r="B17">
        <v>1</v>
      </c>
      <c r="C17">
        <v>2</v>
      </c>
      <c r="D17">
        <v>0</v>
      </c>
      <c r="E17">
        <v>6</v>
      </c>
      <c r="F17">
        <v>0</v>
      </c>
      <c r="G17">
        <v>11</v>
      </c>
      <c r="H17">
        <v>8</v>
      </c>
      <c r="I17">
        <v>0</v>
      </c>
      <c r="J17">
        <v>0</v>
      </c>
      <c r="K17">
        <v>0</v>
      </c>
      <c r="L17">
        <v>3</v>
      </c>
      <c r="M17">
        <v>5</v>
      </c>
      <c r="O17">
        <v>5</v>
      </c>
      <c r="P17">
        <v>26</v>
      </c>
      <c r="V17" t="s">
        <v>34</v>
      </c>
      <c r="W17">
        <v>4</v>
      </c>
      <c r="X17">
        <v>11</v>
      </c>
      <c r="Y17">
        <v>8</v>
      </c>
      <c r="Z17">
        <v>30</v>
      </c>
      <c r="AA17">
        <v>1</v>
      </c>
      <c r="AB17">
        <v>46</v>
      </c>
      <c r="AC17">
        <v>32</v>
      </c>
      <c r="AD17">
        <v>3</v>
      </c>
      <c r="AE17">
        <v>2</v>
      </c>
      <c r="AF17">
        <v>2</v>
      </c>
      <c r="AG17">
        <v>16</v>
      </c>
      <c r="AH17">
        <v>18</v>
      </c>
      <c r="AJ17">
        <v>12</v>
      </c>
      <c r="AK17">
        <v>129</v>
      </c>
    </row>
    <row r="18" spans="1:37" x14ac:dyDescent="0.2">
      <c r="A18" t="s">
        <v>35</v>
      </c>
      <c r="B18">
        <v>0</v>
      </c>
      <c r="C18">
        <v>1</v>
      </c>
      <c r="D18">
        <v>0</v>
      </c>
      <c r="E18">
        <v>3</v>
      </c>
      <c r="F18">
        <v>0</v>
      </c>
      <c r="G18">
        <v>5</v>
      </c>
      <c r="H18">
        <v>3</v>
      </c>
      <c r="I18">
        <v>0</v>
      </c>
      <c r="J18">
        <v>0</v>
      </c>
      <c r="K18">
        <v>0</v>
      </c>
      <c r="L18">
        <v>1</v>
      </c>
      <c r="M18">
        <v>3</v>
      </c>
      <c r="O18">
        <v>1</v>
      </c>
      <c r="P18">
        <v>14</v>
      </c>
      <c r="V18" t="s">
        <v>35</v>
      </c>
      <c r="W18">
        <v>4</v>
      </c>
      <c r="X18">
        <v>11</v>
      </c>
      <c r="Y18">
        <v>8</v>
      </c>
      <c r="Z18">
        <v>30</v>
      </c>
      <c r="AA18">
        <v>1</v>
      </c>
      <c r="AB18">
        <v>46</v>
      </c>
      <c r="AC18">
        <v>32</v>
      </c>
      <c r="AD18">
        <v>3</v>
      </c>
      <c r="AE18">
        <v>2</v>
      </c>
      <c r="AF18">
        <v>2</v>
      </c>
      <c r="AG18">
        <v>16</v>
      </c>
      <c r="AH18">
        <v>18</v>
      </c>
      <c r="AJ18">
        <v>12</v>
      </c>
      <c r="AK18">
        <v>129</v>
      </c>
    </row>
    <row r="19" spans="1:37" x14ac:dyDescent="0.2">
      <c r="A19" t="s">
        <v>36</v>
      </c>
      <c r="B19">
        <v>0</v>
      </c>
      <c r="C19">
        <v>1</v>
      </c>
      <c r="D19">
        <v>0</v>
      </c>
      <c r="E19">
        <v>3</v>
      </c>
      <c r="F19">
        <v>0</v>
      </c>
      <c r="G19">
        <v>4</v>
      </c>
      <c r="H19">
        <v>2</v>
      </c>
      <c r="I19">
        <v>0</v>
      </c>
      <c r="J19">
        <v>0</v>
      </c>
      <c r="K19">
        <v>0</v>
      </c>
      <c r="L19">
        <v>1</v>
      </c>
      <c r="M19">
        <v>2</v>
      </c>
      <c r="O19">
        <v>1</v>
      </c>
      <c r="P19">
        <v>11</v>
      </c>
      <c r="V19" t="s">
        <v>36</v>
      </c>
      <c r="W19">
        <v>4</v>
      </c>
      <c r="X19">
        <v>11</v>
      </c>
      <c r="Y19">
        <v>8</v>
      </c>
      <c r="Z19">
        <v>30</v>
      </c>
      <c r="AA19">
        <v>1</v>
      </c>
      <c r="AB19">
        <v>46</v>
      </c>
      <c r="AC19">
        <v>32</v>
      </c>
      <c r="AD19">
        <v>3</v>
      </c>
      <c r="AE19">
        <v>2</v>
      </c>
      <c r="AF19">
        <v>2</v>
      </c>
      <c r="AG19">
        <v>16</v>
      </c>
      <c r="AH19">
        <v>18</v>
      </c>
      <c r="AJ19">
        <v>12</v>
      </c>
      <c r="AK19">
        <v>129</v>
      </c>
    </row>
    <row r="20" spans="1:37" x14ac:dyDescent="0.2">
      <c r="A20" t="s">
        <v>37</v>
      </c>
      <c r="B20">
        <v>0</v>
      </c>
      <c r="C20">
        <v>0</v>
      </c>
      <c r="D20">
        <v>0</v>
      </c>
      <c r="E20">
        <v>0</v>
      </c>
      <c r="F20">
        <v>0</v>
      </c>
      <c r="G20">
        <v>2</v>
      </c>
      <c r="H20">
        <v>1</v>
      </c>
      <c r="I20">
        <v>0</v>
      </c>
      <c r="J20">
        <v>0</v>
      </c>
      <c r="K20">
        <v>0</v>
      </c>
      <c r="L20">
        <v>0</v>
      </c>
      <c r="M20">
        <v>2</v>
      </c>
      <c r="O20">
        <v>1</v>
      </c>
      <c r="P20">
        <v>4</v>
      </c>
      <c r="V20" t="s">
        <v>37</v>
      </c>
      <c r="W20">
        <v>4</v>
      </c>
      <c r="X20">
        <v>11</v>
      </c>
      <c r="Y20">
        <v>8</v>
      </c>
      <c r="Z20">
        <v>30</v>
      </c>
      <c r="AA20">
        <v>1</v>
      </c>
      <c r="AB20">
        <v>46</v>
      </c>
      <c r="AC20">
        <v>32</v>
      </c>
      <c r="AD20">
        <v>3</v>
      </c>
      <c r="AE20">
        <v>2</v>
      </c>
      <c r="AF20">
        <v>2</v>
      </c>
      <c r="AG20">
        <v>16</v>
      </c>
      <c r="AH20">
        <v>18</v>
      </c>
      <c r="AJ20">
        <v>12</v>
      </c>
      <c r="AK20">
        <v>129</v>
      </c>
    </row>
    <row r="21" spans="1:37" x14ac:dyDescent="0.2">
      <c r="A21" t="s">
        <v>38</v>
      </c>
      <c r="B21">
        <v>0</v>
      </c>
      <c r="C21">
        <v>0</v>
      </c>
      <c r="D21">
        <v>0</v>
      </c>
      <c r="E21">
        <v>2</v>
      </c>
      <c r="F21">
        <v>0</v>
      </c>
      <c r="G21">
        <v>2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O21">
        <v>1</v>
      </c>
      <c r="P21">
        <v>3</v>
      </c>
      <c r="V21" t="s">
        <v>38</v>
      </c>
      <c r="W21">
        <v>4</v>
      </c>
      <c r="X21">
        <v>11</v>
      </c>
      <c r="Y21">
        <v>8</v>
      </c>
      <c r="Z21">
        <v>30</v>
      </c>
      <c r="AA21">
        <v>1</v>
      </c>
      <c r="AB21">
        <v>46</v>
      </c>
      <c r="AC21">
        <v>32</v>
      </c>
      <c r="AD21">
        <v>3</v>
      </c>
      <c r="AE21">
        <v>2</v>
      </c>
      <c r="AF21">
        <v>2</v>
      </c>
      <c r="AG21">
        <v>16</v>
      </c>
      <c r="AH21">
        <v>18</v>
      </c>
      <c r="AJ21">
        <v>12</v>
      </c>
      <c r="AK21">
        <v>129</v>
      </c>
    </row>
    <row r="22" spans="1:37" x14ac:dyDescent="0.2">
      <c r="A22" t="s">
        <v>39</v>
      </c>
      <c r="B22">
        <v>1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  <c r="P22">
        <v>3</v>
      </c>
      <c r="V22" t="s">
        <v>39</v>
      </c>
      <c r="W22">
        <v>4</v>
      </c>
      <c r="X22">
        <v>11</v>
      </c>
      <c r="Y22">
        <v>8</v>
      </c>
      <c r="Z22">
        <v>30</v>
      </c>
      <c r="AA22">
        <v>1</v>
      </c>
      <c r="AB22">
        <v>46</v>
      </c>
      <c r="AC22">
        <v>32</v>
      </c>
      <c r="AD22">
        <v>3</v>
      </c>
      <c r="AE22">
        <v>2</v>
      </c>
      <c r="AF22">
        <v>2</v>
      </c>
      <c r="AG22">
        <v>16</v>
      </c>
      <c r="AH22">
        <v>18</v>
      </c>
      <c r="AJ22">
        <v>12</v>
      </c>
      <c r="AK22">
        <v>129</v>
      </c>
    </row>
    <row r="23" spans="1:37" x14ac:dyDescent="0.2">
      <c r="A23" t="s">
        <v>40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O23">
        <v>0</v>
      </c>
      <c r="P23">
        <v>2</v>
      </c>
      <c r="V23" t="s">
        <v>40</v>
      </c>
      <c r="W23">
        <v>4</v>
      </c>
      <c r="X23">
        <v>11</v>
      </c>
      <c r="Y23">
        <v>8</v>
      </c>
      <c r="Z23">
        <v>30</v>
      </c>
      <c r="AA23">
        <v>1</v>
      </c>
      <c r="AB23">
        <v>46</v>
      </c>
      <c r="AC23">
        <v>32</v>
      </c>
      <c r="AD23">
        <v>3</v>
      </c>
      <c r="AE23">
        <v>2</v>
      </c>
      <c r="AF23">
        <v>2</v>
      </c>
      <c r="AG23">
        <v>16</v>
      </c>
      <c r="AH23">
        <v>18</v>
      </c>
      <c r="AJ23">
        <v>12</v>
      </c>
      <c r="AK23">
        <v>129</v>
      </c>
    </row>
    <row r="24" spans="1:37" x14ac:dyDescent="0.2">
      <c r="A24" t="s">
        <v>41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0</v>
      </c>
      <c r="P24">
        <v>1</v>
      </c>
      <c r="V24" t="s">
        <v>41</v>
      </c>
      <c r="W24">
        <v>4</v>
      </c>
      <c r="X24">
        <v>11</v>
      </c>
      <c r="Y24">
        <v>8</v>
      </c>
      <c r="Z24">
        <v>30</v>
      </c>
      <c r="AA24">
        <v>1</v>
      </c>
      <c r="AB24">
        <v>46</v>
      </c>
      <c r="AC24">
        <v>32</v>
      </c>
      <c r="AD24">
        <v>3</v>
      </c>
      <c r="AE24">
        <v>2</v>
      </c>
      <c r="AF24">
        <v>2</v>
      </c>
      <c r="AG24">
        <v>16</v>
      </c>
      <c r="AH24">
        <v>18</v>
      </c>
      <c r="AJ24">
        <v>12</v>
      </c>
      <c r="AK24">
        <v>129</v>
      </c>
    </row>
    <row r="25" spans="1:37" x14ac:dyDescent="0.2">
      <c r="A25" t="s">
        <v>42</v>
      </c>
      <c r="B25">
        <v>2</v>
      </c>
      <c r="C25">
        <v>11</v>
      </c>
      <c r="D25">
        <v>2</v>
      </c>
      <c r="E25">
        <v>12</v>
      </c>
      <c r="F25">
        <v>0</v>
      </c>
      <c r="G25">
        <v>24</v>
      </c>
      <c r="H25">
        <v>10</v>
      </c>
      <c r="I25">
        <v>4</v>
      </c>
      <c r="J25">
        <v>1</v>
      </c>
      <c r="K25">
        <v>2</v>
      </c>
      <c r="L25">
        <v>14</v>
      </c>
      <c r="M25">
        <v>7</v>
      </c>
      <c r="O25">
        <v>4</v>
      </c>
      <c r="P25">
        <v>63</v>
      </c>
      <c r="V25" t="s">
        <v>42</v>
      </c>
      <c r="W25">
        <v>5</v>
      </c>
      <c r="X25">
        <v>13</v>
      </c>
      <c r="Y25">
        <v>8</v>
      </c>
      <c r="Z25">
        <v>34</v>
      </c>
      <c r="AA25">
        <v>1</v>
      </c>
      <c r="AB25">
        <v>49</v>
      </c>
      <c r="AC25">
        <v>39</v>
      </c>
      <c r="AD25">
        <v>5</v>
      </c>
      <c r="AE25">
        <v>2</v>
      </c>
      <c r="AF25">
        <v>2</v>
      </c>
      <c r="AG25">
        <v>21</v>
      </c>
      <c r="AH25">
        <v>22</v>
      </c>
      <c r="AJ25">
        <v>12</v>
      </c>
      <c r="AK25">
        <v>129</v>
      </c>
    </row>
    <row r="26" spans="1:37" x14ac:dyDescent="0.2">
      <c r="A26" t="s">
        <v>43</v>
      </c>
      <c r="B26">
        <v>0</v>
      </c>
      <c r="C26">
        <v>1</v>
      </c>
      <c r="D26">
        <v>1</v>
      </c>
      <c r="E26">
        <v>4</v>
      </c>
      <c r="F26">
        <v>0</v>
      </c>
      <c r="G26">
        <v>6</v>
      </c>
      <c r="H26">
        <v>7</v>
      </c>
      <c r="I26">
        <v>0</v>
      </c>
      <c r="J26">
        <v>0</v>
      </c>
      <c r="K26">
        <v>1</v>
      </c>
      <c r="L26">
        <v>2</v>
      </c>
      <c r="M26">
        <v>2</v>
      </c>
      <c r="O26">
        <v>3</v>
      </c>
      <c r="P26">
        <v>17</v>
      </c>
      <c r="V26" t="s">
        <v>43</v>
      </c>
      <c r="W26">
        <v>5</v>
      </c>
      <c r="X26">
        <v>13</v>
      </c>
      <c r="Y26">
        <v>8</v>
      </c>
      <c r="Z26">
        <v>34</v>
      </c>
      <c r="AA26">
        <v>1</v>
      </c>
      <c r="AB26">
        <v>49</v>
      </c>
      <c r="AC26">
        <v>39</v>
      </c>
      <c r="AD26">
        <v>5</v>
      </c>
      <c r="AE26">
        <v>2</v>
      </c>
      <c r="AF26">
        <v>2</v>
      </c>
      <c r="AG26">
        <v>21</v>
      </c>
      <c r="AH26">
        <v>22</v>
      </c>
      <c r="AJ26">
        <v>12</v>
      </c>
      <c r="AK26">
        <v>129</v>
      </c>
    </row>
    <row r="27" spans="1:37" x14ac:dyDescent="0.2">
      <c r="A27" t="s">
        <v>44</v>
      </c>
      <c r="B27">
        <v>3</v>
      </c>
      <c r="C27">
        <v>1</v>
      </c>
      <c r="D27">
        <v>5</v>
      </c>
      <c r="E27">
        <v>19</v>
      </c>
      <c r="F27">
        <v>0</v>
      </c>
      <c r="G27">
        <v>15</v>
      </c>
      <c r="H27">
        <v>20</v>
      </c>
      <c r="I27">
        <v>1</v>
      </c>
      <c r="J27">
        <v>0</v>
      </c>
      <c r="K27">
        <v>2</v>
      </c>
      <c r="L27">
        <v>9</v>
      </c>
      <c r="M27">
        <v>10</v>
      </c>
      <c r="O27">
        <v>7</v>
      </c>
      <c r="P27">
        <v>63</v>
      </c>
      <c r="V27" t="s">
        <v>44</v>
      </c>
      <c r="W27">
        <v>5</v>
      </c>
      <c r="X27">
        <v>13</v>
      </c>
      <c r="Y27">
        <v>8</v>
      </c>
      <c r="Z27">
        <v>34</v>
      </c>
      <c r="AA27">
        <v>1</v>
      </c>
      <c r="AB27">
        <v>49</v>
      </c>
      <c r="AC27">
        <v>39</v>
      </c>
      <c r="AD27">
        <v>5</v>
      </c>
      <c r="AE27">
        <v>2</v>
      </c>
      <c r="AF27">
        <v>2</v>
      </c>
      <c r="AG27">
        <v>21</v>
      </c>
      <c r="AH27">
        <v>22</v>
      </c>
      <c r="AJ27">
        <v>12</v>
      </c>
      <c r="AK27">
        <v>129</v>
      </c>
    </row>
    <row r="28" spans="1:37" x14ac:dyDescent="0.2">
      <c r="A28" t="s">
        <v>45</v>
      </c>
      <c r="B28">
        <v>0</v>
      </c>
      <c r="C28">
        <v>2</v>
      </c>
      <c r="D28">
        <v>1</v>
      </c>
      <c r="E28">
        <v>4</v>
      </c>
      <c r="F28">
        <v>0</v>
      </c>
      <c r="G28">
        <v>9</v>
      </c>
      <c r="H28">
        <v>3</v>
      </c>
      <c r="I28">
        <v>0</v>
      </c>
      <c r="J28">
        <v>0</v>
      </c>
      <c r="K28">
        <v>0</v>
      </c>
      <c r="L28">
        <v>3</v>
      </c>
      <c r="M28">
        <v>3</v>
      </c>
      <c r="O28">
        <v>3</v>
      </c>
      <c r="P28">
        <v>17</v>
      </c>
      <c r="V28" t="s">
        <v>45</v>
      </c>
      <c r="W28">
        <v>5</v>
      </c>
      <c r="X28">
        <v>13</v>
      </c>
      <c r="Y28">
        <v>8</v>
      </c>
      <c r="Z28">
        <v>34</v>
      </c>
      <c r="AA28">
        <v>1</v>
      </c>
      <c r="AB28">
        <v>49</v>
      </c>
      <c r="AC28">
        <v>39</v>
      </c>
      <c r="AD28">
        <v>5</v>
      </c>
      <c r="AE28">
        <v>2</v>
      </c>
      <c r="AF28">
        <v>2</v>
      </c>
      <c r="AG28">
        <v>21</v>
      </c>
      <c r="AH28">
        <v>22</v>
      </c>
      <c r="AJ28">
        <v>12</v>
      </c>
      <c r="AK28">
        <v>129</v>
      </c>
    </row>
    <row r="29" spans="1:37" x14ac:dyDescent="0.2">
      <c r="A29" t="s">
        <v>46</v>
      </c>
      <c r="B29">
        <v>0</v>
      </c>
      <c r="C29">
        <v>6</v>
      </c>
      <c r="D29">
        <v>2</v>
      </c>
      <c r="E29">
        <v>4</v>
      </c>
      <c r="F29">
        <v>0</v>
      </c>
      <c r="G29">
        <v>4</v>
      </c>
      <c r="H29">
        <v>3</v>
      </c>
      <c r="I29">
        <v>0</v>
      </c>
      <c r="J29">
        <v>0</v>
      </c>
      <c r="K29">
        <v>0</v>
      </c>
      <c r="L29">
        <v>4</v>
      </c>
      <c r="M29">
        <v>7</v>
      </c>
      <c r="O29">
        <v>1</v>
      </c>
      <c r="P29">
        <v>22</v>
      </c>
      <c r="V29" t="s">
        <v>46</v>
      </c>
      <c r="W29">
        <v>5</v>
      </c>
      <c r="X29">
        <v>13</v>
      </c>
      <c r="Y29">
        <v>8</v>
      </c>
      <c r="Z29">
        <v>34</v>
      </c>
      <c r="AA29">
        <v>1</v>
      </c>
      <c r="AB29">
        <v>49</v>
      </c>
      <c r="AC29">
        <v>39</v>
      </c>
      <c r="AD29">
        <v>5</v>
      </c>
      <c r="AE29">
        <v>2</v>
      </c>
      <c r="AF29">
        <v>2</v>
      </c>
      <c r="AG29">
        <v>21</v>
      </c>
      <c r="AH29">
        <v>22</v>
      </c>
      <c r="AJ29">
        <v>12</v>
      </c>
      <c r="AK29">
        <v>129</v>
      </c>
    </row>
    <row r="30" spans="1:37" x14ac:dyDescent="0.2">
      <c r="A30" t="s">
        <v>47</v>
      </c>
      <c r="B30">
        <v>2</v>
      </c>
      <c r="C30">
        <v>6</v>
      </c>
      <c r="D30">
        <v>0</v>
      </c>
      <c r="E30">
        <v>7</v>
      </c>
      <c r="F30">
        <v>0</v>
      </c>
      <c r="G30">
        <v>8</v>
      </c>
      <c r="H30">
        <v>9</v>
      </c>
      <c r="I30">
        <v>2</v>
      </c>
      <c r="J30">
        <v>0</v>
      </c>
      <c r="K30">
        <v>1</v>
      </c>
      <c r="L30">
        <v>5</v>
      </c>
      <c r="M30">
        <v>4</v>
      </c>
      <c r="O30">
        <v>4</v>
      </c>
      <c r="P30">
        <v>33</v>
      </c>
      <c r="V30" t="s">
        <v>47</v>
      </c>
      <c r="W30">
        <v>5</v>
      </c>
      <c r="X30">
        <v>13</v>
      </c>
      <c r="Y30">
        <v>8</v>
      </c>
      <c r="Z30">
        <v>34</v>
      </c>
      <c r="AA30">
        <v>1</v>
      </c>
      <c r="AB30">
        <v>49</v>
      </c>
      <c r="AC30">
        <v>39</v>
      </c>
      <c r="AD30">
        <v>5</v>
      </c>
      <c r="AE30">
        <v>2</v>
      </c>
      <c r="AF30">
        <v>2</v>
      </c>
      <c r="AG30">
        <v>21</v>
      </c>
      <c r="AH30">
        <v>22</v>
      </c>
      <c r="AJ30">
        <v>12</v>
      </c>
      <c r="AK30">
        <v>129</v>
      </c>
    </row>
    <row r="31" spans="1:37" ht="20.25" customHeight="1" x14ac:dyDescent="0.2"/>
    <row r="32" spans="1:37" ht="15" customHeight="1" x14ac:dyDescent="0.2"/>
  </sheetData>
  <mergeCells count="2">
    <mergeCell ref="B1:P1"/>
    <mergeCell ref="V1:AK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D6BA-9CB5-4ECB-B00F-72BFD47817AA}">
  <dimension ref="A1:S6"/>
  <sheetViews>
    <sheetView workbookViewId="0">
      <selection activeCell="O35" sqref="O35"/>
    </sheetView>
  </sheetViews>
  <sheetFormatPr baseColWidth="10" defaultColWidth="8.83203125" defaultRowHeight="15" x14ac:dyDescent="0.2"/>
  <cols>
    <col min="1" max="1" width="11" bestFit="1" customWidth="1"/>
    <col min="2" max="2" width="12" bestFit="1" customWidth="1"/>
    <col min="3" max="3" width="8" bestFit="1" customWidth="1"/>
    <col min="5" max="5" width="11" bestFit="1" customWidth="1"/>
    <col min="6" max="6" width="12" bestFit="1" customWidth="1"/>
    <col min="7" max="7" width="8" bestFit="1" customWidth="1"/>
    <col min="9" max="9" width="11" bestFit="1" customWidth="1"/>
    <col min="10" max="10" width="12" bestFit="1" customWidth="1"/>
    <col min="11" max="11" width="8" bestFit="1" customWidth="1"/>
    <col min="13" max="13" width="11" bestFit="1" customWidth="1"/>
    <col min="14" max="14" width="12" bestFit="1" customWidth="1"/>
    <col min="15" max="15" width="8" bestFit="1" customWidth="1"/>
    <col min="17" max="17" width="11" bestFit="1" customWidth="1"/>
    <col min="18" max="18" width="12" bestFit="1" customWidth="1"/>
    <col min="19" max="19" width="8" bestFit="1" customWidth="1"/>
  </cols>
  <sheetData>
    <row r="1" spans="1:19" x14ac:dyDescent="0.2">
      <c r="A1" s="13" t="s">
        <v>198</v>
      </c>
      <c r="B1" s="13"/>
      <c r="C1" s="13"/>
      <c r="E1" s="13" t="s">
        <v>199</v>
      </c>
      <c r="F1" s="13"/>
      <c r="G1" s="13"/>
      <c r="I1" s="13" t="s">
        <v>200</v>
      </c>
      <c r="J1" s="13"/>
      <c r="K1" s="13"/>
      <c r="M1" s="13" t="s">
        <v>201</v>
      </c>
      <c r="N1" s="13"/>
      <c r="O1" s="13"/>
      <c r="Q1" s="13" t="s">
        <v>202</v>
      </c>
      <c r="R1" s="13"/>
      <c r="S1" s="13"/>
    </row>
    <row r="2" spans="1:19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  <c r="I2" t="s">
        <v>180</v>
      </c>
      <c r="J2" t="s">
        <v>181</v>
      </c>
      <c r="K2" t="s">
        <v>182</v>
      </c>
      <c r="M2" t="s">
        <v>180</v>
      </c>
      <c r="N2" t="s">
        <v>181</v>
      </c>
      <c r="O2" t="s">
        <v>182</v>
      </c>
      <c r="Q2" t="s">
        <v>180</v>
      </c>
      <c r="R2" t="s">
        <v>181</v>
      </c>
      <c r="S2" t="s">
        <v>182</v>
      </c>
    </row>
    <row r="3" spans="1:19" x14ac:dyDescent="0.2">
      <c r="A3">
        <v>60.8</v>
      </c>
      <c r="B3">
        <v>0</v>
      </c>
      <c r="C3">
        <v>6</v>
      </c>
      <c r="E3">
        <v>60.8</v>
      </c>
      <c r="F3">
        <v>0</v>
      </c>
      <c r="G3">
        <v>6</v>
      </c>
      <c r="I3">
        <v>60.8</v>
      </c>
      <c r="J3">
        <v>0</v>
      </c>
      <c r="K3">
        <v>21</v>
      </c>
      <c r="M3">
        <v>60.8</v>
      </c>
      <c r="N3">
        <v>0</v>
      </c>
      <c r="O3">
        <v>14</v>
      </c>
      <c r="Q3">
        <v>60.8</v>
      </c>
      <c r="R3">
        <v>0</v>
      </c>
      <c r="S3">
        <v>0</v>
      </c>
    </row>
    <row r="4" spans="1:19" x14ac:dyDescent="0.2">
      <c r="A4">
        <v>61.5</v>
      </c>
      <c r="B4">
        <v>0.7</v>
      </c>
      <c r="C4">
        <v>8</v>
      </c>
      <c r="E4">
        <v>61.5</v>
      </c>
      <c r="F4">
        <v>0.7</v>
      </c>
      <c r="G4">
        <v>5</v>
      </c>
      <c r="I4">
        <v>61.5</v>
      </c>
      <c r="J4">
        <v>0.7</v>
      </c>
      <c r="K4">
        <v>23</v>
      </c>
      <c r="M4">
        <v>61.5</v>
      </c>
      <c r="N4">
        <v>0.7</v>
      </c>
      <c r="O4">
        <v>15</v>
      </c>
      <c r="Q4">
        <v>61.5</v>
      </c>
      <c r="R4">
        <v>0.7</v>
      </c>
      <c r="S4">
        <v>0</v>
      </c>
    </row>
    <row r="5" spans="1:19" x14ac:dyDescent="0.2">
      <c r="A5">
        <v>64.2</v>
      </c>
      <c r="B5">
        <v>3.4</v>
      </c>
      <c r="C5">
        <v>0</v>
      </c>
      <c r="E5">
        <v>64.2</v>
      </c>
      <c r="F5">
        <v>3.4</v>
      </c>
      <c r="G5">
        <v>0</v>
      </c>
      <c r="I5">
        <v>64.2</v>
      </c>
      <c r="J5">
        <v>3.4</v>
      </c>
      <c r="K5">
        <v>44</v>
      </c>
      <c r="M5">
        <v>64.2</v>
      </c>
      <c r="N5">
        <v>3.4</v>
      </c>
      <c r="O5">
        <v>41</v>
      </c>
      <c r="Q5">
        <v>64.2</v>
      </c>
      <c r="R5">
        <v>3.4</v>
      </c>
      <c r="S5">
        <v>32</v>
      </c>
    </row>
    <row r="6" spans="1:19" x14ac:dyDescent="0.2">
      <c r="A6">
        <v>64.599999999999994</v>
      </c>
      <c r="B6">
        <v>3.8</v>
      </c>
      <c r="C6">
        <v>0</v>
      </c>
      <c r="E6">
        <v>64.599999999999994</v>
      </c>
      <c r="F6">
        <v>3.8</v>
      </c>
      <c r="G6">
        <v>0</v>
      </c>
      <c r="I6">
        <v>64.599999999999994</v>
      </c>
      <c r="J6">
        <v>3.8</v>
      </c>
      <c r="K6">
        <v>49</v>
      </c>
      <c r="M6">
        <v>64.599999999999994</v>
      </c>
      <c r="N6">
        <v>3.8</v>
      </c>
      <c r="O6">
        <v>4</v>
      </c>
      <c r="Q6">
        <v>64.599999999999994</v>
      </c>
      <c r="R6">
        <v>3.8</v>
      </c>
      <c r="S6">
        <v>5</v>
      </c>
    </row>
  </sheetData>
  <mergeCells count="5">
    <mergeCell ref="E1:G1"/>
    <mergeCell ref="M1:O1"/>
    <mergeCell ref="A1:C1"/>
    <mergeCell ref="I1:K1"/>
    <mergeCell ref="Q1:S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9F4C-1B2C-4D10-AF9B-8893AA69BCEF}">
  <dimension ref="A1:O4"/>
  <sheetViews>
    <sheetView workbookViewId="0">
      <selection activeCell="N22" sqref="N22"/>
    </sheetView>
  </sheetViews>
  <sheetFormatPr baseColWidth="10" defaultColWidth="8.83203125" defaultRowHeight="15" x14ac:dyDescent="0.2"/>
  <cols>
    <col min="1" max="1" width="11" bestFit="1" customWidth="1"/>
    <col min="2" max="2" width="12" bestFit="1" customWidth="1"/>
    <col min="3" max="3" width="8" bestFit="1" customWidth="1"/>
    <col min="5" max="5" width="11" bestFit="1" customWidth="1"/>
    <col min="6" max="6" width="12" bestFit="1" customWidth="1"/>
    <col min="7" max="7" width="8" bestFit="1" customWidth="1"/>
    <col min="9" max="9" width="11" bestFit="1" customWidth="1"/>
    <col min="10" max="10" width="12" bestFit="1" customWidth="1"/>
    <col min="11" max="11" width="8" bestFit="1" customWidth="1"/>
  </cols>
  <sheetData>
    <row r="1" spans="1:15" x14ac:dyDescent="0.2">
      <c r="A1" s="13" t="s">
        <v>203</v>
      </c>
      <c r="B1" s="13"/>
      <c r="C1" s="13"/>
      <c r="E1" s="13" t="s">
        <v>204</v>
      </c>
      <c r="F1" s="13"/>
      <c r="G1" s="13"/>
      <c r="I1" s="13" t="s">
        <v>205</v>
      </c>
      <c r="J1" s="13"/>
      <c r="K1" s="13"/>
      <c r="M1" t="s">
        <v>197</v>
      </c>
    </row>
    <row r="2" spans="1:15" x14ac:dyDescent="0.2">
      <c r="A2" t="s">
        <v>180</v>
      </c>
      <c r="B2" t="s">
        <v>181</v>
      </c>
      <c r="C2" t="s">
        <v>182</v>
      </c>
      <c r="E2" t="s">
        <v>180</v>
      </c>
      <c r="F2" t="s">
        <v>181</v>
      </c>
      <c r="G2" t="s">
        <v>182</v>
      </c>
      <c r="I2" t="s">
        <v>180</v>
      </c>
      <c r="J2" t="s">
        <v>181</v>
      </c>
      <c r="K2" t="s">
        <v>182</v>
      </c>
      <c r="M2" t="s">
        <v>193</v>
      </c>
      <c r="N2" t="s">
        <v>181</v>
      </c>
      <c r="O2" t="s">
        <v>182</v>
      </c>
    </row>
    <row r="3" spans="1:15" x14ac:dyDescent="0.2">
      <c r="A3">
        <v>61.5</v>
      </c>
      <c r="B3">
        <v>0</v>
      </c>
      <c r="C3">
        <v>17</v>
      </c>
      <c r="E3">
        <v>61.5</v>
      </c>
      <c r="F3">
        <v>0</v>
      </c>
      <c r="G3">
        <v>16</v>
      </c>
      <c r="I3">
        <v>61.5</v>
      </c>
      <c r="J3">
        <v>0</v>
      </c>
      <c r="K3">
        <v>14</v>
      </c>
      <c r="M3">
        <v>60.5</v>
      </c>
      <c r="O3">
        <v>33</v>
      </c>
    </row>
    <row r="4" spans="1:15" x14ac:dyDescent="0.2">
      <c r="A4">
        <v>65.8</v>
      </c>
      <c r="B4">
        <v>4.3</v>
      </c>
      <c r="C4">
        <v>1</v>
      </c>
      <c r="E4">
        <v>65.8</v>
      </c>
      <c r="F4">
        <v>4.3</v>
      </c>
      <c r="G4">
        <v>1</v>
      </c>
      <c r="I4">
        <v>65.8</v>
      </c>
      <c r="J4">
        <v>4.3</v>
      </c>
      <c r="K4">
        <v>41</v>
      </c>
      <c r="M4">
        <v>65.8</v>
      </c>
      <c r="O4">
        <v>15</v>
      </c>
    </row>
  </sheetData>
  <mergeCells count="3">
    <mergeCell ref="I1:K1"/>
    <mergeCell ref="E1:G1"/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4630-B77C-4659-8282-79B51453A072}">
  <dimension ref="A1:C13"/>
  <sheetViews>
    <sheetView workbookViewId="0">
      <selection activeCell="B16" sqref="B16"/>
    </sheetView>
  </sheetViews>
  <sheetFormatPr baseColWidth="10" defaultColWidth="8.83203125" defaultRowHeight="15" x14ac:dyDescent="0.2"/>
  <cols>
    <col min="3" max="3" width="11.5" bestFit="1" customWidth="1"/>
  </cols>
  <sheetData>
    <row r="1" spans="1:3" x14ac:dyDescent="0.2">
      <c r="B1" t="s">
        <v>206</v>
      </c>
      <c r="C1" t="s">
        <v>207</v>
      </c>
    </row>
    <row r="2" spans="1:3" x14ac:dyDescent="0.2">
      <c r="A2" t="s">
        <v>208</v>
      </c>
      <c r="B2">
        <v>0</v>
      </c>
      <c r="C2">
        <v>7</v>
      </c>
    </row>
    <row r="3" spans="1:3" x14ac:dyDescent="0.2">
      <c r="A3" t="s">
        <v>29</v>
      </c>
      <c r="B3">
        <v>0</v>
      </c>
      <c r="C3">
        <v>10</v>
      </c>
    </row>
    <row r="4" spans="1:3" x14ac:dyDescent="0.2">
      <c r="A4" t="s">
        <v>39</v>
      </c>
      <c r="B4">
        <v>0</v>
      </c>
      <c r="C4">
        <v>3</v>
      </c>
    </row>
    <row r="5" spans="1:3" x14ac:dyDescent="0.2">
      <c r="A5" t="s">
        <v>41</v>
      </c>
      <c r="B5">
        <v>0</v>
      </c>
      <c r="C5">
        <v>1</v>
      </c>
    </row>
    <row r="6" spans="1:3" x14ac:dyDescent="0.2">
      <c r="A6" t="s">
        <v>27</v>
      </c>
      <c r="B6">
        <v>2</v>
      </c>
      <c r="C6">
        <v>10</v>
      </c>
    </row>
    <row r="7" spans="1:3" x14ac:dyDescent="0.2">
      <c r="A7" t="s">
        <v>38</v>
      </c>
      <c r="B7">
        <v>1</v>
      </c>
      <c r="C7">
        <v>3</v>
      </c>
    </row>
    <row r="8" spans="1:3" x14ac:dyDescent="0.2">
      <c r="A8" t="s">
        <v>209</v>
      </c>
      <c r="B8">
        <v>2</v>
      </c>
      <c r="C8">
        <v>5</v>
      </c>
    </row>
    <row r="9" spans="1:3" x14ac:dyDescent="0.2">
      <c r="A9" t="s">
        <v>36</v>
      </c>
      <c r="B9">
        <v>6</v>
      </c>
      <c r="C9">
        <v>6</v>
      </c>
    </row>
    <row r="10" spans="1:3" x14ac:dyDescent="0.2">
      <c r="A10" t="s">
        <v>40</v>
      </c>
      <c r="B10">
        <v>2</v>
      </c>
      <c r="C10">
        <v>0</v>
      </c>
    </row>
    <row r="11" spans="1:3" x14ac:dyDescent="0.2">
      <c r="A11" t="s">
        <v>210</v>
      </c>
      <c r="B11">
        <v>2</v>
      </c>
      <c r="C11">
        <v>1</v>
      </c>
    </row>
    <row r="12" spans="1:3" x14ac:dyDescent="0.2">
      <c r="A12" t="s">
        <v>37</v>
      </c>
      <c r="B12">
        <v>3</v>
      </c>
      <c r="C12">
        <v>2</v>
      </c>
    </row>
    <row r="13" spans="1:3" x14ac:dyDescent="0.2">
      <c r="A13" t="s">
        <v>28</v>
      </c>
      <c r="B13">
        <v>4</v>
      </c>
      <c r="C13">
        <v>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B4F7-D3D4-41D0-AC35-E27307A66FB3}">
  <dimension ref="A1:D10"/>
  <sheetViews>
    <sheetView workbookViewId="0">
      <selection activeCell="E7" sqref="E7"/>
    </sheetView>
  </sheetViews>
  <sheetFormatPr baseColWidth="10" defaultColWidth="8.83203125" defaultRowHeight="15" x14ac:dyDescent="0.2"/>
  <sheetData>
    <row r="1" spans="1:4" x14ac:dyDescent="0.2">
      <c r="A1" t="s">
        <v>211</v>
      </c>
      <c r="B1" t="s">
        <v>27</v>
      </c>
      <c r="C1" t="s">
        <v>29</v>
      </c>
      <c r="D1" t="s">
        <v>212</v>
      </c>
    </row>
    <row r="2" spans="1:4" x14ac:dyDescent="0.2">
      <c r="A2" t="s">
        <v>213</v>
      </c>
      <c r="B2">
        <v>14</v>
      </c>
      <c r="C2">
        <v>2</v>
      </c>
      <c r="D2">
        <v>94</v>
      </c>
    </row>
    <row r="3" spans="1:4" x14ac:dyDescent="0.2">
      <c r="A3" t="s">
        <v>214</v>
      </c>
      <c r="B3">
        <v>58</v>
      </c>
      <c r="C3">
        <v>2</v>
      </c>
      <c r="D3">
        <v>88</v>
      </c>
    </row>
    <row r="4" spans="1:4" x14ac:dyDescent="0.2">
      <c r="A4" t="s">
        <v>215</v>
      </c>
      <c r="B4">
        <v>53</v>
      </c>
      <c r="C4">
        <v>5</v>
      </c>
      <c r="D4">
        <v>86</v>
      </c>
    </row>
    <row r="5" spans="1:4" x14ac:dyDescent="0.2">
      <c r="A5" t="s">
        <v>216</v>
      </c>
      <c r="B5">
        <v>541</v>
      </c>
      <c r="C5">
        <v>49</v>
      </c>
      <c r="D5">
        <v>912</v>
      </c>
    </row>
    <row r="6" spans="1:4" x14ac:dyDescent="0.2">
      <c r="A6" t="s">
        <v>217</v>
      </c>
      <c r="B6">
        <v>109</v>
      </c>
      <c r="C6">
        <v>15</v>
      </c>
      <c r="D6">
        <v>1133</v>
      </c>
    </row>
    <row r="7" spans="1:4" x14ac:dyDescent="0.2">
      <c r="A7" t="s">
        <v>218</v>
      </c>
      <c r="B7">
        <v>8</v>
      </c>
      <c r="C7">
        <v>10</v>
      </c>
      <c r="D7">
        <v>683</v>
      </c>
    </row>
    <row r="8" spans="1:4" x14ac:dyDescent="0.2">
      <c r="A8" t="s">
        <v>219</v>
      </c>
      <c r="B8">
        <v>56</v>
      </c>
      <c r="C8">
        <v>7</v>
      </c>
      <c r="D8">
        <v>274</v>
      </c>
    </row>
    <row r="9" spans="1:4" x14ac:dyDescent="0.2">
      <c r="A9" t="s">
        <v>220</v>
      </c>
      <c r="B9">
        <v>4</v>
      </c>
      <c r="C9">
        <v>0</v>
      </c>
      <c r="D9">
        <v>4724</v>
      </c>
    </row>
    <row r="10" spans="1:4" x14ac:dyDescent="0.2">
      <c r="A10" t="s">
        <v>221</v>
      </c>
      <c r="B10">
        <v>1</v>
      </c>
      <c r="C10">
        <v>0</v>
      </c>
      <c r="D10">
        <v>1599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D964-3E14-4D41-A610-9A5279AE3ECD}">
  <dimension ref="A1:E46"/>
  <sheetViews>
    <sheetView workbookViewId="0">
      <selection activeCell="K11" sqref="K11"/>
    </sheetView>
  </sheetViews>
  <sheetFormatPr baseColWidth="10" defaultColWidth="8.83203125" defaultRowHeight="15" x14ac:dyDescent="0.2"/>
  <cols>
    <col min="1" max="1" width="6.83203125" bestFit="1" customWidth="1"/>
    <col min="2" max="2" width="13.1640625" bestFit="1" customWidth="1"/>
    <col min="3" max="3" width="25.1640625" bestFit="1" customWidth="1"/>
    <col min="4" max="4" width="11.6640625" bestFit="1" customWidth="1"/>
    <col min="5" max="5" width="23.83203125" bestFit="1" customWidth="1"/>
  </cols>
  <sheetData>
    <row r="1" spans="1:5" x14ac:dyDescent="0.2">
      <c r="B1" t="s">
        <v>222</v>
      </c>
      <c r="C1" t="s">
        <v>223</v>
      </c>
      <c r="D1" t="s">
        <v>224</v>
      </c>
      <c r="E1" t="s">
        <v>225</v>
      </c>
    </row>
    <row r="2" spans="1:5" x14ac:dyDescent="0.2">
      <c r="A2" t="s">
        <v>226</v>
      </c>
      <c r="B2">
        <v>0</v>
      </c>
      <c r="C2">
        <v>0</v>
      </c>
      <c r="D2">
        <v>2</v>
      </c>
      <c r="E2">
        <v>1</v>
      </c>
    </row>
    <row r="3" spans="1:5" x14ac:dyDescent="0.2">
      <c r="A3" t="s">
        <v>227</v>
      </c>
      <c r="B3">
        <v>0</v>
      </c>
      <c r="C3">
        <v>0</v>
      </c>
      <c r="D3">
        <v>3</v>
      </c>
      <c r="E3">
        <v>0</v>
      </c>
    </row>
    <row r="4" spans="1:5" x14ac:dyDescent="0.2">
      <c r="A4" t="s">
        <v>228</v>
      </c>
      <c r="B4">
        <v>0</v>
      </c>
      <c r="C4">
        <v>0</v>
      </c>
      <c r="D4">
        <v>3</v>
      </c>
      <c r="E4">
        <v>0</v>
      </c>
    </row>
    <row r="5" spans="1:5" x14ac:dyDescent="0.2">
      <c r="A5" t="s">
        <v>229</v>
      </c>
      <c r="B5">
        <v>0</v>
      </c>
      <c r="C5">
        <v>0</v>
      </c>
      <c r="D5">
        <v>4</v>
      </c>
      <c r="E5">
        <v>0</v>
      </c>
    </row>
    <row r="6" spans="1:5" x14ac:dyDescent="0.2">
      <c r="A6" t="s">
        <v>230</v>
      </c>
      <c r="B6">
        <v>0</v>
      </c>
      <c r="C6">
        <v>0</v>
      </c>
      <c r="D6">
        <v>2</v>
      </c>
      <c r="E6">
        <v>0</v>
      </c>
    </row>
    <row r="7" spans="1:5" x14ac:dyDescent="0.2">
      <c r="A7" t="s">
        <v>231</v>
      </c>
      <c r="B7">
        <v>0</v>
      </c>
      <c r="C7">
        <v>0</v>
      </c>
      <c r="D7">
        <v>3</v>
      </c>
      <c r="E7">
        <v>0</v>
      </c>
    </row>
    <row r="8" spans="1:5" x14ac:dyDescent="0.2">
      <c r="A8" t="s">
        <v>232</v>
      </c>
      <c r="B8">
        <v>0</v>
      </c>
      <c r="C8">
        <v>0</v>
      </c>
      <c r="D8">
        <v>3</v>
      </c>
      <c r="E8">
        <v>0</v>
      </c>
    </row>
    <row r="9" spans="1:5" x14ac:dyDescent="0.2">
      <c r="A9" t="s">
        <v>233</v>
      </c>
      <c r="B9">
        <v>0</v>
      </c>
      <c r="C9">
        <v>0</v>
      </c>
      <c r="D9">
        <v>2</v>
      </c>
      <c r="E9">
        <v>0</v>
      </c>
    </row>
    <row r="10" spans="1:5" x14ac:dyDescent="0.2">
      <c r="A10" t="s">
        <v>234</v>
      </c>
      <c r="B10">
        <v>0</v>
      </c>
      <c r="C10">
        <v>1</v>
      </c>
      <c r="D10">
        <v>1</v>
      </c>
      <c r="E10">
        <v>0</v>
      </c>
    </row>
    <row r="11" spans="1:5" x14ac:dyDescent="0.2">
      <c r="A11" t="s">
        <v>235</v>
      </c>
      <c r="B11">
        <v>1</v>
      </c>
      <c r="C11">
        <v>1</v>
      </c>
      <c r="D11">
        <v>2</v>
      </c>
      <c r="E11">
        <v>1</v>
      </c>
    </row>
    <row r="12" spans="1:5" x14ac:dyDescent="0.2">
      <c r="A12" t="s">
        <v>236</v>
      </c>
      <c r="B12">
        <v>0</v>
      </c>
      <c r="C12">
        <v>0</v>
      </c>
      <c r="D12">
        <v>3</v>
      </c>
      <c r="E12">
        <v>0</v>
      </c>
    </row>
    <row r="13" spans="1:5" x14ac:dyDescent="0.2">
      <c r="A13" t="s">
        <v>237</v>
      </c>
      <c r="B13">
        <v>1</v>
      </c>
      <c r="C13">
        <v>0</v>
      </c>
      <c r="D13">
        <v>1</v>
      </c>
      <c r="E13">
        <v>0</v>
      </c>
    </row>
    <row r="14" spans="1:5" x14ac:dyDescent="0.2">
      <c r="A14" t="s">
        <v>238</v>
      </c>
      <c r="B14">
        <v>0</v>
      </c>
      <c r="C14">
        <v>0</v>
      </c>
      <c r="D14">
        <v>1</v>
      </c>
      <c r="E14">
        <v>0</v>
      </c>
    </row>
    <row r="15" spans="1:5" x14ac:dyDescent="0.2">
      <c r="A15" t="s">
        <v>239</v>
      </c>
      <c r="B15">
        <v>0</v>
      </c>
      <c r="C15">
        <v>0</v>
      </c>
      <c r="D15">
        <v>5</v>
      </c>
      <c r="E15">
        <v>0</v>
      </c>
    </row>
    <row r="16" spans="1:5" x14ac:dyDescent="0.2">
      <c r="A16" t="s">
        <v>240</v>
      </c>
      <c r="B16">
        <v>1</v>
      </c>
      <c r="C16">
        <v>0</v>
      </c>
      <c r="D16">
        <v>3</v>
      </c>
      <c r="E16">
        <v>0</v>
      </c>
    </row>
    <row r="17" spans="1:5" x14ac:dyDescent="0.2">
      <c r="A17" t="s">
        <v>241</v>
      </c>
      <c r="B17">
        <v>0</v>
      </c>
      <c r="C17">
        <v>0</v>
      </c>
      <c r="D17">
        <v>2</v>
      </c>
      <c r="E17">
        <v>0</v>
      </c>
    </row>
    <row r="18" spans="1:5" x14ac:dyDescent="0.2">
      <c r="A18" t="s">
        <v>242</v>
      </c>
      <c r="B18">
        <v>0</v>
      </c>
      <c r="C18">
        <v>0</v>
      </c>
      <c r="D18">
        <v>4</v>
      </c>
      <c r="E18">
        <v>0</v>
      </c>
    </row>
    <row r="19" spans="1:5" x14ac:dyDescent="0.2">
      <c r="A19" t="s">
        <v>243</v>
      </c>
      <c r="B19">
        <v>0</v>
      </c>
      <c r="C19">
        <v>0</v>
      </c>
      <c r="D19">
        <v>1</v>
      </c>
      <c r="E19">
        <v>0</v>
      </c>
    </row>
    <row r="20" spans="1:5" x14ac:dyDescent="0.2">
      <c r="A20" t="s">
        <v>244</v>
      </c>
      <c r="B20">
        <v>0</v>
      </c>
      <c r="C20">
        <v>3</v>
      </c>
      <c r="D20">
        <v>2</v>
      </c>
      <c r="E20">
        <v>0</v>
      </c>
    </row>
    <row r="21" spans="1:5" x14ac:dyDescent="0.2">
      <c r="A21" t="s">
        <v>245</v>
      </c>
      <c r="B21">
        <v>0</v>
      </c>
      <c r="C21">
        <v>1</v>
      </c>
      <c r="D21">
        <v>2</v>
      </c>
      <c r="E21">
        <v>0</v>
      </c>
    </row>
    <row r="22" spans="1:5" x14ac:dyDescent="0.2">
      <c r="A22" t="s">
        <v>246</v>
      </c>
      <c r="B22">
        <v>1</v>
      </c>
      <c r="C22">
        <v>0</v>
      </c>
      <c r="D22">
        <v>1</v>
      </c>
      <c r="E22">
        <v>0</v>
      </c>
    </row>
    <row r="23" spans="1:5" x14ac:dyDescent="0.2">
      <c r="A23" t="s">
        <v>247</v>
      </c>
      <c r="B23">
        <v>1</v>
      </c>
      <c r="C23">
        <v>0</v>
      </c>
      <c r="D23">
        <v>1</v>
      </c>
      <c r="E23">
        <v>0</v>
      </c>
    </row>
    <row r="24" spans="1:5" x14ac:dyDescent="0.2">
      <c r="A24" t="s">
        <v>248</v>
      </c>
      <c r="B24">
        <v>0</v>
      </c>
      <c r="C24">
        <v>0</v>
      </c>
      <c r="D24">
        <v>1</v>
      </c>
      <c r="E24">
        <v>0</v>
      </c>
    </row>
    <row r="25" spans="1:5" x14ac:dyDescent="0.2">
      <c r="A25" t="s">
        <v>249</v>
      </c>
      <c r="B25">
        <v>0</v>
      </c>
      <c r="C25">
        <v>0</v>
      </c>
      <c r="D25">
        <v>1</v>
      </c>
      <c r="E25">
        <v>0</v>
      </c>
    </row>
    <row r="26" spans="1:5" x14ac:dyDescent="0.2">
      <c r="A26" t="s">
        <v>250</v>
      </c>
      <c r="B26">
        <v>0</v>
      </c>
      <c r="C26">
        <v>0</v>
      </c>
      <c r="D26">
        <v>0</v>
      </c>
      <c r="E26">
        <v>3</v>
      </c>
    </row>
    <row r="27" spans="1:5" x14ac:dyDescent="0.2">
      <c r="A27" t="s">
        <v>251</v>
      </c>
      <c r="B27">
        <v>1</v>
      </c>
      <c r="C27">
        <v>1</v>
      </c>
      <c r="D27">
        <v>0</v>
      </c>
      <c r="E27">
        <v>0</v>
      </c>
    </row>
    <row r="28" spans="1:5" x14ac:dyDescent="0.2">
      <c r="A28" t="s">
        <v>252</v>
      </c>
      <c r="B28">
        <v>2</v>
      </c>
      <c r="C28">
        <v>0</v>
      </c>
      <c r="D28">
        <v>1</v>
      </c>
      <c r="E28">
        <v>0</v>
      </c>
    </row>
    <row r="29" spans="1:5" x14ac:dyDescent="0.2">
      <c r="A29" t="s">
        <v>253</v>
      </c>
      <c r="B29">
        <v>0</v>
      </c>
      <c r="C29">
        <v>0</v>
      </c>
      <c r="D29">
        <v>1</v>
      </c>
      <c r="E29">
        <v>0</v>
      </c>
    </row>
    <row r="30" spans="1:5" x14ac:dyDescent="0.2">
      <c r="A30" t="s">
        <v>254</v>
      </c>
      <c r="B30">
        <v>0</v>
      </c>
      <c r="C30">
        <v>1</v>
      </c>
      <c r="D30">
        <v>0</v>
      </c>
      <c r="E30">
        <v>0</v>
      </c>
    </row>
    <row r="31" spans="1:5" x14ac:dyDescent="0.2">
      <c r="A31" t="s">
        <v>255</v>
      </c>
      <c r="B31">
        <v>0</v>
      </c>
      <c r="C31">
        <v>0</v>
      </c>
      <c r="D31">
        <v>0</v>
      </c>
      <c r="E31">
        <v>0</v>
      </c>
    </row>
    <row r="32" spans="1:5" x14ac:dyDescent="0.2">
      <c r="A32" t="s">
        <v>256</v>
      </c>
      <c r="B32">
        <v>0</v>
      </c>
      <c r="C32">
        <v>0</v>
      </c>
      <c r="D32">
        <v>0</v>
      </c>
      <c r="E32">
        <v>0</v>
      </c>
    </row>
    <row r="33" spans="1:5" x14ac:dyDescent="0.2">
      <c r="A33" t="s">
        <v>257</v>
      </c>
      <c r="B33">
        <v>0</v>
      </c>
      <c r="C33">
        <v>0</v>
      </c>
      <c r="D33">
        <v>4</v>
      </c>
      <c r="E33">
        <v>0</v>
      </c>
    </row>
    <row r="34" spans="1:5" x14ac:dyDescent="0.2">
      <c r="A34" t="s">
        <v>258</v>
      </c>
      <c r="B34">
        <v>0</v>
      </c>
      <c r="C34">
        <v>0</v>
      </c>
      <c r="D34">
        <v>1</v>
      </c>
      <c r="E34">
        <v>1</v>
      </c>
    </row>
    <row r="35" spans="1:5" x14ac:dyDescent="0.2">
      <c r="A35" t="s">
        <v>259</v>
      </c>
      <c r="B35">
        <v>0</v>
      </c>
      <c r="C35">
        <v>1</v>
      </c>
      <c r="D35">
        <v>2</v>
      </c>
      <c r="E35">
        <v>0</v>
      </c>
    </row>
    <row r="36" spans="1:5" x14ac:dyDescent="0.2">
      <c r="A36" t="s">
        <v>260</v>
      </c>
      <c r="B36">
        <v>0</v>
      </c>
      <c r="C36">
        <v>0</v>
      </c>
      <c r="D36">
        <v>4</v>
      </c>
      <c r="E36">
        <v>0</v>
      </c>
    </row>
    <row r="37" spans="1:5" x14ac:dyDescent="0.2">
      <c r="A37" t="s">
        <v>261</v>
      </c>
      <c r="B37">
        <v>0</v>
      </c>
      <c r="C37">
        <v>0</v>
      </c>
      <c r="D37">
        <v>2</v>
      </c>
      <c r="E37">
        <v>0</v>
      </c>
    </row>
    <row r="38" spans="1:5" x14ac:dyDescent="0.2">
      <c r="A38" t="s">
        <v>262</v>
      </c>
      <c r="B38">
        <v>1</v>
      </c>
      <c r="C38">
        <v>0</v>
      </c>
      <c r="D38">
        <v>1</v>
      </c>
      <c r="E38">
        <v>0</v>
      </c>
    </row>
    <row r="39" spans="1:5" x14ac:dyDescent="0.2">
      <c r="A39" t="s">
        <v>263</v>
      </c>
      <c r="B39">
        <v>0</v>
      </c>
      <c r="C39">
        <v>0</v>
      </c>
      <c r="D39">
        <v>2</v>
      </c>
      <c r="E39">
        <v>1</v>
      </c>
    </row>
    <row r="40" spans="1:5" x14ac:dyDescent="0.2">
      <c r="A40" t="s">
        <v>264</v>
      </c>
      <c r="B40">
        <v>0</v>
      </c>
      <c r="C40">
        <v>0</v>
      </c>
      <c r="D40">
        <v>2</v>
      </c>
      <c r="E40">
        <v>0</v>
      </c>
    </row>
    <row r="41" spans="1:5" x14ac:dyDescent="0.2">
      <c r="A41" t="s">
        <v>265</v>
      </c>
      <c r="B41">
        <v>0</v>
      </c>
      <c r="C41">
        <v>0</v>
      </c>
      <c r="D41">
        <v>0</v>
      </c>
      <c r="E41">
        <v>0</v>
      </c>
    </row>
    <row r="42" spans="1:5" x14ac:dyDescent="0.2">
      <c r="A42" t="s">
        <v>266</v>
      </c>
      <c r="B42">
        <v>0</v>
      </c>
      <c r="C42">
        <v>0</v>
      </c>
      <c r="D42">
        <v>2</v>
      </c>
      <c r="E42">
        <v>0</v>
      </c>
    </row>
    <row r="43" spans="1:5" x14ac:dyDescent="0.2">
      <c r="A43" t="s">
        <v>267</v>
      </c>
      <c r="B43">
        <v>0</v>
      </c>
      <c r="C43">
        <v>0</v>
      </c>
      <c r="D43">
        <v>2</v>
      </c>
      <c r="E43">
        <v>1</v>
      </c>
    </row>
    <row r="44" spans="1:5" x14ac:dyDescent="0.2">
      <c r="A44" t="s">
        <v>268</v>
      </c>
      <c r="B44">
        <v>0</v>
      </c>
      <c r="C44">
        <v>2</v>
      </c>
      <c r="D44">
        <v>3</v>
      </c>
      <c r="E44">
        <v>0</v>
      </c>
    </row>
    <row r="45" spans="1:5" x14ac:dyDescent="0.2">
      <c r="A45" t="s">
        <v>269</v>
      </c>
      <c r="B45">
        <v>0</v>
      </c>
      <c r="C45">
        <v>0</v>
      </c>
      <c r="D45">
        <v>0</v>
      </c>
      <c r="E45">
        <v>0</v>
      </c>
    </row>
    <row r="46" spans="1:5" x14ac:dyDescent="0.2">
      <c r="A46" t="s">
        <v>270</v>
      </c>
      <c r="B46">
        <v>0</v>
      </c>
      <c r="C46">
        <v>0</v>
      </c>
      <c r="D46">
        <v>2</v>
      </c>
      <c r="E46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673F-FBA0-4D29-9089-8A5DE2FFF2FF}">
  <dimension ref="A1:F46"/>
  <sheetViews>
    <sheetView workbookViewId="0">
      <selection activeCell="H17" sqref="H17"/>
    </sheetView>
  </sheetViews>
  <sheetFormatPr baseColWidth="10" defaultColWidth="8.83203125" defaultRowHeight="15" x14ac:dyDescent="0.2"/>
  <cols>
    <col min="1" max="1" width="6.83203125" bestFit="1" customWidth="1"/>
    <col min="2" max="2" width="13.1640625" bestFit="1" customWidth="1"/>
    <col min="3" max="3" width="25.1640625" bestFit="1" customWidth="1"/>
    <col min="4" max="4" width="11.6640625" bestFit="1" customWidth="1"/>
    <col min="5" max="5" width="23.83203125" bestFit="1" customWidth="1"/>
  </cols>
  <sheetData>
    <row r="1" spans="1:6" x14ac:dyDescent="0.2">
      <c r="B1" t="s">
        <v>222</v>
      </c>
      <c r="C1" t="s">
        <v>223</v>
      </c>
      <c r="D1" t="s">
        <v>224</v>
      </c>
      <c r="E1" t="s">
        <v>225</v>
      </c>
    </row>
    <row r="2" spans="1:6" x14ac:dyDescent="0.2">
      <c r="A2" t="s">
        <v>226</v>
      </c>
      <c r="B2" s="8">
        <v>0</v>
      </c>
      <c r="C2" s="8">
        <v>0</v>
      </c>
      <c r="D2" s="8">
        <v>0.26100000000000001</v>
      </c>
      <c r="E2" s="8">
        <v>0.32300000000000001</v>
      </c>
      <c r="F2" s="8"/>
    </row>
    <row r="3" spans="1:6" x14ac:dyDescent="0.2">
      <c r="A3" t="s">
        <v>227</v>
      </c>
      <c r="B3" s="8">
        <v>0</v>
      </c>
      <c r="C3" s="8">
        <v>0</v>
      </c>
      <c r="D3" s="8">
        <v>1.7869999999999999</v>
      </c>
      <c r="E3" s="8">
        <v>0</v>
      </c>
      <c r="F3" s="8"/>
    </row>
    <row r="4" spans="1:6" x14ac:dyDescent="0.2">
      <c r="A4" t="s">
        <v>228</v>
      </c>
      <c r="B4" s="8">
        <v>0</v>
      </c>
      <c r="C4" s="8">
        <v>0</v>
      </c>
      <c r="D4" s="8">
        <v>3.0779999999999998</v>
      </c>
      <c r="E4" s="8">
        <v>0</v>
      </c>
      <c r="F4" s="8"/>
    </row>
    <row r="5" spans="1:6" x14ac:dyDescent="0.2">
      <c r="A5" t="s">
        <v>229</v>
      </c>
      <c r="B5" s="8">
        <v>0</v>
      </c>
      <c r="C5" s="8">
        <v>0</v>
      </c>
      <c r="D5" s="8">
        <v>2.3210000000000002</v>
      </c>
      <c r="E5" s="8">
        <v>0</v>
      </c>
      <c r="F5" s="8"/>
    </row>
    <row r="6" spans="1:6" x14ac:dyDescent="0.2">
      <c r="A6" t="s">
        <v>230</v>
      </c>
      <c r="B6" s="8">
        <v>0</v>
      </c>
      <c r="C6" s="8">
        <v>0</v>
      </c>
      <c r="D6" s="8">
        <v>0.54600000000000004</v>
      </c>
      <c r="E6" s="8">
        <v>0</v>
      </c>
      <c r="F6" s="8"/>
    </row>
    <row r="7" spans="1:6" x14ac:dyDescent="0.2">
      <c r="A7" t="s">
        <v>231</v>
      </c>
      <c r="B7" s="8">
        <v>0</v>
      </c>
      <c r="C7" s="8">
        <v>0</v>
      </c>
      <c r="D7" s="8">
        <v>1.9730000000000001</v>
      </c>
      <c r="E7" s="8">
        <v>0</v>
      </c>
      <c r="F7" s="8"/>
    </row>
    <row r="8" spans="1:6" x14ac:dyDescent="0.2">
      <c r="A8" t="s">
        <v>232</v>
      </c>
      <c r="B8" s="8">
        <v>0</v>
      </c>
      <c r="C8" s="8">
        <v>0</v>
      </c>
      <c r="D8" s="8">
        <v>3.028</v>
      </c>
      <c r="E8" s="8">
        <v>0</v>
      </c>
      <c r="F8" s="8"/>
    </row>
    <row r="9" spans="1:6" x14ac:dyDescent="0.2">
      <c r="A9" t="s">
        <v>233</v>
      </c>
      <c r="B9" s="8">
        <v>0</v>
      </c>
      <c r="C9" s="8">
        <v>0</v>
      </c>
      <c r="D9" s="8">
        <v>0.54600000000000004</v>
      </c>
      <c r="E9" s="8">
        <v>0</v>
      </c>
      <c r="F9" s="8"/>
    </row>
    <row r="10" spans="1:6" x14ac:dyDescent="0.2">
      <c r="A10" t="s">
        <v>234</v>
      </c>
      <c r="B10" s="8">
        <v>0</v>
      </c>
      <c r="C10" s="8">
        <v>0.112</v>
      </c>
      <c r="D10" s="8">
        <v>0.39700000000000002</v>
      </c>
      <c r="E10" s="8">
        <v>0</v>
      </c>
      <c r="F10" s="8"/>
    </row>
    <row r="11" spans="1:6" x14ac:dyDescent="0.2">
      <c r="A11" t="s">
        <v>235</v>
      </c>
      <c r="B11" s="8">
        <v>0.39700000000000002</v>
      </c>
      <c r="C11" s="8">
        <v>0.112</v>
      </c>
      <c r="D11" s="8">
        <v>0.496</v>
      </c>
      <c r="E11" s="8">
        <v>1.216</v>
      </c>
      <c r="F11" s="8"/>
    </row>
    <row r="12" spans="1:6" x14ac:dyDescent="0.2">
      <c r="A12" t="s">
        <v>236</v>
      </c>
      <c r="B12" s="8">
        <v>0</v>
      </c>
      <c r="C12" s="8">
        <v>0</v>
      </c>
      <c r="D12" s="8">
        <v>2.42</v>
      </c>
      <c r="E12" s="8">
        <v>0</v>
      </c>
      <c r="F12" s="8"/>
    </row>
    <row r="13" spans="1:6" x14ac:dyDescent="0.2">
      <c r="A13" t="s">
        <v>237</v>
      </c>
      <c r="B13" s="8">
        <v>0.27300000000000002</v>
      </c>
      <c r="C13" s="8">
        <v>0</v>
      </c>
      <c r="D13" s="8">
        <v>0.91800000000000004</v>
      </c>
      <c r="E13" s="8">
        <v>0</v>
      </c>
      <c r="F13" s="8"/>
    </row>
    <row r="14" spans="1:6" x14ac:dyDescent="0.2">
      <c r="A14" t="s">
        <v>238</v>
      </c>
      <c r="B14" s="8">
        <v>0</v>
      </c>
      <c r="C14" s="8">
        <v>0</v>
      </c>
      <c r="D14" s="8">
        <v>0.42199999999999999</v>
      </c>
      <c r="E14" s="8">
        <v>0</v>
      </c>
      <c r="F14" s="8"/>
    </row>
    <row r="15" spans="1:6" x14ac:dyDescent="0.2">
      <c r="A15" t="s">
        <v>239</v>
      </c>
      <c r="B15" s="8">
        <v>0</v>
      </c>
      <c r="C15" s="8">
        <v>0</v>
      </c>
      <c r="D15" s="8">
        <v>1.8240000000000001</v>
      </c>
      <c r="E15" s="8">
        <v>0</v>
      </c>
      <c r="F15" s="8"/>
    </row>
    <row r="16" spans="1:6" x14ac:dyDescent="0.2">
      <c r="A16" t="s">
        <v>240</v>
      </c>
      <c r="B16" s="8">
        <v>0.186</v>
      </c>
      <c r="C16" s="8">
        <v>0</v>
      </c>
      <c r="D16" s="8">
        <v>2.1970000000000001</v>
      </c>
      <c r="E16" s="8">
        <v>0</v>
      </c>
      <c r="F16" s="8"/>
    </row>
    <row r="17" spans="1:6" x14ac:dyDescent="0.2">
      <c r="A17" t="s">
        <v>241</v>
      </c>
      <c r="B17" s="8">
        <v>0</v>
      </c>
      <c r="C17" s="8">
        <v>0</v>
      </c>
      <c r="D17" s="8">
        <v>1.9239999999999999</v>
      </c>
      <c r="E17" s="8">
        <v>0</v>
      </c>
      <c r="F17" s="8"/>
    </row>
    <row r="18" spans="1:6" x14ac:dyDescent="0.2">
      <c r="A18" t="s">
        <v>242</v>
      </c>
      <c r="B18" s="8">
        <v>0</v>
      </c>
      <c r="C18" s="8">
        <v>0</v>
      </c>
      <c r="D18" s="8">
        <v>1.8859999999999999</v>
      </c>
      <c r="E18" s="8">
        <v>0</v>
      </c>
      <c r="F18" s="8"/>
    </row>
    <row r="19" spans="1:6" x14ac:dyDescent="0.2">
      <c r="A19" t="s">
        <v>243</v>
      </c>
      <c r="B19" s="8">
        <v>0</v>
      </c>
      <c r="C19" s="8">
        <v>0</v>
      </c>
      <c r="D19" s="8">
        <v>0.27300000000000002</v>
      </c>
      <c r="E19" s="8">
        <v>0</v>
      </c>
      <c r="F19" s="8"/>
    </row>
    <row r="20" spans="1:6" x14ac:dyDescent="0.2">
      <c r="A20" t="s">
        <v>244</v>
      </c>
      <c r="B20" s="8">
        <v>0</v>
      </c>
      <c r="C20" s="8">
        <v>3.6859999999999999</v>
      </c>
      <c r="D20" s="8">
        <v>3.028</v>
      </c>
      <c r="E20" s="8">
        <v>0</v>
      </c>
      <c r="F20" s="8"/>
    </row>
    <row r="21" spans="1:6" x14ac:dyDescent="0.2">
      <c r="A21" t="s">
        <v>245</v>
      </c>
      <c r="B21" s="8">
        <v>0</v>
      </c>
      <c r="C21" s="8">
        <v>0.372</v>
      </c>
      <c r="D21" s="8">
        <v>0.80700000000000005</v>
      </c>
      <c r="E21" s="8">
        <v>0</v>
      </c>
      <c r="F21" s="8"/>
    </row>
    <row r="22" spans="1:6" x14ac:dyDescent="0.2">
      <c r="A22" t="s">
        <v>246</v>
      </c>
      <c r="B22" s="8">
        <v>0.17399999999999999</v>
      </c>
      <c r="C22" s="8">
        <v>0</v>
      </c>
      <c r="D22" s="8">
        <v>0.99299999999999999</v>
      </c>
      <c r="E22" s="8">
        <v>0</v>
      </c>
      <c r="F22" s="8"/>
    </row>
    <row r="23" spans="1:6" x14ac:dyDescent="0.2">
      <c r="A23" t="s">
        <v>247</v>
      </c>
      <c r="B23" s="8">
        <v>2.8540000000000001</v>
      </c>
      <c r="C23" s="8">
        <v>0</v>
      </c>
      <c r="D23" s="8">
        <v>0.45900000000000002</v>
      </c>
      <c r="E23" s="8">
        <v>0</v>
      </c>
      <c r="F23" s="8"/>
    </row>
    <row r="24" spans="1:6" x14ac:dyDescent="0.2">
      <c r="A24" t="s">
        <v>248</v>
      </c>
      <c r="B24" s="8">
        <v>0</v>
      </c>
      <c r="C24" s="8">
        <v>0</v>
      </c>
      <c r="D24" s="8">
        <v>0.186</v>
      </c>
      <c r="E24" s="8">
        <v>0</v>
      </c>
      <c r="F24" s="8"/>
    </row>
    <row r="25" spans="1:6" x14ac:dyDescent="0.2">
      <c r="A25" t="s">
        <v>249</v>
      </c>
      <c r="B25" s="8">
        <v>0</v>
      </c>
      <c r="C25" s="8">
        <v>0</v>
      </c>
      <c r="D25" s="8">
        <v>2.222</v>
      </c>
      <c r="E25" s="8">
        <v>0</v>
      </c>
      <c r="F25" s="8"/>
    </row>
    <row r="26" spans="1:6" x14ac:dyDescent="0.2">
      <c r="A26" t="s">
        <v>250</v>
      </c>
      <c r="B26" s="8">
        <v>0</v>
      </c>
      <c r="C26" s="8">
        <v>0</v>
      </c>
      <c r="D26" s="8">
        <v>0</v>
      </c>
      <c r="E26" s="8">
        <v>1.5640000000000001</v>
      </c>
      <c r="F26" s="8"/>
    </row>
    <row r="27" spans="1:6" x14ac:dyDescent="0.2">
      <c r="A27" t="s">
        <v>251</v>
      </c>
      <c r="B27" s="8">
        <v>0.31</v>
      </c>
      <c r="C27" s="8">
        <v>0.93100000000000005</v>
      </c>
      <c r="D27" s="8">
        <v>0</v>
      </c>
      <c r="E27" s="8">
        <v>0</v>
      </c>
      <c r="F27" s="8"/>
    </row>
    <row r="28" spans="1:6" x14ac:dyDescent="0.2">
      <c r="A28" t="s">
        <v>252</v>
      </c>
      <c r="B28" s="8">
        <v>4.9889999999999999</v>
      </c>
      <c r="C28" s="8">
        <v>0</v>
      </c>
      <c r="D28" s="8">
        <v>0.93100000000000005</v>
      </c>
      <c r="E28" s="8">
        <v>0</v>
      </c>
      <c r="F28" s="8"/>
    </row>
    <row r="29" spans="1:6" x14ac:dyDescent="0.2">
      <c r="A29" t="s">
        <v>253</v>
      </c>
      <c r="B29" s="8">
        <v>0</v>
      </c>
      <c r="C29" s="8">
        <v>0</v>
      </c>
      <c r="D29" s="8">
        <v>1.0429999999999999</v>
      </c>
      <c r="E29" s="8">
        <v>0</v>
      </c>
      <c r="F29" s="8"/>
    </row>
    <row r="30" spans="1:6" x14ac:dyDescent="0.2">
      <c r="A30" t="s">
        <v>254</v>
      </c>
      <c r="B30" s="8">
        <v>0</v>
      </c>
      <c r="C30" s="8">
        <v>0.14899999999999999</v>
      </c>
      <c r="D30" s="8">
        <v>0</v>
      </c>
      <c r="E30" s="8">
        <v>0</v>
      </c>
      <c r="F30" s="8"/>
    </row>
    <row r="31" spans="1:6" x14ac:dyDescent="0.2">
      <c r="A31" t="s">
        <v>255</v>
      </c>
      <c r="B31" s="8">
        <v>0</v>
      </c>
      <c r="C31" s="8">
        <v>0</v>
      </c>
      <c r="D31" s="8">
        <v>0</v>
      </c>
      <c r="E31" s="8">
        <v>0</v>
      </c>
      <c r="F31" s="8"/>
    </row>
    <row r="32" spans="1:6" x14ac:dyDescent="0.2">
      <c r="A32" t="s">
        <v>256</v>
      </c>
      <c r="B32" s="8">
        <v>0</v>
      </c>
      <c r="C32" s="8">
        <v>0</v>
      </c>
      <c r="D32" s="8">
        <v>0</v>
      </c>
      <c r="E32" s="8">
        <v>0</v>
      </c>
      <c r="F32" s="8"/>
    </row>
    <row r="33" spans="1:6" x14ac:dyDescent="0.2">
      <c r="A33" t="s">
        <v>257</v>
      </c>
      <c r="B33" s="8">
        <v>0</v>
      </c>
      <c r="C33" s="8">
        <v>0</v>
      </c>
      <c r="D33" s="8">
        <v>5.3120000000000003</v>
      </c>
      <c r="E33" s="8">
        <v>0</v>
      </c>
      <c r="F33" s="8"/>
    </row>
    <row r="34" spans="1:6" x14ac:dyDescent="0.2">
      <c r="A34" t="s">
        <v>258</v>
      </c>
      <c r="B34" s="8">
        <v>0</v>
      </c>
      <c r="C34" s="8">
        <v>0</v>
      </c>
      <c r="D34" s="8">
        <v>0.112</v>
      </c>
      <c r="E34" s="8">
        <v>0.186</v>
      </c>
      <c r="F34" s="8"/>
    </row>
    <row r="35" spans="1:6" x14ac:dyDescent="0.2">
      <c r="A35" t="s">
        <v>259</v>
      </c>
      <c r="B35" s="8">
        <v>0</v>
      </c>
      <c r="C35" s="8">
        <v>0.54600000000000004</v>
      </c>
      <c r="D35" s="8">
        <v>0.496</v>
      </c>
      <c r="E35" s="8">
        <v>0</v>
      </c>
      <c r="F35" s="8"/>
    </row>
    <row r="36" spans="1:6" x14ac:dyDescent="0.2">
      <c r="A36" t="s">
        <v>260</v>
      </c>
      <c r="B36" s="8">
        <v>0</v>
      </c>
      <c r="C36" s="8">
        <v>0</v>
      </c>
      <c r="D36" s="8">
        <v>1.8859999999999999</v>
      </c>
      <c r="E36" s="8">
        <v>0</v>
      </c>
      <c r="F36" s="8"/>
    </row>
    <row r="37" spans="1:6" x14ac:dyDescent="0.2">
      <c r="A37" t="s">
        <v>261</v>
      </c>
      <c r="B37" s="8">
        <v>0</v>
      </c>
      <c r="C37" s="8">
        <v>0</v>
      </c>
      <c r="D37" s="8">
        <v>2.234</v>
      </c>
      <c r="E37" s="8">
        <v>0</v>
      </c>
      <c r="F37" s="8"/>
    </row>
    <row r="38" spans="1:6" x14ac:dyDescent="0.2">
      <c r="A38" t="s">
        <v>262</v>
      </c>
      <c r="B38" s="8">
        <v>0.60799999999999998</v>
      </c>
      <c r="C38" s="8">
        <v>0</v>
      </c>
      <c r="D38" s="8">
        <v>0.496</v>
      </c>
      <c r="E38" s="8">
        <v>0</v>
      </c>
      <c r="F38" s="8"/>
    </row>
    <row r="39" spans="1:6" x14ac:dyDescent="0.2">
      <c r="A39" t="s">
        <v>263</v>
      </c>
      <c r="B39" s="8">
        <v>0</v>
      </c>
      <c r="C39" s="8">
        <v>0</v>
      </c>
      <c r="D39" s="8">
        <v>1.8120000000000001</v>
      </c>
      <c r="E39" s="8">
        <v>0.186</v>
      </c>
      <c r="F39" s="8"/>
    </row>
    <row r="40" spans="1:6" x14ac:dyDescent="0.2">
      <c r="A40" t="s">
        <v>264</v>
      </c>
      <c r="B40" s="8">
        <v>0</v>
      </c>
      <c r="C40" s="8">
        <v>0</v>
      </c>
      <c r="D40" s="8">
        <v>1.427</v>
      </c>
      <c r="E40" s="8">
        <v>0</v>
      </c>
      <c r="F40" s="8"/>
    </row>
    <row r="41" spans="1:6" x14ac:dyDescent="0.2">
      <c r="A41" t="s">
        <v>265</v>
      </c>
      <c r="B41" s="8">
        <v>0</v>
      </c>
      <c r="C41" s="8">
        <v>0</v>
      </c>
      <c r="D41" s="8">
        <v>0</v>
      </c>
      <c r="E41" s="8">
        <v>0</v>
      </c>
      <c r="F41" s="8"/>
    </row>
    <row r="42" spans="1:6" x14ac:dyDescent="0.2">
      <c r="A42" t="s">
        <v>266</v>
      </c>
      <c r="B42" s="8">
        <v>0</v>
      </c>
      <c r="C42" s="8">
        <v>0</v>
      </c>
      <c r="D42" s="8">
        <v>0.29799999999999999</v>
      </c>
      <c r="E42" s="8">
        <v>0</v>
      </c>
      <c r="F42" s="8"/>
    </row>
    <row r="43" spans="1:6" x14ac:dyDescent="0.2">
      <c r="A43" t="s">
        <v>267</v>
      </c>
      <c r="B43" s="8">
        <v>0</v>
      </c>
      <c r="C43" s="8">
        <v>0</v>
      </c>
      <c r="D43" s="8">
        <v>1.0429999999999999</v>
      </c>
      <c r="E43" s="8">
        <v>0.112</v>
      </c>
      <c r="F43" s="8"/>
    </row>
    <row r="44" spans="1:6" x14ac:dyDescent="0.2">
      <c r="A44" t="s">
        <v>268</v>
      </c>
      <c r="B44" s="8">
        <v>0</v>
      </c>
      <c r="C44" s="8">
        <v>1.2529999999999999</v>
      </c>
      <c r="D44" s="8">
        <v>1.601</v>
      </c>
      <c r="E44" s="8">
        <v>0</v>
      </c>
      <c r="F44" s="8"/>
    </row>
    <row r="45" spans="1:6" x14ac:dyDescent="0.2">
      <c r="A45" t="s">
        <v>269</v>
      </c>
      <c r="B45" s="8">
        <v>0</v>
      </c>
      <c r="C45" s="8">
        <v>0</v>
      </c>
      <c r="D45" s="8">
        <v>0</v>
      </c>
      <c r="E45" s="8">
        <v>0</v>
      </c>
      <c r="F45" s="8"/>
    </row>
    <row r="46" spans="1:6" x14ac:dyDescent="0.2">
      <c r="A46" t="s">
        <v>270</v>
      </c>
      <c r="B46" s="8">
        <v>0</v>
      </c>
      <c r="C46" s="8">
        <v>0</v>
      </c>
      <c r="D46" s="8">
        <v>0.372</v>
      </c>
      <c r="E46" s="8">
        <v>0</v>
      </c>
      <c r="F46" s="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001F-E65C-49F3-B544-B27C40EFE87A}">
  <dimension ref="A1:F46"/>
  <sheetViews>
    <sheetView topLeftCell="I18" workbookViewId="0">
      <selection activeCell="I18" sqref="I18"/>
    </sheetView>
  </sheetViews>
  <sheetFormatPr baseColWidth="10" defaultColWidth="8.83203125" defaultRowHeight="15" x14ac:dyDescent="0.2"/>
  <cols>
    <col min="1" max="1" width="6.83203125" bestFit="1" customWidth="1"/>
    <col min="2" max="2" width="13.1640625" bestFit="1" customWidth="1"/>
    <col min="3" max="3" width="25.1640625" bestFit="1" customWidth="1"/>
    <col min="4" max="4" width="11.6640625" bestFit="1" customWidth="1"/>
    <col min="5" max="5" width="23.83203125" bestFit="1" customWidth="1"/>
  </cols>
  <sheetData>
    <row r="1" spans="1:6" x14ac:dyDescent="0.2">
      <c r="B1" t="s">
        <v>222</v>
      </c>
      <c r="C1" t="s">
        <v>223</v>
      </c>
      <c r="D1" t="s">
        <v>224</v>
      </c>
      <c r="E1" t="s">
        <v>225</v>
      </c>
    </row>
    <row r="2" spans="1:6" x14ac:dyDescent="0.2">
      <c r="A2" t="s">
        <v>226</v>
      </c>
      <c r="B2" s="8">
        <v>1.75</v>
      </c>
      <c r="C2" s="8">
        <v>0</v>
      </c>
      <c r="D2" s="8">
        <v>0.223</v>
      </c>
      <c r="E2" s="8">
        <v>0.29799999999999999</v>
      </c>
      <c r="F2" s="8"/>
    </row>
    <row r="3" spans="1:6" x14ac:dyDescent="0.2">
      <c r="A3" t="s">
        <v>227</v>
      </c>
      <c r="B3" s="8">
        <v>3.8969999999999998</v>
      </c>
      <c r="C3" s="8">
        <v>0.65800000000000003</v>
      </c>
      <c r="D3" s="8">
        <v>0</v>
      </c>
      <c r="E3" s="8">
        <v>0</v>
      </c>
      <c r="F3" s="8"/>
    </row>
    <row r="4" spans="1:6" x14ac:dyDescent="0.2">
      <c r="A4" t="s">
        <v>228</v>
      </c>
      <c r="B4" s="8">
        <v>1.204</v>
      </c>
      <c r="C4" s="8">
        <v>0.112</v>
      </c>
      <c r="D4" s="8">
        <v>0.372</v>
      </c>
      <c r="E4" s="8">
        <v>3.016</v>
      </c>
      <c r="F4" s="8"/>
    </row>
    <row r="5" spans="1:6" x14ac:dyDescent="0.2">
      <c r="A5" t="s">
        <v>229</v>
      </c>
      <c r="B5" s="8">
        <v>3.7850000000000001</v>
      </c>
      <c r="C5" s="8">
        <v>0.372</v>
      </c>
      <c r="D5" s="8">
        <v>0</v>
      </c>
      <c r="E5" s="8">
        <v>0.14899999999999999</v>
      </c>
      <c r="F5" s="8"/>
    </row>
    <row r="6" spans="1:6" x14ac:dyDescent="0.2">
      <c r="A6" t="s">
        <v>230</v>
      </c>
      <c r="B6" s="8">
        <v>5.7709999999999999</v>
      </c>
      <c r="C6" s="8">
        <v>0</v>
      </c>
      <c r="D6" s="8">
        <v>0.112</v>
      </c>
      <c r="E6" s="8">
        <v>0.112</v>
      </c>
      <c r="F6" s="8"/>
    </row>
    <row r="7" spans="1:6" x14ac:dyDescent="0.2">
      <c r="A7" t="s">
        <v>231</v>
      </c>
      <c r="B7" s="8">
        <v>1.75</v>
      </c>
      <c r="C7" s="8">
        <v>0.223</v>
      </c>
      <c r="D7" s="8">
        <v>0.223</v>
      </c>
      <c r="E7" s="8">
        <v>0.112</v>
      </c>
      <c r="F7" s="8"/>
    </row>
    <row r="8" spans="1:6" x14ac:dyDescent="0.2">
      <c r="A8" t="s">
        <v>232</v>
      </c>
      <c r="B8" s="8">
        <v>3.4009999999999998</v>
      </c>
      <c r="C8" s="8">
        <v>1.75</v>
      </c>
      <c r="D8" s="8">
        <v>0.112</v>
      </c>
      <c r="E8" s="8">
        <v>0.112</v>
      </c>
      <c r="F8" s="8"/>
    </row>
    <row r="9" spans="1:6" x14ac:dyDescent="0.2">
      <c r="A9" t="s">
        <v>233</v>
      </c>
      <c r="B9" s="8">
        <v>1.105</v>
      </c>
      <c r="C9" s="8">
        <v>0.39700000000000002</v>
      </c>
      <c r="D9" s="8">
        <v>0</v>
      </c>
      <c r="E9" s="8">
        <v>0.112</v>
      </c>
      <c r="F9" s="8"/>
    </row>
    <row r="10" spans="1:6" x14ac:dyDescent="0.2">
      <c r="A10" t="s">
        <v>234</v>
      </c>
      <c r="B10" s="8">
        <v>2.4950000000000001</v>
      </c>
      <c r="C10" s="8">
        <v>0.112</v>
      </c>
      <c r="D10" s="8">
        <v>0</v>
      </c>
      <c r="E10" s="8">
        <v>0.112</v>
      </c>
      <c r="F10" s="8"/>
    </row>
    <row r="11" spans="1:6" x14ac:dyDescent="0.2">
      <c r="A11" t="s">
        <v>235</v>
      </c>
      <c r="B11" s="8">
        <v>4.17</v>
      </c>
      <c r="C11" s="8">
        <v>2.544</v>
      </c>
      <c r="D11" s="8">
        <v>0.112</v>
      </c>
      <c r="E11" s="8">
        <v>0.223</v>
      </c>
      <c r="F11" s="8"/>
    </row>
    <row r="12" spans="1:6" x14ac:dyDescent="0.2">
      <c r="A12" t="s">
        <v>236</v>
      </c>
      <c r="B12" s="8">
        <v>2.42</v>
      </c>
      <c r="C12" s="8">
        <v>0</v>
      </c>
      <c r="D12" s="8">
        <v>0</v>
      </c>
      <c r="E12" s="8">
        <v>0.55800000000000005</v>
      </c>
      <c r="F12" s="8"/>
    </row>
    <row r="13" spans="1:6" x14ac:dyDescent="0.2">
      <c r="A13" t="s">
        <v>237</v>
      </c>
      <c r="B13" s="8">
        <v>4.0090000000000003</v>
      </c>
      <c r="C13" s="8">
        <v>0</v>
      </c>
      <c r="D13" s="8">
        <v>0</v>
      </c>
      <c r="E13" s="8">
        <v>0.59599999999999997</v>
      </c>
      <c r="F13" s="8"/>
    </row>
    <row r="14" spans="1:6" x14ac:dyDescent="0.2">
      <c r="A14" t="s">
        <v>238</v>
      </c>
      <c r="B14" s="8">
        <v>7.9180000000000001</v>
      </c>
      <c r="C14" s="8">
        <v>0</v>
      </c>
      <c r="D14" s="8">
        <v>1.4770000000000001</v>
      </c>
      <c r="E14" s="8">
        <v>5.0259999999999998</v>
      </c>
      <c r="F14" s="8"/>
    </row>
    <row r="15" spans="1:6" x14ac:dyDescent="0.2">
      <c r="A15" t="s">
        <v>239</v>
      </c>
      <c r="B15" s="8">
        <v>11.021000000000001</v>
      </c>
      <c r="C15" s="8">
        <v>1.353</v>
      </c>
      <c r="D15" s="8">
        <v>3.0409999999999999</v>
      </c>
      <c r="E15" s="8">
        <v>0</v>
      </c>
      <c r="F15" s="8"/>
    </row>
    <row r="16" spans="1:6" x14ac:dyDescent="0.2">
      <c r="A16" t="s">
        <v>240</v>
      </c>
      <c r="B16" s="8">
        <v>6.7640000000000002</v>
      </c>
      <c r="C16" s="8">
        <v>0.29799999999999999</v>
      </c>
      <c r="D16" s="8">
        <v>0.26100000000000001</v>
      </c>
      <c r="E16" s="8">
        <v>0.58299999999999996</v>
      </c>
      <c r="F16" s="8"/>
    </row>
    <row r="17" spans="1:6" x14ac:dyDescent="0.2">
      <c r="A17" t="s">
        <v>241</v>
      </c>
      <c r="B17" s="8">
        <v>2.1970000000000001</v>
      </c>
      <c r="C17" s="8">
        <v>1.03</v>
      </c>
      <c r="D17" s="8">
        <v>0.621</v>
      </c>
      <c r="E17" s="8">
        <v>0</v>
      </c>
      <c r="F17" s="8"/>
    </row>
    <row r="18" spans="1:6" x14ac:dyDescent="0.2">
      <c r="A18" t="s">
        <v>242</v>
      </c>
      <c r="B18" s="8">
        <v>1.08</v>
      </c>
      <c r="C18" s="8">
        <v>2.867</v>
      </c>
      <c r="D18" s="8">
        <v>0</v>
      </c>
      <c r="E18" s="8">
        <v>0</v>
      </c>
      <c r="F18" s="8"/>
    </row>
    <row r="19" spans="1:6" x14ac:dyDescent="0.2">
      <c r="A19" t="s">
        <v>243</v>
      </c>
      <c r="B19" s="8">
        <v>0.372</v>
      </c>
      <c r="C19" s="8">
        <v>1.2529999999999999</v>
      </c>
      <c r="D19" s="8">
        <v>0.78200000000000003</v>
      </c>
      <c r="E19" s="8">
        <v>0.57099999999999995</v>
      </c>
      <c r="F19" s="8"/>
    </row>
    <row r="20" spans="1:6" x14ac:dyDescent="0.2">
      <c r="A20" t="s">
        <v>244</v>
      </c>
      <c r="B20" s="8">
        <v>0.81899999999999995</v>
      </c>
      <c r="C20" s="8">
        <v>1.986</v>
      </c>
      <c r="D20" s="8">
        <v>0.47199999999999998</v>
      </c>
      <c r="E20" s="8">
        <v>0</v>
      </c>
      <c r="F20" s="8"/>
    </row>
    <row r="21" spans="1:6" x14ac:dyDescent="0.2">
      <c r="A21" t="s">
        <v>245</v>
      </c>
      <c r="B21" s="8">
        <v>2.5939999999999999</v>
      </c>
      <c r="C21" s="8">
        <v>1.9730000000000001</v>
      </c>
      <c r="D21" s="8">
        <v>0.44700000000000001</v>
      </c>
      <c r="E21" s="8">
        <v>2.5190000000000001</v>
      </c>
      <c r="F21" s="8"/>
    </row>
    <row r="22" spans="1:6" x14ac:dyDescent="0.2">
      <c r="A22" t="s">
        <v>246</v>
      </c>
      <c r="B22" s="8">
        <v>8.4640000000000004</v>
      </c>
      <c r="C22" s="8">
        <v>0.223</v>
      </c>
      <c r="D22" s="8">
        <v>0.26100000000000001</v>
      </c>
      <c r="E22" s="8">
        <v>0.112</v>
      </c>
      <c r="F22" s="8"/>
    </row>
    <row r="23" spans="1:6" x14ac:dyDescent="0.2">
      <c r="A23" t="s">
        <v>247</v>
      </c>
      <c r="B23" s="8">
        <v>2.0230000000000001</v>
      </c>
      <c r="C23" s="8">
        <v>1.7130000000000001</v>
      </c>
      <c r="D23" s="8">
        <v>0</v>
      </c>
      <c r="E23" s="8">
        <v>3.6120000000000001</v>
      </c>
      <c r="F23" s="8"/>
    </row>
    <row r="24" spans="1:6" x14ac:dyDescent="0.2">
      <c r="A24" t="s">
        <v>248</v>
      </c>
      <c r="B24" s="8">
        <v>1.464</v>
      </c>
      <c r="C24" s="8">
        <v>3.7850000000000001</v>
      </c>
      <c r="D24" s="8">
        <v>0</v>
      </c>
      <c r="E24" s="8">
        <v>3.2389999999999999</v>
      </c>
      <c r="F24" s="8"/>
    </row>
    <row r="25" spans="1:6" x14ac:dyDescent="0.2">
      <c r="A25" t="s">
        <v>249</v>
      </c>
      <c r="B25" s="8">
        <v>2.2709999999999999</v>
      </c>
      <c r="C25" s="8">
        <v>3.0529999999999999</v>
      </c>
      <c r="D25" s="8">
        <v>0</v>
      </c>
      <c r="E25" s="8">
        <v>2.5070000000000001</v>
      </c>
      <c r="F25" s="8"/>
    </row>
    <row r="26" spans="1:6" x14ac:dyDescent="0.2">
      <c r="A26" t="s">
        <v>250</v>
      </c>
      <c r="B26" s="8">
        <v>3.984</v>
      </c>
      <c r="C26" s="8">
        <v>0.59599999999999997</v>
      </c>
      <c r="D26" s="8">
        <v>2.1219999999999999</v>
      </c>
      <c r="E26" s="8">
        <v>0.223</v>
      </c>
      <c r="F26" s="8"/>
    </row>
    <row r="27" spans="1:6" x14ac:dyDescent="0.2">
      <c r="A27" t="s">
        <v>251</v>
      </c>
      <c r="B27" s="8">
        <v>9.5559999999999992</v>
      </c>
      <c r="C27" s="8">
        <v>0.67</v>
      </c>
      <c r="D27" s="8">
        <v>3.9340000000000002</v>
      </c>
      <c r="E27" s="8">
        <v>0.223</v>
      </c>
      <c r="F27" s="8"/>
    </row>
    <row r="28" spans="1:6" x14ac:dyDescent="0.2">
      <c r="A28" t="s">
        <v>252</v>
      </c>
      <c r="B28" s="8">
        <v>3.7850000000000001</v>
      </c>
      <c r="C28" s="8">
        <v>0.223</v>
      </c>
      <c r="D28" s="8">
        <v>0</v>
      </c>
      <c r="E28" s="8">
        <v>0.33500000000000002</v>
      </c>
      <c r="F28" s="8"/>
    </row>
    <row r="29" spans="1:6" x14ac:dyDescent="0.2">
      <c r="A29" t="s">
        <v>253</v>
      </c>
      <c r="B29" s="8">
        <v>3.9340000000000002</v>
      </c>
      <c r="C29" s="8">
        <v>0.94299999999999995</v>
      </c>
      <c r="D29" s="8">
        <v>0.112</v>
      </c>
      <c r="E29" s="8">
        <v>0</v>
      </c>
      <c r="F29" s="8"/>
    </row>
    <row r="30" spans="1:6" x14ac:dyDescent="0.2">
      <c r="A30" t="s">
        <v>254</v>
      </c>
      <c r="B30" s="8">
        <v>7.0490000000000004</v>
      </c>
      <c r="C30" s="8">
        <v>0.70699999999999996</v>
      </c>
      <c r="D30" s="8">
        <v>0.112</v>
      </c>
      <c r="E30" s="8">
        <v>0.96799999999999997</v>
      </c>
      <c r="F30" s="8"/>
    </row>
    <row r="31" spans="1:6" x14ac:dyDescent="0.2">
      <c r="A31" t="s">
        <v>255</v>
      </c>
      <c r="B31" s="8">
        <v>6.1189999999999998</v>
      </c>
      <c r="C31" s="8">
        <v>10.475</v>
      </c>
      <c r="D31" s="8">
        <v>0</v>
      </c>
      <c r="E31" s="8">
        <v>1.266</v>
      </c>
      <c r="F31" s="8"/>
    </row>
    <row r="32" spans="1:6" x14ac:dyDescent="0.2">
      <c r="A32" t="s">
        <v>256</v>
      </c>
      <c r="B32" s="8">
        <v>25.603999999999999</v>
      </c>
      <c r="C32" s="8">
        <v>10.337999999999999</v>
      </c>
      <c r="D32" s="8">
        <v>0</v>
      </c>
      <c r="E32" s="8">
        <v>1.2909999999999999</v>
      </c>
      <c r="F32" s="8"/>
    </row>
    <row r="33" spans="1:6" x14ac:dyDescent="0.2">
      <c r="A33" t="s">
        <v>257</v>
      </c>
      <c r="B33" s="8">
        <v>4.282</v>
      </c>
      <c r="C33" s="8">
        <v>9.8049999999999997</v>
      </c>
      <c r="D33" s="8">
        <v>0</v>
      </c>
      <c r="E33" s="8">
        <v>1.0049999999999999</v>
      </c>
      <c r="F33" s="8"/>
    </row>
    <row r="34" spans="1:6" x14ac:dyDescent="0.2">
      <c r="A34" t="s">
        <v>258</v>
      </c>
      <c r="B34" s="8">
        <v>6.8259999999999996</v>
      </c>
      <c r="C34" s="8">
        <v>13.888</v>
      </c>
      <c r="D34" s="8">
        <v>0.112</v>
      </c>
      <c r="E34" s="8">
        <v>0.55800000000000005</v>
      </c>
      <c r="F34" s="8"/>
    </row>
    <row r="35" spans="1:6" x14ac:dyDescent="0.2">
      <c r="A35" t="s">
        <v>259</v>
      </c>
      <c r="B35" s="8">
        <v>6.8259999999999996</v>
      </c>
      <c r="C35" s="8">
        <v>2.8170000000000002</v>
      </c>
      <c r="D35" s="8">
        <v>1.167</v>
      </c>
      <c r="E35" s="8">
        <v>0.14899999999999999</v>
      </c>
      <c r="F35" s="8"/>
    </row>
    <row r="36" spans="1:6" x14ac:dyDescent="0.2">
      <c r="A36" t="s">
        <v>260</v>
      </c>
      <c r="B36" s="8">
        <v>4.2069999999999999</v>
      </c>
      <c r="C36" s="8">
        <v>19.957000000000001</v>
      </c>
      <c r="D36" s="8">
        <v>0</v>
      </c>
      <c r="E36" s="8">
        <v>0.33500000000000002</v>
      </c>
      <c r="F36" s="8"/>
    </row>
    <row r="37" spans="1:6" x14ac:dyDescent="0.2">
      <c r="A37" t="s">
        <v>261</v>
      </c>
      <c r="B37" s="8">
        <v>2.6190000000000002</v>
      </c>
      <c r="C37" s="8">
        <v>5.585</v>
      </c>
      <c r="D37" s="8">
        <v>0</v>
      </c>
      <c r="E37" s="8">
        <v>1.4770000000000001</v>
      </c>
      <c r="F37" s="8"/>
    </row>
    <row r="38" spans="1:6" x14ac:dyDescent="0.2">
      <c r="A38" t="s">
        <v>262</v>
      </c>
      <c r="B38" s="8">
        <v>2.5569999999999999</v>
      </c>
      <c r="C38" s="8">
        <v>13.726000000000001</v>
      </c>
      <c r="D38" s="8">
        <v>0.223</v>
      </c>
      <c r="E38" s="8">
        <v>0</v>
      </c>
      <c r="F38" s="8"/>
    </row>
    <row r="39" spans="1:6" x14ac:dyDescent="0.2">
      <c r="A39" t="s">
        <v>263</v>
      </c>
      <c r="B39" s="8">
        <v>5.4359999999999999</v>
      </c>
      <c r="C39" s="8">
        <v>20.030999999999999</v>
      </c>
      <c r="D39" s="8">
        <v>2.3079999999999998</v>
      </c>
      <c r="E39" s="8">
        <v>0.26100000000000001</v>
      </c>
      <c r="F39" s="8"/>
    </row>
    <row r="40" spans="1:6" x14ac:dyDescent="0.2">
      <c r="A40" t="s">
        <v>264</v>
      </c>
      <c r="B40" s="8">
        <v>3.0030000000000001</v>
      </c>
      <c r="C40" s="8">
        <v>10.475</v>
      </c>
      <c r="D40" s="8">
        <v>0.64500000000000002</v>
      </c>
      <c r="E40" s="8">
        <v>0</v>
      </c>
      <c r="F40" s="8"/>
    </row>
    <row r="41" spans="1:6" x14ac:dyDescent="0.2">
      <c r="A41" t="s">
        <v>265</v>
      </c>
      <c r="B41" s="8">
        <v>1.3029999999999999</v>
      </c>
      <c r="C41" s="8">
        <v>12.473000000000001</v>
      </c>
      <c r="D41" s="8">
        <v>0</v>
      </c>
      <c r="E41" s="8">
        <v>0</v>
      </c>
      <c r="F41" s="8"/>
    </row>
    <row r="42" spans="1:6" x14ac:dyDescent="0.2">
      <c r="A42" t="s">
        <v>266</v>
      </c>
      <c r="B42" s="8">
        <v>2.7919999999999998</v>
      </c>
      <c r="C42" s="8">
        <v>10.016</v>
      </c>
      <c r="D42" s="8">
        <v>0.29799999999999999</v>
      </c>
      <c r="E42" s="8">
        <v>0.52100000000000002</v>
      </c>
      <c r="F42" s="8"/>
    </row>
    <row r="43" spans="1:6" x14ac:dyDescent="0.2">
      <c r="A43" t="s">
        <v>267</v>
      </c>
      <c r="B43" s="8">
        <v>1.415</v>
      </c>
      <c r="C43" s="8">
        <v>9.73</v>
      </c>
      <c r="D43" s="8">
        <v>0.112</v>
      </c>
      <c r="E43" s="8">
        <v>0.33500000000000002</v>
      </c>
      <c r="F43" s="8"/>
    </row>
    <row r="44" spans="1:6" x14ac:dyDescent="0.2">
      <c r="A44" t="s">
        <v>268</v>
      </c>
      <c r="B44" s="8">
        <v>1.601</v>
      </c>
      <c r="C44" s="8">
        <v>21.097999999999999</v>
      </c>
      <c r="D44" s="8">
        <v>0.72</v>
      </c>
      <c r="E44" s="8">
        <v>0.26100000000000001</v>
      </c>
      <c r="F44" s="8"/>
    </row>
    <row r="45" spans="1:6" x14ac:dyDescent="0.2">
      <c r="A45" t="s">
        <v>269</v>
      </c>
      <c r="B45" s="8">
        <v>8.8369999999999997</v>
      </c>
      <c r="C45" s="8">
        <v>1.7130000000000001</v>
      </c>
      <c r="D45" s="8">
        <v>1.948</v>
      </c>
      <c r="E45" s="8">
        <v>0</v>
      </c>
      <c r="F45" s="8"/>
    </row>
    <row r="46" spans="1:6" x14ac:dyDescent="0.2">
      <c r="A46" t="s">
        <v>270</v>
      </c>
      <c r="B46" s="8">
        <v>2.0230000000000001</v>
      </c>
      <c r="C46" s="8">
        <v>2.681</v>
      </c>
      <c r="D46" s="8">
        <v>0</v>
      </c>
      <c r="E46" s="8">
        <v>0.95599999999999996</v>
      </c>
      <c r="F46" s="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27F2-59B6-443E-9E7D-12DC5278A37A}">
  <dimension ref="A1:E64"/>
  <sheetViews>
    <sheetView topLeftCell="A28" workbookViewId="0">
      <selection activeCell="R60" sqref="R60"/>
    </sheetView>
  </sheetViews>
  <sheetFormatPr baseColWidth="10" defaultColWidth="8.83203125" defaultRowHeight="15" x14ac:dyDescent="0.2"/>
  <cols>
    <col min="1" max="1" width="13.6640625" bestFit="1" customWidth="1"/>
    <col min="2" max="2" width="11.6640625" bestFit="1" customWidth="1"/>
    <col min="3" max="3" width="22.83203125" bestFit="1" customWidth="1"/>
    <col min="4" max="4" width="10.6640625" bestFit="1" customWidth="1"/>
    <col min="5" max="5" width="22" bestFit="1" customWidth="1"/>
  </cols>
  <sheetData>
    <row r="1" spans="1:5" x14ac:dyDescent="0.2">
      <c r="B1" t="s">
        <v>222</v>
      </c>
      <c r="C1" t="s">
        <v>223</v>
      </c>
      <c r="D1" t="s">
        <v>224</v>
      </c>
      <c r="E1" t="s">
        <v>225</v>
      </c>
    </row>
    <row r="2" spans="1:5" x14ac:dyDescent="0.2">
      <c r="A2" t="s">
        <v>226</v>
      </c>
      <c r="B2">
        <v>0</v>
      </c>
      <c r="C2">
        <v>0</v>
      </c>
      <c r="D2">
        <v>0</v>
      </c>
      <c r="E2">
        <v>0</v>
      </c>
    </row>
    <row r="3" spans="1:5" x14ac:dyDescent="0.2">
      <c r="A3" t="s">
        <v>227</v>
      </c>
      <c r="B3">
        <v>4.4600000000000001E-2</v>
      </c>
      <c r="C3">
        <v>0</v>
      </c>
      <c r="D3">
        <v>0</v>
      </c>
      <c r="E3">
        <v>0</v>
      </c>
    </row>
    <row r="4" spans="1:5" x14ac:dyDescent="0.2">
      <c r="A4" t="s">
        <v>228</v>
      </c>
      <c r="B4">
        <v>0</v>
      </c>
      <c r="C4">
        <v>0</v>
      </c>
      <c r="D4">
        <v>0</v>
      </c>
      <c r="E4">
        <v>0</v>
      </c>
    </row>
    <row r="5" spans="1:5" x14ac:dyDescent="0.2">
      <c r="A5" t="s">
        <v>229</v>
      </c>
      <c r="B5">
        <v>0</v>
      </c>
      <c r="C5">
        <v>0</v>
      </c>
      <c r="D5">
        <v>0</v>
      </c>
      <c r="E5">
        <v>0</v>
      </c>
    </row>
    <row r="6" spans="1:5" x14ac:dyDescent="0.2">
      <c r="A6" t="s">
        <v>230</v>
      </c>
      <c r="B6">
        <v>0</v>
      </c>
      <c r="C6">
        <v>0</v>
      </c>
      <c r="D6">
        <v>0</v>
      </c>
      <c r="E6">
        <v>0</v>
      </c>
    </row>
    <row r="7" spans="1:5" x14ac:dyDescent="0.2">
      <c r="A7" t="s">
        <v>231</v>
      </c>
      <c r="B7">
        <v>0</v>
      </c>
      <c r="C7">
        <v>0</v>
      </c>
      <c r="D7">
        <v>1.1599999999999999E-2</v>
      </c>
      <c r="E7">
        <v>0</v>
      </c>
    </row>
    <row r="8" spans="1:5" x14ac:dyDescent="0.2">
      <c r="A8" t="s">
        <v>232</v>
      </c>
      <c r="B8">
        <v>0</v>
      </c>
      <c r="C8">
        <v>0</v>
      </c>
      <c r="D8">
        <v>1.21E-2</v>
      </c>
      <c r="E8">
        <v>0</v>
      </c>
    </row>
    <row r="9" spans="1:5" x14ac:dyDescent="0.2">
      <c r="A9" t="s">
        <v>233</v>
      </c>
      <c r="B9">
        <v>0</v>
      </c>
      <c r="C9">
        <v>0</v>
      </c>
      <c r="D9">
        <v>0</v>
      </c>
      <c r="E9">
        <v>0</v>
      </c>
    </row>
    <row r="10" spans="1:5" x14ac:dyDescent="0.2">
      <c r="A10" t="s">
        <v>234</v>
      </c>
      <c r="B10">
        <v>0</v>
      </c>
      <c r="C10">
        <v>0</v>
      </c>
      <c r="D10">
        <v>0</v>
      </c>
      <c r="E10">
        <v>1.49E-2</v>
      </c>
    </row>
    <row r="11" spans="1:5" x14ac:dyDescent="0.2">
      <c r="A11" t="s">
        <v>235</v>
      </c>
      <c r="B11">
        <v>0</v>
      </c>
      <c r="C11">
        <v>0</v>
      </c>
      <c r="D11">
        <v>0</v>
      </c>
      <c r="E11">
        <v>0</v>
      </c>
    </row>
    <row r="12" spans="1:5" x14ac:dyDescent="0.2">
      <c r="A12" t="s">
        <v>236</v>
      </c>
      <c r="B12">
        <v>0</v>
      </c>
      <c r="C12">
        <v>0</v>
      </c>
      <c r="D12">
        <v>0</v>
      </c>
      <c r="E12">
        <v>0</v>
      </c>
    </row>
    <row r="13" spans="1:5" x14ac:dyDescent="0.2">
      <c r="A13" t="s">
        <v>237</v>
      </c>
      <c r="B13">
        <v>0</v>
      </c>
      <c r="C13">
        <v>0</v>
      </c>
      <c r="D13">
        <v>0</v>
      </c>
      <c r="E13">
        <v>0</v>
      </c>
    </row>
    <row r="14" spans="1:5" x14ac:dyDescent="0.2">
      <c r="A14" t="s">
        <v>238</v>
      </c>
      <c r="B14">
        <v>0</v>
      </c>
      <c r="C14">
        <v>0</v>
      </c>
      <c r="D14">
        <v>0</v>
      </c>
      <c r="E14">
        <v>0</v>
      </c>
    </row>
    <row r="15" spans="1:5" x14ac:dyDescent="0.2">
      <c r="A15" t="s">
        <v>239</v>
      </c>
      <c r="B15">
        <v>0</v>
      </c>
      <c r="C15">
        <v>0</v>
      </c>
      <c r="D15">
        <v>6.4000000000000001E-2</v>
      </c>
      <c r="E15">
        <v>0</v>
      </c>
    </row>
    <row r="16" spans="1:5" x14ac:dyDescent="0.2">
      <c r="A16" t="s">
        <v>240</v>
      </c>
      <c r="B16">
        <v>0</v>
      </c>
      <c r="C16">
        <v>0</v>
      </c>
      <c r="D16">
        <v>0</v>
      </c>
      <c r="E16">
        <v>0</v>
      </c>
    </row>
    <row r="17" spans="1:5" x14ac:dyDescent="0.2">
      <c r="A17" t="s">
        <v>241</v>
      </c>
      <c r="B17">
        <v>0</v>
      </c>
      <c r="C17">
        <v>0</v>
      </c>
      <c r="D17">
        <v>0</v>
      </c>
      <c r="E17">
        <v>0</v>
      </c>
    </row>
    <row r="18" spans="1:5" x14ac:dyDescent="0.2">
      <c r="A18" t="s">
        <v>242</v>
      </c>
      <c r="B18">
        <v>0</v>
      </c>
      <c r="C18">
        <v>0</v>
      </c>
      <c r="D18">
        <v>6.6E-3</v>
      </c>
      <c r="E18">
        <v>0</v>
      </c>
    </row>
    <row r="19" spans="1:5" x14ac:dyDescent="0.2">
      <c r="A19" t="s">
        <v>243</v>
      </c>
      <c r="B19">
        <v>0</v>
      </c>
      <c r="C19">
        <v>0</v>
      </c>
      <c r="D19">
        <v>0</v>
      </c>
      <c r="E19">
        <v>0</v>
      </c>
    </row>
    <row r="20" spans="1:5" x14ac:dyDescent="0.2">
      <c r="A20" t="s">
        <v>244</v>
      </c>
      <c r="B20">
        <v>0</v>
      </c>
      <c r="C20">
        <v>0</v>
      </c>
      <c r="D20">
        <v>0</v>
      </c>
      <c r="E20">
        <v>0</v>
      </c>
    </row>
    <row r="21" spans="1:5" x14ac:dyDescent="0.2">
      <c r="A21" t="s">
        <v>245</v>
      </c>
      <c r="B21">
        <v>0</v>
      </c>
      <c r="C21">
        <v>0</v>
      </c>
      <c r="D21">
        <v>7.1300000000000002E-2</v>
      </c>
      <c r="E21">
        <v>0</v>
      </c>
    </row>
    <row r="22" spans="1:5" x14ac:dyDescent="0.2">
      <c r="A22" t="s">
        <v>246</v>
      </c>
      <c r="B22">
        <v>0</v>
      </c>
      <c r="C22">
        <v>0</v>
      </c>
      <c r="D22">
        <v>5.8799999999999998E-2</v>
      </c>
      <c r="E22">
        <v>0</v>
      </c>
    </row>
    <row r="23" spans="1:5" x14ac:dyDescent="0.2">
      <c r="A23" t="s">
        <v>247</v>
      </c>
      <c r="B23">
        <v>0</v>
      </c>
      <c r="C23">
        <v>0</v>
      </c>
      <c r="D23">
        <v>0</v>
      </c>
      <c r="E23">
        <v>0</v>
      </c>
    </row>
    <row r="24" spans="1:5" x14ac:dyDescent="0.2">
      <c r="A24" t="s">
        <v>248</v>
      </c>
      <c r="B24">
        <v>0</v>
      </c>
      <c r="C24">
        <v>0</v>
      </c>
      <c r="D24">
        <v>0</v>
      </c>
      <c r="E24">
        <v>0</v>
      </c>
    </row>
    <row r="25" spans="1:5" x14ac:dyDescent="0.2">
      <c r="A25" t="s">
        <v>249</v>
      </c>
      <c r="B25">
        <v>0</v>
      </c>
      <c r="C25">
        <v>0</v>
      </c>
      <c r="D25">
        <v>0</v>
      </c>
      <c r="E25">
        <v>0</v>
      </c>
    </row>
    <row r="26" spans="1:5" x14ac:dyDescent="0.2">
      <c r="A26" t="s">
        <v>250</v>
      </c>
      <c r="B26">
        <v>0</v>
      </c>
      <c r="C26">
        <v>0</v>
      </c>
      <c r="D26">
        <v>0</v>
      </c>
      <c r="E26">
        <v>0</v>
      </c>
    </row>
    <row r="27" spans="1:5" x14ac:dyDescent="0.2">
      <c r="A27" t="s">
        <v>251</v>
      </c>
      <c r="B27">
        <v>0</v>
      </c>
      <c r="C27">
        <v>0</v>
      </c>
      <c r="D27">
        <v>0</v>
      </c>
      <c r="E27">
        <v>0</v>
      </c>
    </row>
    <row r="28" spans="1:5" x14ac:dyDescent="0.2">
      <c r="A28" t="s">
        <v>252</v>
      </c>
      <c r="B28">
        <v>1.95E-2</v>
      </c>
      <c r="C28">
        <v>0</v>
      </c>
      <c r="D28">
        <v>0</v>
      </c>
      <c r="E28">
        <v>0</v>
      </c>
    </row>
    <row r="29" spans="1:5" x14ac:dyDescent="0.2">
      <c r="A29" t="s">
        <v>253</v>
      </c>
      <c r="B29">
        <v>0</v>
      </c>
      <c r="C29">
        <v>0</v>
      </c>
      <c r="D29">
        <v>0</v>
      </c>
      <c r="E29">
        <v>0</v>
      </c>
    </row>
    <row r="30" spans="1:5" x14ac:dyDescent="0.2">
      <c r="A30" t="s">
        <v>254</v>
      </c>
      <c r="B30">
        <v>0</v>
      </c>
      <c r="C30">
        <v>0</v>
      </c>
      <c r="D30">
        <v>0</v>
      </c>
      <c r="E30">
        <v>0</v>
      </c>
    </row>
    <row r="31" spans="1:5" x14ac:dyDescent="0.2">
      <c r="A31" t="s">
        <v>255</v>
      </c>
      <c r="B31">
        <v>0</v>
      </c>
      <c r="C31">
        <v>0</v>
      </c>
      <c r="D31">
        <v>0</v>
      </c>
      <c r="E31">
        <v>0</v>
      </c>
    </row>
    <row r="32" spans="1:5" x14ac:dyDescent="0.2">
      <c r="A32" t="s">
        <v>256</v>
      </c>
      <c r="B32">
        <v>0</v>
      </c>
      <c r="C32">
        <v>0</v>
      </c>
      <c r="D32">
        <v>0</v>
      </c>
      <c r="E32">
        <v>0</v>
      </c>
    </row>
    <row r="33" spans="1:5" x14ac:dyDescent="0.2">
      <c r="A33" t="s">
        <v>257</v>
      </c>
      <c r="B33">
        <v>0</v>
      </c>
      <c r="C33">
        <v>0</v>
      </c>
      <c r="D33">
        <v>0</v>
      </c>
      <c r="E33">
        <v>0</v>
      </c>
    </row>
    <row r="34" spans="1:5" x14ac:dyDescent="0.2">
      <c r="A34" t="s">
        <v>258</v>
      </c>
      <c r="B34">
        <v>0</v>
      </c>
      <c r="C34">
        <v>0</v>
      </c>
      <c r="D34">
        <v>0</v>
      </c>
      <c r="E34">
        <v>0</v>
      </c>
    </row>
    <row r="35" spans="1:5" x14ac:dyDescent="0.2">
      <c r="A35" t="s">
        <v>259</v>
      </c>
      <c r="B35">
        <v>0</v>
      </c>
      <c r="C35">
        <v>0</v>
      </c>
      <c r="D35">
        <v>0</v>
      </c>
      <c r="E35">
        <v>0</v>
      </c>
    </row>
    <row r="36" spans="1:5" x14ac:dyDescent="0.2">
      <c r="A36" t="s">
        <v>260</v>
      </c>
      <c r="B36">
        <v>0</v>
      </c>
      <c r="C36">
        <v>0</v>
      </c>
      <c r="D36">
        <v>1.8800000000000001E-2</v>
      </c>
      <c r="E36">
        <v>0</v>
      </c>
    </row>
    <row r="37" spans="1:5" x14ac:dyDescent="0.2">
      <c r="A37" t="s">
        <v>261</v>
      </c>
      <c r="B37">
        <v>0</v>
      </c>
      <c r="C37">
        <v>0</v>
      </c>
      <c r="D37">
        <v>0</v>
      </c>
      <c r="E37">
        <v>0</v>
      </c>
    </row>
    <row r="38" spans="1:5" x14ac:dyDescent="0.2">
      <c r="A38" t="s">
        <v>262</v>
      </c>
      <c r="B38">
        <v>0</v>
      </c>
      <c r="C38">
        <v>3.09E-2</v>
      </c>
      <c r="D38">
        <v>0</v>
      </c>
      <c r="E38">
        <v>0</v>
      </c>
    </row>
    <row r="39" spans="1:5" x14ac:dyDescent="0.2">
      <c r="A39" t="s">
        <v>263</v>
      </c>
      <c r="B39">
        <v>0</v>
      </c>
      <c r="C39">
        <v>0</v>
      </c>
      <c r="D39">
        <v>0</v>
      </c>
      <c r="E39">
        <v>0</v>
      </c>
    </row>
    <row r="40" spans="1:5" x14ac:dyDescent="0.2">
      <c r="A40" t="s">
        <v>264</v>
      </c>
      <c r="B40">
        <v>0</v>
      </c>
      <c r="C40">
        <v>0</v>
      </c>
      <c r="D40">
        <v>0</v>
      </c>
      <c r="E40">
        <v>0</v>
      </c>
    </row>
    <row r="41" spans="1:5" x14ac:dyDescent="0.2">
      <c r="A41" t="s">
        <v>265</v>
      </c>
      <c r="B41">
        <v>0</v>
      </c>
      <c r="C41">
        <v>0</v>
      </c>
      <c r="D41">
        <v>0</v>
      </c>
      <c r="E41">
        <v>0</v>
      </c>
    </row>
    <row r="42" spans="1:5" x14ac:dyDescent="0.2">
      <c r="A42" t="s">
        <v>266</v>
      </c>
      <c r="B42">
        <v>0</v>
      </c>
      <c r="C42">
        <v>0</v>
      </c>
      <c r="D42">
        <v>0</v>
      </c>
      <c r="E42">
        <v>0</v>
      </c>
    </row>
    <row r="43" spans="1:5" x14ac:dyDescent="0.2">
      <c r="A43" t="s">
        <v>267</v>
      </c>
      <c r="B43">
        <v>0</v>
      </c>
      <c r="C43">
        <v>0</v>
      </c>
      <c r="D43">
        <v>0.1865</v>
      </c>
      <c r="E43">
        <v>0</v>
      </c>
    </row>
    <row r="44" spans="1:5" x14ac:dyDescent="0.2">
      <c r="A44" t="s">
        <v>268</v>
      </c>
      <c r="B44">
        <v>0</v>
      </c>
      <c r="C44">
        <v>0</v>
      </c>
      <c r="D44">
        <v>0</v>
      </c>
      <c r="E44">
        <v>0</v>
      </c>
    </row>
    <row r="45" spans="1:5" x14ac:dyDescent="0.2">
      <c r="A45" t="s">
        <v>269</v>
      </c>
      <c r="B45">
        <v>0</v>
      </c>
      <c r="C45">
        <v>2.69E-2</v>
      </c>
      <c r="D45">
        <v>0</v>
      </c>
      <c r="E45">
        <v>0</v>
      </c>
    </row>
    <row r="46" spans="1:5" x14ac:dyDescent="0.2">
      <c r="A46" t="s">
        <v>270</v>
      </c>
      <c r="C46">
        <v>0</v>
      </c>
      <c r="E46">
        <v>0</v>
      </c>
    </row>
    <row r="47" spans="1:5" x14ac:dyDescent="0.2">
      <c r="A47" t="s">
        <v>271</v>
      </c>
      <c r="C47">
        <v>0</v>
      </c>
      <c r="E47">
        <v>0</v>
      </c>
    </row>
    <row r="48" spans="1:5" x14ac:dyDescent="0.2">
      <c r="A48" t="s">
        <v>272</v>
      </c>
      <c r="C48">
        <v>0</v>
      </c>
      <c r="E48">
        <v>0</v>
      </c>
    </row>
    <row r="49" spans="1:3" x14ac:dyDescent="0.2">
      <c r="A49" t="s">
        <v>273</v>
      </c>
      <c r="C49">
        <v>0</v>
      </c>
    </row>
    <row r="50" spans="1:3" x14ac:dyDescent="0.2">
      <c r="A50" t="s">
        <v>274</v>
      </c>
      <c r="C50">
        <v>0</v>
      </c>
    </row>
    <row r="51" spans="1:3" x14ac:dyDescent="0.2">
      <c r="A51" t="s">
        <v>275</v>
      </c>
      <c r="C51">
        <v>0</v>
      </c>
    </row>
    <row r="52" spans="1:3" x14ac:dyDescent="0.2">
      <c r="A52" t="s">
        <v>276</v>
      </c>
      <c r="C52">
        <v>0</v>
      </c>
    </row>
    <row r="53" spans="1:3" x14ac:dyDescent="0.2">
      <c r="A53" t="s">
        <v>277</v>
      </c>
      <c r="C53">
        <v>0</v>
      </c>
    </row>
    <row r="54" spans="1:3" x14ac:dyDescent="0.2">
      <c r="A54" t="s">
        <v>278</v>
      </c>
      <c r="C54">
        <v>0</v>
      </c>
    </row>
    <row r="55" spans="1:3" x14ac:dyDescent="0.2">
      <c r="A55" t="s">
        <v>279</v>
      </c>
      <c r="C55">
        <v>0</v>
      </c>
    </row>
    <row r="56" spans="1:3" x14ac:dyDescent="0.2">
      <c r="A56" t="s">
        <v>280</v>
      </c>
      <c r="C56">
        <v>0</v>
      </c>
    </row>
    <row r="57" spans="1:3" x14ac:dyDescent="0.2">
      <c r="A57" t="s">
        <v>281</v>
      </c>
      <c r="C57">
        <v>0</v>
      </c>
    </row>
    <row r="58" spans="1:3" x14ac:dyDescent="0.2">
      <c r="A58" t="s">
        <v>282</v>
      </c>
      <c r="C58">
        <v>0</v>
      </c>
    </row>
    <row r="59" spans="1:3" x14ac:dyDescent="0.2">
      <c r="A59" t="s">
        <v>283</v>
      </c>
      <c r="C59">
        <v>0</v>
      </c>
    </row>
    <row r="60" spans="1:3" x14ac:dyDescent="0.2">
      <c r="A60" t="s">
        <v>284</v>
      </c>
      <c r="C60">
        <v>0</v>
      </c>
    </row>
    <row r="61" spans="1:3" x14ac:dyDescent="0.2">
      <c r="A61" t="s">
        <v>285</v>
      </c>
      <c r="C61">
        <v>0</v>
      </c>
    </row>
    <row r="62" spans="1:3" x14ac:dyDescent="0.2">
      <c r="A62" t="s">
        <v>286</v>
      </c>
      <c r="C62">
        <v>0</v>
      </c>
    </row>
    <row r="63" spans="1:3" x14ac:dyDescent="0.2">
      <c r="A63" t="s">
        <v>287</v>
      </c>
      <c r="C63">
        <v>0</v>
      </c>
    </row>
    <row r="64" spans="1:3" x14ac:dyDescent="0.2">
      <c r="A64" t="s">
        <v>288</v>
      </c>
      <c r="C64">
        <v>0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C15F-C5B2-4CA6-A17D-389266BAD91C}">
  <dimension ref="A1:T4"/>
  <sheetViews>
    <sheetView workbookViewId="0">
      <selection activeCell="A6" sqref="A6:A7"/>
    </sheetView>
  </sheetViews>
  <sheetFormatPr baseColWidth="10" defaultColWidth="8.83203125" defaultRowHeight="15" x14ac:dyDescent="0.2"/>
  <sheetData>
    <row r="1" spans="1:20" x14ac:dyDescent="0.2">
      <c r="A1" t="s">
        <v>289</v>
      </c>
      <c r="B1" t="s">
        <v>195</v>
      </c>
      <c r="F1" t="s">
        <v>290</v>
      </c>
      <c r="J1" t="s">
        <v>291</v>
      </c>
      <c r="N1" t="s">
        <v>292</v>
      </c>
      <c r="R1" t="s">
        <v>293</v>
      </c>
    </row>
    <row r="2" spans="1:20" x14ac:dyDescent="0.2">
      <c r="A2" t="s">
        <v>294</v>
      </c>
      <c r="B2" t="s">
        <v>193</v>
      </c>
      <c r="C2" t="s">
        <v>181</v>
      </c>
      <c r="D2" t="s">
        <v>182</v>
      </c>
      <c r="F2" t="s">
        <v>193</v>
      </c>
      <c r="G2" t="s">
        <v>181</v>
      </c>
      <c r="H2" t="s">
        <v>182</v>
      </c>
      <c r="J2" t="s">
        <v>193</v>
      </c>
      <c r="K2" t="s">
        <v>181</v>
      </c>
      <c r="L2" t="s">
        <v>182</v>
      </c>
      <c r="N2" t="s">
        <v>193</v>
      </c>
      <c r="O2" t="s">
        <v>181</v>
      </c>
      <c r="P2" t="s">
        <v>182</v>
      </c>
      <c r="R2" t="s">
        <v>193</v>
      </c>
      <c r="S2" t="s">
        <v>181</v>
      </c>
      <c r="T2" t="s">
        <v>182</v>
      </c>
    </row>
    <row r="3" spans="1:20" x14ac:dyDescent="0.2">
      <c r="B3">
        <v>55</v>
      </c>
      <c r="C3">
        <v>0</v>
      </c>
      <c r="D3">
        <v>40</v>
      </c>
      <c r="F3">
        <v>55</v>
      </c>
      <c r="G3">
        <v>0</v>
      </c>
      <c r="H3">
        <v>6</v>
      </c>
      <c r="J3">
        <v>55</v>
      </c>
      <c r="K3">
        <v>0</v>
      </c>
      <c r="L3">
        <v>0</v>
      </c>
      <c r="N3">
        <v>55</v>
      </c>
      <c r="O3">
        <v>0</v>
      </c>
      <c r="P3">
        <v>0</v>
      </c>
      <c r="R3">
        <v>55</v>
      </c>
      <c r="S3">
        <v>0</v>
      </c>
      <c r="T3">
        <v>0</v>
      </c>
    </row>
    <row r="4" spans="1:20" x14ac:dyDescent="0.2">
      <c r="B4">
        <v>56</v>
      </c>
      <c r="C4">
        <v>1</v>
      </c>
      <c r="D4">
        <v>36</v>
      </c>
      <c r="F4">
        <v>56</v>
      </c>
      <c r="G4">
        <v>1</v>
      </c>
      <c r="H4">
        <v>0</v>
      </c>
      <c r="J4">
        <v>56</v>
      </c>
      <c r="K4">
        <v>1</v>
      </c>
      <c r="L4">
        <v>31</v>
      </c>
      <c r="N4">
        <v>56</v>
      </c>
      <c r="O4">
        <v>1</v>
      </c>
      <c r="P4">
        <v>23</v>
      </c>
      <c r="R4">
        <v>56</v>
      </c>
      <c r="S4">
        <v>1</v>
      </c>
      <c r="T4">
        <v>34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324F-504C-4418-BA55-FA748968676E}">
  <dimension ref="A1:C29"/>
  <sheetViews>
    <sheetView workbookViewId="0"/>
  </sheetViews>
  <sheetFormatPr baseColWidth="10" defaultColWidth="8.83203125" defaultRowHeight="15" x14ac:dyDescent="0.2"/>
  <cols>
    <col min="1" max="1" width="10.1640625" bestFit="1" customWidth="1"/>
    <col min="2" max="2" width="10.5" bestFit="1" customWidth="1"/>
    <col min="3" max="3" width="6.6640625" bestFit="1" customWidth="1"/>
    <col min="5" max="5" width="10.1640625" bestFit="1" customWidth="1"/>
    <col min="6" max="6" width="10.5" bestFit="1" customWidth="1"/>
    <col min="7" max="7" width="6.6640625" bestFit="1" customWidth="1"/>
    <col min="9" max="9" width="10.1640625" bestFit="1" customWidth="1"/>
    <col min="10" max="10" width="10.5" bestFit="1" customWidth="1"/>
    <col min="11" max="11" width="6.6640625" bestFit="1" customWidth="1"/>
    <col min="13" max="13" width="10.1640625" bestFit="1" customWidth="1"/>
    <col min="14" max="14" width="10.5" bestFit="1" customWidth="1"/>
    <col min="15" max="15" width="6.6640625" bestFit="1" customWidth="1"/>
  </cols>
  <sheetData>
    <row r="1" spans="1:3" x14ac:dyDescent="0.2">
      <c r="A1" t="s">
        <v>195</v>
      </c>
    </row>
    <row r="2" spans="1:3" x14ac:dyDescent="0.2">
      <c r="A2" t="s">
        <v>193</v>
      </c>
      <c r="B2" t="s">
        <v>181</v>
      </c>
      <c r="C2" t="s">
        <v>182</v>
      </c>
    </row>
    <row r="3" spans="1:3" x14ac:dyDescent="0.2">
      <c r="A3">
        <v>21</v>
      </c>
      <c r="B3">
        <v>0</v>
      </c>
      <c r="C3">
        <v>0</v>
      </c>
    </row>
    <row r="4" spans="1:3" x14ac:dyDescent="0.2">
      <c r="A4">
        <v>27.7</v>
      </c>
      <c r="B4">
        <v>6.7</v>
      </c>
      <c r="C4">
        <v>0</v>
      </c>
    </row>
    <row r="5" spans="1:3" x14ac:dyDescent="0.2">
      <c r="A5">
        <v>28</v>
      </c>
      <c r="B5">
        <v>7</v>
      </c>
      <c r="C5">
        <v>0</v>
      </c>
    </row>
    <row r="6" spans="1:3" x14ac:dyDescent="0.2">
      <c r="A6">
        <v>30.1</v>
      </c>
      <c r="B6">
        <v>9.1</v>
      </c>
      <c r="C6">
        <v>2</v>
      </c>
    </row>
    <row r="7" spans="1:3" x14ac:dyDescent="0.2">
      <c r="A7">
        <v>31.2</v>
      </c>
      <c r="B7">
        <v>10.199999999999999</v>
      </c>
      <c r="C7">
        <v>2</v>
      </c>
    </row>
    <row r="8" spans="1:3" x14ac:dyDescent="0.2">
      <c r="A8">
        <v>33.1</v>
      </c>
      <c r="B8">
        <v>12.1</v>
      </c>
      <c r="C8">
        <v>0</v>
      </c>
    </row>
    <row r="10" spans="1:3" x14ac:dyDescent="0.2">
      <c r="A10" s="11"/>
      <c r="B10" s="11"/>
      <c r="C10" s="11"/>
    </row>
    <row r="12" spans="1:3" x14ac:dyDescent="0.2">
      <c r="A12" t="s">
        <v>195</v>
      </c>
    </row>
    <row r="13" spans="1:3" x14ac:dyDescent="0.2">
      <c r="A13" t="s">
        <v>193</v>
      </c>
      <c r="B13" t="s">
        <v>181</v>
      </c>
      <c r="C13" t="s">
        <v>182</v>
      </c>
    </row>
    <row r="14" spans="1:3" x14ac:dyDescent="0.2">
      <c r="A14">
        <v>14.1</v>
      </c>
      <c r="B14">
        <v>0</v>
      </c>
      <c r="C14">
        <v>3</v>
      </c>
    </row>
    <row r="15" spans="1:3" x14ac:dyDescent="0.2">
      <c r="A15">
        <v>15</v>
      </c>
      <c r="B15">
        <v>0.9</v>
      </c>
      <c r="C15">
        <v>11</v>
      </c>
    </row>
    <row r="16" spans="1:3" x14ac:dyDescent="0.2">
      <c r="A16">
        <v>15.5</v>
      </c>
      <c r="B16">
        <v>1.4</v>
      </c>
      <c r="C16">
        <v>17</v>
      </c>
    </row>
    <row r="18" spans="1:3" x14ac:dyDescent="0.2">
      <c r="A18" s="11"/>
      <c r="B18" s="11"/>
      <c r="C18" s="11"/>
    </row>
    <row r="19" spans="1:3" x14ac:dyDescent="0.2">
      <c r="A19" t="s">
        <v>195</v>
      </c>
    </row>
    <row r="20" spans="1:3" x14ac:dyDescent="0.2">
      <c r="A20" t="s">
        <v>193</v>
      </c>
      <c r="B20" t="s">
        <v>181</v>
      </c>
      <c r="C20" t="s">
        <v>182</v>
      </c>
    </row>
    <row r="21" spans="1:3" x14ac:dyDescent="0.2">
      <c r="A21">
        <v>72.5</v>
      </c>
      <c r="B21">
        <v>0</v>
      </c>
      <c r="C21">
        <v>30</v>
      </c>
    </row>
    <row r="22" spans="1:3" x14ac:dyDescent="0.2">
      <c r="A22">
        <v>73</v>
      </c>
      <c r="B22">
        <v>0.5</v>
      </c>
      <c r="C22">
        <v>31</v>
      </c>
    </row>
    <row r="24" spans="1:3" x14ac:dyDescent="0.2">
      <c r="A24" s="11"/>
      <c r="B24" s="11"/>
      <c r="C24" s="11"/>
    </row>
    <row r="25" spans="1:3" x14ac:dyDescent="0.2">
      <c r="A25" t="s">
        <v>195</v>
      </c>
    </row>
    <row r="26" spans="1:3" x14ac:dyDescent="0.2">
      <c r="A26" t="s">
        <v>193</v>
      </c>
      <c r="B26" t="s">
        <v>181</v>
      </c>
      <c r="C26" t="s">
        <v>182</v>
      </c>
    </row>
    <row r="27" spans="1:3" x14ac:dyDescent="0.2">
      <c r="A27">
        <v>38.9</v>
      </c>
      <c r="B27">
        <v>0</v>
      </c>
      <c r="C27">
        <v>43</v>
      </c>
    </row>
    <row r="28" spans="1:3" x14ac:dyDescent="0.2">
      <c r="A28">
        <v>39.299999999999997</v>
      </c>
      <c r="B28">
        <v>0.4</v>
      </c>
      <c r="C28">
        <v>44</v>
      </c>
    </row>
    <row r="29" spans="1:3" x14ac:dyDescent="0.2">
      <c r="A29">
        <v>39.5</v>
      </c>
      <c r="B29">
        <v>0.6</v>
      </c>
      <c r="C29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F5FD-70EE-4052-B8A6-8B05C94E947F}">
  <dimension ref="A1:O24"/>
  <sheetViews>
    <sheetView workbookViewId="0">
      <pane xSplit="1" topLeftCell="B1" activePane="topRight" state="frozen"/>
      <selection pane="topRight" activeCell="H2" sqref="H2"/>
    </sheetView>
  </sheetViews>
  <sheetFormatPr baseColWidth="10" defaultColWidth="8.83203125" defaultRowHeight="15" x14ac:dyDescent="0.2"/>
  <cols>
    <col min="1" max="1" width="32.83203125" bestFit="1" customWidth="1"/>
    <col min="2" max="2" width="22.33203125" bestFit="1" customWidth="1"/>
    <col min="3" max="3" width="14.6640625" bestFit="1" customWidth="1"/>
    <col min="4" max="4" width="16.33203125" bestFit="1" customWidth="1"/>
    <col min="5" max="5" width="22.33203125" bestFit="1" customWidth="1"/>
    <col min="6" max="6" width="14.6640625" bestFit="1" customWidth="1"/>
    <col min="7" max="7" width="16.33203125" bestFit="1" customWidth="1"/>
    <col min="8" max="8" width="22.33203125" bestFit="1" customWidth="1"/>
    <col min="9" max="9" width="14.6640625" bestFit="1" customWidth="1"/>
    <col min="10" max="10" width="16.33203125" bestFit="1" customWidth="1"/>
  </cols>
  <sheetData>
    <row r="1" spans="1:15" x14ac:dyDescent="0.2">
      <c r="B1" s="13" t="s">
        <v>48</v>
      </c>
      <c r="C1" s="13"/>
      <c r="D1" s="13"/>
      <c r="E1" s="13" t="s">
        <v>49</v>
      </c>
      <c r="F1" s="13"/>
      <c r="G1" s="13"/>
      <c r="H1" s="14" t="s">
        <v>50</v>
      </c>
      <c r="I1" s="14"/>
      <c r="J1" s="14"/>
    </row>
    <row r="2" spans="1:15" x14ac:dyDescent="0.2">
      <c r="B2" t="s">
        <v>51</v>
      </c>
      <c r="C2" t="s">
        <v>52</v>
      </c>
      <c r="D2" t="s">
        <v>53</v>
      </c>
      <c r="E2" t="s">
        <v>54</v>
      </c>
      <c r="F2" t="s">
        <v>52</v>
      </c>
      <c r="G2" t="s">
        <v>53</v>
      </c>
      <c r="H2" t="s">
        <v>55</v>
      </c>
      <c r="I2" t="s">
        <v>56</v>
      </c>
      <c r="J2" t="s">
        <v>57</v>
      </c>
    </row>
    <row r="3" spans="1:15" x14ac:dyDescent="0.2">
      <c r="A3" t="s">
        <v>19</v>
      </c>
      <c r="B3">
        <v>166</v>
      </c>
      <c r="C3">
        <v>79</v>
      </c>
      <c r="D3" s="9">
        <f>C3/B3*100</f>
        <v>47.590361445783131</v>
      </c>
      <c r="E3" s="3">
        <v>52</v>
      </c>
      <c r="F3">
        <v>15</v>
      </c>
      <c r="G3" s="9">
        <f>F3/E3*100</f>
        <v>28.846153846153843</v>
      </c>
      <c r="H3">
        <v>114</v>
      </c>
      <c r="I3">
        <v>64</v>
      </c>
      <c r="J3" s="9">
        <f>I3/H3*100</f>
        <v>56.140350877192979</v>
      </c>
      <c r="O3" s="8"/>
    </row>
    <row r="4" spans="1:15" x14ac:dyDescent="0.2">
      <c r="A4" t="s">
        <v>20</v>
      </c>
      <c r="B4">
        <v>119</v>
      </c>
      <c r="C4">
        <v>24</v>
      </c>
      <c r="D4" s="9">
        <f t="shared" ref="D4:D24" si="0">C4/B4*100</f>
        <v>20.168067226890756</v>
      </c>
      <c r="E4" s="3">
        <v>44</v>
      </c>
      <c r="F4">
        <v>3</v>
      </c>
      <c r="G4" s="9">
        <f t="shared" ref="G4:G24" si="1">F4/E4*100</f>
        <v>6.8181818181818175</v>
      </c>
      <c r="H4">
        <v>75</v>
      </c>
      <c r="I4">
        <v>21</v>
      </c>
      <c r="J4" s="9">
        <f t="shared" ref="J4:J24" si="2">I4/H4*100</f>
        <v>28.000000000000004</v>
      </c>
      <c r="O4" s="8"/>
    </row>
    <row r="5" spans="1:15" x14ac:dyDescent="0.2">
      <c r="A5" t="s">
        <v>58</v>
      </c>
      <c r="B5">
        <v>119</v>
      </c>
      <c r="C5">
        <v>19</v>
      </c>
      <c r="D5" s="9">
        <f t="shared" si="0"/>
        <v>15.966386554621847</v>
      </c>
      <c r="E5" s="3">
        <v>44</v>
      </c>
      <c r="F5">
        <v>3</v>
      </c>
      <c r="G5" s="9">
        <f t="shared" si="1"/>
        <v>6.8181818181818175</v>
      </c>
      <c r="H5">
        <v>75</v>
      </c>
      <c r="I5">
        <v>16</v>
      </c>
      <c r="J5" s="9">
        <f t="shared" si="2"/>
        <v>21.333333333333336</v>
      </c>
      <c r="O5" s="8"/>
    </row>
    <row r="6" spans="1:15" x14ac:dyDescent="0.2">
      <c r="A6" t="s">
        <v>22</v>
      </c>
      <c r="B6">
        <v>51</v>
      </c>
      <c r="C6">
        <v>5</v>
      </c>
      <c r="D6" s="9">
        <f t="shared" si="0"/>
        <v>9.8039215686274517</v>
      </c>
      <c r="E6" s="3">
        <v>24</v>
      </c>
      <c r="F6">
        <v>0</v>
      </c>
      <c r="G6" s="9">
        <f t="shared" si="1"/>
        <v>0</v>
      </c>
      <c r="H6">
        <v>27</v>
      </c>
      <c r="I6">
        <v>5</v>
      </c>
      <c r="J6" s="9">
        <f t="shared" si="2"/>
        <v>18.518518518518519</v>
      </c>
      <c r="O6" s="8"/>
    </row>
    <row r="7" spans="1:15" x14ac:dyDescent="0.2">
      <c r="A7" t="s">
        <v>59</v>
      </c>
      <c r="B7">
        <v>119</v>
      </c>
      <c r="C7">
        <v>7</v>
      </c>
      <c r="D7" s="9">
        <f t="shared" si="0"/>
        <v>5.8823529411764701</v>
      </c>
      <c r="E7" s="3">
        <v>44</v>
      </c>
      <c r="F7">
        <v>1</v>
      </c>
      <c r="G7" s="9">
        <f t="shared" si="1"/>
        <v>2.2727272727272729</v>
      </c>
      <c r="H7">
        <v>75</v>
      </c>
      <c r="I7">
        <v>6</v>
      </c>
      <c r="J7" s="9">
        <f t="shared" si="2"/>
        <v>8</v>
      </c>
      <c r="O7" s="8"/>
    </row>
    <row r="8" spans="1:15" x14ac:dyDescent="0.2">
      <c r="A8" t="s">
        <v>24</v>
      </c>
      <c r="B8">
        <v>119</v>
      </c>
      <c r="C8">
        <v>3</v>
      </c>
      <c r="D8" s="9">
        <f t="shared" si="0"/>
        <v>2.5210084033613445</v>
      </c>
      <c r="E8" s="3">
        <v>44</v>
      </c>
      <c r="F8">
        <v>0</v>
      </c>
      <c r="G8" s="9">
        <f t="shared" si="1"/>
        <v>0</v>
      </c>
      <c r="H8">
        <v>75</v>
      </c>
      <c r="I8">
        <v>3</v>
      </c>
      <c r="J8" s="9">
        <f t="shared" si="2"/>
        <v>4</v>
      </c>
      <c r="O8" s="8"/>
    </row>
    <row r="9" spans="1:15" x14ac:dyDescent="0.2">
      <c r="A9" t="s">
        <v>25</v>
      </c>
      <c r="B9">
        <v>144</v>
      </c>
      <c r="C9">
        <v>62</v>
      </c>
      <c r="D9" s="9">
        <f t="shared" si="0"/>
        <v>43.055555555555557</v>
      </c>
      <c r="E9" s="3">
        <v>39</v>
      </c>
      <c r="F9">
        <v>9</v>
      </c>
      <c r="G9" s="9">
        <f t="shared" si="1"/>
        <v>23.076923076923077</v>
      </c>
      <c r="H9">
        <v>105</v>
      </c>
      <c r="I9">
        <v>53</v>
      </c>
      <c r="J9" s="9">
        <f t="shared" si="2"/>
        <v>50.476190476190474</v>
      </c>
      <c r="O9" s="8"/>
    </row>
    <row r="10" spans="1:15" x14ac:dyDescent="0.2">
      <c r="A10" t="s">
        <v>60</v>
      </c>
      <c r="B10">
        <v>144</v>
      </c>
      <c r="C10">
        <v>11</v>
      </c>
      <c r="D10" s="9">
        <f t="shared" si="0"/>
        <v>7.6388888888888893</v>
      </c>
      <c r="E10" s="3">
        <v>39</v>
      </c>
      <c r="F10">
        <v>1</v>
      </c>
      <c r="G10" s="9">
        <f t="shared" si="1"/>
        <v>2.5641025641025639</v>
      </c>
      <c r="H10">
        <v>105</v>
      </c>
      <c r="I10">
        <v>10</v>
      </c>
      <c r="J10" s="9">
        <f t="shared" si="2"/>
        <v>9.5238095238095237</v>
      </c>
      <c r="O10" s="8"/>
    </row>
    <row r="11" spans="1:15" x14ac:dyDescent="0.2">
      <c r="A11" t="s">
        <v>61</v>
      </c>
      <c r="B11">
        <v>90</v>
      </c>
      <c r="C11">
        <v>6</v>
      </c>
      <c r="D11" s="9">
        <f t="shared" si="0"/>
        <v>6.666666666666667</v>
      </c>
      <c r="E11" s="3">
        <v>25</v>
      </c>
      <c r="F11">
        <v>1</v>
      </c>
      <c r="G11" s="9">
        <f t="shared" si="1"/>
        <v>4</v>
      </c>
      <c r="H11">
        <v>65</v>
      </c>
      <c r="I11">
        <v>5</v>
      </c>
      <c r="J11" s="9">
        <f t="shared" si="2"/>
        <v>7.6923076923076925</v>
      </c>
      <c r="O11" s="8"/>
    </row>
    <row r="12" spans="1:15" x14ac:dyDescent="0.2">
      <c r="A12" t="s">
        <v>62</v>
      </c>
      <c r="B12">
        <v>114</v>
      </c>
      <c r="C12">
        <v>7</v>
      </c>
      <c r="D12" s="9">
        <f t="shared" si="0"/>
        <v>6.140350877192982</v>
      </c>
      <c r="E12" s="3">
        <v>46</v>
      </c>
      <c r="F12">
        <v>0</v>
      </c>
      <c r="G12" s="9">
        <f t="shared" si="1"/>
        <v>0</v>
      </c>
      <c r="H12">
        <v>68</v>
      </c>
      <c r="I12">
        <v>7</v>
      </c>
      <c r="J12" s="9">
        <f t="shared" si="2"/>
        <v>10.294117647058822</v>
      </c>
      <c r="O12" s="8"/>
    </row>
    <row r="13" spans="1:15" x14ac:dyDescent="0.2">
      <c r="A13" t="s">
        <v>63</v>
      </c>
      <c r="B13">
        <v>144</v>
      </c>
      <c r="C13">
        <v>31</v>
      </c>
      <c r="D13" s="9">
        <f t="shared" si="0"/>
        <v>21.527777777777779</v>
      </c>
      <c r="E13" s="3">
        <v>39</v>
      </c>
      <c r="F13">
        <v>3</v>
      </c>
      <c r="G13" s="9">
        <f t="shared" si="1"/>
        <v>7.6923076923076925</v>
      </c>
      <c r="H13">
        <v>105</v>
      </c>
      <c r="I13">
        <v>28</v>
      </c>
      <c r="J13" s="9">
        <f t="shared" si="2"/>
        <v>26.666666666666668</v>
      </c>
      <c r="O13" s="8"/>
    </row>
    <row r="14" spans="1:15" x14ac:dyDescent="0.2">
      <c r="A14" t="s">
        <v>27</v>
      </c>
      <c r="B14">
        <v>141</v>
      </c>
      <c r="C14">
        <v>12</v>
      </c>
      <c r="D14" s="9">
        <f t="shared" si="0"/>
        <v>8.5106382978723403</v>
      </c>
      <c r="E14" s="3">
        <v>39</v>
      </c>
      <c r="F14">
        <v>1</v>
      </c>
      <c r="G14" s="9">
        <f t="shared" si="1"/>
        <v>2.5641025641025639</v>
      </c>
      <c r="H14">
        <v>102</v>
      </c>
      <c r="I14">
        <v>11</v>
      </c>
      <c r="J14" s="9">
        <f t="shared" si="2"/>
        <v>10.784313725490197</v>
      </c>
      <c r="O14" s="8"/>
    </row>
    <row r="15" spans="1:15" x14ac:dyDescent="0.2">
      <c r="A15" t="s">
        <v>29</v>
      </c>
      <c r="B15">
        <v>141</v>
      </c>
      <c r="C15">
        <v>11</v>
      </c>
      <c r="D15" s="9">
        <f t="shared" si="0"/>
        <v>7.8014184397163122</v>
      </c>
      <c r="E15" s="3">
        <v>39</v>
      </c>
      <c r="F15">
        <v>0</v>
      </c>
      <c r="G15" s="9">
        <f t="shared" si="1"/>
        <v>0</v>
      </c>
      <c r="H15">
        <v>102</v>
      </c>
      <c r="I15">
        <v>11</v>
      </c>
      <c r="J15" s="9">
        <f t="shared" si="2"/>
        <v>10.784313725490197</v>
      </c>
      <c r="O15" s="8"/>
    </row>
    <row r="16" spans="1:15" x14ac:dyDescent="0.2">
      <c r="A16" t="s">
        <v>28</v>
      </c>
      <c r="B16">
        <v>144</v>
      </c>
      <c r="C16">
        <v>7</v>
      </c>
      <c r="D16" s="9">
        <f t="shared" si="0"/>
        <v>4.8611111111111116</v>
      </c>
      <c r="E16" s="3">
        <v>39</v>
      </c>
      <c r="F16">
        <v>0</v>
      </c>
      <c r="G16" s="9">
        <f t="shared" si="1"/>
        <v>0</v>
      </c>
      <c r="H16">
        <v>105</v>
      </c>
      <c r="I16">
        <v>7</v>
      </c>
      <c r="J16" s="9">
        <f t="shared" si="2"/>
        <v>6.666666666666667</v>
      </c>
      <c r="O16" s="8"/>
    </row>
    <row r="17" spans="1:15" x14ac:dyDescent="0.2">
      <c r="A17" t="s">
        <v>64</v>
      </c>
      <c r="B17">
        <v>144</v>
      </c>
      <c r="C17">
        <v>31</v>
      </c>
      <c r="D17" s="9">
        <f t="shared" si="0"/>
        <v>21.527777777777779</v>
      </c>
      <c r="E17" s="3">
        <v>39</v>
      </c>
      <c r="F17">
        <v>2</v>
      </c>
      <c r="G17" s="9">
        <f t="shared" si="1"/>
        <v>5.1282051282051277</v>
      </c>
      <c r="H17">
        <v>105</v>
      </c>
      <c r="I17">
        <v>29</v>
      </c>
      <c r="J17" s="9">
        <f t="shared" si="2"/>
        <v>27.61904761904762</v>
      </c>
      <c r="O17" s="8"/>
    </row>
    <row r="18" spans="1:15" x14ac:dyDescent="0.2">
      <c r="A18" t="s">
        <v>35</v>
      </c>
      <c r="B18">
        <v>144</v>
      </c>
      <c r="C18">
        <v>15</v>
      </c>
      <c r="D18" s="9">
        <f t="shared" si="0"/>
        <v>10.416666666666668</v>
      </c>
      <c r="E18" s="3">
        <v>39</v>
      </c>
      <c r="F18">
        <v>2</v>
      </c>
      <c r="G18" s="9">
        <f t="shared" si="1"/>
        <v>5.1282051282051277</v>
      </c>
      <c r="H18">
        <v>105</v>
      </c>
      <c r="I18">
        <v>13</v>
      </c>
      <c r="J18" s="9">
        <f t="shared" si="2"/>
        <v>12.380952380952381</v>
      </c>
      <c r="O18" s="8"/>
    </row>
    <row r="19" spans="1:15" x14ac:dyDescent="0.2">
      <c r="A19" t="s">
        <v>36</v>
      </c>
      <c r="B19">
        <v>144</v>
      </c>
      <c r="C19">
        <v>12</v>
      </c>
      <c r="D19" s="9">
        <f t="shared" si="0"/>
        <v>8.3333333333333321</v>
      </c>
      <c r="E19" s="3">
        <v>39</v>
      </c>
      <c r="F19">
        <v>2</v>
      </c>
      <c r="G19" s="9">
        <f t="shared" si="1"/>
        <v>5.1282051282051277</v>
      </c>
      <c r="H19">
        <v>105</v>
      </c>
      <c r="I19">
        <v>10</v>
      </c>
      <c r="J19" s="9">
        <f t="shared" si="2"/>
        <v>9.5238095238095237</v>
      </c>
      <c r="O19" s="8"/>
    </row>
    <row r="20" spans="1:15" x14ac:dyDescent="0.2">
      <c r="A20" t="s">
        <v>37</v>
      </c>
      <c r="B20">
        <v>144</v>
      </c>
      <c r="C20">
        <v>5</v>
      </c>
      <c r="D20" s="9">
        <f t="shared" si="0"/>
        <v>3.4722222222222223</v>
      </c>
      <c r="E20" s="3">
        <v>39</v>
      </c>
      <c r="F20">
        <v>0</v>
      </c>
      <c r="G20" s="9">
        <f t="shared" si="1"/>
        <v>0</v>
      </c>
      <c r="H20">
        <v>105</v>
      </c>
      <c r="I20">
        <v>5</v>
      </c>
      <c r="J20" s="9">
        <f t="shared" si="2"/>
        <v>4.7619047619047619</v>
      </c>
      <c r="O20" s="8"/>
    </row>
    <row r="21" spans="1:15" x14ac:dyDescent="0.2">
      <c r="A21" t="s">
        <v>38</v>
      </c>
      <c r="B21">
        <v>144</v>
      </c>
      <c r="C21">
        <v>4</v>
      </c>
      <c r="D21" s="9">
        <f t="shared" si="0"/>
        <v>2.7777777777777777</v>
      </c>
      <c r="E21" s="3">
        <v>39</v>
      </c>
      <c r="F21">
        <v>0</v>
      </c>
      <c r="G21" s="9">
        <f t="shared" si="1"/>
        <v>0</v>
      </c>
      <c r="H21">
        <v>105</v>
      </c>
      <c r="I21">
        <v>4</v>
      </c>
      <c r="J21" s="9">
        <f t="shared" si="2"/>
        <v>3.8095238095238098</v>
      </c>
      <c r="O21" s="8"/>
    </row>
    <row r="22" spans="1:15" x14ac:dyDescent="0.2">
      <c r="A22" t="s">
        <v>39</v>
      </c>
      <c r="B22">
        <v>144</v>
      </c>
      <c r="C22">
        <v>3</v>
      </c>
      <c r="D22" s="9">
        <f t="shared" si="0"/>
        <v>2.083333333333333</v>
      </c>
      <c r="E22" s="3">
        <v>39</v>
      </c>
      <c r="F22">
        <v>0</v>
      </c>
      <c r="G22" s="9">
        <f t="shared" si="1"/>
        <v>0</v>
      </c>
      <c r="H22">
        <v>105</v>
      </c>
      <c r="I22">
        <v>3</v>
      </c>
      <c r="J22" s="9">
        <f t="shared" si="2"/>
        <v>2.8571428571428572</v>
      </c>
    </row>
    <row r="23" spans="1:15" x14ac:dyDescent="0.2">
      <c r="A23" t="s">
        <v>40</v>
      </c>
      <c r="B23">
        <v>144</v>
      </c>
      <c r="C23">
        <v>2</v>
      </c>
      <c r="D23" s="9">
        <f t="shared" si="0"/>
        <v>1.3888888888888888</v>
      </c>
      <c r="E23" s="3">
        <v>39</v>
      </c>
      <c r="F23">
        <v>0</v>
      </c>
      <c r="G23" s="9">
        <f t="shared" si="1"/>
        <v>0</v>
      </c>
      <c r="H23">
        <v>105</v>
      </c>
      <c r="I23">
        <v>2</v>
      </c>
      <c r="J23" s="9">
        <f t="shared" si="2"/>
        <v>1.9047619047619049</v>
      </c>
    </row>
    <row r="24" spans="1:15" x14ac:dyDescent="0.2">
      <c r="A24" t="s">
        <v>41</v>
      </c>
      <c r="B24">
        <v>144</v>
      </c>
      <c r="C24">
        <v>1</v>
      </c>
      <c r="D24" s="9">
        <f t="shared" si="0"/>
        <v>0.69444444444444442</v>
      </c>
      <c r="E24" s="3">
        <v>39</v>
      </c>
      <c r="F24">
        <v>0</v>
      </c>
      <c r="G24" s="9">
        <f t="shared" si="1"/>
        <v>0</v>
      </c>
      <c r="H24">
        <v>105</v>
      </c>
      <c r="I24">
        <v>1</v>
      </c>
      <c r="J24" s="9">
        <f t="shared" si="2"/>
        <v>0.95238095238095244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D2A5-C63C-4496-A986-D6847FEE9997}">
  <dimension ref="A1:K8"/>
  <sheetViews>
    <sheetView workbookViewId="0">
      <selection activeCell="P23" sqref="P23"/>
    </sheetView>
  </sheetViews>
  <sheetFormatPr baseColWidth="10" defaultColWidth="8.83203125" defaultRowHeight="15" x14ac:dyDescent="0.2"/>
  <cols>
    <col min="1" max="1" width="10.1640625" bestFit="1" customWidth="1"/>
    <col min="2" max="2" width="10.5" bestFit="1" customWidth="1"/>
    <col min="3" max="3" width="6.6640625" bestFit="1" customWidth="1"/>
    <col min="5" max="5" width="9.5" bestFit="1" customWidth="1"/>
    <col min="6" max="6" width="10.5" bestFit="1" customWidth="1"/>
    <col min="7" max="7" width="6.6640625" bestFit="1" customWidth="1"/>
    <col min="9" max="9" width="4.6640625" bestFit="1" customWidth="1"/>
    <col min="10" max="10" width="10.5" bestFit="1" customWidth="1"/>
    <col min="11" max="11" width="6.6640625" bestFit="1" customWidth="1"/>
  </cols>
  <sheetData>
    <row r="1" spans="1:11" x14ac:dyDescent="0.2">
      <c r="A1" t="s">
        <v>195</v>
      </c>
      <c r="E1" t="s">
        <v>295</v>
      </c>
      <c r="I1" t="s">
        <v>296</v>
      </c>
    </row>
    <row r="2" spans="1:11" x14ac:dyDescent="0.2">
      <c r="A2" t="s">
        <v>193</v>
      </c>
      <c r="B2" t="s">
        <v>181</v>
      </c>
      <c r="C2" t="s">
        <v>182</v>
      </c>
      <c r="E2" t="s">
        <v>193</v>
      </c>
      <c r="F2" t="s">
        <v>181</v>
      </c>
      <c r="G2" t="s">
        <v>182</v>
      </c>
      <c r="I2" t="s">
        <v>193</v>
      </c>
      <c r="J2" t="s">
        <v>181</v>
      </c>
      <c r="K2" t="s">
        <v>182</v>
      </c>
    </row>
    <row r="3" spans="1:11" x14ac:dyDescent="0.2">
      <c r="A3">
        <v>31</v>
      </c>
      <c r="B3">
        <v>0</v>
      </c>
      <c r="C3">
        <v>0</v>
      </c>
      <c r="E3">
        <v>31</v>
      </c>
      <c r="F3">
        <v>0</v>
      </c>
      <c r="G3">
        <v>4</v>
      </c>
      <c r="I3">
        <v>31</v>
      </c>
      <c r="J3">
        <v>0</v>
      </c>
    </row>
    <row r="4" spans="1:11" x14ac:dyDescent="0.2">
      <c r="A4">
        <v>32</v>
      </c>
      <c r="B4">
        <v>1</v>
      </c>
      <c r="C4">
        <v>0</v>
      </c>
      <c r="E4">
        <v>32</v>
      </c>
      <c r="F4">
        <v>1</v>
      </c>
      <c r="G4">
        <v>6</v>
      </c>
      <c r="I4">
        <v>32</v>
      </c>
      <c r="J4">
        <v>1</v>
      </c>
    </row>
    <row r="5" spans="1:11" x14ac:dyDescent="0.2">
      <c r="A5">
        <v>33</v>
      </c>
      <c r="B5">
        <v>2</v>
      </c>
      <c r="C5">
        <v>0</v>
      </c>
      <c r="E5">
        <v>33</v>
      </c>
      <c r="F5">
        <v>2</v>
      </c>
      <c r="G5">
        <v>10</v>
      </c>
      <c r="I5">
        <v>33</v>
      </c>
      <c r="J5">
        <v>2</v>
      </c>
    </row>
    <row r="6" spans="1:11" x14ac:dyDescent="0.2">
      <c r="A6">
        <v>34</v>
      </c>
      <c r="B6">
        <v>3</v>
      </c>
      <c r="C6">
        <v>0</v>
      </c>
      <c r="E6">
        <v>34</v>
      </c>
      <c r="F6">
        <v>3</v>
      </c>
      <c r="G6">
        <v>6</v>
      </c>
      <c r="I6">
        <v>34</v>
      </c>
      <c r="J6">
        <v>3</v>
      </c>
      <c r="K6">
        <v>10</v>
      </c>
    </row>
    <row r="7" spans="1:11" x14ac:dyDescent="0.2">
      <c r="A7">
        <v>35.5</v>
      </c>
      <c r="B7">
        <v>4.5</v>
      </c>
      <c r="C7">
        <v>0</v>
      </c>
      <c r="E7">
        <v>35.5</v>
      </c>
      <c r="F7">
        <v>4.5</v>
      </c>
      <c r="G7">
        <v>8</v>
      </c>
      <c r="I7">
        <v>35.5</v>
      </c>
      <c r="J7">
        <v>4.5</v>
      </c>
      <c r="K7">
        <v>25</v>
      </c>
    </row>
    <row r="8" spans="1:11" x14ac:dyDescent="0.2">
      <c r="A8">
        <v>36</v>
      </c>
      <c r="B8">
        <v>5</v>
      </c>
      <c r="C8">
        <v>18</v>
      </c>
      <c r="E8">
        <v>36</v>
      </c>
      <c r="F8">
        <v>5</v>
      </c>
      <c r="G8">
        <v>6</v>
      </c>
      <c r="I8">
        <v>36</v>
      </c>
      <c r="J8">
        <v>5</v>
      </c>
      <c r="K8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EB59-9B96-4ACD-B109-87EA5B1D3C80}">
  <dimension ref="A1:H11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3.5" bestFit="1" customWidth="1"/>
    <col min="2" max="2" width="10.5" bestFit="1" customWidth="1"/>
    <col min="3" max="3" width="6.6640625" bestFit="1" customWidth="1"/>
    <col min="5" max="5" width="5.5" bestFit="1" customWidth="1"/>
    <col min="6" max="6" width="10.5" bestFit="1" customWidth="1"/>
    <col min="7" max="7" width="6.6640625" bestFit="1" customWidth="1"/>
  </cols>
  <sheetData>
    <row r="1" spans="1:8" x14ac:dyDescent="0.2">
      <c r="A1" t="s">
        <v>296</v>
      </c>
    </row>
    <row r="2" spans="1:8" x14ac:dyDescent="0.2">
      <c r="A2" t="s">
        <v>193</v>
      </c>
      <c r="B2" t="s">
        <v>181</v>
      </c>
      <c r="C2" t="s">
        <v>182</v>
      </c>
    </row>
    <row r="3" spans="1:8" x14ac:dyDescent="0.2">
      <c r="A3">
        <v>38</v>
      </c>
      <c r="B3">
        <v>0</v>
      </c>
      <c r="C3">
        <v>50</v>
      </c>
    </row>
    <row r="4" spans="1:8" x14ac:dyDescent="0.2">
      <c r="A4">
        <v>39</v>
      </c>
      <c r="B4">
        <v>1</v>
      </c>
      <c r="C4">
        <v>30</v>
      </c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x14ac:dyDescent="0.2">
      <c r="A8" t="s">
        <v>296</v>
      </c>
      <c r="E8" t="s">
        <v>208</v>
      </c>
      <c r="F8" t="s">
        <v>297</v>
      </c>
    </row>
    <row r="9" spans="1:8" x14ac:dyDescent="0.2">
      <c r="A9" t="s">
        <v>193</v>
      </c>
      <c r="B9" t="s">
        <v>181</v>
      </c>
      <c r="C9" t="s">
        <v>182</v>
      </c>
      <c r="E9" t="s">
        <v>193</v>
      </c>
      <c r="F9" t="s">
        <v>181</v>
      </c>
      <c r="G9" t="s">
        <v>182</v>
      </c>
    </row>
    <row r="10" spans="1:8" x14ac:dyDescent="0.2">
      <c r="A10">
        <v>42</v>
      </c>
      <c r="B10">
        <v>0</v>
      </c>
      <c r="C10">
        <v>47.5</v>
      </c>
      <c r="E10">
        <v>42</v>
      </c>
      <c r="F10">
        <v>0</v>
      </c>
      <c r="G10">
        <v>3.9</v>
      </c>
    </row>
    <row r="11" spans="1:8" x14ac:dyDescent="0.2">
      <c r="A11">
        <v>43</v>
      </c>
      <c r="B11">
        <v>1</v>
      </c>
      <c r="C11">
        <v>42.5</v>
      </c>
      <c r="E11">
        <v>43</v>
      </c>
      <c r="F11">
        <v>1</v>
      </c>
      <c r="G11">
        <v>3.7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00AA-28D9-4681-8BCA-E54BF75BE2B6}">
  <dimension ref="A1:Q28"/>
  <sheetViews>
    <sheetView workbookViewId="0"/>
  </sheetViews>
  <sheetFormatPr baseColWidth="10" defaultColWidth="8.83203125" defaultRowHeight="15" x14ac:dyDescent="0.2"/>
  <cols>
    <col min="1" max="17" width="14.5"/>
  </cols>
  <sheetData>
    <row r="1" spans="1:17" ht="48" x14ac:dyDescent="0.2">
      <c r="A1" s="4" t="s">
        <v>298</v>
      </c>
      <c r="B1" s="4" t="s">
        <v>299</v>
      </c>
      <c r="C1" s="4" t="s">
        <v>300</v>
      </c>
      <c r="D1" s="4" t="s">
        <v>301</v>
      </c>
      <c r="E1" s="4" t="s">
        <v>302</v>
      </c>
      <c r="F1" s="4" t="s">
        <v>303</v>
      </c>
      <c r="G1" s="4" t="s">
        <v>304</v>
      </c>
      <c r="H1" s="4" t="s">
        <v>305</v>
      </c>
      <c r="I1" s="4" t="s">
        <v>306</v>
      </c>
      <c r="J1" s="4" t="s">
        <v>307</v>
      </c>
      <c r="K1" s="4" t="s">
        <v>308</v>
      </c>
      <c r="L1" s="4" t="s">
        <v>309</v>
      </c>
      <c r="M1" s="4" t="s">
        <v>310</v>
      </c>
      <c r="N1" s="4" t="s">
        <v>311</v>
      </c>
      <c r="O1" s="4" t="s">
        <v>312</v>
      </c>
      <c r="P1" s="4" t="s">
        <v>313</v>
      </c>
      <c r="Q1" s="4" t="s">
        <v>314</v>
      </c>
    </row>
    <row r="2" spans="1:17" x14ac:dyDescent="0.2">
      <c r="A2" s="2">
        <v>0</v>
      </c>
      <c r="B2" s="5">
        <v>249750</v>
      </c>
      <c r="C2" s="5">
        <v>249700</v>
      </c>
      <c r="D2" s="5">
        <v>250000</v>
      </c>
      <c r="E2" s="5">
        <v>250000</v>
      </c>
      <c r="F2" s="5">
        <v>249750</v>
      </c>
      <c r="G2" s="5">
        <v>249700</v>
      </c>
      <c r="H2" s="5">
        <v>250000</v>
      </c>
      <c r="I2" s="5">
        <v>250000</v>
      </c>
      <c r="J2" s="5">
        <v>250000</v>
      </c>
      <c r="K2" s="5">
        <v>250250</v>
      </c>
      <c r="L2" s="5">
        <v>250750</v>
      </c>
      <c r="M2" s="5">
        <v>250000</v>
      </c>
      <c r="N2" s="5">
        <v>250000</v>
      </c>
      <c r="O2" s="5">
        <v>250250</v>
      </c>
      <c r="P2" s="5">
        <v>250750</v>
      </c>
      <c r="Q2" s="5">
        <v>250000</v>
      </c>
    </row>
    <row r="3" spans="1:17" x14ac:dyDescent="0.2">
      <c r="A3" s="2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A4" s="2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">
      <c r="A5" s="2">
        <v>3</v>
      </c>
      <c r="B5" s="5"/>
      <c r="C5" s="5">
        <v>727500</v>
      </c>
      <c r="D5" s="5">
        <v>787500</v>
      </c>
      <c r="E5" s="5">
        <v>1450000</v>
      </c>
      <c r="F5" s="5"/>
      <c r="G5" s="5">
        <v>742500</v>
      </c>
      <c r="H5" s="5">
        <v>715000</v>
      </c>
      <c r="I5" s="5">
        <v>1790000</v>
      </c>
      <c r="J5" s="5">
        <v>780000</v>
      </c>
      <c r="K5" s="5">
        <v>690000</v>
      </c>
      <c r="L5" s="5"/>
      <c r="M5" s="5"/>
      <c r="N5" s="5">
        <v>820000</v>
      </c>
      <c r="O5" s="5">
        <v>705000</v>
      </c>
      <c r="P5" s="5"/>
      <c r="Q5" s="5"/>
    </row>
    <row r="6" spans="1:17" x14ac:dyDescent="0.2">
      <c r="A6" s="2">
        <v>4</v>
      </c>
      <c r="B6" s="5">
        <v>1241241.2409999999</v>
      </c>
      <c r="C6" s="5"/>
      <c r="D6" s="5"/>
      <c r="E6" s="5"/>
      <c r="F6" s="5">
        <v>1271271</v>
      </c>
      <c r="G6" s="5"/>
      <c r="H6" s="5"/>
      <c r="I6" s="5"/>
      <c r="J6" s="5"/>
      <c r="K6" s="5"/>
      <c r="L6" s="5">
        <v>807577.26820000005</v>
      </c>
      <c r="M6" s="5"/>
      <c r="N6" s="5"/>
      <c r="O6" s="5"/>
      <c r="P6" s="5">
        <v>912263.2</v>
      </c>
      <c r="Q6" s="5"/>
    </row>
    <row r="7" spans="1:17" x14ac:dyDescent="0.2">
      <c r="A7" s="2">
        <v>5</v>
      </c>
      <c r="B7" s="5"/>
      <c r="C7" s="5">
        <v>1606060.6</v>
      </c>
      <c r="D7" s="5">
        <v>1976190.476</v>
      </c>
      <c r="E7" s="5">
        <v>4850000</v>
      </c>
      <c r="F7" s="5"/>
      <c r="G7" s="5">
        <v>1730769.2</v>
      </c>
      <c r="H7" s="5">
        <v>1630434.7830000001</v>
      </c>
      <c r="I7" s="5">
        <v>4800000</v>
      </c>
      <c r="J7" s="5">
        <v>1818897.638</v>
      </c>
      <c r="K7" s="5">
        <v>1078571.3999999999</v>
      </c>
      <c r="L7" s="5"/>
      <c r="M7" s="5">
        <v>840000</v>
      </c>
      <c r="N7" s="5">
        <v>2157024.7930000001</v>
      </c>
      <c r="O7" s="5">
        <v>1291970.8</v>
      </c>
      <c r="P7" s="5"/>
      <c r="Q7" s="5">
        <v>880000</v>
      </c>
    </row>
    <row r="8" spans="1:17" x14ac:dyDescent="0.2">
      <c r="A8" s="2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2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">
      <c r="A10" s="2">
        <v>8</v>
      </c>
      <c r="B10" s="5">
        <v>4586693.5480000004</v>
      </c>
      <c r="C10" s="5">
        <v>3484848.5</v>
      </c>
      <c r="D10" s="5">
        <v>11636904.76</v>
      </c>
      <c r="E10" s="5">
        <v>18666667</v>
      </c>
      <c r="F10" s="5">
        <v>4527559</v>
      </c>
      <c r="G10" s="5">
        <v>4222222.2</v>
      </c>
      <c r="H10" s="5">
        <v>6889506.375</v>
      </c>
      <c r="I10" s="5">
        <v>9440000</v>
      </c>
      <c r="J10" s="5">
        <v>2660588.4789999998</v>
      </c>
      <c r="K10" s="5">
        <v>1791044.8</v>
      </c>
      <c r="L10" s="5">
        <v>2119705.554</v>
      </c>
      <c r="M10" s="5"/>
      <c r="N10" s="5">
        <v>4462809.9170000004</v>
      </c>
      <c r="O10" s="5">
        <v>2516327.2999999998</v>
      </c>
      <c r="P10" s="5">
        <v>4227070</v>
      </c>
      <c r="Q10" s="5"/>
    </row>
    <row r="11" spans="1:17" x14ac:dyDescent="0.2">
      <c r="A11" s="2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>
        <v>1120000</v>
      </c>
      <c r="N11" s="5"/>
      <c r="O11" s="5"/>
      <c r="P11" s="5"/>
      <c r="Q11" s="5">
        <v>3431579</v>
      </c>
    </row>
    <row r="12" spans="1:17" x14ac:dyDescent="0.2">
      <c r="A12" s="2">
        <v>10</v>
      </c>
      <c r="B12" s="5"/>
      <c r="C12" s="5"/>
      <c r="D12" s="5"/>
      <c r="E12" s="5">
        <v>38253968</v>
      </c>
      <c r="F12" s="5"/>
      <c r="G12" s="5"/>
      <c r="H12" s="5"/>
      <c r="I12" s="5">
        <v>10560000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2">
        <v>11</v>
      </c>
      <c r="B13" s="5">
        <v>21972162.73</v>
      </c>
      <c r="C13" s="5">
        <v>10950413</v>
      </c>
      <c r="D13" s="5"/>
      <c r="E13" s="5"/>
      <c r="F13" s="5">
        <v>19569509</v>
      </c>
      <c r="G13" s="5">
        <v>12591203</v>
      </c>
      <c r="H13" s="5"/>
      <c r="I13" s="5"/>
      <c r="J13" s="5"/>
      <c r="K13" s="5">
        <v>4690831.5999999996</v>
      </c>
      <c r="L13" s="5">
        <v>6863108.142</v>
      </c>
      <c r="M13" s="5"/>
      <c r="N13" s="5"/>
      <c r="O13" s="5">
        <v>7284302.2999999998</v>
      </c>
      <c r="P13" s="5"/>
      <c r="Q13" s="5"/>
    </row>
    <row r="14" spans="1:17" x14ac:dyDescent="0.2">
      <c r="A14" s="2">
        <v>12</v>
      </c>
      <c r="B14" s="5"/>
      <c r="C14" s="5"/>
      <c r="D14" s="5">
        <v>40952380.950000003</v>
      </c>
      <c r="E14" s="5">
        <v>80808080.810000002</v>
      </c>
      <c r="F14" s="5"/>
      <c r="G14" s="5"/>
      <c r="H14" s="5">
        <v>27459954.23</v>
      </c>
      <c r="I14" s="5">
        <v>19840000</v>
      </c>
      <c r="J14" s="5">
        <v>7779290.7470000004</v>
      </c>
      <c r="K14" s="5"/>
      <c r="L14" s="5"/>
      <c r="M14" s="5"/>
      <c r="N14" s="5">
        <v>15507137.49</v>
      </c>
      <c r="O14" s="5"/>
      <c r="P14" s="5">
        <v>15221358</v>
      </c>
      <c r="Q14" s="5"/>
    </row>
    <row r="15" spans="1:17" x14ac:dyDescent="0.2">
      <c r="A15" s="2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">
      <c r="A16" s="2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2">
        <v>15</v>
      </c>
      <c r="B17" s="5"/>
      <c r="C17" s="5">
        <v>31599417</v>
      </c>
      <c r="D17" s="5"/>
      <c r="E17" s="5">
        <v>172181867.09999999</v>
      </c>
      <c r="F17" s="5"/>
      <c r="G17" s="5">
        <v>35399483</v>
      </c>
      <c r="H17" s="5"/>
      <c r="I17" s="5">
        <v>36160000</v>
      </c>
      <c r="J17" s="5"/>
      <c r="K17" s="5">
        <v>13865101</v>
      </c>
      <c r="L17" s="5"/>
      <c r="M17" s="5">
        <v>3080000</v>
      </c>
      <c r="N17" s="5"/>
      <c r="O17" s="5">
        <v>22496974</v>
      </c>
      <c r="P17" s="5"/>
      <c r="Q17" s="5">
        <v>14035088</v>
      </c>
    </row>
    <row r="18" spans="1:17" x14ac:dyDescent="0.2">
      <c r="A18" s="2">
        <v>16</v>
      </c>
      <c r="B18" s="5">
        <v>91037569.209999993</v>
      </c>
      <c r="C18" s="5"/>
      <c r="D18" s="5">
        <v>154506437.80000001</v>
      </c>
      <c r="E18" s="5"/>
      <c r="F18" s="5">
        <v>77429166</v>
      </c>
      <c r="G18" s="5"/>
      <c r="H18" s="5">
        <v>92302367.170000002</v>
      </c>
      <c r="I18" s="5"/>
      <c r="J18" s="5">
        <v>15401455.529999999</v>
      </c>
      <c r="K18" s="5"/>
      <c r="L18" s="5">
        <v>17308876.850000001</v>
      </c>
      <c r="M18" s="5"/>
      <c r="N18" s="5">
        <v>50147844.560000002</v>
      </c>
      <c r="O18" s="5"/>
      <c r="P18" s="5">
        <v>69053800</v>
      </c>
      <c r="Q18" s="5"/>
    </row>
    <row r="19" spans="1:17" x14ac:dyDescent="0.2">
      <c r="A19" s="2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">
      <c r="A20" s="2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2">
        <v>19</v>
      </c>
      <c r="B21" s="5">
        <v>254160531.59999999</v>
      </c>
      <c r="C21" s="5">
        <v>63607740</v>
      </c>
      <c r="D21" s="5"/>
      <c r="E21" s="5">
        <v>596054025.20000005</v>
      </c>
      <c r="F21" s="5">
        <v>208000000</v>
      </c>
      <c r="G21" s="5">
        <v>71486335</v>
      </c>
      <c r="H21" s="5"/>
      <c r="I21" s="5">
        <v>71593220.340000004</v>
      </c>
      <c r="J21" s="5"/>
      <c r="K21" s="5">
        <v>24330750</v>
      </c>
      <c r="L21" s="5">
        <v>30244584.84</v>
      </c>
      <c r="M21" s="5"/>
      <c r="N21" s="5"/>
      <c r="O21" s="5">
        <v>65313794</v>
      </c>
      <c r="P21" s="5">
        <v>156000000</v>
      </c>
      <c r="Q21" s="5"/>
    </row>
    <row r="22" spans="1:17" x14ac:dyDescent="0.2">
      <c r="A22" s="2">
        <v>20</v>
      </c>
      <c r="B22" s="5"/>
      <c r="C22" s="5"/>
      <c r="D22" s="5">
        <v>1065961175</v>
      </c>
      <c r="E22" s="5"/>
      <c r="F22" s="5"/>
      <c r="G22" s="5"/>
      <c r="H22" s="5">
        <v>408029944.80000001</v>
      </c>
      <c r="I22" s="5"/>
      <c r="J22" s="5"/>
      <c r="K22" s="5"/>
      <c r="L22" s="5"/>
      <c r="M22" s="5">
        <v>10418605</v>
      </c>
      <c r="N22" s="5"/>
      <c r="O22" s="5"/>
      <c r="P22" s="5"/>
      <c r="Q22" s="5">
        <v>54428926</v>
      </c>
    </row>
    <row r="23" spans="1:17" x14ac:dyDescent="0.2">
      <c r="A23" s="2">
        <v>21</v>
      </c>
      <c r="B23" s="5"/>
      <c r="C23" s="5"/>
      <c r="D23" s="5">
        <v>1165312379</v>
      </c>
      <c r="E23" s="5"/>
      <c r="F23" s="5"/>
      <c r="G23" s="5"/>
      <c r="H23" s="5">
        <v>416226403.19999999</v>
      </c>
      <c r="I23" s="5"/>
      <c r="J23" s="5">
        <v>41656829.390000001</v>
      </c>
      <c r="K23" s="5"/>
      <c r="L23" s="5"/>
      <c r="M23" s="5"/>
      <c r="N23" s="5">
        <v>144319372.5</v>
      </c>
      <c r="O23" s="5"/>
      <c r="P23" s="5"/>
      <c r="Q23" s="5"/>
    </row>
    <row r="24" spans="1:17" x14ac:dyDescent="0.2">
      <c r="A24" s="2">
        <v>22</v>
      </c>
      <c r="B24" s="5">
        <v>540320104.60000002</v>
      </c>
      <c r="C24" s="5">
        <v>129234774</v>
      </c>
      <c r="D24" s="5"/>
      <c r="E24" s="5"/>
      <c r="F24" s="5">
        <v>371000000</v>
      </c>
      <c r="G24" s="5">
        <v>143499582</v>
      </c>
      <c r="H24" s="5"/>
      <c r="I24" s="5"/>
      <c r="J24" s="5"/>
      <c r="K24" s="5">
        <v>29661111</v>
      </c>
      <c r="L24" s="5">
        <v>30385974.309999999</v>
      </c>
      <c r="M24" s="5">
        <v>6670575</v>
      </c>
      <c r="N24" s="5"/>
      <c r="O24" s="5">
        <v>112422841</v>
      </c>
      <c r="P24" s="5">
        <v>345000000</v>
      </c>
      <c r="Q24" s="5">
        <v>51209279</v>
      </c>
    </row>
    <row r="25" spans="1:17" x14ac:dyDescent="0.2">
      <c r="A25" s="2">
        <v>23</v>
      </c>
      <c r="B25" s="5"/>
      <c r="C25" s="5"/>
      <c r="D25" s="5"/>
      <c r="E25" s="5">
        <v>2549836310</v>
      </c>
      <c r="F25" s="5"/>
      <c r="G25" s="5"/>
      <c r="H25" s="5"/>
      <c r="I25" s="5">
        <v>211221122.09999999</v>
      </c>
      <c r="J25" s="5"/>
      <c r="K25" s="5"/>
      <c r="L25" s="5"/>
      <c r="M25" s="5"/>
      <c r="N25" s="5"/>
      <c r="O25" s="5"/>
      <c r="P25" s="5"/>
      <c r="Q25" s="5"/>
    </row>
    <row r="26" spans="1:17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6541-3487-4F72-BBE3-DAC5F5887042}">
  <dimension ref="A1:I2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1.6640625" bestFit="1" customWidth="1"/>
    <col min="2" max="9" width="16.5" bestFit="1" customWidth="1"/>
  </cols>
  <sheetData>
    <row r="1" spans="1:9" ht="64" x14ac:dyDescent="0.2">
      <c r="A1" s="2" t="s">
        <v>298</v>
      </c>
      <c r="B1" s="4" t="s">
        <v>315</v>
      </c>
      <c r="C1" s="4" t="s">
        <v>316</v>
      </c>
      <c r="D1" s="4" t="s">
        <v>317</v>
      </c>
      <c r="E1" s="4" t="s">
        <v>318</v>
      </c>
      <c r="F1" s="4" t="s">
        <v>319</v>
      </c>
      <c r="G1" s="4" t="s">
        <v>320</v>
      </c>
      <c r="H1" s="4" t="s">
        <v>321</v>
      </c>
      <c r="I1" s="4" t="s">
        <v>322</v>
      </c>
    </row>
    <row r="2" spans="1:9" x14ac:dyDescent="0.2">
      <c r="A2" s="2">
        <v>0</v>
      </c>
      <c r="B2" s="5">
        <v>472500</v>
      </c>
      <c r="C2" s="5">
        <v>123500</v>
      </c>
      <c r="D2" s="5">
        <v>180000</v>
      </c>
      <c r="E2" s="5">
        <v>195000</v>
      </c>
      <c r="F2" s="5">
        <v>472500</v>
      </c>
      <c r="G2" s="5">
        <v>123500</v>
      </c>
      <c r="H2" s="5">
        <v>180000</v>
      </c>
      <c r="I2" s="5">
        <v>195000</v>
      </c>
    </row>
    <row r="3" spans="1:9" x14ac:dyDescent="0.2">
      <c r="A3" s="2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2">
        <v>2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A5" s="2">
        <v>3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2">
        <v>4</v>
      </c>
      <c r="B6" s="5"/>
      <c r="C6" s="5"/>
      <c r="D6" s="5"/>
      <c r="E6" s="5"/>
      <c r="F6" s="5"/>
      <c r="G6" s="5"/>
      <c r="H6" s="5"/>
      <c r="I6" s="5"/>
    </row>
    <row r="7" spans="1:9" x14ac:dyDescent="0.2">
      <c r="A7" s="2">
        <v>5</v>
      </c>
      <c r="B7" s="5"/>
      <c r="C7" s="5"/>
      <c r="D7" s="5"/>
      <c r="E7" s="5">
        <v>275000</v>
      </c>
      <c r="F7" s="5"/>
      <c r="G7" s="5"/>
      <c r="H7" s="5"/>
      <c r="I7" s="5">
        <v>420000</v>
      </c>
    </row>
    <row r="8" spans="1:9" x14ac:dyDescent="0.2">
      <c r="A8" s="2">
        <v>6</v>
      </c>
      <c r="B8" s="5">
        <v>990000</v>
      </c>
      <c r="C8" s="5">
        <v>600000</v>
      </c>
      <c r="D8" s="5">
        <v>260000</v>
      </c>
      <c r="E8" s="5"/>
      <c r="F8" s="5">
        <v>1100000</v>
      </c>
      <c r="G8" s="5">
        <v>1100000</v>
      </c>
      <c r="H8" s="5">
        <v>427500</v>
      </c>
      <c r="I8" s="5"/>
    </row>
    <row r="9" spans="1:9" x14ac:dyDescent="0.2">
      <c r="A9" s="2">
        <v>7</v>
      </c>
      <c r="B9" s="5"/>
      <c r="C9" s="5"/>
      <c r="D9" s="5"/>
      <c r="E9" s="5"/>
      <c r="F9" s="5"/>
      <c r="G9" s="5"/>
      <c r="H9" s="5"/>
      <c r="I9" s="5"/>
    </row>
    <row r="10" spans="1:9" x14ac:dyDescent="0.2">
      <c r="A10" s="2">
        <v>8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2">
        <v>9</v>
      </c>
      <c r="B11" s="5">
        <v>980000</v>
      </c>
      <c r="C11" s="5"/>
      <c r="D11" s="5"/>
      <c r="E11" s="5"/>
      <c r="F11" s="5">
        <v>1366666.7</v>
      </c>
      <c r="G11" s="5"/>
      <c r="H11" s="5"/>
      <c r="I11" s="5"/>
    </row>
    <row r="12" spans="1:9" x14ac:dyDescent="0.2">
      <c r="A12" s="2">
        <v>10</v>
      </c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2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2">
        <v>12</v>
      </c>
      <c r="B14" s="5"/>
      <c r="C14" s="5"/>
      <c r="D14" s="5">
        <v>700000</v>
      </c>
      <c r="E14" s="5">
        <v>540000</v>
      </c>
      <c r="F14" s="5"/>
      <c r="G14" s="5"/>
      <c r="H14" s="5">
        <v>1560000</v>
      </c>
      <c r="I14" s="5">
        <v>830000</v>
      </c>
    </row>
    <row r="15" spans="1:9" x14ac:dyDescent="0.2">
      <c r="A15" s="2">
        <v>13</v>
      </c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2">
        <v>14</v>
      </c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2">
        <v>15</v>
      </c>
      <c r="B17" s="5"/>
      <c r="C17" s="5">
        <v>650000</v>
      </c>
      <c r="D17" s="5"/>
      <c r="E17" s="5"/>
      <c r="F17" s="5"/>
      <c r="G17" s="5">
        <v>1636363.6</v>
      </c>
      <c r="H17" s="5"/>
      <c r="I17" s="5"/>
    </row>
    <row r="18" spans="1:9" x14ac:dyDescent="0.2">
      <c r="A18" s="2">
        <v>16</v>
      </c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2">
        <v>17</v>
      </c>
      <c r="B19" s="5"/>
      <c r="C19" s="5"/>
      <c r="D19" s="5">
        <v>560000</v>
      </c>
      <c r="E19" s="5"/>
      <c r="F19" s="5"/>
      <c r="G19" s="5"/>
      <c r="H19" s="5">
        <v>1640000</v>
      </c>
      <c r="I19" s="5"/>
    </row>
    <row r="20" spans="1:9" x14ac:dyDescent="0.2">
      <c r="A20" s="2">
        <v>18</v>
      </c>
      <c r="B20" s="5"/>
      <c r="C20" s="5"/>
      <c r="D20" s="5"/>
      <c r="E20" s="5">
        <v>550000</v>
      </c>
      <c r="F20" s="5"/>
      <c r="G20" s="5"/>
      <c r="H20" s="5"/>
      <c r="I20" s="5">
        <v>900000</v>
      </c>
    </row>
    <row r="21" spans="1:9" x14ac:dyDescent="0.2">
      <c r="A21" s="2">
        <v>19</v>
      </c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2">
        <v>20</v>
      </c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2">
        <v>21</v>
      </c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2">
        <v>22</v>
      </c>
      <c r="B24" s="5"/>
      <c r="C24" s="5"/>
      <c r="D24" s="5"/>
      <c r="E24" s="5">
        <v>960000</v>
      </c>
      <c r="F24" s="5"/>
      <c r="G24" s="5"/>
      <c r="H24" s="5"/>
      <c r="I24" s="5">
        <v>2220000</v>
      </c>
    </row>
    <row r="25" spans="1:9" x14ac:dyDescent="0.2">
      <c r="A25" s="2">
        <v>23</v>
      </c>
      <c r="B25" s="5">
        <v>1500000</v>
      </c>
      <c r="C25" s="5"/>
      <c r="D25" s="5"/>
      <c r="E25" s="5"/>
      <c r="F25" s="5">
        <v>2710027.1</v>
      </c>
      <c r="G25" s="5"/>
      <c r="H25" s="5"/>
      <c r="I25" s="5"/>
    </row>
    <row r="26" spans="1:9" x14ac:dyDescent="0.2">
      <c r="A26" s="2">
        <v>24</v>
      </c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2">
        <v>25</v>
      </c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2">
        <v>26</v>
      </c>
      <c r="B28" s="5"/>
      <c r="C28" s="5">
        <v>275229.36</v>
      </c>
      <c r="D28" s="5"/>
      <c r="E28" s="5"/>
      <c r="F28" s="5"/>
      <c r="G28" s="5">
        <v>1538461.5</v>
      </c>
      <c r="H28" s="5"/>
      <c r="I28" s="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9605-BA30-40FF-85E0-FBCE36223311}">
  <dimension ref="A1:I24"/>
  <sheetViews>
    <sheetView workbookViewId="0">
      <selection activeCell="Q18" sqref="Q18"/>
    </sheetView>
  </sheetViews>
  <sheetFormatPr baseColWidth="10" defaultColWidth="8.83203125" defaultRowHeight="15" x14ac:dyDescent="0.2"/>
  <cols>
    <col min="1" max="9" width="12.1640625"/>
  </cols>
  <sheetData>
    <row r="1" spans="1:9" ht="48" x14ac:dyDescent="0.2">
      <c r="A1" s="2" t="s">
        <v>298</v>
      </c>
      <c r="B1" s="4" t="s">
        <v>323</v>
      </c>
      <c r="C1" s="4" t="s">
        <v>324</v>
      </c>
      <c r="D1" s="4" t="s">
        <v>325</v>
      </c>
      <c r="E1" s="4" t="s">
        <v>326</v>
      </c>
      <c r="F1" s="4" t="s">
        <v>327</v>
      </c>
      <c r="G1" s="4" t="s">
        <v>328</v>
      </c>
      <c r="H1" s="4" t="s">
        <v>329</v>
      </c>
      <c r="I1" s="4" t="s">
        <v>330</v>
      </c>
    </row>
    <row r="2" spans="1:9" x14ac:dyDescent="0.2">
      <c r="A2" s="2">
        <v>0</v>
      </c>
      <c r="B2" s="5">
        <v>220000</v>
      </c>
      <c r="C2" s="5">
        <v>249600</v>
      </c>
      <c r="D2" s="5">
        <v>252000</v>
      </c>
      <c r="E2" s="5">
        <v>250000</v>
      </c>
      <c r="F2" s="5">
        <v>220000</v>
      </c>
      <c r="G2" s="5">
        <v>249600</v>
      </c>
      <c r="H2" s="5">
        <v>252000</v>
      </c>
      <c r="I2" s="5">
        <v>250000</v>
      </c>
    </row>
    <row r="3" spans="1:9" x14ac:dyDescent="0.2">
      <c r="A3" s="2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2">
        <v>2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A5" s="2">
        <v>3</v>
      </c>
      <c r="B5" s="5">
        <v>360000</v>
      </c>
      <c r="C5" s="5">
        <v>862500</v>
      </c>
      <c r="D5" s="5"/>
      <c r="E5" s="5"/>
      <c r="F5" s="5">
        <v>363750</v>
      </c>
      <c r="G5" s="5">
        <v>907500</v>
      </c>
      <c r="H5" s="5"/>
      <c r="I5" s="5"/>
    </row>
    <row r="6" spans="1:9" x14ac:dyDescent="0.2">
      <c r="A6" s="2">
        <v>4</v>
      </c>
      <c r="B6" s="5"/>
      <c r="C6" s="5"/>
      <c r="D6" s="5">
        <v>684523.80949999997</v>
      </c>
      <c r="E6" s="5">
        <v>430000</v>
      </c>
      <c r="F6" s="5"/>
      <c r="G6" s="5"/>
      <c r="H6" s="5">
        <v>744047.6</v>
      </c>
      <c r="I6" s="5">
        <v>610000</v>
      </c>
    </row>
    <row r="7" spans="1:9" x14ac:dyDescent="0.2">
      <c r="A7" s="2">
        <v>5</v>
      </c>
      <c r="B7" s="5">
        <v>787500</v>
      </c>
      <c r="C7" s="5">
        <v>1491071.4</v>
      </c>
      <c r="D7" s="5"/>
      <c r="E7" s="5"/>
      <c r="F7" s="5">
        <v>907500</v>
      </c>
      <c r="G7" s="5">
        <v>2311320.7999999998</v>
      </c>
      <c r="H7" s="5"/>
      <c r="I7" s="5"/>
    </row>
    <row r="8" spans="1:9" x14ac:dyDescent="0.2">
      <c r="A8" s="2">
        <v>6</v>
      </c>
      <c r="B8" s="5"/>
      <c r="C8" s="5"/>
      <c r="D8" s="5"/>
      <c r="E8" s="5"/>
      <c r="F8" s="5"/>
      <c r="G8" s="5"/>
      <c r="H8" s="5"/>
      <c r="I8" s="5"/>
    </row>
    <row r="9" spans="1:9" x14ac:dyDescent="0.2">
      <c r="A9" s="2">
        <v>7</v>
      </c>
      <c r="B9" s="5"/>
      <c r="C9" s="5"/>
      <c r="D9" s="5"/>
      <c r="E9" s="5">
        <v>1010000</v>
      </c>
      <c r="F9" s="5"/>
      <c r="G9" s="5"/>
      <c r="H9" s="5"/>
      <c r="I9" s="5">
        <v>1574468</v>
      </c>
    </row>
    <row r="10" spans="1:9" x14ac:dyDescent="0.2">
      <c r="A10" s="2">
        <v>8</v>
      </c>
      <c r="B10" s="5">
        <v>2115789.4739999999</v>
      </c>
      <c r="C10" s="5">
        <v>4330357.0999999996</v>
      </c>
      <c r="D10" s="5">
        <v>2164435.0240000002</v>
      </c>
      <c r="E10" s="5"/>
      <c r="F10" s="5">
        <v>2809090.909</v>
      </c>
      <c r="G10" s="5">
        <v>7457929.5999999996</v>
      </c>
      <c r="H10" s="5">
        <v>3839172</v>
      </c>
      <c r="I10" s="5"/>
    </row>
    <row r="11" spans="1:9" x14ac:dyDescent="0.2">
      <c r="A11" s="2">
        <v>9</v>
      </c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2">
        <v>10</v>
      </c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2">
        <v>11</v>
      </c>
      <c r="B13" s="5"/>
      <c r="C13" s="5">
        <v>5236950.5</v>
      </c>
      <c r="D13" s="5"/>
      <c r="E13" s="5"/>
      <c r="F13" s="5"/>
      <c r="G13" s="5">
        <v>11326639</v>
      </c>
      <c r="H13" s="5"/>
      <c r="I13" s="5"/>
    </row>
    <row r="14" spans="1:9" x14ac:dyDescent="0.2">
      <c r="A14" s="2">
        <v>12</v>
      </c>
      <c r="B14" s="5">
        <v>4398496.2410000004</v>
      </c>
      <c r="C14" s="5"/>
      <c r="D14" s="5">
        <v>5716813.6040000003</v>
      </c>
      <c r="E14" s="5"/>
      <c r="F14" s="5">
        <v>8884723.5240000002</v>
      </c>
      <c r="G14" s="5"/>
      <c r="H14" s="5">
        <v>11162700</v>
      </c>
      <c r="I14" s="5"/>
    </row>
    <row r="15" spans="1:9" x14ac:dyDescent="0.2">
      <c r="A15" s="2">
        <v>13</v>
      </c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2">
        <v>14</v>
      </c>
      <c r="B16" s="5"/>
      <c r="C16" s="5"/>
      <c r="D16" s="5"/>
      <c r="E16" s="5">
        <v>3272727</v>
      </c>
      <c r="F16" s="5"/>
      <c r="G16" s="5"/>
      <c r="H16" s="5"/>
      <c r="I16" s="5">
        <v>3152088</v>
      </c>
    </row>
    <row r="17" spans="1:9" x14ac:dyDescent="0.2">
      <c r="A17" s="2">
        <v>15</v>
      </c>
      <c r="B17" s="5"/>
      <c r="C17" s="5">
        <v>6982600.7000000002</v>
      </c>
      <c r="D17" s="5"/>
      <c r="E17" s="5"/>
      <c r="F17" s="5"/>
      <c r="G17" s="5">
        <v>19256623</v>
      </c>
      <c r="H17" s="5"/>
      <c r="I17" s="5"/>
    </row>
    <row r="18" spans="1:9" x14ac:dyDescent="0.2">
      <c r="A18" s="2">
        <v>16</v>
      </c>
      <c r="B18" s="5">
        <v>5668391.7589999996</v>
      </c>
      <c r="C18" s="5"/>
      <c r="D18" s="5">
        <v>14577874.689999999</v>
      </c>
      <c r="E18" s="5"/>
      <c r="F18" s="5">
        <v>11202032.960000001</v>
      </c>
      <c r="G18" s="5"/>
      <c r="H18" s="5">
        <v>29983184</v>
      </c>
      <c r="I18" s="5"/>
    </row>
    <row r="19" spans="1:9" x14ac:dyDescent="0.2">
      <c r="A19" s="2">
        <v>17</v>
      </c>
      <c r="B19" s="5"/>
      <c r="C19" s="5"/>
      <c r="D19" s="5"/>
      <c r="E19" s="5">
        <v>6175577</v>
      </c>
      <c r="F19" s="5"/>
      <c r="G19" s="5"/>
      <c r="H19" s="5"/>
      <c r="I19" s="5">
        <v>6178093</v>
      </c>
    </row>
    <row r="20" spans="1:9" x14ac:dyDescent="0.2">
      <c r="A20" s="2">
        <v>18</v>
      </c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2">
        <v>19</v>
      </c>
      <c r="B21" s="5"/>
      <c r="C21" s="5">
        <v>7284382.2999999998</v>
      </c>
      <c r="D21" s="5">
        <v>22866272.649999999</v>
      </c>
      <c r="E21" s="5"/>
      <c r="F21" s="5"/>
      <c r="G21" s="5">
        <v>31998853</v>
      </c>
      <c r="H21" s="5">
        <v>40179927</v>
      </c>
      <c r="I21" s="5"/>
    </row>
    <row r="22" spans="1:9" x14ac:dyDescent="0.2">
      <c r="A22" s="2">
        <v>20</v>
      </c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2">
        <v>21</v>
      </c>
      <c r="B23" s="5">
        <v>10914382.73</v>
      </c>
      <c r="C23" s="5"/>
      <c r="D23" s="5"/>
      <c r="E23" s="5"/>
      <c r="F23" s="5">
        <v>22774638.859999999</v>
      </c>
      <c r="G23" s="5"/>
      <c r="H23" s="5"/>
      <c r="I23" s="5"/>
    </row>
    <row r="24" spans="1:9" x14ac:dyDescent="0.2">
      <c r="A24" s="2">
        <v>22</v>
      </c>
      <c r="B24" s="5"/>
      <c r="C24" s="5">
        <v>11331261</v>
      </c>
      <c r="D24" s="5">
        <v>21186025.460000001</v>
      </c>
      <c r="E24" s="5">
        <v>5978484</v>
      </c>
      <c r="F24" s="5"/>
      <c r="G24" s="5">
        <v>54582265</v>
      </c>
      <c r="H24" s="5">
        <v>50450965</v>
      </c>
      <c r="I24" s="5">
        <v>6430260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B89E-C0BD-447C-9B3C-06CC09538BB1}">
  <dimension ref="A1:I24"/>
  <sheetViews>
    <sheetView workbookViewId="0">
      <selection activeCell="F1" sqref="F1"/>
    </sheetView>
  </sheetViews>
  <sheetFormatPr baseColWidth="10" defaultColWidth="8.83203125" defaultRowHeight="15" x14ac:dyDescent="0.2"/>
  <cols>
    <col min="1" max="1" width="11.6640625" bestFit="1" customWidth="1"/>
    <col min="2" max="9" width="10.6640625"/>
  </cols>
  <sheetData>
    <row r="1" spans="1:9" ht="64" x14ac:dyDescent="0.2">
      <c r="A1" s="5" t="s">
        <v>298</v>
      </c>
      <c r="B1" s="6" t="s">
        <v>331</v>
      </c>
      <c r="C1" s="6" t="s">
        <v>332</v>
      </c>
      <c r="D1" s="6" t="s">
        <v>333</v>
      </c>
      <c r="E1" s="6" t="s">
        <v>334</v>
      </c>
      <c r="F1" s="6" t="s">
        <v>335</v>
      </c>
      <c r="G1" s="6" t="s">
        <v>336</v>
      </c>
      <c r="H1" s="6" t="s">
        <v>337</v>
      </c>
      <c r="I1" s="6" t="s">
        <v>338</v>
      </c>
    </row>
    <row r="2" spans="1:9" x14ac:dyDescent="0.2">
      <c r="A2" s="5">
        <v>0</v>
      </c>
      <c r="B2" s="6">
        <v>250000</v>
      </c>
      <c r="C2" s="6">
        <v>249275</v>
      </c>
      <c r="D2" s="6">
        <v>250100</v>
      </c>
      <c r="E2" s="6">
        <v>250000</v>
      </c>
      <c r="F2" s="6">
        <v>250000</v>
      </c>
      <c r="G2" s="6">
        <v>249275</v>
      </c>
      <c r="H2" s="6">
        <v>250100</v>
      </c>
      <c r="I2" s="6">
        <v>250000</v>
      </c>
    </row>
    <row r="3" spans="1:9" x14ac:dyDescent="0.2">
      <c r="A3" s="5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2">
      <c r="A4" s="5">
        <v>2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A5" s="5">
        <v>3</v>
      </c>
      <c r="B5" s="6">
        <v>500000</v>
      </c>
      <c r="C5" s="6">
        <v>480000</v>
      </c>
      <c r="D5" s="6"/>
      <c r="E5" s="6"/>
      <c r="F5" s="6">
        <v>495000</v>
      </c>
      <c r="G5" s="6">
        <v>592500</v>
      </c>
      <c r="H5" s="6"/>
      <c r="I5" s="6"/>
    </row>
    <row r="6" spans="1:9" x14ac:dyDescent="0.2">
      <c r="A6" s="5">
        <v>4</v>
      </c>
      <c r="B6" s="6"/>
      <c r="C6" s="6"/>
      <c r="D6" s="6">
        <v>779688.12479999999</v>
      </c>
      <c r="E6" s="6"/>
      <c r="F6" s="6"/>
      <c r="G6" s="6"/>
      <c r="H6" s="6">
        <v>879648.1</v>
      </c>
      <c r="I6" s="6"/>
    </row>
    <row r="7" spans="1:9" x14ac:dyDescent="0.2">
      <c r="A7" s="5">
        <v>5</v>
      </c>
      <c r="B7" s="6">
        <v>705000</v>
      </c>
      <c r="C7" s="6">
        <v>670000</v>
      </c>
      <c r="D7" s="6"/>
      <c r="E7" s="6">
        <v>900000</v>
      </c>
      <c r="F7" s="6">
        <v>712500</v>
      </c>
      <c r="G7" s="6">
        <v>1153374.2</v>
      </c>
      <c r="H7" s="6"/>
      <c r="I7" s="6">
        <v>1080000</v>
      </c>
    </row>
    <row r="8" spans="1:9" x14ac:dyDescent="0.2">
      <c r="A8" s="5">
        <v>6</v>
      </c>
      <c r="B8" s="6"/>
      <c r="C8" s="6"/>
      <c r="D8" s="6"/>
      <c r="E8" s="6"/>
      <c r="F8" s="6"/>
      <c r="G8" s="6"/>
      <c r="H8" s="6"/>
      <c r="I8" s="6"/>
    </row>
    <row r="9" spans="1:9" x14ac:dyDescent="0.2">
      <c r="A9" s="5">
        <v>7</v>
      </c>
      <c r="B9" s="6"/>
      <c r="C9" s="6"/>
      <c r="D9" s="6"/>
      <c r="E9" s="6"/>
      <c r="F9" s="6"/>
      <c r="G9" s="6"/>
      <c r="H9" s="6"/>
      <c r="I9" s="6"/>
    </row>
    <row r="10" spans="1:9" x14ac:dyDescent="0.2">
      <c r="A10" s="5">
        <v>8</v>
      </c>
      <c r="B10" s="6">
        <v>1330985.915</v>
      </c>
      <c r="C10" s="6">
        <v>1666666.7</v>
      </c>
      <c r="D10" s="6">
        <v>1731937.767</v>
      </c>
      <c r="E10" s="6"/>
      <c r="F10" s="6">
        <v>1328571.429</v>
      </c>
      <c r="G10" s="6">
        <v>3861421.9</v>
      </c>
      <c r="H10" s="6">
        <v>2028596</v>
      </c>
      <c r="I10" s="6"/>
    </row>
    <row r="11" spans="1:9" x14ac:dyDescent="0.2">
      <c r="A11" s="5">
        <v>9</v>
      </c>
      <c r="B11" s="6"/>
      <c r="C11" s="6"/>
      <c r="D11" s="6"/>
      <c r="E11" s="6">
        <v>1220000</v>
      </c>
      <c r="F11" s="6"/>
      <c r="G11" s="6"/>
      <c r="H11" s="6"/>
      <c r="I11" s="6">
        <v>2313253</v>
      </c>
    </row>
    <row r="12" spans="1:9" x14ac:dyDescent="0.2">
      <c r="A12" s="5">
        <v>10</v>
      </c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5">
        <v>11</v>
      </c>
      <c r="B13" s="6"/>
      <c r="C13" s="6">
        <v>2601410.9</v>
      </c>
      <c r="D13" s="6"/>
      <c r="E13" s="6"/>
      <c r="F13" s="6"/>
      <c r="G13" s="6">
        <v>7064044.7999999998</v>
      </c>
      <c r="H13" s="6"/>
      <c r="I13" s="6"/>
    </row>
    <row r="14" spans="1:9" x14ac:dyDescent="0.2">
      <c r="A14" s="5">
        <v>12</v>
      </c>
      <c r="B14" s="6">
        <v>3010563.38</v>
      </c>
      <c r="C14" s="6"/>
      <c r="D14" s="6">
        <v>2374392.5129999998</v>
      </c>
      <c r="E14" s="6"/>
      <c r="F14" s="6">
        <v>3053571.429</v>
      </c>
      <c r="G14" s="6"/>
      <c r="H14" s="6">
        <v>4538768</v>
      </c>
      <c r="I14" s="6"/>
    </row>
    <row r="15" spans="1:9" x14ac:dyDescent="0.2">
      <c r="A15" s="5">
        <v>13</v>
      </c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5">
        <v>14</v>
      </c>
      <c r="B16" s="6"/>
      <c r="C16" s="6"/>
      <c r="D16" s="6"/>
      <c r="E16" s="6">
        <v>2240000</v>
      </c>
      <c r="F16" s="6"/>
      <c r="G16" s="6"/>
      <c r="H16" s="6"/>
      <c r="I16" s="6">
        <v>5009012</v>
      </c>
    </row>
    <row r="17" spans="1:9" x14ac:dyDescent="0.2">
      <c r="A17" s="5">
        <v>15</v>
      </c>
      <c r="B17" s="6"/>
      <c r="C17" s="6">
        <v>3695922.8</v>
      </c>
      <c r="D17" s="6"/>
      <c r="E17" s="6"/>
      <c r="F17" s="6"/>
      <c r="G17" s="6">
        <v>11252695</v>
      </c>
      <c r="H17" s="6"/>
      <c r="I17" s="6"/>
    </row>
    <row r="18" spans="1:9" x14ac:dyDescent="0.2">
      <c r="A18" s="5">
        <v>16</v>
      </c>
      <c r="B18" s="6">
        <v>4617706.2369999997</v>
      </c>
      <c r="C18" s="6"/>
      <c r="D18" s="6">
        <v>10013117.220000001</v>
      </c>
      <c r="E18" s="6"/>
      <c r="F18" s="6">
        <v>4247104.2470000004</v>
      </c>
      <c r="G18" s="6"/>
      <c r="H18" s="6">
        <v>14123855</v>
      </c>
      <c r="I18" s="6"/>
    </row>
    <row r="19" spans="1:9" x14ac:dyDescent="0.2">
      <c r="A19" s="5">
        <v>17</v>
      </c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5">
        <v>18</v>
      </c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5">
        <v>19</v>
      </c>
      <c r="B21" s="6"/>
      <c r="C21" s="6">
        <v>4220765.9000000004</v>
      </c>
      <c r="D21" s="6">
        <v>21803173.050000001</v>
      </c>
      <c r="E21" s="6">
        <v>5393258</v>
      </c>
      <c r="F21" s="6"/>
      <c r="G21" s="6">
        <v>20066725</v>
      </c>
      <c r="H21" s="6">
        <v>31393647</v>
      </c>
      <c r="I21" s="6">
        <v>10655334</v>
      </c>
    </row>
    <row r="22" spans="1:9" x14ac:dyDescent="0.2">
      <c r="A22" s="5">
        <v>20</v>
      </c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5">
        <v>21</v>
      </c>
      <c r="B23" s="6">
        <v>9919388.9450000003</v>
      </c>
      <c r="C23" s="6"/>
      <c r="D23" s="6"/>
      <c r="E23" s="6"/>
      <c r="F23" s="6">
        <v>8803937.375</v>
      </c>
      <c r="G23" s="6"/>
      <c r="H23" s="6"/>
      <c r="I23" s="6"/>
    </row>
    <row r="24" spans="1:9" x14ac:dyDescent="0.2">
      <c r="A24" s="5">
        <v>22</v>
      </c>
      <c r="B24" s="6"/>
      <c r="C24" s="6">
        <v>8122642.7999999998</v>
      </c>
      <c r="D24" s="6">
        <v>30583932.920000002</v>
      </c>
      <c r="E24" s="6">
        <v>8014079</v>
      </c>
      <c r="F24" s="6"/>
      <c r="G24" s="6">
        <v>56217322</v>
      </c>
      <c r="H24" s="6">
        <v>46998019</v>
      </c>
      <c r="I24" s="6">
        <v>11335462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9A7-8545-4818-A2A9-F2DBAB08E5BB}">
  <dimension ref="A1:J21"/>
  <sheetViews>
    <sheetView workbookViewId="0"/>
  </sheetViews>
  <sheetFormatPr baseColWidth="10" defaultColWidth="8.83203125" defaultRowHeight="15" x14ac:dyDescent="0.2"/>
  <cols>
    <col min="1" max="1" width="11.6640625" bestFit="1" customWidth="1"/>
    <col min="2" max="5" width="13.1640625" bestFit="1" customWidth="1"/>
    <col min="6" max="8" width="15.33203125" bestFit="1" customWidth="1"/>
    <col min="9" max="9" width="15.5" customWidth="1"/>
  </cols>
  <sheetData>
    <row r="1" spans="1:10" ht="64" x14ac:dyDescent="0.2">
      <c r="A1" s="2" t="s">
        <v>298</v>
      </c>
      <c r="B1" s="4" t="s">
        <v>339</v>
      </c>
      <c r="C1" s="4" t="s">
        <v>340</v>
      </c>
      <c r="D1" s="4" t="s">
        <v>341</v>
      </c>
      <c r="E1" s="4" t="s">
        <v>342</v>
      </c>
      <c r="F1" s="4" t="s">
        <v>343</v>
      </c>
      <c r="G1" s="4" t="s">
        <v>344</v>
      </c>
      <c r="H1" s="4" t="s">
        <v>345</v>
      </c>
      <c r="I1" s="4" t="s">
        <v>346</v>
      </c>
      <c r="J1" s="2"/>
    </row>
    <row r="2" spans="1:10" x14ac:dyDescent="0.2">
      <c r="A2" s="2">
        <v>0</v>
      </c>
      <c r="B2" s="5">
        <v>100.8065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100.20910000000001</v>
      </c>
      <c r="I2" s="5">
        <v>100</v>
      </c>
      <c r="J2" s="2"/>
    </row>
    <row r="3" spans="1:10" x14ac:dyDescent="0.2">
      <c r="A3" s="2">
        <v>1</v>
      </c>
      <c r="B3" s="5"/>
      <c r="C3" s="5"/>
      <c r="D3" s="5"/>
      <c r="E3" s="5"/>
      <c r="F3" s="5"/>
      <c r="G3" s="5"/>
      <c r="H3" s="5"/>
      <c r="I3" s="5"/>
      <c r="J3" s="2"/>
    </row>
    <row r="4" spans="1:10" x14ac:dyDescent="0.2">
      <c r="A4" s="2">
        <v>2</v>
      </c>
      <c r="B4" s="5"/>
      <c r="C4" s="5"/>
      <c r="D4" s="5"/>
      <c r="E4" s="5"/>
      <c r="F4" s="5"/>
      <c r="G4" s="5"/>
      <c r="H4" s="5"/>
      <c r="I4" s="5"/>
      <c r="J4" s="2"/>
    </row>
    <row r="5" spans="1:10" x14ac:dyDescent="0.2">
      <c r="A5" s="2">
        <v>3</v>
      </c>
      <c r="B5" s="5"/>
      <c r="C5" s="5">
        <v>102.06189999999999</v>
      </c>
      <c r="D5" s="5">
        <v>90.79365</v>
      </c>
      <c r="E5" s="5">
        <v>123.4483</v>
      </c>
      <c r="F5" s="5">
        <v>105.12820000000001</v>
      </c>
      <c r="G5" s="5">
        <v>102.1739</v>
      </c>
      <c r="H5" s="5"/>
      <c r="I5" s="5"/>
      <c r="J5" s="2"/>
    </row>
    <row r="6" spans="1:10" x14ac:dyDescent="0.2">
      <c r="A6" s="2">
        <v>4</v>
      </c>
      <c r="B6" s="5">
        <v>102.4194</v>
      </c>
      <c r="C6" s="5"/>
      <c r="D6" s="5"/>
      <c r="E6" s="5"/>
      <c r="F6" s="5"/>
      <c r="G6" s="5"/>
      <c r="H6" s="5">
        <v>112.96299999999999</v>
      </c>
      <c r="I6" s="5"/>
      <c r="J6" s="2"/>
    </row>
    <row r="7" spans="1:10" x14ac:dyDescent="0.2">
      <c r="A7" s="2">
        <v>5</v>
      </c>
      <c r="B7" s="5"/>
      <c r="C7" s="5">
        <v>107.7649</v>
      </c>
      <c r="D7" s="5">
        <v>82.503929999999997</v>
      </c>
      <c r="E7" s="5">
        <v>98.969070000000002</v>
      </c>
      <c r="F7" s="5"/>
      <c r="G7" s="5"/>
      <c r="H7" s="5"/>
      <c r="I7" s="5">
        <v>104.7619</v>
      </c>
      <c r="J7" s="2"/>
    </row>
    <row r="8" spans="1:10" x14ac:dyDescent="0.2">
      <c r="A8" s="2">
        <v>6</v>
      </c>
      <c r="B8" s="5"/>
      <c r="C8" s="5"/>
      <c r="D8" s="5"/>
      <c r="E8" s="5"/>
      <c r="F8" s="5"/>
      <c r="G8" s="5"/>
      <c r="H8" s="5"/>
      <c r="I8" s="5"/>
      <c r="J8" s="2"/>
    </row>
    <row r="9" spans="1:10" x14ac:dyDescent="0.2">
      <c r="A9" s="2">
        <v>7</v>
      </c>
      <c r="B9" s="5"/>
      <c r="C9" s="5"/>
      <c r="D9" s="5"/>
      <c r="E9" s="5"/>
      <c r="F9" s="5"/>
      <c r="G9" s="5"/>
      <c r="H9" s="5"/>
      <c r="I9" s="5"/>
      <c r="J9" s="2"/>
    </row>
    <row r="10" spans="1:10" x14ac:dyDescent="0.2">
      <c r="A10" s="2">
        <v>8</v>
      </c>
      <c r="B10" s="5">
        <v>101.0989</v>
      </c>
      <c r="C10" s="5">
        <v>121.15940000000001</v>
      </c>
      <c r="D10" s="5">
        <v>59.203940000000003</v>
      </c>
      <c r="E10" s="5">
        <v>50.571429999999999</v>
      </c>
      <c r="F10" s="5">
        <v>167.73769999999999</v>
      </c>
      <c r="G10" s="5">
        <v>140.4949</v>
      </c>
      <c r="H10" s="5">
        <v>199.8347</v>
      </c>
      <c r="I10" s="5"/>
      <c r="J10" s="2"/>
    </row>
    <row r="11" spans="1:10" x14ac:dyDescent="0.2">
      <c r="A11" s="2">
        <v>9</v>
      </c>
      <c r="B11" s="5"/>
      <c r="C11" s="5"/>
      <c r="D11" s="5"/>
      <c r="E11" s="5"/>
      <c r="F11" s="5"/>
      <c r="G11" s="5"/>
      <c r="H11" s="5"/>
      <c r="I11" s="5">
        <v>306.39100000000002</v>
      </c>
      <c r="J11" s="2"/>
    </row>
    <row r="12" spans="1:10" x14ac:dyDescent="0.2">
      <c r="A12" s="2">
        <v>10</v>
      </c>
      <c r="B12" s="5"/>
      <c r="C12" s="5"/>
      <c r="D12" s="5"/>
      <c r="E12" s="5">
        <v>27.604980000000001</v>
      </c>
      <c r="F12" s="5"/>
      <c r="G12" s="5"/>
      <c r="H12" s="5"/>
      <c r="I12" s="5"/>
      <c r="J12" s="2"/>
    </row>
    <row r="13" spans="1:10" x14ac:dyDescent="0.2">
      <c r="A13" s="2">
        <v>11</v>
      </c>
      <c r="B13" s="5">
        <v>92.222219999999993</v>
      </c>
      <c r="C13" s="5">
        <v>114.9838</v>
      </c>
      <c r="D13" s="5"/>
      <c r="E13" s="5"/>
      <c r="F13" s="5"/>
      <c r="G13" s="5">
        <v>155.28809999999999</v>
      </c>
      <c r="H13" s="5">
        <v>225.88570000000001</v>
      </c>
      <c r="I13" s="5"/>
      <c r="J13" s="2"/>
    </row>
    <row r="14" spans="1:10" x14ac:dyDescent="0.2">
      <c r="A14" s="2">
        <v>12</v>
      </c>
      <c r="B14" s="5"/>
      <c r="C14" s="5"/>
      <c r="D14" s="5">
        <v>67.053380000000004</v>
      </c>
      <c r="E14" s="5">
        <v>24.552</v>
      </c>
      <c r="F14" s="5">
        <v>199.33869999999999</v>
      </c>
      <c r="G14" s="5"/>
      <c r="H14" s="5"/>
      <c r="I14" s="5"/>
      <c r="J14" s="2"/>
    </row>
    <row r="15" spans="1:10" x14ac:dyDescent="0.2">
      <c r="A15" s="2">
        <v>13</v>
      </c>
      <c r="B15" s="5"/>
      <c r="C15" s="5"/>
      <c r="D15" s="5"/>
      <c r="E15" s="5"/>
      <c r="F15" s="5"/>
      <c r="G15" s="5"/>
      <c r="H15" s="5"/>
      <c r="I15" s="5"/>
      <c r="J15" s="2"/>
    </row>
    <row r="16" spans="1:10" x14ac:dyDescent="0.2">
      <c r="A16" s="2">
        <v>14</v>
      </c>
      <c r="B16" s="5"/>
      <c r="C16" s="5"/>
      <c r="D16" s="5"/>
      <c r="E16" s="5"/>
      <c r="F16" s="5"/>
      <c r="G16" s="5"/>
      <c r="H16" s="5"/>
      <c r="I16" s="5"/>
      <c r="J16" s="2"/>
    </row>
    <row r="17" spans="1:10" x14ac:dyDescent="0.2">
      <c r="A17" s="2">
        <v>15</v>
      </c>
      <c r="B17" s="5"/>
      <c r="C17" s="5">
        <v>112.0257</v>
      </c>
      <c r="D17" s="5"/>
      <c r="E17" s="5">
        <v>21.023260000000001</v>
      </c>
      <c r="F17" s="5"/>
      <c r="G17" s="5">
        <v>162.2561</v>
      </c>
      <c r="H17" s="5"/>
      <c r="I17" s="5">
        <v>455.68470000000002</v>
      </c>
      <c r="J17" s="2"/>
    </row>
    <row r="18" spans="1:10" x14ac:dyDescent="0.2">
      <c r="A18" s="2">
        <v>16</v>
      </c>
      <c r="B18" s="5">
        <v>88.139669999999995</v>
      </c>
      <c r="C18" s="5"/>
      <c r="D18" s="5">
        <v>59.740139999999997</v>
      </c>
      <c r="E18" s="5"/>
      <c r="F18" s="5">
        <v>325.6046</v>
      </c>
      <c r="G18" s="5"/>
      <c r="H18" s="5">
        <v>408.97289999999998</v>
      </c>
      <c r="I18" s="5"/>
      <c r="J18" s="2"/>
    </row>
    <row r="19" spans="1:10" x14ac:dyDescent="0.2">
      <c r="A19" s="2">
        <v>17</v>
      </c>
      <c r="B19" s="5"/>
      <c r="C19" s="5"/>
      <c r="D19" s="5"/>
      <c r="E19" s="5"/>
      <c r="F19" s="5"/>
      <c r="G19" s="5"/>
      <c r="H19" s="5"/>
      <c r="I19" s="5"/>
      <c r="J19" s="2"/>
    </row>
    <row r="20" spans="1:10" x14ac:dyDescent="0.2">
      <c r="A20" s="2">
        <v>18</v>
      </c>
      <c r="B20" s="5"/>
      <c r="C20" s="5"/>
      <c r="D20" s="5"/>
      <c r="E20" s="5"/>
      <c r="F20" s="5"/>
      <c r="G20" s="5"/>
      <c r="H20" s="5"/>
      <c r="I20" s="5"/>
      <c r="J20" s="2"/>
    </row>
    <row r="21" spans="1:10" x14ac:dyDescent="0.2">
      <c r="A21" s="2">
        <v>19</v>
      </c>
      <c r="B21" s="5"/>
      <c r="C21" s="5"/>
      <c r="D21" s="5"/>
      <c r="E21" s="5">
        <v>12.01229</v>
      </c>
      <c r="F21" s="5"/>
      <c r="G21" s="5"/>
      <c r="H21" s="5"/>
      <c r="I21" s="5"/>
      <c r="J21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AE07-3598-4EF5-AAD8-894DE358548A}">
  <dimension ref="A1:E28"/>
  <sheetViews>
    <sheetView workbookViewId="0">
      <selection activeCell="G1" sqref="G1"/>
    </sheetView>
  </sheetViews>
  <sheetFormatPr baseColWidth="10" defaultColWidth="8.83203125" defaultRowHeight="15" x14ac:dyDescent="0.2"/>
  <cols>
    <col min="1" max="1" width="11.5" bestFit="1" customWidth="1"/>
    <col min="2" max="5" width="15.6640625" bestFit="1" customWidth="1"/>
  </cols>
  <sheetData>
    <row r="1" spans="1:5" ht="64" x14ac:dyDescent="0.2">
      <c r="A1" s="2" t="s">
        <v>347</v>
      </c>
      <c r="B1" s="4" t="s">
        <v>348</v>
      </c>
      <c r="C1" s="4" t="s">
        <v>349</v>
      </c>
      <c r="D1" s="4" t="s">
        <v>350</v>
      </c>
      <c r="E1" s="4" t="s">
        <v>351</v>
      </c>
    </row>
    <row r="2" spans="1:5" x14ac:dyDescent="0.2">
      <c r="A2" s="2">
        <v>0</v>
      </c>
      <c r="B2" s="5">
        <v>100</v>
      </c>
      <c r="C2" s="5">
        <v>100</v>
      </c>
      <c r="D2" s="5">
        <v>100</v>
      </c>
      <c r="E2" s="5">
        <v>100</v>
      </c>
    </row>
    <row r="3" spans="1:5" x14ac:dyDescent="0.2">
      <c r="A3" s="2">
        <v>1</v>
      </c>
      <c r="B3" s="5"/>
      <c r="C3" s="5"/>
      <c r="D3" s="5"/>
      <c r="E3" s="5"/>
    </row>
    <row r="4" spans="1:5" x14ac:dyDescent="0.2">
      <c r="A4" s="2">
        <v>2</v>
      </c>
      <c r="B4" s="5"/>
      <c r="C4" s="5"/>
      <c r="D4" s="5"/>
      <c r="E4" s="5"/>
    </row>
    <row r="5" spans="1:5" x14ac:dyDescent="0.2">
      <c r="A5" s="2">
        <v>3</v>
      </c>
      <c r="B5" s="5"/>
      <c r="C5" s="5"/>
      <c r="D5" s="5"/>
      <c r="E5" s="5"/>
    </row>
    <row r="6" spans="1:5" x14ac:dyDescent="0.2">
      <c r="A6" s="2">
        <v>4</v>
      </c>
      <c r="B6" s="5"/>
      <c r="C6" s="5"/>
      <c r="D6" s="5"/>
      <c r="E6" s="5"/>
    </row>
    <row r="7" spans="1:5" x14ac:dyDescent="0.2">
      <c r="A7" s="2">
        <v>5</v>
      </c>
      <c r="B7" s="5"/>
      <c r="C7" s="5"/>
      <c r="D7" s="5"/>
      <c r="E7" s="5">
        <v>152.72730000000001</v>
      </c>
    </row>
    <row r="8" spans="1:5" x14ac:dyDescent="0.2">
      <c r="A8" s="2">
        <v>6</v>
      </c>
      <c r="B8" s="5">
        <v>111.11109999999999</v>
      </c>
      <c r="C8" s="5">
        <v>183.33330000000001</v>
      </c>
      <c r="D8" s="5">
        <v>164.42310000000001</v>
      </c>
      <c r="E8" s="5"/>
    </row>
    <row r="9" spans="1:5" x14ac:dyDescent="0.2">
      <c r="A9" s="2">
        <v>7</v>
      </c>
      <c r="B9" s="5"/>
      <c r="C9" s="5"/>
      <c r="D9" s="5"/>
      <c r="E9" s="5"/>
    </row>
    <row r="10" spans="1:5" x14ac:dyDescent="0.2">
      <c r="A10" s="2">
        <v>8</v>
      </c>
      <c r="B10" s="5"/>
      <c r="C10" s="5"/>
      <c r="D10" s="5"/>
      <c r="E10" s="5"/>
    </row>
    <row r="11" spans="1:5" x14ac:dyDescent="0.2">
      <c r="A11" s="2">
        <v>9</v>
      </c>
      <c r="B11" s="5">
        <v>139.45580000000001</v>
      </c>
      <c r="C11" s="5"/>
      <c r="D11" s="5"/>
      <c r="E11" s="5"/>
    </row>
    <row r="12" spans="1:5" x14ac:dyDescent="0.2">
      <c r="A12" s="2">
        <v>10</v>
      </c>
      <c r="B12" s="5"/>
      <c r="C12" s="5"/>
      <c r="D12" s="5"/>
      <c r="E12" s="5"/>
    </row>
    <row r="13" spans="1:5" x14ac:dyDescent="0.2">
      <c r="A13" s="2">
        <v>11</v>
      </c>
      <c r="B13" s="5"/>
      <c r="C13" s="5"/>
      <c r="D13" s="5"/>
      <c r="E13" s="5"/>
    </row>
    <row r="14" spans="1:5" x14ac:dyDescent="0.2">
      <c r="A14" s="2">
        <v>12</v>
      </c>
      <c r="B14" s="5"/>
      <c r="C14" s="5"/>
      <c r="D14" s="5">
        <v>222.8571</v>
      </c>
      <c r="E14" s="5">
        <v>153.7037</v>
      </c>
    </row>
    <row r="15" spans="1:5" x14ac:dyDescent="0.2">
      <c r="A15" s="2">
        <v>13</v>
      </c>
      <c r="B15" s="5"/>
      <c r="C15" s="5"/>
      <c r="D15" s="5"/>
      <c r="E15" s="5"/>
    </row>
    <row r="16" spans="1:5" x14ac:dyDescent="0.2">
      <c r="A16" s="2">
        <v>14</v>
      </c>
      <c r="B16" s="5"/>
      <c r="C16" s="5"/>
      <c r="D16" s="5"/>
      <c r="E16" s="5"/>
    </row>
    <row r="17" spans="1:5" x14ac:dyDescent="0.2">
      <c r="A17" s="2">
        <v>15</v>
      </c>
      <c r="B17" s="5"/>
      <c r="C17" s="5">
        <v>251.7482</v>
      </c>
      <c r="D17" s="5"/>
      <c r="E17" s="5"/>
    </row>
    <row r="18" spans="1:5" x14ac:dyDescent="0.2">
      <c r="A18" s="2">
        <v>16</v>
      </c>
      <c r="B18" s="5"/>
      <c r="C18" s="5"/>
      <c r="D18" s="5"/>
      <c r="E18" s="5"/>
    </row>
    <row r="19" spans="1:5" x14ac:dyDescent="0.2">
      <c r="A19" s="2">
        <v>17</v>
      </c>
      <c r="B19" s="5"/>
      <c r="C19" s="5"/>
      <c r="D19" s="5">
        <v>292.8571</v>
      </c>
      <c r="E19" s="5"/>
    </row>
    <row r="20" spans="1:5" x14ac:dyDescent="0.2">
      <c r="A20" s="2">
        <v>18</v>
      </c>
      <c r="B20" s="5"/>
      <c r="C20" s="5"/>
      <c r="D20" s="5"/>
      <c r="E20" s="5">
        <v>163.63640000000001</v>
      </c>
    </row>
    <row r="21" spans="1:5" x14ac:dyDescent="0.2">
      <c r="A21" s="2">
        <v>19</v>
      </c>
      <c r="B21" s="5"/>
      <c r="C21" s="5"/>
      <c r="D21" s="5"/>
      <c r="E21" s="5"/>
    </row>
    <row r="22" spans="1:5" x14ac:dyDescent="0.2">
      <c r="A22" s="2">
        <v>20</v>
      </c>
      <c r="B22" s="5"/>
      <c r="C22" s="5"/>
      <c r="D22" s="5"/>
      <c r="E22" s="5"/>
    </row>
    <row r="23" spans="1:5" x14ac:dyDescent="0.2">
      <c r="A23" s="2">
        <v>21</v>
      </c>
      <c r="B23" s="5"/>
      <c r="C23" s="5"/>
      <c r="D23" s="5"/>
      <c r="E23" s="5"/>
    </row>
    <row r="24" spans="1:5" x14ac:dyDescent="0.2">
      <c r="A24" s="2">
        <v>22</v>
      </c>
      <c r="B24" s="5"/>
      <c r="C24" s="5"/>
      <c r="D24" s="5"/>
      <c r="E24" s="5"/>
    </row>
    <row r="25" spans="1:5" x14ac:dyDescent="0.2">
      <c r="A25" s="2">
        <v>23</v>
      </c>
      <c r="B25" s="5">
        <v>180.66849999999999</v>
      </c>
      <c r="C25" s="5"/>
      <c r="D25" s="5"/>
      <c r="E25" s="5"/>
    </row>
    <row r="26" spans="1:5" x14ac:dyDescent="0.2">
      <c r="A26" s="2">
        <v>24</v>
      </c>
      <c r="B26" s="5"/>
      <c r="C26" s="5"/>
      <c r="D26" s="5"/>
      <c r="E26" s="5"/>
    </row>
    <row r="27" spans="1:5" x14ac:dyDescent="0.2">
      <c r="A27" s="2">
        <v>25</v>
      </c>
      <c r="B27" s="5"/>
      <c r="C27" s="5"/>
      <c r="D27" s="5"/>
      <c r="E27" s="5"/>
    </row>
    <row r="28" spans="1:5" x14ac:dyDescent="0.2">
      <c r="A28" s="2">
        <v>26</v>
      </c>
      <c r="B28" s="5"/>
      <c r="C28" s="5">
        <v>558.97429999999997</v>
      </c>
      <c r="D28" s="5"/>
      <c r="E28" s="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1E0A-E889-4CC6-A721-B71F9AE3D5CC}">
  <dimension ref="A1:E19"/>
  <sheetViews>
    <sheetView workbookViewId="0">
      <selection activeCell="F1" sqref="F1"/>
    </sheetView>
  </sheetViews>
  <sheetFormatPr baseColWidth="10" defaultColWidth="8.83203125" defaultRowHeight="15" x14ac:dyDescent="0.2"/>
  <cols>
    <col min="1" max="1" width="11.5" bestFit="1" customWidth="1"/>
    <col min="2" max="5" width="20.5"/>
  </cols>
  <sheetData>
    <row r="1" spans="1:5" ht="48" x14ac:dyDescent="0.2">
      <c r="A1" s="2" t="s">
        <v>347</v>
      </c>
      <c r="B1" s="4" t="s">
        <v>352</v>
      </c>
      <c r="C1" s="4" t="s">
        <v>353</v>
      </c>
      <c r="D1" s="4" t="s">
        <v>354</v>
      </c>
      <c r="E1" s="4" t="s">
        <v>355</v>
      </c>
    </row>
    <row r="2" spans="1:5" x14ac:dyDescent="0.2">
      <c r="A2" s="2">
        <v>0</v>
      </c>
      <c r="B2" s="5">
        <v>100</v>
      </c>
      <c r="C2" s="5">
        <v>100</v>
      </c>
      <c r="D2" s="5">
        <v>99.700149999999994</v>
      </c>
      <c r="E2" s="5">
        <v>100</v>
      </c>
    </row>
    <row r="3" spans="1:5" x14ac:dyDescent="0.2">
      <c r="A3" s="2">
        <v>1</v>
      </c>
      <c r="B3" s="5"/>
      <c r="C3" s="5"/>
      <c r="D3" s="5"/>
      <c r="E3" s="5"/>
    </row>
    <row r="4" spans="1:5" x14ac:dyDescent="0.2">
      <c r="A4" s="2">
        <v>2</v>
      </c>
      <c r="B4" s="5"/>
      <c r="C4" s="5"/>
      <c r="D4" s="5"/>
      <c r="E4" s="5"/>
    </row>
    <row r="5" spans="1:5" x14ac:dyDescent="0.2">
      <c r="A5" s="2">
        <v>3</v>
      </c>
      <c r="B5" s="5">
        <v>101.04170000000001</v>
      </c>
      <c r="C5" s="5">
        <v>105.2174</v>
      </c>
      <c r="D5" s="5"/>
      <c r="E5" s="5"/>
    </row>
    <row r="6" spans="1:5" x14ac:dyDescent="0.2">
      <c r="A6" s="2">
        <v>4</v>
      </c>
      <c r="B6" s="5"/>
      <c r="C6" s="5"/>
      <c r="D6" s="5">
        <v>108.6957</v>
      </c>
      <c r="E6" s="5">
        <v>141.8605</v>
      </c>
    </row>
    <row r="7" spans="1:5" x14ac:dyDescent="0.2">
      <c r="A7" s="2">
        <v>5</v>
      </c>
      <c r="B7" s="5">
        <v>115.2381</v>
      </c>
      <c r="C7" s="5">
        <v>155.01070000000001</v>
      </c>
      <c r="D7" s="5"/>
      <c r="E7" s="5"/>
    </row>
    <row r="8" spans="1:5" x14ac:dyDescent="0.2">
      <c r="A8" s="2">
        <v>6</v>
      </c>
      <c r="B8" s="5"/>
      <c r="C8" s="5"/>
      <c r="D8" s="5"/>
      <c r="E8" s="5"/>
    </row>
    <row r="9" spans="1:5" x14ac:dyDescent="0.2">
      <c r="A9" s="2">
        <v>7</v>
      </c>
      <c r="B9" s="5"/>
      <c r="C9" s="5"/>
      <c r="D9" s="5"/>
      <c r="E9" s="5">
        <v>155.8879</v>
      </c>
    </row>
    <row r="10" spans="1:5" x14ac:dyDescent="0.2">
      <c r="A10" s="2">
        <v>8</v>
      </c>
      <c r="B10" s="5">
        <v>132.768</v>
      </c>
      <c r="C10" s="5">
        <v>172.2244</v>
      </c>
      <c r="D10" s="5">
        <v>176.8434</v>
      </c>
      <c r="E10" s="5"/>
    </row>
    <row r="11" spans="1:5" x14ac:dyDescent="0.2">
      <c r="A11" s="2">
        <v>9</v>
      </c>
      <c r="B11" s="5"/>
      <c r="C11" s="5"/>
      <c r="D11" s="5"/>
      <c r="E11" s="5"/>
    </row>
    <row r="12" spans="1:5" x14ac:dyDescent="0.2">
      <c r="A12" s="2">
        <v>10</v>
      </c>
      <c r="B12" s="5"/>
      <c r="C12" s="5"/>
      <c r="D12" s="5"/>
      <c r="E12" s="5"/>
    </row>
    <row r="13" spans="1:5" x14ac:dyDescent="0.2">
      <c r="A13" s="2">
        <v>11</v>
      </c>
      <c r="B13" s="5"/>
      <c r="C13" s="5">
        <v>216.28309999999999</v>
      </c>
      <c r="D13" s="5">
        <v>197.36199999999999</v>
      </c>
      <c r="E13" s="5"/>
    </row>
    <row r="14" spans="1:5" x14ac:dyDescent="0.2">
      <c r="A14" s="2">
        <v>12</v>
      </c>
      <c r="B14" s="5">
        <v>201.99459999999999</v>
      </c>
      <c r="C14" s="5"/>
      <c r="D14" s="5"/>
      <c r="E14" s="5"/>
    </row>
    <row r="15" spans="1:5" x14ac:dyDescent="0.2">
      <c r="A15" s="2">
        <v>13</v>
      </c>
      <c r="B15" s="5"/>
      <c r="C15" s="5"/>
      <c r="D15" s="5"/>
      <c r="E15" s="5"/>
    </row>
    <row r="16" spans="1:5" x14ac:dyDescent="0.2">
      <c r="A16" s="2">
        <v>14</v>
      </c>
      <c r="B16" s="5"/>
      <c r="C16" s="5"/>
      <c r="D16" s="5"/>
      <c r="E16" s="5"/>
    </row>
    <row r="17" spans="1:5" x14ac:dyDescent="0.2">
      <c r="A17" s="2">
        <v>15</v>
      </c>
      <c r="B17" s="5"/>
      <c r="C17" s="5">
        <v>275.7801</v>
      </c>
      <c r="D17" s="5"/>
      <c r="E17" s="5"/>
    </row>
    <row r="18" spans="1:5" x14ac:dyDescent="0.2">
      <c r="A18" s="2">
        <v>16</v>
      </c>
      <c r="B18" s="5">
        <v>197.62280000000001</v>
      </c>
      <c r="C18" s="5"/>
      <c r="D18" s="5">
        <v>208.9333</v>
      </c>
      <c r="E18" s="5"/>
    </row>
    <row r="19" spans="1:5" x14ac:dyDescent="0.2">
      <c r="A19" s="2"/>
      <c r="B19" s="2"/>
      <c r="C19" s="2"/>
      <c r="D19" s="2"/>
      <c r="E19" s="2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8F3F-EF2E-45D5-8416-6C303B1369B4}">
  <dimension ref="A1:E21"/>
  <sheetViews>
    <sheetView workbookViewId="0">
      <selection activeCell="C21" sqref="C21"/>
    </sheetView>
  </sheetViews>
  <sheetFormatPr baseColWidth="10" defaultColWidth="8.83203125" defaultRowHeight="15" x14ac:dyDescent="0.2"/>
  <cols>
    <col min="1" max="5" width="16"/>
  </cols>
  <sheetData>
    <row r="1" spans="1:5" ht="64" x14ac:dyDescent="0.2">
      <c r="A1" s="4" t="s">
        <v>347</v>
      </c>
      <c r="B1" s="4" t="s">
        <v>356</v>
      </c>
      <c r="C1" s="4" t="s">
        <v>357</v>
      </c>
      <c r="D1" s="4" t="s">
        <v>358</v>
      </c>
      <c r="E1" s="4" t="s">
        <v>359</v>
      </c>
    </row>
    <row r="2" spans="1:5" x14ac:dyDescent="0.2">
      <c r="A2" s="2">
        <v>0</v>
      </c>
      <c r="B2" s="5">
        <v>100</v>
      </c>
      <c r="C2" s="5">
        <v>100</v>
      </c>
      <c r="D2" s="5">
        <v>100.4808</v>
      </c>
      <c r="E2" s="5">
        <v>100</v>
      </c>
    </row>
    <row r="3" spans="1:5" x14ac:dyDescent="0.2">
      <c r="A3" s="2">
        <v>1</v>
      </c>
      <c r="B3" s="5"/>
      <c r="C3" s="5"/>
      <c r="D3" s="5"/>
      <c r="E3" s="5"/>
    </row>
    <row r="4" spans="1:5" x14ac:dyDescent="0.2">
      <c r="A4" s="2">
        <v>2</v>
      </c>
      <c r="B4" s="5"/>
      <c r="C4" s="5"/>
      <c r="D4" s="5"/>
      <c r="E4" s="5"/>
    </row>
    <row r="5" spans="1:5" x14ac:dyDescent="0.2">
      <c r="A5" s="2">
        <v>3</v>
      </c>
      <c r="B5" s="5">
        <v>99</v>
      </c>
      <c r="C5" s="5">
        <v>123.4375</v>
      </c>
      <c r="D5" s="5"/>
      <c r="E5" s="5"/>
    </row>
    <row r="6" spans="1:5" x14ac:dyDescent="0.2">
      <c r="A6" s="2">
        <v>4</v>
      </c>
      <c r="B6" s="5"/>
      <c r="C6" s="5"/>
      <c r="D6" s="5">
        <v>112.8205</v>
      </c>
      <c r="E6" s="5"/>
    </row>
    <row r="7" spans="1:5" x14ac:dyDescent="0.2">
      <c r="A7" s="2">
        <v>5</v>
      </c>
      <c r="B7" s="5">
        <v>101.0638</v>
      </c>
      <c r="C7" s="5">
        <v>172.1454</v>
      </c>
      <c r="D7" s="5"/>
      <c r="E7" s="5">
        <v>120</v>
      </c>
    </row>
    <row r="8" spans="1:5" x14ac:dyDescent="0.2">
      <c r="A8" s="2">
        <v>6</v>
      </c>
      <c r="B8" s="5"/>
      <c r="C8" s="5"/>
      <c r="D8" s="5"/>
      <c r="E8" s="5"/>
    </row>
    <row r="9" spans="1:5" x14ac:dyDescent="0.2">
      <c r="A9" s="2">
        <v>7</v>
      </c>
      <c r="B9" s="5"/>
      <c r="C9" s="5"/>
      <c r="D9" s="5"/>
      <c r="E9" s="5"/>
    </row>
    <row r="10" spans="1:5" x14ac:dyDescent="0.2">
      <c r="A10" s="2">
        <v>8</v>
      </c>
      <c r="B10" s="5">
        <v>99.81859</v>
      </c>
      <c r="C10" s="5">
        <v>231.68530000000001</v>
      </c>
      <c r="D10" s="5">
        <v>117.6918</v>
      </c>
      <c r="E10" s="5"/>
    </row>
    <row r="11" spans="1:5" x14ac:dyDescent="0.2">
      <c r="A11" s="2">
        <v>9</v>
      </c>
      <c r="B11" s="5"/>
      <c r="C11" s="5"/>
      <c r="D11" s="5"/>
      <c r="E11" s="5">
        <v>189.61089999999999</v>
      </c>
    </row>
    <row r="12" spans="1:5" x14ac:dyDescent="0.2">
      <c r="A12" s="2">
        <v>10</v>
      </c>
      <c r="B12" s="5"/>
      <c r="C12" s="5"/>
      <c r="D12" s="5"/>
      <c r="E12" s="5"/>
    </row>
    <row r="13" spans="1:5" x14ac:dyDescent="0.2">
      <c r="A13" s="2">
        <v>11</v>
      </c>
      <c r="B13" s="5"/>
      <c r="C13" s="5">
        <v>271.54669999999999</v>
      </c>
      <c r="D13" s="5">
        <v>192.38249999999999</v>
      </c>
      <c r="E13" s="5"/>
    </row>
    <row r="14" spans="1:5" x14ac:dyDescent="0.2">
      <c r="A14" s="2">
        <v>12</v>
      </c>
      <c r="B14" s="5">
        <v>101.4286</v>
      </c>
      <c r="C14" s="5"/>
      <c r="D14" s="5"/>
      <c r="E14" s="5"/>
    </row>
    <row r="15" spans="1:5" x14ac:dyDescent="0.2">
      <c r="A15" s="2">
        <v>13</v>
      </c>
      <c r="B15" s="5"/>
      <c r="C15" s="5"/>
      <c r="D15" s="5"/>
      <c r="E15" s="5"/>
    </row>
    <row r="16" spans="1:5" x14ac:dyDescent="0.2">
      <c r="A16" s="2">
        <v>14</v>
      </c>
      <c r="B16" s="5"/>
      <c r="C16" s="5"/>
      <c r="D16" s="5"/>
      <c r="E16" s="5">
        <v>223.61660000000001</v>
      </c>
    </row>
    <row r="17" spans="1:5" x14ac:dyDescent="0.2">
      <c r="A17" s="2">
        <v>15</v>
      </c>
      <c r="B17" s="5"/>
      <c r="C17" s="5">
        <v>304.4624</v>
      </c>
      <c r="D17" s="5"/>
      <c r="E17" s="5"/>
    </row>
    <row r="18" spans="1:5" x14ac:dyDescent="0.2">
      <c r="A18" s="2">
        <v>16</v>
      </c>
      <c r="B18" s="5">
        <v>91.974329999999995</v>
      </c>
      <c r="C18" s="5"/>
      <c r="D18" s="5">
        <v>162.5804</v>
      </c>
      <c r="E18" s="5"/>
    </row>
    <row r="19" spans="1:5" x14ac:dyDescent="0.2">
      <c r="A19" s="2">
        <v>17</v>
      </c>
      <c r="B19" s="5"/>
      <c r="C19" s="5"/>
      <c r="D19" s="5"/>
      <c r="E19" s="5"/>
    </row>
    <row r="20" spans="1:5" x14ac:dyDescent="0.2">
      <c r="A20" s="2">
        <v>18</v>
      </c>
      <c r="B20" s="5"/>
      <c r="C20" s="5"/>
      <c r="D20" s="5"/>
      <c r="E20" s="5"/>
    </row>
    <row r="21" spans="1:5" x14ac:dyDescent="0.2">
      <c r="A21" s="2">
        <v>19</v>
      </c>
      <c r="B21" s="5"/>
      <c r="C21" s="5"/>
      <c r="D21" s="5"/>
      <c r="E21" s="5">
        <v>197.5677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633D-D8B0-4BCC-92DF-A3DDFDCDA097}">
  <dimension ref="A1:J13"/>
  <sheetViews>
    <sheetView workbookViewId="0">
      <selection activeCell="F12" sqref="F12"/>
    </sheetView>
  </sheetViews>
  <sheetFormatPr baseColWidth="10" defaultColWidth="8.83203125" defaultRowHeight="15" x14ac:dyDescent="0.2"/>
  <cols>
    <col min="1" max="1" width="9.6640625" bestFit="1" customWidth="1"/>
    <col min="2" max="2" width="32.6640625" bestFit="1" customWidth="1"/>
    <col min="3" max="3" width="6.33203125" bestFit="1" customWidth="1"/>
    <col min="4" max="4" width="5" bestFit="1" customWidth="1"/>
    <col min="5" max="5" width="12" bestFit="1" customWidth="1"/>
  </cols>
  <sheetData>
    <row r="1" spans="1:10" x14ac:dyDescent="0.2">
      <c r="A1" t="s">
        <v>65</v>
      </c>
      <c r="B1" t="s">
        <v>66</v>
      </c>
      <c r="C1" t="s">
        <v>67</v>
      </c>
      <c r="D1" t="s">
        <v>68</v>
      </c>
      <c r="E1" t="s">
        <v>69</v>
      </c>
    </row>
    <row r="2" spans="1:10" x14ac:dyDescent="0.2">
      <c r="A2" t="s">
        <v>70</v>
      </c>
      <c r="B2" t="s">
        <v>71</v>
      </c>
      <c r="C2" t="s">
        <v>72</v>
      </c>
      <c r="D2">
        <v>1242</v>
      </c>
      <c r="E2">
        <v>64.219234746639103</v>
      </c>
      <c r="G2" s="10" t="s">
        <v>73</v>
      </c>
      <c r="H2" s="10" t="s">
        <v>67</v>
      </c>
      <c r="I2" s="10" t="s">
        <v>74</v>
      </c>
      <c r="J2" s="10" t="s">
        <v>75</v>
      </c>
    </row>
    <row r="3" spans="1:10" x14ac:dyDescent="0.2">
      <c r="A3" t="s">
        <v>70</v>
      </c>
      <c r="B3" t="s">
        <v>71</v>
      </c>
      <c r="C3" t="s">
        <v>76</v>
      </c>
      <c r="D3">
        <v>267</v>
      </c>
      <c r="E3">
        <v>13.8055842812823</v>
      </c>
      <c r="G3" t="s">
        <v>70</v>
      </c>
      <c r="H3" t="s">
        <v>72</v>
      </c>
      <c r="I3">
        <v>2748</v>
      </c>
      <c r="J3">
        <f>I3/SUM($I$3:$I$5)*100</f>
        <v>63.09988518943743</v>
      </c>
    </row>
    <row r="4" spans="1:10" x14ac:dyDescent="0.2">
      <c r="A4" t="s">
        <v>70</v>
      </c>
      <c r="B4" t="s">
        <v>71</v>
      </c>
      <c r="C4" t="s">
        <v>77</v>
      </c>
      <c r="D4">
        <v>425</v>
      </c>
      <c r="E4">
        <v>21.975180972078601</v>
      </c>
      <c r="H4" t="s">
        <v>76</v>
      </c>
      <c r="I4">
        <v>631</v>
      </c>
      <c r="J4">
        <f>I4/SUM($I$3:$I$5)*100</f>
        <v>14.489092996555684</v>
      </c>
    </row>
    <row r="5" spans="1:10" x14ac:dyDescent="0.2">
      <c r="A5" t="s">
        <v>70</v>
      </c>
      <c r="B5" t="s">
        <v>78</v>
      </c>
      <c r="C5" t="s">
        <v>72</v>
      </c>
      <c r="D5">
        <v>1506</v>
      </c>
      <c r="E5">
        <v>62.205700123915697</v>
      </c>
      <c r="H5" t="s">
        <v>77</v>
      </c>
      <c r="I5">
        <v>976</v>
      </c>
      <c r="J5">
        <f>I5/SUM($I$3:$I$5)*100</f>
        <v>22.411021814006887</v>
      </c>
    </row>
    <row r="6" spans="1:10" x14ac:dyDescent="0.2">
      <c r="A6" t="s">
        <v>70</v>
      </c>
      <c r="B6" t="s">
        <v>78</v>
      </c>
      <c r="C6" t="s">
        <v>76</v>
      </c>
      <c r="D6">
        <v>364</v>
      </c>
      <c r="E6">
        <v>15.035109458901299</v>
      </c>
      <c r="G6" s="10"/>
      <c r="H6" s="10" t="s">
        <v>67</v>
      </c>
      <c r="I6" s="10" t="s">
        <v>74</v>
      </c>
      <c r="J6" s="10" t="s">
        <v>75</v>
      </c>
    </row>
    <row r="7" spans="1:10" x14ac:dyDescent="0.2">
      <c r="A7" t="s">
        <v>70</v>
      </c>
      <c r="B7" t="s">
        <v>78</v>
      </c>
      <c r="C7" t="s">
        <v>77</v>
      </c>
      <c r="D7">
        <v>551</v>
      </c>
      <c r="E7">
        <v>22.759190417183</v>
      </c>
      <c r="G7" t="s">
        <v>79</v>
      </c>
      <c r="H7" t="s">
        <v>72</v>
      </c>
      <c r="I7">
        <v>8763</v>
      </c>
      <c r="J7">
        <f>I7/SUM($I$7:$I$9)*100</f>
        <v>69.947318007662844</v>
      </c>
    </row>
    <row r="8" spans="1:10" x14ac:dyDescent="0.2">
      <c r="A8" t="s">
        <v>79</v>
      </c>
      <c r="B8" t="s">
        <v>80</v>
      </c>
      <c r="C8" t="s">
        <v>72</v>
      </c>
      <c r="D8">
        <v>4888</v>
      </c>
      <c r="E8">
        <v>69.828571428571394</v>
      </c>
      <c r="H8" t="s">
        <v>76</v>
      </c>
      <c r="I8">
        <v>2067</v>
      </c>
      <c r="J8">
        <f>I8/SUM($I$7:$I$9)*100</f>
        <v>16.499042145593869</v>
      </c>
    </row>
    <row r="9" spans="1:10" x14ac:dyDescent="0.2">
      <c r="A9" t="s">
        <v>79</v>
      </c>
      <c r="B9" t="s">
        <v>80</v>
      </c>
      <c r="C9" t="s">
        <v>76</v>
      </c>
      <c r="D9">
        <v>1188</v>
      </c>
      <c r="E9">
        <v>16.9714285714286</v>
      </c>
      <c r="H9" t="s">
        <v>77</v>
      </c>
      <c r="I9">
        <v>1698</v>
      </c>
      <c r="J9">
        <f>I9/SUM($I$7:$I$9)*100</f>
        <v>13.553639846743296</v>
      </c>
    </row>
    <row r="10" spans="1:10" x14ac:dyDescent="0.2">
      <c r="A10" t="s">
        <v>79</v>
      </c>
      <c r="B10" t="s">
        <v>80</v>
      </c>
      <c r="C10" t="s">
        <v>77</v>
      </c>
      <c r="D10">
        <v>924</v>
      </c>
      <c r="E10">
        <v>13.2</v>
      </c>
    </row>
    <row r="11" spans="1:10" x14ac:dyDescent="0.2">
      <c r="A11" t="s">
        <v>79</v>
      </c>
      <c r="B11" t="s">
        <v>81</v>
      </c>
      <c r="C11" t="s">
        <v>72</v>
      </c>
      <c r="D11">
        <v>3875</v>
      </c>
      <c r="E11">
        <v>70.097684515195397</v>
      </c>
    </row>
    <row r="12" spans="1:10" x14ac:dyDescent="0.2">
      <c r="A12" t="s">
        <v>79</v>
      </c>
      <c r="B12" t="s">
        <v>81</v>
      </c>
      <c r="C12" t="s">
        <v>76</v>
      </c>
      <c r="D12">
        <v>879</v>
      </c>
      <c r="E12">
        <v>15.9008683068017</v>
      </c>
    </row>
    <row r="13" spans="1:10" x14ac:dyDescent="0.2">
      <c r="A13" t="s">
        <v>79</v>
      </c>
      <c r="B13" t="s">
        <v>81</v>
      </c>
      <c r="C13" t="s">
        <v>77</v>
      </c>
      <c r="D13">
        <v>774</v>
      </c>
      <c r="E13">
        <v>14.0014471780029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7CAD-5240-4023-B240-21B588ED8772}">
  <dimension ref="A1:K16"/>
  <sheetViews>
    <sheetView workbookViewId="0">
      <selection activeCell="E28" sqref="E28"/>
    </sheetView>
  </sheetViews>
  <sheetFormatPr baseColWidth="10" defaultColWidth="8.83203125" defaultRowHeight="15" x14ac:dyDescent="0.2"/>
  <cols>
    <col min="1" max="1" width="9.6640625" bestFit="1" customWidth="1"/>
    <col min="2" max="2" width="39" bestFit="1" customWidth="1"/>
    <col min="3" max="3" width="6.33203125" bestFit="1" customWidth="1"/>
    <col min="4" max="4" width="5" bestFit="1" customWidth="1"/>
    <col min="5" max="5" width="12" bestFit="1" customWidth="1"/>
    <col min="8" max="8" width="13.5" bestFit="1" customWidth="1"/>
    <col min="9" max="9" width="6.83203125" customWidth="1"/>
    <col min="10" max="10" width="8.83203125" customWidth="1"/>
  </cols>
  <sheetData>
    <row r="1" spans="1:11" x14ac:dyDescent="0.2">
      <c r="A1" t="s">
        <v>65</v>
      </c>
      <c r="B1" t="s">
        <v>66</v>
      </c>
      <c r="C1" t="s">
        <v>67</v>
      </c>
      <c r="D1" t="s">
        <v>68</v>
      </c>
      <c r="E1" t="s">
        <v>69</v>
      </c>
      <c r="H1" s="10" t="s">
        <v>73</v>
      </c>
      <c r="I1" s="10" t="s">
        <v>67</v>
      </c>
      <c r="J1" s="10" t="s">
        <v>82</v>
      </c>
      <c r="K1" s="10" t="s">
        <v>69</v>
      </c>
    </row>
    <row r="2" spans="1:11" x14ac:dyDescent="0.2">
      <c r="A2" t="s">
        <v>70</v>
      </c>
      <c r="B2" t="s">
        <v>83</v>
      </c>
      <c r="C2" t="s">
        <v>72</v>
      </c>
      <c r="D2">
        <v>3753</v>
      </c>
      <c r="E2">
        <v>43.685252007915302</v>
      </c>
      <c r="H2" t="s">
        <v>70</v>
      </c>
      <c r="I2" t="s">
        <v>72</v>
      </c>
      <c r="J2">
        <v>11738</v>
      </c>
      <c r="K2">
        <f>J2/SUM($J$2:$J$4)*100</f>
        <v>41.87357305936073</v>
      </c>
    </row>
    <row r="3" spans="1:11" x14ac:dyDescent="0.2">
      <c r="A3" t="s">
        <v>70</v>
      </c>
      <c r="B3" t="s">
        <v>83</v>
      </c>
      <c r="C3" t="s">
        <v>76</v>
      </c>
      <c r="D3">
        <v>1686</v>
      </c>
      <c r="E3">
        <v>19.6251891514375</v>
      </c>
      <c r="I3" t="s">
        <v>76</v>
      </c>
      <c r="J3">
        <v>5543</v>
      </c>
      <c r="K3">
        <f t="shared" ref="K3" si="0">J3/SUM($J$2:$J$4)*100</f>
        <v>19.7738299086758</v>
      </c>
    </row>
    <row r="4" spans="1:11" x14ac:dyDescent="0.2">
      <c r="A4" t="s">
        <v>70</v>
      </c>
      <c r="B4" t="s">
        <v>83</v>
      </c>
      <c r="C4" t="s">
        <v>77</v>
      </c>
      <c r="D4">
        <v>3152</v>
      </c>
      <c r="E4">
        <v>36.689558840647202</v>
      </c>
      <c r="H4" s="10"/>
      <c r="I4" s="10" t="s">
        <v>77</v>
      </c>
      <c r="J4" s="10">
        <v>10751</v>
      </c>
      <c r="K4" s="10">
        <f>J4/SUM($J$2:$J$4)*100</f>
        <v>38.352597031963469</v>
      </c>
    </row>
    <row r="5" spans="1:11" x14ac:dyDescent="0.2">
      <c r="A5" t="s">
        <v>70</v>
      </c>
      <c r="B5" t="s">
        <v>84</v>
      </c>
      <c r="C5" t="s">
        <v>72</v>
      </c>
      <c r="D5">
        <v>1303</v>
      </c>
      <c r="E5">
        <v>45.305980528511803</v>
      </c>
      <c r="I5" t="s">
        <v>67</v>
      </c>
      <c r="J5" t="s">
        <v>82</v>
      </c>
      <c r="K5" t="s">
        <v>69</v>
      </c>
    </row>
    <row r="6" spans="1:11" x14ac:dyDescent="0.2">
      <c r="A6" t="s">
        <v>70</v>
      </c>
      <c r="B6" t="s">
        <v>84</v>
      </c>
      <c r="C6" t="s">
        <v>76</v>
      </c>
      <c r="D6">
        <v>344</v>
      </c>
      <c r="E6">
        <v>11.9610570236439</v>
      </c>
      <c r="H6" t="s">
        <v>85</v>
      </c>
      <c r="I6" t="s">
        <v>72</v>
      </c>
      <c r="J6">
        <v>4086</v>
      </c>
      <c r="K6">
        <f>J6/SUM($J$6:$J$8)*100</f>
        <v>51.898894957449514</v>
      </c>
    </row>
    <row r="7" spans="1:11" x14ac:dyDescent="0.2">
      <c r="A7" t="s">
        <v>70</v>
      </c>
      <c r="B7" t="s">
        <v>84</v>
      </c>
      <c r="C7" t="s">
        <v>77</v>
      </c>
      <c r="D7">
        <v>1229</v>
      </c>
      <c r="E7">
        <v>42.732962447844201</v>
      </c>
      <c r="I7" t="s">
        <v>76</v>
      </c>
      <c r="J7">
        <v>1838</v>
      </c>
      <c r="K7">
        <f>J7/SUM($J$6:$J$8)*100</f>
        <v>23.345611583894321</v>
      </c>
    </row>
    <row r="8" spans="1:11" x14ac:dyDescent="0.2">
      <c r="A8" t="s">
        <v>70</v>
      </c>
      <c r="B8" t="s">
        <v>86</v>
      </c>
      <c r="C8" t="s">
        <v>72</v>
      </c>
      <c r="D8">
        <v>3270</v>
      </c>
      <c r="E8">
        <v>43.524557433781403</v>
      </c>
      <c r="I8" t="s">
        <v>77</v>
      </c>
      <c r="J8">
        <v>1949</v>
      </c>
      <c r="K8">
        <f>J8/SUM($J$6:$J$8)*100</f>
        <v>24.755493458656165</v>
      </c>
    </row>
    <row r="9" spans="1:11" x14ac:dyDescent="0.2">
      <c r="A9" t="s">
        <v>70</v>
      </c>
      <c r="B9" t="s">
        <v>86</v>
      </c>
      <c r="C9" t="s">
        <v>76</v>
      </c>
      <c r="D9">
        <v>1557</v>
      </c>
      <c r="E9">
        <v>20.724078264341799</v>
      </c>
    </row>
    <row r="10" spans="1:11" x14ac:dyDescent="0.2">
      <c r="A10" t="s">
        <v>70</v>
      </c>
      <c r="B10" t="s">
        <v>86</v>
      </c>
      <c r="C10" t="s">
        <v>77</v>
      </c>
      <c r="D10">
        <v>2686</v>
      </c>
      <c r="E10">
        <v>35.751364301876698</v>
      </c>
    </row>
    <row r="11" spans="1:11" x14ac:dyDescent="0.2">
      <c r="A11" t="s">
        <v>70</v>
      </c>
      <c r="B11" t="s">
        <v>87</v>
      </c>
      <c r="C11" t="s">
        <v>72</v>
      </c>
      <c r="D11">
        <v>3412</v>
      </c>
      <c r="E11">
        <v>37.693327441449398</v>
      </c>
    </row>
    <row r="12" spans="1:11" x14ac:dyDescent="0.2">
      <c r="A12" t="s">
        <v>70</v>
      </c>
      <c r="B12" t="s">
        <v>87</v>
      </c>
      <c r="C12" t="s">
        <v>76</v>
      </c>
      <c r="D12">
        <v>1956</v>
      </c>
      <c r="E12">
        <v>21.608484312859002</v>
      </c>
    </row>
    <row r="13" spans="1:11" x14ac:dyDescent="0.2">
      <c r="A13" t="s">
        <v>70</v>
      </c>
      <c r="B13" t="s">
        <v>87</v>
      </c>
      <c r="C13" t="s">
        <v>77</v>
      </c>
      <c r="D13">
        <v>3684</v>
      </c>
      <c r="E13">
        <v>40.698188245691597</v>
      </c>
    </row>
    <row r="14" spans="1:11" x14ac:dyDescent="0.2">
      <c r="A14" t="s">
        <v>85</v>
      </c>
      <c r="B14" t="s">
        <v>88</v>
      </c>
      <c r="C14" t="s">
        <v>72</v>
      </c>
      <c r="D14">
        <v>4086</v>
      </c>
      <c r="E14">
        <v>51.8988949574495</v>
      </c>
    </row>
    <row r="15" spans="1:11" x14ac:dyDescent="0.2">
      <c r="A15" t="s">
        <v>85</v>
      </c>
      <c r="B15" t="s">
        <v>88</v>
      </c>
      <c r="C15" t="s">
        <v>76</v>
      </c>
      <c r="D15">
        <v>1838</v>
      </c>
      <c r="E15">
        <v>23.3456115838943</v>
      </c>
    </row>
    <row r="16" spans="1:11" x14ac:dyDescent="0.2">
      <c r="A16" t="s">
        <v>85</v>
      </c>
      <c r="B16" t="s">
        <v>88</v>
      </c>
      <c r="C16" t="s">
        <v>77</v>
      </c>
      <c r="D16">
        <v>1949</v>
      </c>
      <c r="E16">
        <v>24.755493458656201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766-6F70-49FF-B17A-610DF91793C9}">
  <dimension ref="A1:I5"/>
  <sheetViews>
    <sheetView workbookViewId="0">
      <selection activeCell="F22" sqref="F22"/>
    </sheetView>
  </sheetViews>
  <sheetFormatPr baseColWidth="10" defaultColWidth="13.1640625" defaultRowHeight="15" x14ac:dyDescent="0.2"/>
  <cols>
    <col min="1" max="1" width="11" style="2" bestFit="1" customWidth="1"/>
    <col min="2" max="3" width="13.1640625" style="2"/>
    <col min="4" max="5" width="12" style="2" bestFit="1" customWidth="1"/>
    <col min="6" max="7" width="13.1640625" style="2"/>
    <col min="8" max="9" width="12.83203125" style="2" bestFit="1" customWidth="1"/>
    <col min="10" max="16384" width="13.1640625" style="2"/>
  </cols>
  <sheetData>
    <row r="1" spans="1:9" s="4" customFormat="1" ht="64" x14ac:dyDescent="0.2">
      <c r="A1" s="4" t="s">
        <v>89</v>
      </c>
      <c r="B1" s="4" t="s">
        <v>90</v>
      </c>
      <c r="C1" s="4" t="s">
        <v>91</v>
      </c>
      <c r="D1" s="4" t="s">
        <v>92</v>
      </c>
      <c r="E1" s="4" t="s">
        <v>93</v>
      </c>
      <c r="F1" s="4" t="s">
        <v>94</v>
      </c>
      <c r="G1" s="4" t="s">
        <v>95</v>
      </c>
      <c r="H1" s="4" t="s">
        <v>96</v>
      </c>
      <c r="I1" s="4" t="s">
        <v>97</v>
      </c>
    </row>
    <row r="2" spans="1:9" x14ac:dyDescent="0.2">
      <c r="A2" s="2" t="s">
        <v>98</v>
      </c>
      <c r="B2" s="2">
        <v>1</v>
      </c>
      <c r="C2" s="2">
        <v>0.46220066700000001</v>
      </c>
      <c r="D2" s="2">
        <v>4.3328006490000002</v>
      </c>
      <c r="E2" s="2">
        <v>0.642095796</v>
      </c>
      <c r="F2" s="2">
        <v>6.203451297</v>
      </c>
      <c r="G2" s="2">
        <v>3.1537027719999999</v>
      </c>
      <c r="H2" s="2">
        <v>7.5196402029999998</v>
      </c>
      <c r="I2" s="2">
        <v>2.2837777250000002</v>
      </c>
    </row>
    <row r="3" spans="1:9" x14ac:dyDescent="0.2">
      <c r="A3" s="2" t="s">
        <v>99</v>
      </c>
      <c r="B3" s="2">
        <v>1</v>
      </c>
      <c r="C3" s="2">
        <v>0.51165998800000001</v>
      </c>
      <c r="D3" s="2">
        <v>3.1193823470000002</v>
      </c>
      <c r="E3" s="2">
        <v>0.78533773500000004</v>
      </c>
      <c r="F3" s="2">
        <v>7.5722809849999999</v>
      </c>
      <c r="G3" s="2">
        <v>1.786249296</v>
      </c>
      <c r="H3" s="2">
        <v>7.9505890900000002</v>
      </c>
      <c r="I3" s="2">
        <v>1.7768367190000001</v>
      </c>
    </row>
    <row r="4" spans="1:9" x14ac:dyDescent="0.2">
      <c r="A4" s="2" t="s">
        <v>100</v>
      </c>
      <c r="B4" s="2">
        <v>1</v>
      </c>
      <c r="C4" s="2">
        <v>0.58247692299999998</v>
      </c>
      <c r="D4" s="2">
        <v>1.999361417</v>
      </c>
      <c r="E4" s="2">
        <v>0.33537886500000003</v>
      </c>
      <c r="F4" s="2">
        <v>6.0947999920000004</v>
      </c>
      <c r="G4" s="2">
        <v>0.58139516899999999</v>
      </c>
      <c r="H4" s="2">
        <v>7.0703270849999997</v>
      </c>
      <c r="I4" s="2">
        <v>0.98143641000000004</v>
      </c>
    </row>
    <row r="5" spans="1:9" x14ac:dyDescent="0.2">
      <c r="A5" s="2" t="s">
        <v>101</v>
      </c>
      <c r="B5" s="2">
        <v>1</v>
      </c>
      <c r="C5" s="2">
        <v>1.0249862599999999</v>
      </c>
      <c r="D5" s="2">
        <v>4.2610293419999996</v>
      </c>
      <c r="E5" s="2">
        <v>1.682397232</v>
      </c>
      <c r="F5" s="2">
        <v>7.9739742979999999</v>
      </c>
      <c r="G5" s="2">
        <v>3.3986649789999999</v>
      </c>
      <c r="H5" s="2">
        <v>14.241403269999999</v>
      </c>
      <c r="I5" s="2">
        <v>3.7538921269999999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CDE7-EF3C-4B38-B402-A179F2394D6A}">
  <dimension ref="A1:I8"/>
  <sheetViews>
    <sheetView workbookViewId="0">
      <selection activeCell="J1" sqref="J1"/>
    </sheetView>
  </sheetViews>
  <sheetFormatPr baseColWidth="10" defaultColWidth="13.1640625" defaultRowHeight="15" x14ac:dyDescent="0.2"/>
  <sheetData>
    <row r="1" spans="1:9" ht="64" x14ac:dyDescent="0.2">
      <c r="A1" s="4" t="s">
        <v>102</v>
      </c>
      <c r="B1" s="4" t="s">
        <v>90</v>
      </c>
      <c r="C1" s="4" t="s">
        <v>91</v>
      </c>
      <c r="D1" s="4" t="s">
        <v>92</v>
      </c>
      <c r="E1" s="4" t="s">
        <v>93</v>
      </c>
      <c r="F1" s="4" t="s">
        <v>94</v>
      </c>
      <c r="G1" s="4" t="s">
        <v>95</v>
      </c>
      <c r="H1" s="4" t="s">
        <v>96</v>
      </c>
      <c r="I1" s="4" t="s">
        <v>97</v>
      </c>
    </row>
    <row r="2" spans="1:9" x14ac:dyDescent="0.2">
      <c r="A2" s="2" t="s">
        <v>103</v>
      </c>
      <c r="B2" s="2">
        <v>1</v>
      </c>
      <c r="C2" s="2">
        <v>0.88724442599999997</v>
      </c>
      <c r="D2" s="2">
        <v>3.4541975800000002</v>
      </c>
      <c r="E2" s="2">
        <v>0.93644446000000003</v>
      </c>
      <c r="F2" s="2">
        <v>28.880048030000001</v>
      </c>
      <c r="G2" s="2">
        <v>7.7078309899999997</v>
      </c>
      <c r="H2" s="2">
        <v>23.86454604</v>
      </c>
      <c r="I2" s="2">
        <v>7.6807843849999999</v>
      </c>
    </row>
    <row r="3" spans="1:9" x14ac:dyDescent="0.2">
      <c r="A3" s="2" t="s">
        <v>104</v>
      </c>
      <c r="B3" s="2">
        <v>1</v>
      </c>
      <c r="C3" s="2">
        <v>0.232958357</v>
      </c>
      <c r="D3" s="2">
        <v>2.1003471359999999</v>
      </c>
      <c r="E3" s="2">
        <v>0.57669253700000001</v>
      </c>
      <c r="F3" s="2">
        <v>36.771383389999997</v>
      </c>
      <c r="G3" s="2">
        <v>9.5746038789999997</v>
      </c>
      <c r="H3" s="2">
        <v>43.585647010000002</v>
      </c>
      <c r="I3" s="2">
        <v>5.7142824279999997</v>
      </c>
    </row>
    <row r="4" spans="1:9" x14ac:dyDescent="0.2">
      <c r="A4" s="2" t="s">
        <v>105</v>
      </c>
      <c r="B4" s="2">
        <v>1</v>
      </c>
      <c r="C4" s="2">
        <v>0.330032979</v>
      </c>
      <c r="D4" s="2">
        <v>9.1848797750000006</v>
      </c>
      <c r="E4" s="2">
        <v>0.701578119</v>
      </c>
      <c r="F4" s="2">
        <v>182.18403620000001</v>
      </c>
      <c r="G4" s="2">
        <v>30.862817039999999</v>
      </c>
      <c r="H4" s="2">
        <v>228.79860110000001</v>
      </c>
      <c r="I4" s="2">
        <v>29.79262305</v>
      </c>
    </row>
    <row r="5" spans="1:9" x14ac:dyDescent="0.2">
      <c r="A5" s="2" t="s">
        <v>106</v>
      </c>
      <c r="B5" s="2">
        <v>1</v>
      </c>
      <c r="C5" s="2">
        <v>0.83568669100000004</v>
      </c>
      <c r="D5" s="2">
        <v>1.0965709619999999</v>
      </c>
      <c r="E5" s="2">
        <v>0.53485022699999996</v>
      </c>
      <c r="F5" s="2">
        <v>29.817276540000002</v>
      </c>
      <c r="G5" s="2">
        <v>8.4628114379999992</v>
      </c>
      <c r="H5" s="2">
        <v>17.357763080000002</v>
      </c>
      <c r="I5" s="2">
        <v>6.6924099369999999</v>
      </c>
    </row>
    <row r="6" spans="1:9" x14ac:dyDescent="0.2">
      <c r="A6" s="2" t="s">
        <v>107</v>
      </c>
      <c r="B6" s="2">
        <v>1</v>
      </c>
      <c r="C6" s="2">
        <v>0.92413881899999994</v>
      </c>
      <c r="D6" s="2">
        <v>3.718144466</v>
      </c>
      <c r="E6" s="2">
        <v>0.99952573700000003</v>
      </c>
      <c r="F6" s="2">
        <v>51.826007709999999</v>
      </c>
      <c r="G6" s="2">
        <v>2.1461485749999998</v>
      </c>
      <c r="H6" s="2">
        <v>46.706185580000003</v>
      </c>
      <c r="I6" s="2">
        <v>6.63252256</v>
      </c>
    </row>
    <row r="7" spans="1:9" x14ac:dyDescent="0.2">
      <c r="A7" s="2" t="s">
        <v>108</v>
      </c>
      <c r="B7" s="2">
        <v>1</v>
      </c>
      <c r="C7" s="2">
        <v>1.200127124</v>
      </c>
      <c r="D7" s="2">
        <v>3.6572755849999998</v>
      </c>
      <c r="E7" s="2">
        <v>0.93528018800000001</v>
      </c>
      <c r="F7" s="2">
        <v>32.77706439</v>
      </c>
      <c r="G7" s="2">
        <v>17.419107579999999</v>
      </c>
      <c r="H7" s="2">
        <v>57.442087049999998</v>
      </c>
      <c r="I7" s="2">
        <v>20.989383830000001</v>
      </c>
    </row>
    <row r="8" spans="1:9" x14ac:dyDescent="0.2">
      <c r="A8" s="2" t="s">
        <v>109</v>
      </c>
      <c r="B8" s="2">
        <v>1</v>
      </c>
      <c r="C8" s="2">
        <v>0.376302631</v>
      </c>
      <c r="D8" s="2">
        <v>3.3855200179999998</v>
      </c>
      <c r="E8" s="2">
        <v>1.4579623859999999</v>
      </c>
      <c r="F8" s="2">
        <v>25.0464819</v>
      </c>
      <c r="G8" s="2">
        <v>10.47776449</v>
      </c>
      <c r="H8" s="2">
        <v>28.034549940000002</v>
      </c>
      <c r="I8" s="2">
        <v>10.798196280000001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85D9-5285-47B2-BC5A-E9B43AC89091}">
  <dimension ref="A1:AF5"/>
  <sheetViews>
    <sheetView tabSelected="1" workbookViewId="0">
      <selection activeCell="C11" sqref="C11"/>
    </sheetView>
  </sheetViews>
  <sheetFormatPr baseColWidth="10" defaultColWidth="8.83203125" defaultRowHeight="15" x14ac:dyDescent="0.2"/>
  <cols>
    <col min="1" max="10" width="15" bestFit="1" customWidth="1"/>
    <col min="11" max="17" width="16" bestFit="1" customWidth="1"/>
    <col min="18" max="26" width="15.6640625" bestFit="1" customWidth="1"/>
    <col min="27" max="32" width="16.83203125" bestFit="1" customWidth="1"/>
  </cols>
  <sheetData>
    <row r="1" spans="1:32" x14ac:dyDescent="0.2">
      <c r="B1" t="s">
        <v>360</v>
      </c>
      <c r="C1" t="s">
        <v>361</v>
      </c>
      <c r="D1" t="s">
        <v>362</v>
      </c>
      <c r="E1" t="s">
        <v>363</v>
      </c>
      <c r="F1" t="s">
        <v>364</v>
      </c>
      <c r="G1" t="s">
        <v>365</v>
      </c>
      <c r="H1" t="s">
        <v>366</v>
      </c>
      <c r="I1" t="s">
        <v>367</v>
      </c>
      <c r="J1" t="s">
        <v>368</v>
      </c>
      <c r="K1" t="s">
        <v>369</v>
      </c>
      <c r="L1" t="s">
        <v>370</v>
      </c>
      <c r="M1" t="s">
        <v>382</v>
      </c>
      <c r="N1" t="s">
        <v>383</v>
      </c>
      <c r="O1" t="s">
        <v>384</v>
      </c>
      <c r="P1" t="s">
        <v>385</v>
      </c>
      <c r="Q1" t="s">
        <v>386</v>
      </c>
      <c r="R1" t="s">
        <v>371</v>
      </c>
      <c r="S1" t="s">
        <v>372</v>
      </c>
      <c r="T1" t="s">
        <v>373</v>
      </c>
      <c r="U1" t="s">
        <v>374</v>
      </c>
      <c r="V1" t="s">
        <v>375</v>
      </c>
      <c r="W1" t="s">
        <v>376</v>
      </c>
      <c r="X1" t="s">
        <v>377</v>
      </c>
      <c r="Y1" t="s">
        <v>378</v>
      </c>
      <c r="Z1" t="s">
        <v>379</v>
      </c>
      <c r="AA1" t="s">
        <v>380</v>
      </c>
      <c r="AB1" t="s">
        <v>387</v>
      </c>
      <c r="AC1" t="s">
        <v>388</v>
      </c>
      <c r="AD1" t="s">
        <v>389</v>
      </c>
      <c r="AE1" t="s">
        <v>390</v>
      </c>
      <c r="AF1" t="s">
        <v>391</v>
      </c>
    </row>
    <row r="2" spans="1:32" x14ac:dyDescent="0.2">
      <c r="A2" t="s">
        <v>110</v>
      </c>
      <c r="B2">
        <v>9.2280000000000001E-3</v>
      </c>
      <c r="C2">
        <v>9.3740000000000004E-3</v>
      </c>
      <c r="D2">
        <v>1.1455999999999999E-2</v>
      </c>
      <c r="E2">
        <v>1.443E-2</v>
      </c>
      <c r="F2">
        <v>1.8294000000000001E-2</v>
      </c>
      <c r="G2">
        <v>8.5839999999999996E-3</v>
      </c>
      <c r="H2">
        <v>1.3604E-2</v>
      </c>
      <c r="I2">
        <v>1.4779E-2</v>
      </c>
      <c r="J2">
        <v>1.0054E-2</v>
      </c>
      <c r="K2">
        <v>2.0046999999999999E-2</v>
      </c>
      <c r="R2">
        <v>1.3228E-2</v>
      </c>
      <c r="S2">
        <v>1.3955E-2</v>
      </c>
      <c r="T2">
        <v>9.8029999999999992E-3</v>
      </c>
      <c r="U2">
        <v>8.8719999999999997E-3</v>
      </c>
      <c r="V2">
        <v>1.1752E-2</v>
      </c>
      <c r="W2">
        <v>1.8327E-2</v>
      </c>
      <c r="X2">
        <v>1.0374E-2</v>
      </c>
      <c r="Y2">
        <v>1.2563E-2</v>
      </c>
      <c r="Z2">
        <v>1.5887999999999999E-2</v>
      </c>
      <c r="AA2">
        <v>9.3120000000000008E-3</v>
      </c>
    </row>
    <row r="3" spans="1:32" x14ac:dyDescent="0.2">
      <c r="A3" t="s">
        <v>392</v>
      </c>
      <c r="B3">
        <v>4.8770000000000003E-3</v>
      </c>
      <c r="C3">
        <v>6.1330000000000004E-3</v>
      </c>
      <c r="D3">
        <v>4.3179999999999998E-3</v>
      </c>
      <c r="E3">
        <v>4.8450000000000003E-3</v>
      </c>
      <c r="F3">
        <v>6.8519999999999996E-3</v>
      </c>
      <c r="G3">
        <v>6.5880000000000001E-3</v>
      </c>
      <c r="H3">
        <v>1.1469999999999999E-2</v>
      </c>
      <c r="I3">
        <v>7.0140000000000003E-3</v>
      </c>
      <c r="J3">
        <v>3.7339999999999999E-3</v>
      </c>
      <c r="K3">
        <v>6.2690000000000003E-3</v>
      </c>
      <c r="R3">
        <v>2.8773E-2</v>
      </c>
      <c r="S3">
        <v>4.6620000000000003E-3</v>
      </c>
      <c r="T3">
        <v>1.8221999999999999E-2</v>
      </c>
      <c r="U3">
        <v>1.289E-2</v>
      </c>
      <c r="V3">
        <v>3.9712999999999998E-2</v>
      </c>
      <c r="W3">
        <v>6.3509999999999999E-3</v>
      </c>
      <c r="X3">
        <v>1.526E-3</v>
      </c>
      <c r="Y3">
        <v>2.0100000000000001E-4</v>
      </c>
      <c r="Z3">
        <v>1.8955E-2</v>
      </c>
      <c r="AA3">
        <v>6.4850000000000003E-3</v>
      </c>
    </row>
    <row r="4" spans="1:32" x14ac:dyDescent="0.2">
      <c r="A4" t="s">
        <v>111</v>
      </c>
      <c r="B4">
        <v>0.105448</v>
      </c>
      <c r="C4">
        <v>0.15357100000000001</v>
      </c>
      <c r="D4">
        <v>8.6970000000000006E-2</v>
      </c>
      <c r="E4">
        <v>0.135462</v>
      </c>
      <c r="F4">
        <v>0.126661</v>
      </c>
      <c r="G4">
        <v>0.187302</v>
      </c>
      <c r="H4">
        <v>0.133988</v>
      </c>
      <c r="I4">
        <v>9.1838000000000003E-2</v>
      </c>
      <c r="J4">
        <v>8.0132999999999996E-2</v>
      </c>
      <c r="K4">
        <v>0.12495199999999999</v>
      </c>
      <c r="L4">
        <v>0.17313100000000001</v>
      </c>
      <c r="M4">
        <v>8.6195999999999995E-2</v>
      </c>
      <c r="N4">
        <v>0.105145</v>
      </c>
      <c r="O4">
        <v>0.151142</v>
      </c>
      <c r="P4">
        <v>0.12894</v>
      </c>
      <c r="R4">
        <v>5.0478000000000002E-2</v>
      </c>
      <c r="S4">
        <v>1.9643000000000001E-2</v>
      </c>
      <c r="T4">
        <v>1.5273E-2</v>
      </c>
      <c r="U4">
        <v>5.8719E-2</v>
      </c>
      <c r="V4">
        <v>4.0273999999999997E-2</v>
      </c>
      <c r="W4">
        <v>3.6359000000000002E-2</v>
      </c>
      <c r="X4">
        <v>5.9033000000000002E-2</v>
      </c>
      <c r="Y4">
        <v>5.5763E-2</v>
      </c>
      <c r="Z4">
        <v>6.6604999999999998E-2</v>
      </c>
      <c r="AA4">
        <v>9.4063999999999995E-2</v>
      </c>
      <c r="AB4">
        <v>3.1919000000000003E-2</v>
      </c>
      <c r="AC4">
        <v>3.6289000000000002E-2</v>
      </c>
      <c r="AD4">
        <v>9.0290000000000006E-3</v>
      </c>
      <c r="AE4">
        <v>1.52E-2</v>
      </c>
      <c r="AF4">
        <v>2.4317999999999999E-2</v>
      </c>
    </row>
    <row r="5" spans="1:32" x14ac:dyDescent="0.2">
      <c r="A5" t="s">
        <v>112</v>
      </c>
      <c r="B5">
        <v>0.100679</v>
      </c>
      <c r="C5">
        <v>0.15722</v>
      </c>
      <c r="D5">
        <v>0.19489200000000001</v>
      </c>
      <c r="E5">
        <v>6.1164999999999997E-2</v>
      </c>
      <c r="F5">
        <v>0.23843800000000001</v>
      </c>
      <c r="G5">
        <v>0.10609300000000001</v>
      </c>
      <c r="H5">
        <v>0.11190700000000001</v>
      </c>
      <c r="I5">
        <v>0.18734100000000001</v>
      </c>
      <c r="J5">
        <v>5.7943000000000001E-2</v>
      </c>
      <c r="K5">
        <v>7.1686E-2</v>
      </c>
      <c r="L5">
        <v>9.6579999999999999E-2</v>
      </c>
      <c r="M5">
        <v>0.105239</v>
      </c>
      <c r="N5">
        <v>0.13383400000000001</v>
      </c>
      <c r="O5">
        <v>7.9339999999999994E-2</v>
      </c>
      <c r="P5">
        <v>0.12191399999999999</v>
      </c>
      <c r="Q5">
        <v>2.052E-2</v>
      </c>
      <c r="R5">
        <v>4.3943999999999997E-2</v>
      </c>
      <c r="S5">
        <v>1.5865000000000001E-2</v>
      </c>
      <c r="T5">
        <v>2.1385999999999999E-2</v>
      </c>
      <c r="U5">
        <v>3.0513999999999999E-2</v>
      </c>
      <c r="V5">
        <v>1.8332999999999999E-2</v>
      </c>
      <c r="W5">
        <v>3.4188000000000003E-2</v>
      </c>
      <c r="X5">
        <v>1.9983000000000001E-2</v>
      </c>
      <c r="Y5">
        <v>5.3560999999999998E-2</v>
      </c>
      <c r="Z5">
        <v>3.4918999999999999E-2</v>
      </c>
      <c r="AA5">
        <v>2.5772E-2</v>
      </c>
      <c r="AB5">
        <v>7.1690000000000004E-2</v>
      </c>
      <c r="AC5">
        <v>2.1137E-2</v>
      </c>
      <c r="AD5">
        <v>1.8457000000000001E-2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2BD2-2A64-42DC-A576-75C0D38F36F4}">
  <dimension ref="A1:V5"/>
  <sheetViews>
    <sheetView workbookViewId="0">
      <selection sqref="A1:XFD1048576"/>
    </sheetView>
  </sheetViews>
  <sheetFormatPr baseColWidth="10" defaultColWidth="8.83203125" defaultRowHeight="15" x14ac:dyDescent="0.2"/>
  <cols>
    <col min="1" max="10" width="15" bestFit="1" customWidth="1"/>
    <col min="11" max="12" width="16" bestFit="1" customWidth="1"/>
    <col min="13" max="21" width="15.6640625" bestFit="1" customWidth="1"/>
    <col min="22" max="22" width="16.83203125" bestFit="1" customWidth="1"/>
  </cols>
  <sheetData>
    <row r="1" spans="1:22" x14ac:dyDescent="0.2">
      <c r="B1" t="s">
        <v>360</v>
      </c>
      <c r="C1" t="s">
        <v>361</v>
      </c>
      <c r="D1" t="s">
        <v>362</v>
      </c>
      <c r="E1" t="s">
        <v>363</v>
      </c>
      <c r="F1" t="s">
        <v>364</v>
      </c>
      <c r="G1" t="s">
        <v>365</v>
      </c>
      <c r="H1" t="s">
        <v>366</v>
      </c>
      <c r="I1" t="s">
        <v>367</v>
      </c>
      <c r="J1" t="s">
        <v>368</v>
      </c>
      <c r="K1" t="s">
        <v>369</v>
      </c>
      <c r="L1" t="s">
        <v>370</v>
      </c>
      <c r="M1" t="s">
        <v>371</v>
      </c>
      <c r="N1" t="s">
        <v>372</v>
      </c>
      <c r="O1" t="s">
        <v>373</v>
      </c>
      <c r="P1" t="s">
        <v>374</v>
      </c>
      <c r="Q1" t="s">
        <v>375</v>
      </c>
      <c r="R1" t="s">
        <v>376</v>
      </c>
      <c r="S1" t="s">
        <v>377</v>
      </c>
      <c r="T1" t="s">
        <v>378</v>
      </c>
      <c r="U1" t="s">
        <v>379</v>
      </c>
      <c r="V1" t="s">
        <v>380</v>
      </c>
    </row>
    <row r="2" spans="1:22" x14ac:dyDescent="0.2">
      <c r="A2" t="s">
        <v>113</v>
      </c>
      <c r="B2">
        <v>1.6253E-2</v>
      </c>
      <c r="C2">
        <v>1.3252999999999999E-2</v>
      </c>
      <c r="D2">
        <v>2.0632999999999999E-2</v>
      </c>
      <c r="E2">
        <v>1.4119E-2</v>
      </c>
      <c r="F2">
        <v>1.7992999999999999E-2</v>
      </c>
      <c r="G2">
        <v>2.0787E-2</v>
      </c>
      <c r="H2">
        <v>2.3469E-2</v>
      </c>
      <c r="I2">
        <v>1.6032999999999999E-2</v>
      </c>
      <c r="J2">
        <v>1.384E-2</v>
      </c>
      <c r="K2">
        <v>1.4876E-2</v>
      </c>
      <c r="M2">
        <v>1.3317000000000001E-2</v>
      </c>
      <c r="N2">
        <v>1.0657E-2</v>
      </c>
      <c r="O2">
        <v>1.7617000000000001E-2</v>
      </c>
      <c r="P2">
        <v>1.9837E-2</v>
      </c>
      <c r="Q2">
        <v>1.3263E-2</v>
      </c>
      <c r="R2">
        <v>2.1170000000000001E-2</v>
      </c>
      <c r="S2">
        <v>1.8641999999999999E-2</v>
      </c>
      <c r="T2">
        <v>1.5730000000000001E-2</v>
      </c>
      <c r="U2">
        <v>1.4841E-2</v>
      </c>
      <c r="V2">
        <v>1.1646E-2</v>
      </c>
    </row>
    <row r="3" spans="1:22" x14ac:dyDescent="0.2">
      <c r="A3" t="s">
        <v>381</v>
      </c>
      <c r="B3">
        <v>4.5459999999999997E-3</v>
      </c>
      <c r="C3">
        <v>1.2744E-2</v>
      </c>
      <c r="D3">
        <v>1.8240000000000001E-3</v>
      </c>
      <c r="E3">
        <v>1.7229999999999999E-3</v>
      </c>
      <c r="F3">
        <v>6.0559999999999998E-3</v>
      </c>
      <c r="G3">
        <v>2.127E-3</v>
      </c>
      <c r="H3">
        <v>7.1500000000000001E-3</v>
      </c>
      <c r="I3">
        <v>4.5900000000000003E-3</v>
      </c>
      <c r="J3">
        <v>3.2929999999999999E-3</v>
      </c>
      <c r="K3">
        <v>1.7668E-2</v>
      </c>
      <c r="M3">
        <v>5.3969999999999999E-3</v>
      </c>
      <c r="N3">
        <v>8.0450000000000001E-3</v>
      </c>
      <c r="O3">
        <v>3.9753999999999998E-2</v>
      </c>
      <c r="P3">
        <v>1.8915000000000001E-2</v>
      </c>
      <c r="Q3">
        <v>9.4160000000000008E-3</v>
      </c>
      <c r="R3">
        <v>1.8436999999999999E-2</v>
      </c>
      <c r="S3">
        <v>1.6368000000000001E-2</v>
      </c>
      <c r="T3">
        <v>9.3019999999999995E-3</v>
      </c>
      <c r="U3">
        <v>1.2477E-2</v>
      </c>
      <c r="V3">
        <v>5.6759999999999996E-3</v>
      </c>
    </row>
    <row r="4" spans="1:22" x14ac:dyDescent="0.2">
      <c r="A4" t="s">
        <v>114</v>
      </c>
      <c r="B4">
        <v>6.8157999999999996E-2</v>
      </c>
      <c r="C4">
        <v>6.7018999999999995E-2</v>
      </c>
      <c r="D4">
        <v>8.7719000000000005E-2</v>
      </c>
      <c r="E4">
        <v>4.7777E-2</v>
      </c>
      <c r="F4">
        <v>5.3013999999999999E-2</v>
      </c>
      <c r="G4">
        <v>5.3053999999999997E-2</v>
      </c>
      <c r="H4">
        <v>7.6160000000000005E-2</v>
      </c>
      <c r="I4">
        <v>6.7077999999999999E-2</v>
      </c>
      <c r="J4">
        <v>0.131055</v>
      </c>
      <c r="K4">
        <v>7.2413000000000005E-2</v>
      </c>
      <c r="L4">
        <v>5.2470000000000003E-2</v>
      </c>
      <c r="M4">
        <v>3.8879999999999998E-2</v>
      </c>
      <c r="N4">
        <v>4.5654E-2</v>
      </c>
      <c r="O4">
        <v>6.9683999999999996E-2</v>
      </c>
      <c r="P4">
        <v>3.0030999999999999E-2</v>
      </c>
      <c r="Q4">
        <v>3.7067999999999997E-2</v>
      </c>
      <c r="R4">
        <v>3.9704999999999997E-2</v>
      </c>
      <c r="S4">
        <v>4.0911000000000003E-2</v>
      </c>
      <c r="T4">
        <v>3.1299E-2</v>
      </c>
      <c r="U4">
        <v>4.2065999999999999E-2</v>
      </c>
      <c r="V4">
        <v>3.8004999999999997E-2</v>
      </c>
    </row>
    <row r="5" spans="1:22" x14ac:dyDescent="0.2">
      <c r="A5" t="s">
        <v>115</v>
      </c>
      <c r="B5">
        <v>0.22431799999999999</v>
      </c>
      <c r="C5">
        <v>0.43526799999999999</v>
      </c>
      <c r="D5">
        <v>0.171316</v>
      </c>
      <c r="E5">
        <v>0.157943</v>
      </c>
      <c r="F5">
        <v>0.28789900000000002</v>
      </c>
      <c r="G5">
        <v>0.24774399999999999</v>
      </c>
      <c r="H5">
        <v>0.202019</v>
      </c>
      <c r="I5">
        <v>0.290489</v>
      </c>
      <c r="J5">
        <v>0.200624</v>
      </c>
      <c r="K5">
        <v>0.31246499999999999</v>
      </c>
      <c r="M5">
        <v>2.7217000000000002E-2</v>
      </c>
      <c r="N5">
        <v>3.4158000000000001E-2</v>
      </c>
      <c r="O5">
        <v>1.949E-2</v>
      </c>
      <c r="P5">
        <v>4.2880000000000001E-2</v>
      </c>
      <c r="Q5">
        <v>5.9386000000000001E-2</v>
      </c>
      <c r="R5">
        <v>5.3194999999999999E-2</v>
      </c>
      <c r="S5">
        <v>5.4365999999999998E-2</v>
      </c>
      <c r="T5">
        <v>3.3166000000000001E-2</v>
      </c>
      <c r="U5">
        <v>3.9494000000000001E-2</v>
      </c>
      <c r="V5">
        <v>5.5343999999999997E-2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6da4d3-ba20-4986-879c-49e262eff745}" enabled="1" method="Standard" siteId="{9f693e63-5e9e-4ced-98a4-8ab28f9d0c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Figure 1</vt:lpstr>
      <vt:lpstr>Figure 5</vt:lpstr>
      <vt:lpstr>Figure 6</vt:lpstr>
      <vt:lpstr>Figure 7D</vt:lpstr>
      <vt:lpstr>Figure 7E</vt:lpstr>
      <vt:lpstr>Figure 8B</vt:lpstr>
      <vt:lpstr>Figure 8C</vt:lpstr>
      <vt:lpstr>Figure 8D</vt:lpstr>
      <vt:lpstr>Figure 8F</vt:lpstr>
      <vt:lpstr>Figure 9A</vt:lpstr>
      <vt:lpstr>Figure 9B</vt:lpstr>
      <vt:lpstr>Figure 9D</vt:lpstr>
      <vt:lpstr>Figure 9F</vt:lpstr>
      <vt:lpstr>Figure 11A</vt:lpstr>
      <vt:lpstr>Figure 11B</vt:lpstr>
      <vt:lpstr>Figure 11C</vt:lpstr>
      <vt:lpstr>Figure 11D</vt:lpstr>
      <vt:lpstr>Figure 11E</vt:lpstr>
      <vt:lpstr>Fig 11F and SuppS2A(bottom)</vt:lpstr>
      <vt:lpstr>Figure 11G</vt:lpstr>
      <vt:lpstr>Figure 11H</vt:lpstr>
      <vt:lpstr>Figure 12</vt:lpstr>
      <vt:lpstr>Figure 13A-B</vt:lpstr>
      <vt:lpstr>Figure 14B</vt:lpstr>
      <vt:lpstr>Figure 14C</vt:lpstr>
      <vt:lpstr>Figure 14D</vt:lpstr>
      <vt:lpstr>Figure 14E</vt:lpstr>
      <vt:lpstr>Supp Fig S2 (top)</vt:lpstr>
      <vt:lpstr>Supp Fig S2B</vt:lpstr>
      <vt:lpstr>Supp Fig S2C</vt:lpstr>
      <vt:lpstr>Supp Fig S2D</vt:lpstr>
      <vt:lpstr>Supp Fig S5A</vt:lpstr>
      <vt:lpstr>Supp Fig S5B</vt:lpstr>
      <vt:lpstr>Supp Fig S5C</vt:lpstr>
      <vt:lpstr>Supp Fig S5D</vt:lpstr>
      <vt:lpstr>Supp Fig S6A</vt:lpstr>
      <vt:lpstr>Supp Fig S6B</vt:lpstr>
      <vt:lpstr>Supp Fig S6C</vt:lpstr>
      <vt:lpstr>Supp Fig S6D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Daria Babushok</dc:creator>
  <cp:keywords/>
  <dc:description/>
  <cp:lastModifiedBy>Christopher M. Sande</cp:lastModifiedBy>
  <cp:revision/>
  <dcterms:created xsi:type="dcterms:W3CDTF">2024-03-31T03:53:01Z</dcterms:created>
  <dcterms:modified xsi:type="dcterms:W3CDTF">2024-12-25T17:19:51Z</dcterms:modified>
  <cp:category/>
  <cp:contentStatus/>
</cp:coreProperties>
</file>