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L:\Sharien\Paper Outline\ROS Paper\Resubmission Files-2\"/>
    </mc:Choice>
  </mc:AlternateContent>
  <xr:revisionPtr revIDLastSave="0" documentId="13_ncr:1_{67BA8216-3A02-4E50-98E0-D43583BD8B19}" xr6:coauthVersionLast="47" xr6:coauthVersionMax="47" xr10:uidLastSave="{00000000-0000-0000-0000-000000000000}"/>
  <bookViews>
    <workbookView xWindow="-120" yWindow="-120" windowWidth="22260" windowHeight="13320" firstSheet="5" activeTab="13" xr2:uid="{C8C84026-3408-47BA-9AE3-2F2D7AA38775}"/>
  </bookViews>
  <sheets>
    <sheet name="Fig1Y" sheetId="1" r:id="rId1"/>
    <sheet name="Fig1Z" sheetId="2" r:id="rId2"/>
    <sheet name="Fig2B-REVISION" sheetId="3" r:id="rId3"/>
    <sheet name="Fig2I-REVISION" sheetId="4" r:id="rId4"/>
    <sheet name="Fig3G-REVISION" sheetId="6" r:id="rId5"/>
    <sheet name="Fig3H-REVISION" sheetId="7" r:id="rId6"/>
    <sheet name="Fig4G-REVISION" sheetId="8" r:id="rId7"/>
    <sheet name="Fig5I" sheetId="9" r:id="rId8"/>
    <sheet name="Fig5J" sheetId="10" r:id="rId9"/>
    <sheet name="Fig6G" sheetId="11" r:id="rId10"/>
    <sheet name="Fig7I" sheetId="12" r:id="rId11"/>
    <sheet name="Fig7N" sheetId="13" r:id="rId12"/>
    <sheet name="Fig8I" sheetId="14" r:id="rId13"/>
    <sheet name="Fig9G" sheetId="15" r:id="rId14"/>
    <sheet name="FigS4-REVISION" sheetId="16" r:id="rId15"/>
    <sheet name="FigS7-REVISION" sheetId="17" r:id="rId16"/>
    <sheet name="FigS8-REVISION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8" l="1"/>
  <c r="D29" i="18"/>
  <c r="E29" i="18"/>
  <c r="B29" i="18"/>
  <c r="C28" i="18"/>
  <c r="D28" i="18"/>
  <c r="E28" i="18"/>
  <c r="B28" i="18"/>
  <c r="E29" i="17"/>
  <c r="D29" i="17"/>
  <c r="C29" i="17"/>
  <c r="B29" i="17"/>
  <c r="E28" i="17"/>
  <c r="D28" i="17"/>
  <c r="C28" i="17"/>
  <c r="B28" i="17"/>
  <c r="C20" i="16"/>
  <c r="D20" i="16"/>
  <c r="E20" i="16"/>
  <c r="B20" i="16"/>
  <c r="C19" i="16"/>
  <c r="D19" i="16"/>
  <c r="E19" i="16"/>
  <c r="B19" i="16"/>
  <c r="H28" i="8"/>
  <c r="H27" i="8"/>
  <c r="G28" i="8"/>
  <c r="G27" i="8"/>
  <c r="F28" i="8"/>
  <c r="F27" i="8"/>
  <c r="E28" i="8"/>
  <c r="E27" i="8"/>
  <c r="D28" i="8"/>
  <c r="D27" i="8"/>
  <c r="C28" i="8"/>
  <c r="C27" i="8"/>
  <c r="G26" i="7"/>
  <c r="G25" i="7"/>
  <c r="H26" i="7"/>
  <c r="H25" i="7"/>
  <c r="F26" i="7"/>
  <c r="F25" i="7"/>
  <c r="E26" i="7"/>
  <c r="E25" i="7"/>
  <c r="D26" i="7"/>
  <c r="D25" i="7"/>
  <c r="C26" i="7"/>
  <c r="C25" i="7"/>
  <c r="H26" i="6"/>
  <c r="H25" i="6"/>
  <c r="G26" i="6"/>
  <c r="G25" i="6"/>
  <c r="F26" i="6"/>
  <c r="F25" i="6"/>
  <c r="E26" i="6"/>
  <c r="E25" i="6"/>
  <c r="D26" i="6"/>
  <c r="D25" i="6"/>
  <c r="C26" i="6"/>
  <c r="C25" i="6"/>
  <c r="E11" i="4"/>
  <c r="E12" i="4"/>
  <c r="E10" i="4"/>
  <c r="C11" i="4"/>
  <c r="C12" i="4"/>
  <c r="C10" i="4"/>
  <c r="A11" i="4"/>
  <c r="A12" i="4"/>
  <c r="A10" i="4"/>
  <c r="F11" i="4"/>
  <c r="F12" i="4"/>
  <c r="F13" i="4"/>
  <c r="F10" i="4"/>
  <c r="D11" i="4"/>
  <c r="D12" i="4"/>
  <c r="D13" i="4"/>
  <c r="D10" i="4"/>
  <c r="B11" i="4"/>
  <c r="B12" i="4"/>
  <c r="B13" i="4"/>
  <c r="B10" i="4"/>
  <c r="B11" i="3" l="1"/>
  <c r="C11" i="3"/>
  <c r="D11" i="3"/>
  <c r="E11" i="3"/>
  <c r="F11" i="3"/>
  <c r="A11" i="3"/>
  <c r="B10" i="3"/>
  <c r="C10" i="3"/>
  <c r="D10" i="3"/>
  <c r="E10" i="3"/>
  <c r="F10" i="3"/>
  <c r="A10" i="3"/>
  <c r="Q20" i="15" l="1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R20" i="11"/>
  <c r="S20" i="11"/>
  <c r="T20" i="11"/>
  <c r="U20" i="11"/>
  <c r="R19" i="11"/>
  <c r="S19" i="11"/>
  <c r="T19" i="11"/>
  <c r="U19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B20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B19" i="9"/>
</calcChain>
</file>

<file path=xl/sharedStrings.xml><?xml version="1.0" encoding="utf-8"?>
<sst xmlns="http://schemas.openxmlformats.org/spreadsheetml/2006/main" count="1961" uniqueCount="622">
  <si>
    <t>Pure DBA/1J</t>
  </si>
  <si>
    <t>Wildtype</t>
  </si>
  <si>
    <t>Tcof1+/-</t>
  </si>
  <si>
    <t>DBA/1J/BALB/c</t>
  </si>
  <si>
    <t>DBA/1J/FVB/N</t>
  </si>
  <si>
    <t>DBA/1J/C57BL/6</t>
  </si>
  <si>
    <t>DBA/1J/CBA/CaJ</t>
  </si>
  <si>
    <t>DBA/1J/129S6/SVeV</t>
  </si>
  <si>
    <t>Mean</t>
  </si>
  <si>
    <t>SD</t>
  </si>
  <si>
    <t>N</t>
  </si>
  <si>
    <t>Skull Length in um</t>
  </si>
  <si>
    <t>Discovery?</t>
  </si>
  <si>
    <t>P value</t>
  </si>
  <si>
    <t>Mean of Wildtype</t>
  </si>
  <si>
    <t>Mean of Tcof1+/-</t>
  </si>
  <si>
    <t>Difference</t>
  </si>
  <si>
    <t>SE of difference</t>
  </si>
  <si>
    <t>t ratio</t>
  </si>
  <si>
    <t>df</t>
  </si>
  <si>
    <t>q value</t>
  </si>
  <si>
    <t>No</t>
  </si>
  <si>
    <t>Yes</t>
  </si>
  <si>
    <t>Unpaired t-test</t>
  </si>
  <si>
    <t>P val</t>
  </si>
  <si>
    <t>P val summary</t>
  </si>
  <si>
    <t>Welch-corrected t, df</t>
  </si>
  <si>
    <t>Tcof1 raw signal</t>
  </si>
  <si>
    <t>95% CI</t>
  </si>
  <si>
    <t>R squared</t>
  </si>
  <si>
    <t>F, DFn, Dfd</t>
  </si>
  <si>
    <t>ns</t>
  </si>
  <si>
    <t>Welch's t-test</t>
  </si>
  <si>
    <t>Normalized Tcof1 signal</t>
  </si>
  <si>
    <t>*</t>
  </si>
  <si>
    <t>**</t>
  </si>
  <si>
    <t>Number of H2AX-positive cells</t>
  </si>
  <si>
    <t>Number of Cells</t>
  </si>
  <si>
    <t>% H2AX-positive cells</t>
  </si>
  <si>
    <t>Number of 8OHdG-positive cells</t>
  </si>
  <si>
    <t>% 8OHdG-positive cells</t>
  </si>
  <si>
    <t>Number of TUNEL-positive cells</t>
  </si>
  <si>
    <t>% TUNEL-positive cells</t>
  </si>
  <si>
    <t>***</t>
  </si>
  <si>
    <t>Wildtype-PBS</t>
  </si>
  <si>
    <t>Wildtype-3NP</t>
  </si>
  <si>
    <r>
      <t>Tcof1</t>
    </r>
    <r>
      <rPr>
        <i/>
        <vertAlign val="superscript"/>
        <sz val="10"/>
        <rFont val="Arial"/>
      </rPr>
      <t>+/-</t>
    </r>
    <r>
      <rPr>
        <sz val="10"/>
        <rFont val="Arial"/>
      </rPr>
      <t>-PBS</t>
    </r>
  </si>
  <si>
    <r>
      <t>Tcof1</t>
    </r>
    <r>
      <rPr>
        <i/>
        <vertAlign val="superscript"/>
        <sz val="10"/>
        <rFont val="Arial"/>
      </rPr>
      <t>+/-</t>
    </r>
    <r>
      <rPr>
        <sz val="10"/>
        <rFont val="Arial"/>
      </rPr>
      <t>-3NP</t>
    </r>
  </si>
  <si>
    <t>Skull Length in mm</t>
  </si>
  <si>
    <t>Zygoma Length in mm</t>
  </si>
  <si>
    <t>Premaxilla Area in mm2</t>
  </si>
  <si>
    <t>Maxilla Area in mm2</t>
  </si>
  <si>
    <t>p value</t>
  </si>
  <si>
    <t>p val summary</t>
  </si>
  <si>
    <t>t-test</t>
  </si>
  <si>
    <t>t=1.591, df=20.04</t>
  </si>
  <si>
    <t>-0.5192 to 0.06992</t>
  </si>
  <si>
    <t>1.091, 14, 9</t>
  </si>
  <si>
    <t>t=4.042, df=14.63</t>
  </si>
  <si>
    <t>-0.9496 to -0.2929</t>
  </si>
  <si>
    <t>1.034, 14, 7</t>
  </si>
  <si>
    <t>t=3.192, df=12.85</t>
  </si>
  <si>
    <t>-1.509 to -0.2901</t>
  </si>
  <si>
    <t>5.268, 9, 7</t>
  </si>
  <si>
    <t>t=2.602, df=21.61</t>
  </si>
  <si>
    <t>-0.2406 to -0.02704</t>
  </si>
  <si>
    <t>1.413, 14, 9</t>
  </si>
  <si>
    <t>t=3.942, df=20.22</t>
  </si>
  <si>
    <t>-0.2849 to -0.08781</t>
  </si>
  <si>
    <t>2.526, 14, 7</t>
  </si>
  <si>
    <t>t=3.302, df=15.66</t>
  </si>
  <si>
    <t>-0.2773 to -0.06021</t>
  </si>
  <si>
    <t>2.180, 9, 7</t>
  </si>
  <si>
    <t>t=0.8411, df=21.38</t>
  </si>
  <si>
    <t>-0.3014 to 0.1277</t>
  </si>
  <si>
    <t>1.353, 14, 9</t>
  </si>
  <si>
    <t>&lt;0.0001</t>
  </si>
  <si>
    <t>****</t>
  </si>
  <si>
    <t>t=6.420, df=15.75</t>
  </si>
  <si>
    <t>-0.9675 to -0.4867</t>
  </si>
  <si>
    <t>1.221, 14, 7</t>
  </si>
  <si>
    <t>t=2.279, df=13.39</t>
  </si>
  <si>
    <t>-0.4821 to -0.01354</t>
  </si>
  <si>
    <t>1.530, 7, 9</t>
  </si>
  <si>
    <t>t=0.3634, df=22.17</t>
  </si>
  <si>
    <t>-0.2521 to 0.3593</t>
  </si>
  <si>
    <t>1.588, 14, 9</t>
  </si>
  <si>
    <t>t=7.958, df=19.39</t>
  </si>
  <si>
    <t>-1.458 to -0.8517</t>
  </si>
  <si>
    <t>2.123, 14, 7</t>
  </si>
  <si>
    <t>t=1.492, df=14.91</t>
  </si>
  <si>
    <t>-0.4766 to 0.08421</t>
  </si>
  <si>
    <t>1.067, 7, 9</t>
  </si>
  <si>
    <t>Principal Component Coefficients</t>
  </si>
  <si>
    <t xml:space="preserve">  PC1   </t>
  </si>
  <si>
    <t xml:space="preserve">  PC2   </t>
  </si>
  <si>
    <t xml:space="preserve">  PC3   </t>
  </si>
  <si>
    <t xml:space="preserve">  PC4   </t>
  </si>
  <si>
    <t xml:space="preserve">  PC5   </t>
  </si>
  <si>
    <t xml:space="preserve">  PC6   </t>
  </si>
  <si>
    <t xml:space="preserve">  PC7   </t>
  </si>
  <si>
    <t xml:space="preserve">  PC8   </t>
  </si>
  <si>
    <t xml:space="preserve">  PC9   </t>
  </si>
  <si>
    <t xml:space="preserve">  PC10   </t>
  </si>
  <si>
    <t xml:space="preserve">  PC11   </t>
  </si>
  <si>
    <t xml:space="preserve">  PC12   </t>
  </si>
  <si>
    <t xml:space="preserve">  PC13   </t>
  </si>
  <si>
    <t xml:space="preserve">  PC14   </t>
  </si>
  <si>
    <t xml:space="preserve">  PC15   </t>
  </si>
  <si>
    <t xml:space="preserve">  PC16   </t>
  </si>
  <si>
    <t xml:space="preserve">  PC17   </t>
  </si>
  <si>
    <t xml:space="preserve">  PC18   </t>
  </si>
  <si>
    <t xml:space="preserve">  PC19   </t>
  </si>
  <si>
    <t xml:space="preserve">  PC20   </t>
  </si>
  <si>
    <t xml:space="preserve">  PC21   </t>
  </si>
  <si>
    <t xml:space="preserve">  PC22   </t>
  </si>
  <si>
    <t xml:space="preserve">  PC23   </t>
  </si>
  <si>
    <t xml:space="preserve">  PC24   </t>
  </si>
  <si>
    <t xml:space="preserve">  PC25   </t>
  </si>
  <si>
    <t xml:space="preserve">  PC26   </t>
  </si>
  <si>
    <t xml:space="preserve">  PC27   </t>
  </si>
  <si>
    <t xml:space="preserve">  PC28   </t>
  </si>
  <si>
    <t xml:space="preserve">  PC29   </t>
  </si>
  <si>
    <t xml:space="preserve">  PC30   </t>
  </si>
  <si>
    <t xml:space="preserve">  PC31   </t>
  </si>
  <si>
    <t xml:space="preserve">  PC32   </t>
  </si>
  <si>
    <t xml:space="preserve">  PC33   </t>
  </si>
  <si>
    <t xml:space="preserve">  PC34   </t>
  </si>
  <si>
    <t xml:space="preserve">  PC35   </t>
  </si>
  <si>
    <t xml:space="preserve">  PC36   </t>
  </si>
  <si>
    <t xml:space="preserve">  PC37   </t>
  </si>
  <si>
    <t xml:space="preserve">  PC38   </t>
  </si>
  <si>
    <t xml:space="preserve">  PC39   </t>
  </si>
  <si>
    <t xml:space="preserve">  PC40   </t>
  </si>
  <si>
    <t xml:space="preserve">  PC41   </t>
  </si>
  <si>
    <t xml:space="preserve">  PC42   </t>
  </si>
  <si>
    <t xml:space="preserve">  PC43   </t>
  </si>
  <si>
    <t xml:space="preserve">  PC44   </t>
  </si>
  <si>
    <t xml:space="preserve">   x1</t>
  </si>
  <si>
    <t xml:space="preserve">   y1</t>
  </si>
  <si>
    <t xml:space="preserve">   x2</t>
  </si>
  <si>
    <t xml:space="preserve">   y2</t>
  </si>
  <si>
    <t xml:space="preserve">   x3</t>
  </si>
  <si>
    <t xml:space="preserve">   y3</t>
  </si>
  <si>
    <t xml:space="preserve">   x4</t>
  </si>
  <si>
    <t xml:space="preserve">   y4</t>
  </si>
  <si>
    <t xml:space="preserve">   x5</t>
  </si>
  <si>
    <t xml:space="preserve">   y5</t>
  </si>
  <si>
    <t xml:space="preserve">   x6</t>
  </si>
  <si>
    <t xml:space="preserve">   y6</t>
  </si>
  <si>
    <t xml:space="preserve">   x7</t>
  </si>
  <si>
    <t xml:space="preserve">   y7</t>
  </si>
  <si>
    <t xml:space="preserve">   x8</t>
  </si>
  <si>
    <t xml:space="preserve">   y8</t>
  </si>
  <si>
    <t xml:space="preserve">   x9</t>
  </si>
  <si>
    <t xml:space="preserve">   y9</t>
  </si>
  <si>
    <t xml:space="preserve">   x10</t>
  </si>
  <si>
    <t xml:space="preserve">   y10</t>
  </si>
  <si>
    <t xml:space="preserve">   x11</t>
  </si>
  <si>
    <t xml:space="preserve">   y11</t>
  </si>
  <si>
    <t xml:space="preserve">   x12</t>
  </si>
  <si>
    <t xml:space="preserve">   y12</t>
  </si>
  <si>
    <t xml:space="preserve">   x13</t>
  </si>
  <si>
    <t xml:space="preserve">   y13</t>
  </si>
  <si>
    <t xml:space="preserve">   x14</t>
  </si>
  <si>
    <t xml:space="preserve">   y14</t>
  </si>
  <si>
    <t xml:space="preserve">   x15</t>
  </si>
  <si>
    <t xml:space="preserve">   y15</t>
  </si>
  <si>
    <t xml:space="preserve">   x16</t>
  </si>
  <si>
    <t xml:space="preserve">   y16</t>
  </si>
  <si>
    <t xml:space="preserve">   x17</t>
  </si>
  <si>
    <t xml:space="preserve">   y17</t>
  </si>
  <si>
    <t xml:space="preserve">   x18</t>
  </si>
  <si>
    <t xml:space="preserve">   y18</t>
  </si>
  <si>
    <t xml:space="preserve">   x19</t>
  </si>
  <si>
    <t xml:space="preserve">   y19</t>
  </si>
  <si>
    <t xml:space="preserve">   x20</t>
  </si>
  <si>
    <t xml:space="preserve">   y20</t>
  </si>
  <si>
    <t xml:space="preserve">   x21</t>
  </si>
  <si>
    <t xml:space="preserve">   y21</t>
  </si>
  <si>
    <t xml:space="preserve">   x22</t>
  </si>
  <si>
    <t xml:space="preserve">   y22</t>
  </si>
  <si>
    <t xml:space="preserve">   x23</t>
  </si>
  <si>
    <t xml:space="preserve">   y23</t>
  </si>
  <si>
    <t xml:space="preserve">   x24</t>
  </si>
  <si>
    <t xml:space="preserve">   y24</t>
  </si>
  <si>
    <t>Mandible Length in mm</t>
  </si>
  <si>
    <t>Ramus area in mm2</t>
  </si>
  <si>
    <t>Molar Alveolus length in mm</t>
  </si>
  <si>
    <t>Angular process area in mm2</t>
  </si>
  <si>
    <t>Condylar process area in mm2</t>
  </si>
  <si>
    <t>t=3.398, df=19.13</t>
  </si>
  <si>
    <t>-0.5145 to -0.1224</t>
  </si>
  <si>
    <t>1.046, 9, 14</t>
  </si>
  <si>
    <t>t=0.2350, df=11.96</t>
  </si>
  <si>
    <t>-0.2244 to 0.2786</t>
  </si>
  <si>
    <t>1.544, 7, 14</t>
  </si>
  <si>
    <t>t=3.906, df=15.43</t>
  </si>
  <si>
    <t>-0.8217 to -0.2424</t>
  </si>
  <si>
    <t>1.095, 9, 7</t>
  </si>
  <si>
    <t>t=4.123, df=21.53</t>
  </si>
  <si>
    <t>-0.4480 to -0.1479</t>
  </si>
  <si>
    <t>1.392, 14, 9</t>
  </si>
  <si>
    <t>t=0.6261, df=10.77</t>
  </si>
  <si>
    <t>-0.1740 to 0.3119</t>
  </si>
  <si>
    <t>2.040, 7, 14</t>
  </si>
  <si>
    <t>t=3.360, df=12.81</t>
  </si>
  <si>
    <t>-0.6544 to -0.1418</t>
  </si>
  <si>
    <t>1.739, 7, 9</t>
  </si>
  <si>
    <t>t=3.469, df=17.22</t>
  </si>
  <si>
    <t>-0.1690 to -0.04124</t>
  </si>
  <si>
    <t>1.378, 9, 14</t>
  </si>
  <si>
    <t>t=0.1014, df=9.134</t>
  </si>
  <si>
    <t>-0.1134 to 0.1037</t>
  </si>
  <si>
    <t>3.589, 7, 14</t>
  </si>
  <si>
    <t>t=3.854, df=12.30</t>
  </si>
  <si>
    <t>-0.3211 to -0.08957</t>
  </si>
  <si>
    <t>1.955, 7, 9</t>
  </si>
  <si>
    <t>t=2.809, df=22.69</t>
  </si>
  <si>
    <t>-0.1033 to -0.01564</t>
  </si>
  <si>
    <t>1.848, 14, 9</t>
  </si>
  <si>
    <t>t=0.2144, df=15.15</t>
  </si>
  <si>
    <t>-0.04928 to 0.06031</t>
  </si>
  <si>
    <t>1.119, 14, 7</t>
  </si>
  <si>
    <t>t=2.960, df=14.35</t>
  </si>
  <si>
    <t>-0.1334 to -0.02146</t>
  </si>
  <si>
    <t>1.229, 7, 9</t>
  </si>
  <si>
    <t>t=2.557, df=17.45</t>
  </si>
  <si>
    <t>-0.1579 to -0.01528</t>
  </si>
  <si>
    <t>1.333, 9, 14</t>
  </si>
  <si>
    <t>t=1.168, df=10.21</t>
  </si>
  <si>
    <t>-0.1553 to 0.04828</t>
  </si>
  <si>
    <t>2.395, 7, 14</t>
  </si>
  <si>
    <t>t=3.667, df=9.049</t>
  </si>
  <si>
    <t>-0.2630 to -0.06240</t>
  </si>
  <si>
    <t>5.465, 7, 9</t>
  </si>
  <si>
    <t>t=1.724, df=8.340</t>
  </si>
  <si>
    <t>-1.124 to 0.1584</t>
  </si>
  <si>
    <t>1.089, 4, 7</t>
  </si>
  <si>
    <t>t=0.03514, df=7.068</t>
  </si>
  <si>
    <t>-0.6103 to 0.6287</t>
  </si>
  <si>
    <t>1.627, 4, 7</t>
  </si>
  <si>
    <t>t=1.444, df=12.95</t>
  </si>
  <si>
    <t>-0.1392 to 0.7003</t>
  </si>
  <si>
    <t>1.176, 7, 6</t>
  </si>
  <si>
    <t>t=2.206, df=8.451</t>
  </si>
  <si>
    <t>-0.4498 to 0.007853</t>
  </si>
  <si>
    <t>1.054, 4, 7</t>
  </si>
  <si>
    <t>t=0.4111, df=10.31</t>
  </si>
  <si>
    <t>-0.2054 to 0.2988</t>
  </si>
  <si>
    <t>1.680, 7, 4</t>
  </si>
  <si>
    <t>t=0.3068, df=10.76</t>
  </si>
  <si>
    <t>-0.2335 to 0.1765</t>
  </si>
  <si>
    <t>3.742, 7, 6</t>
  </si>
  <si>
    <t>t=1.135, df=8.916</t>
  </si>
  <si>
    <t>-0.5627 to 0.1871</t>
  </si>
  <si>
    <t>1.084, 7, 4</t>
  </si>
  <si>
    <t>t=0.09146, df=5.895</t>
  </si>
  <si>
    <t>-0.3616 to 0.3357</t>
  </si>
  <si>
    <t>2.688, 4, 7</t>
  </si>
  <si>
    <t>t=0.2748, df=8.544</t>
  </si>
  <si>
    <t>-0.2926 to 0.3728</t>
  </si>
  <si>
    <t>4.029, 6, 7</t>
  </si>
  <si>
    <t>t=0.6741, df=7.473</t>
  </si>
  <si>
    <t>-0.6981 to 0.3853</t>
  </si>
  <si>
    <t>1.418, 4, 7</t>
  </si>
  <si>
    <t>t=0.03053, df=5.888</t>
  </si>
  <si>
    <t>-0.5209 to 0.5340</t>
  </si>
  <si>
    <t>2.697, 4, 7</t>
  </si>
  <si>
    <t>t=0.4713, df=10.47</t>
  </si>
  <si>
    <t>-0.2995 to 0.4615</t>
  </si>
  <si>
    <t>2.108, 6, 7</t>
  </si>
  <si>
    <t>t=0.2358, df=8.435</t>
  </si>
  <si>
    <t>-0.1664 to 0.1352</t>
  </si>
  <si>
    <t>1.059, 4, 7</t>
  </si>
  <si>
    <t>t=1.113, df=7.045</t>
  </si>
  <si>
    <t>-0.2137 to 0.07678</t>
  </si>
  <si>
    <t>1.640, 4, 7</t>
  </si>
  <si>
    <t>t=0.6830, df=12.41</t>
  </si>
  <si>
    <t>-0.1146 to 0.05974</t>
  </si>
  <si>
    <t>2.097, 7, 6</t>
  </si>
  <si>
    <t>t=0.2015, df=8.547</t>
  </si>
  <si>
    <t>-0.2484 to 0.2966</t>
  </si>
  <si>
    <t>1.025, 4, 7</t>
  </si>
  <si>
    <t>t=1.082, df=8.832</t>
  </si>
  <si>
    <t>-0.4068 to 0.1440</t>
  </si>
  <si>
    <t>1.058, 7, 4</t>
  </si>
  <si>
    <t>t=0.7333, df=11.85</t>
  </si>
  <si>
    <t>-0.2681 to 0.1332</t>
  </si>
  <si>
    <t>2.586, 7, 6</t>
  </si>
  <si>
    <t>t=0.5480, df=10.65</t>
  </si>
  <si>
    <t>-0.4928 to 0.2970</t>
  </si>
  <si>
    <t>1.949, 7, 4</t>
  </si>
  <si>
    <t>t=1.242, df=10.99</t>
  </si>
  <si>
    <t>-0.6726 to 0.1874</t>
  </si>
  <si>
    <t>2.641, 7, 4</t>
  </si>
  <si>
    <t>t=1.031, df=12.08</t>
  </si>
  <si>
    <t>-0.6016 to 0.2149</t>
  </si>
  <si>
    <t>2.382, 7, 6</t>
  </si>
  <si>
    <t>t=0.6523, df=8.944</t>
  </si>
  <si>
    <t>-0.5193 to 0.2870</t>
  </si>
  <si>
    <t>1.092, 7, 4</t>
  </si>
  <si>
    <t>t=0.5143, df=8.053</t>
  </si>
  <si>
    <t>-0.4780 to 0.3035</t>
  </si>
  <si>
    <t>1.185, 4, 7</t>
  </si>
  <si>
    <t>t=0.005009, df=12.67</t>
  </si>
  <si>
    <t>-0.2752 to 0.2739</t>
  </si>
  <si>
    <t>1.854, 7, 6</t>
  </si>
  <si>
    <t>t=0.008507, df=7.366</t>
  </si>
  <si>
    <t>-0.4005 to 0.3976</t>
  </si>
  <si>
    <t>1.469, 4, 7</t>
  </si>
  <si>
    <t>t=1.659, df=7.356</t>
  </si>
  <si>
    <t>-0.6816 to 0.1162</t>
  </si>
  <si>
    <t>1.474, 4, 7</t>
  </si>
  <si>
    <t>t=0.05498, df=11.81</t>
  </si>
  <si>
    <t>-0.2493 to 0.2370</t>
  </si>
  <si>
    <t>2.621, 7, 6</t>
  </si>
  <si>
    <t>Wildtype-NAC</t>
  </si>
  <si>
    <r>
      <t>Tcof1</t>
    </r>
    <r>
      <rPr>
        <i/>
        <vertAlign val="superscript"/>
        <sz val="10"/>
        <rFont val="Arial"/>
      </rPr>
      <t>+/-</t>
    </r>
    <r>
      <rPr>
        <sz val="10"/>
        <rFont val="Arial"/>
      </rPr>
      <t>-NAC</t>
    </r>
  </si>
  <si>
    <t>t=0.3943, df=14.21</t>
  </si>
  <si>
    <t>-0.3931 to 0.2708</t>
  </si>
  <si>
    <t>2.432, 9, 13</t>
  </si>
  <si>
    <t>t=4.043, df=6.560</t>
  </si>
  <si>
    <t>-2.264 to -0.5785</t>
  </si>
  <si>
    <t>10.83, 6, 13</t>
  </si>
  <si>
    <t>t=2.556, df=16.36</t>
  </si>
  <si>
    <t>-2.312 to -0.2179</t>
  </si>
  <si>
    <t>1.993, 12, 6</t>
  </si>
  <si>
    <t>t=0.1858, df=18.76</t>
  </si>
  <si>
    <t>-0.2098 to 0.1756</t>
  </si>
  <si>
    <t>1.134, 9, 13</t>
  </si>
  <si>
    <t>t=3.187, df=8.581</t>
  </si>
  <si>
    <t>-0.7536 to -0.1251</t>
  </si>
  <si>
    <t>2.406, 6, 13</t>
  </si>
  <si>
    <t>t=2.469, df=11.19</t>
  </si>
  <si>
    <t>-0.6991 to -0.04091</t>
  </si>
  <si>
    <t>1.263, 6, 12</t>
  </si>
  <si>
    <t>t=0.7706, df=18.37</t>
  </si>
  <si>
    <t>-0.2230 to 0.1032</t>
  </si>
  <si>
    <t>1.205, 9, 13</t>
  </si>
  <si>
    <t>t=6.228, df=12.48</t>
  </si>
  <si>
    <t>-0.6749 to -0.3261</t>
  </si>
  <si>
    <t>1.069, 13, 6</t>
  </si>
  <si>
    <t>t=0.7449, df=18.00</t>
  </si>
  <si>
    <t>-0.3170 to 0.1511</t>
  </si>
  <si>
    <t>3.619, 12, 6</t>
  </si>
  <si>
    <t>t=0.8657, df=20.49</t>
  </si>
  <si>
    <t>-0.3075 to 0.1269</t>
  </si>
  <si>
    <t>1.180, 13, 9</t>
  </si>
  <si>
    <t>t=9.758, df=15.35</t>
  </si>
  <si>
    <t>-1.239 to -0.7957</t>
  </si>
  <si>
    <t>1.687, 13, 6</t>
  </si>
  <si>
    <t>t=2.050, df=15.79</t>
  </si>
  <si>
    <t>-0.5675 to 0.009817</t>
  </si>
  <si>
    <t>3.356, 10, 6</t>
  </si>
  <si>
    <t>Surface area in mm2</t>
  </si>
  <si>
    <t>Mandible Height in mm2</t>
  </si>
  <si>
    <t>t=0.5118, df=12.52</t>
  </si>
  <si>
    <t>-0.2934 to 0.1813</t>
  </si>
  <si>
    <t>3.664, 9, 13</t>
  </si>
  <si>
    <t>t=5.615, df=10.59</t>
  </si>
  <si>
    <t>-0.6657 to -0.2895</t>
  </si>
  <si>
    <t>1.351, 6, 13</t>
  </si>
  <si>
    <t>t=3.867, df=14.80</t>
  </si>
  <si>
    <t>-0.6091 to -0.1759</t>
  </si>
  <si>
    <t>1.494, 10, 6</t>
  </si>
  <si>
    <t>t=0.4745, df=13.57</t>
  </si>
  <si>
    <t>-0.08712 to 0.05563</t>
  </si>
  <si>
    <t>2.797, 9, 13</t>
  </si>
  <si>
    <t>t=4.885, df=12.29</t>
  </si>
  <si>
    <t>-0.1809 to -0.06952</t>
  </si>
  <si>
    <t>1.035, 13, 6</t>
  </si>
  <si>
    <t>t=3.281, df=15.73</t>
  </si>
  <si>
    <t>-0.1697 to -0.03638</t>
  </si>
  <si>
    <t>2.009, 10, 6</t>
  </si>
  <si>
    <t>Wildtype-Control</t>
  </si>
  <si>
    <r>
      <t>Tcof1</t>
    </r>
    <r>
      <rPr>
        <i/>
        <vertAlign val="superscript"/>
        <sz val="10"/>
        <rFont val="Arial"/>
      </rPr>
      <t>+/-</t>
    </r>
    <r>
      <rPr>
        <sz val="10"/>
        <rFont val="Arial"/>
      </rPr>
      <t>-Control</t>
    </r>
  </si>
  <si>
    <t>t=0.7403, df=16.47</t>
  </si>
  <si>
    <t>-0.05879 to 0.02830</t>
  </si>
  <si>
    <t>1.619, 9, 13</t>
  </si>
  <si>
    <t>t=6.240, df=18.55</t>
  </si>
  <si>
    <t>-0.1214 to -0.06033</t>
  </si>
  <si>
    <t>3.156, 13, 6</t>
  </si>
  <si>
    <t>t=3.155, df=14.82</t>
  </si>
  <si>
    <t>-0.06705 to -0.01295</t>
  </si>
  <si>
    <t>1.499, 10, 6</t>
  </si>
  <si>
    <t>t=0.8192, df=12.55</t>
  </si>
  <si>
    <t>-0.8021 to 0.3622</t>
  </si>
  <si>
    <t>3.633, 9, 13</t>
  </si>
  <si>
    <t>t=4.880, df=15.57</t>
  </si>
  <si>
    <t>-1.117 to -0.4392</t>
  </si>
  <si>
    <t>1.747, 13, 6</t>
  </si>
  <si>
    <t>t=3.203, df=15.59</t>
  </si>
  <si>
    <t>-0.9218 to -0.1866</t>
  </si>
  <si>
    <t>1.897, 10, 6</t>
  </si>
  <si>
    <t>Pure DBA/1J WT</t>
  </si>
  <si>
    <t>Pure DBA/1J Het</t>
  </si>
  <si>
    <t>DBA/1J/C57BL/6 WT</t>
  </si>
  <si>
    <t>DBA/1J/C57BL/6 Het</t>
  </si>
  <si>
    <t>DBA/1J/129S6/SVeV WT</t>
  </si>
  <si>
    <t>DBA/1J/129S6/SVeV Het</t>
  </si>
  <si>
    <t>GAPDH raw signal</t>
  </si>
  <si>
    <t>Lane Normalization Factor</t>
  </si>
  <si>
    <t>Paired t-test</t>
  </si>
  <si>
    <t>Pure DBA/1J WT vs. Pure DBA/1J Het</t>
  </si>
  <si>
    <t>DBA/1J/C57BL/6 WT vs. DBA/1J/C57BL/6 Het</t>
  </si>
  <si>
    <t>DBA/1J/129S6/SVeV WT vs. DBA/1J/129S6/SVeV Het</t>
  </si>
  <si>
    <t>    P value</t>
  </si>
  <si>
    <t>    P value summary</t>
  </si>
  <si>
    <t>    Significantly different (P &lt; 0.05)?</t>
  </si>
  <si>
    <t>    One- or two-tailed P value?</t>
  </si>
  <si>
    <t>Two-tailed</t>
  </si>
  <si>
    <t>    t, df</t>
  </si>
  <si>
    <t>t=5.028, df=3</t>
  </si>
  <si>
    <t>    Number of pairs</t>
  </si>
  <si>
    <t>t=3.915, df=3</t>
  </si>
  <si>
    <t>t=2.289, df=3</t>
  </si>
  <si>
    <t>Pure DBA/1J WT vs. DBA/1J/C57BL/6 WT</t>
  </si>
  <si>
    <t>t=3.935, df=3</t>
  </si>
  <si>
    <t>Pure DBA/1J WT vs. DBA/1J/129/S6/SVeV WT</t>
  </si>
  <si>
    <t>t=4.539, df=3</t>
  </si>
  <si>
    <t>Pure DBA/1J Het vs. DBA/1J/C57BL/6 Het</t>
  </si>
  <si>
    <t>Pure DBA/1J Het vs. DBA/1J/129/S6/SVeV Het</t>
  </si>
  <si>
    <t>t=1.597, df=3</t>
  </si>
  <si>
    <t>t=2.109, df=3</t>
  </si>
  <si>
    <t>SS</t>
  </si>
  <si>
    <t>DF</t>
  </si>
  <si>
    <t>MS</t>
  </si>
  <si>
    <t>F (DFn, DFd)</t>
  </si>
  <si>
    <t>  Treatment (between columns)</t>
  </si>
  <si>
    <t>  Individual (between rows)</t>
  </si>
  <si>
    <t>P=0.0004</t>
  </si>
  <si>
    <t>  Residual (random)</t>
  </si>
  <si>
    <t>  Total</t>
  </si>
  <si>
    <t>One-Way ANOVA (All samples)</t>
  </si>
  <si>
    <t>F (1.254, 3.762) = 3.961</t>
  </si>
  <si>
    <t>P=0.1214</t>
  </si>
  <si>
    <t>P=0.0748</t>
  </si>
  <si>
    <t>One-Way ANOVA (Het samples)</t>
  </si>
  <si>
    <t>One-Way ANOVA (WT samples)</t>
  </si>
  <si>
    <t>P=0.0401</t>
  </si>
  <si>
    <t>P&lt;0.0001</t>
  </si>
  <si>
    <t>CellROX Intensity Values</t>
  </si>
  <si>
    <t>Normalized CellROX Values</t>
  </si>
  <si>
    <t>DAPI Intensity Values</t>
  </si>
  <si>
    <t>t=0.5834, df=3.218</t>
  </si>
  <si>
    <t>Mean of Column A</t>
  </si>
  <si>
    <t>Mean of Column B</t>
  </si>
  <si>
    <t>-0.1236 to 0.08409</t>
  </si>
  <si>
    <t>2.436, 2, 3</t>
  </si>
  <si>
    <t>t=1.531, df=4.948</t>
  </si>
  <si>
    <t>-0.05550 to 0.2178</t>
  </si>
  <si>
    <t>2.476, 3, 2</t>
  </si>
  <si>
    <t>t=1.207, df=3.262</t>
  </si>
  <si>
    <t>-0.9480 to 0.4095</t>
  </si>
  <si>
    <t>2.343, 2, 3</t>
  </si>
  <si>
    <t>t=3.793, df=3.988</t>
  </si>
  <si>
    <t>0.04370 to 0.2836</t>
  </si>
  <si>
    <t>1.118, 2, 2</t>
  </si>
  <si>
    <t>DBA/1J/C57BL/6 WT vs. DBA/1J/129/S6/SVeV WT</t>
  </si>
  <si>
    <t>t=3.337, df=2.104</t>
  </si>
  <si>
    <t>-0.1511 to 1.464</t>
  </si>
  <si>
    <t>38.38, 2, 2</t>
  </si>
  <si>
    <t>t=5.779, df=3.870</t>
  </si>
  <si>
    <t>0.1358 to 0.3933</t>
  </si>
  <si>
    <t>6.746, 3, 3</t>
  </si>
  <si>
    <t>DBA/1J/C57BL/6 Het vs. DBA/1J/129/S6/SVeV Het</t>
  </si>
  <si>
    <t>Pure DBA/1J Het vs. DBA/1J/129S6/SVeV Het</t>
  </si>
  <si>
    <t>t=2.596, df=3.887</t>
  </si>
  <si>
    <t>-0.02511 to 0.6370</t>
  </si>
  <si>
    <t>6.615, 3, 3</t>
  </si>
  <si>
    <t>t=5.136, df=3.134</t>
  </si>
  <si>
    <t>0.2254 to 0.9156</t>
  </si>
  <si>
    <t>44.62, 3, 3</t>
  </si>
  <si>
    <t>F (2, 6) = 14.28</t>
  </si>
  <si>
    <t>P=0.0052</t>
  </si>
  <si>
    <t>F (2, 9) = 17.26</t>
  </si>
  <si>
    <t>P=0.0008</t>
  </si>
  <si>
    <t>F (5, 15) = 13.30</t>
  </si>
  <si>
    <t>t=0.3945, df=4.750</t>
  </si>
  <si>
    <t>-0.6824 to 0.5033</t>
  </si>
  <si>
    <t>8.906, 4, 5</t>
  </si>
  <si>
    <t>t=2.681, df=6.095</t>
  </si>
  <si>
    <t>0.1995 to 4.189</t>
  </si>
  <si>
    <t>219.3, 6, 3</t>
  </si>
  <si>
    <t>t=4.103, df=6.294</t>
  </si>
  <si>
    <t>4.389 to 17.00</t>
  </si>
  <si>
    <t>70.38, 6, 3</t>
  </si>
  <si>
    <t>t=2.596, df=6.080</t>
  </si>
  <si>
    <t>0.1283 to 4.118</t>
  </si>
  <si>
    <t>175.8, 6, 5</t>
  </si>
  <si>
    <t>t=3.622, df=7.190</t>
  </si>
  <si>
    <t>3.430 to 16.14</t>
  </si>
  <si>
    <t>9.982, 6, 6</t>
  </si>
  <si>
    <t>t=4.572, df=6.085</t>
  </si>
  <si>
    <t>5.514 to 18.12</t>
  </si>
  <si>
    <t>197.0, 6, 4</t>
  </si>
  <si>
    <t>F (2, 10) = 6.678</t>
  </si>
  <si>
    <t>P=0.0144</t>
  </si>
  <si>
    <t>F (5, 27) = 12.33</t>
  </si>
  <si>
    <t>F (2, 17) = 15.02</t>
  </si>
  <si>
    <t>P=0.0002</t>
  </si>
  <si>
    <t>t=3.050, df=4.053</t>
  </si>
  <si>
    <t>0.09075 to 1.835</t>
  </si>
  <si>
    <t>152.1, 4, 4</t>
  </si>
  <si>
    <t>t=4.290, df=5.204</t>
  </si>
  <si>
    <t>0.7051 to 2.753</t>
  </si>
  <si>
    <t>73.12, 5, 3</t>
  </si>
  <si>
    <t>t=3.553, df=7.775</t>
  </si>
  <si>
    <t>0.6765 to 3.215</t>
  </si>
  <si>
    <t>10.22, 6, 3</t>
  </si>
  <si>
    <t>t=1.880, df=8.867</t>
  </si>
  <si>
    <t>-0.1969 to 2.107</t>
  </si>
  <si>
    <t>1.929, 5, 4</t>
  </si>
  <si>
    <t>t=4.622, df=6.008</t>
  </si>
  <si>
    <t>5.604 to 18.21</t>
  </si>
  <si>
    <t>1755, 6, 5</t>
  </si>
  <si>
    <t>t=0.7832, df=10.78</t>
  </si>
  <si>
    <t>-0.9171 to 1.926</t>
  </si>
  <si>
    <t>1.877, 6, 5</t>
  </si>
  <si>
    <t>F (2, 10) = 4.382</t>
  </si>
  <si>
    <t>P=0.0430</t>
  </si>
  <si>
    <t>F (2, 15) = 2.681</t>
  </si>
  <si>
    <t>P=0.1011</t>
  </si>
  <si>
    <t>F (5, 25) = 7.510</t>
  </si>
  <si>
    <t>t=0.8163, df=4.134</t>
  </si>
  <si>
    <t>-2.152 to 1.164</t>
  </si>
  <si>
    <t>2.744, 3, 7</t>
  </si>
  <si>
    <t>t=3.358, df=5.101</t>
  </si>
  <si>
    <t>2.053 to 15.13</t>
  </si>
  <si>
    <t>84.71, 5, 6</t>
  </si>
  <si>
    <t>t=4.945, df=5.020</t>
  </si>
  <si>
    <t>9.383 to 29.65</t>
  </si>
  <si>
    <t>512.5, 5, 5</t>
  </si>
  <si>
    <t>t=3.429, df=5.087</t>
  </si>
  <si>
    <t>2.228 to 15.30</t>
  </si>
  <si>
    <t>86.18, 5, 7</t>
  </si>
  <si>
    <t>t=2.468, df=8.551</t>
  </si>
  <si>
    <t>0.8823 to 22.29</t>
  </si>
  <si>
    <t>2.399, 5, 5</t>
  </si>
  <si>
    <t>t=5.152, df=5.036</t>
  </si>
  <si>
    <t>10.22 to 30.48</t>
  </si>
  <si>
    <t>206.8, 5, 7</t>
  </si>
  <si>
    <t>F (2, 14) = 1.330</t>
  </si>
  <si>
    <t>P=0.2960</t>
  </si>
  <si>
    <t>F (2, 17) = 18.18</t>
  </si>
  <si>
    <t>F (5, 31) = 18.91</t>
  </si>
  <si>
    <t>CellROX-positive cells</t>
  </si>
  <si>
    <t>Total segmented cells</t>
  </si>
  <si>
    <t>% of CellROX-positive cells</t>
  </si>
  <si>
    <t>t-test wildtype 3-NP vs wildtype-control</t>
  </si>
  <si>
    <t>t-test Tcof1 3-NP vs Tcof1 control</t>
  </si>
  <si>
    <t>t-test Wildtype control vs Tcof1 control</t>
  </si>
  <si>
    <t>t-test Wildtype 3-NP vs Tcof1 3-NP</t>
  </si>
  <si>
    <t>t=6.176, df=6.973</t>
  </si>
  <si>
    <t>31.93 to 71.60</t>
  </si>
  <si>
    <t>1.471, 4, 3</t>
  </si>
  <si>
    <t>t=5.116, df=6.865</t>
  </si>
  <si>
    <t>21.1 to 57.64</t>
  </si>
  <si>
    <t>2.231, 4, 3</t>
  </si>
  <si>
    <t>t=1.987, df=6.864</t>
  </si>
  <si>
    <t>-2.983 to 33.57</t>
  </si>
  <si>
    <t>2.232, 4, 3</t>
  </si>
  <si>
    <t>t=0.3455, df=6.973</t>
  </si>
  <si>
    <t>-16.94 to 22.73</t>
  </si>
  <si>
    <t>1.470, 4, 3</t>
  </si>
  <si>
    <t>t=0.1819, df=7.703</t>
  </si>
  <si>
    <t>-3.517 to 4.114</t>
  </si>
  <si>
    <t>4.632, 6, 2</t>
  </si>
  <si>
    <t>t=1.904, df=15.51</t>
  </si>
  <si>
    <t>-47.36 to 2.599</t>
  </si>
  <si>
    <t>1.430, 8, 8</t>
  </si>
  <si>
    <t>t=8.612, df=8.175</t>
  </si>
  <si>
    <t>57.25 to 98.91</t>
  </si>
  <si>
    <t>269.5, 8, 2</t>
  </si>
  <si>
    <t>t=7.233, df=8.502</t>
  </si>
  <si>
    <t>37.92 to 72.88</t>
  </si>
  <si>
    <t>40.70, 8, 6</t>
  </si>
  <si>
    <t>t-test wildtype NAC vs wildtype-control</t>
  </si>
  <si>
    <t>t-test Tcof1 NAC vs Tcof1 control</t>
  </si>
  <si>
    <t>t-test Wildtype NAC vs Tcof1 NAC</t>
  </si>
  <si>
    <t>t=2.090, df=11.95</t>
  </si>
  <si>
    <t>-43.19 to 0.9036</t>
  </si>
  <si>
    <t>4.117, 8, 4</t>
  </si>
  <si>
    <t>t=0.86, df=10.99</t>
  </si>
  <si>
    <t>-8.519 to 3.732</t>
  </si>
  <si>
    <t>1.958, 9, 4</t>
  </si>
  <si>
    <t>t=14.91, df=4.990</t>
  </si>
  <si>
    <t>-103.5 to -73.04</t>
  </si>
  <si>
    <t>7.954, 4, 4</t>
  </si>
  <si>
    <t>t=8.026, df=8.861</t>
  </si>
  <si>
    <t>-89.16 to -49.88</t>
  </si>
  <si>
    <t>16.72, 8, 9</t>
  </si>
  <si>
    <t>F (1.429,  4.286) = 17.34</t>
  </si>
  <si>
    <t>P=0.0103</t>
  </si>
  <si>
    <t>F (3, 6) =  33.74</t>
  </si>
  <si>
    <t>F (3, 6) = 3.863</t>
  </si>
  <si>
    <t>F (1.303,  3.909) = 8.753</t>
  </si>
  <si>
    <t>F (3, 15) = 19.70</t>
  </si>
  <si>
    <t>F (3, 24) = 2.125</t>
  </si>
  <si>
    <t>P=0.1235</t>
  </si>
  <si>
    <t>One-Way ANOVA (All samples, Skull Length)</t>
  </si>
  <si>
    <t>One-Way ANOVA (All samples, Zygoma Length)</t>
  </si>
  <si>
    <t>F (3, 24) = 2.294</t>
  </si>
  <si>
    <t>P=0.1035</t>
  </si>
  <si>
    <t>One-Way ANOVA (All samples, Premaxilla Size)</t>
  </si>
  <si>
    <t>F (3, 24) = 0.8388</t>
  </si>
  <si>
    <t>P=0.4859</t>
  </si>
  <si>
    <t>One-Way ANOVA (All samples, Maxilla Size)</t>
  </si>
  <si>
    <t>F (3, 24) = 0.3129</t>
  </si>
  <si>
    <t>P=0.8159</t>
  </si>
  <si>
    <t>One-Way ANOVA (All samples, Mandible Size)</t>
  </si>
  <si>
    <t>F (3, 24) = 0.9109</t>
  </si>
  <si>
    <t>P=0.4504</t>
  </si>
  <si>
    <t>One-Way ANOVA (All samples, Mandible Length)</t>
  </si>
  <si>
    <t>F (3, 38) = 39.41</t>
  </si>
  <si>
    <t>One-Way ANOVA (All samples, Mandible Height)</t>
  </si>
  <si>
    <t>F (3, 38) = 27.85</t>
  </si>
  <si>
    <t>One-Way ANOVA (All samples, Angular Process Size)</t>
  </si>
  <si>
    <t>F (3, 38) = 32.68</t>
  </si>
  <si>
    <t>One-Way ANOVA (All samples, Surface Area)</t>
  </si>
  <si>
    <t>F (3, 38) = 21.15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</si>
</sst>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0"/>
      <color rgb="FFFF0000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Arial"/>
    </font>
    <font>
      <i/>
      <sz val="10"/>
      <name val="Arial"/>
    </font>
    <font>
      <i/>
      <vertAlign val="superscript"/>
      <sz val="10"/>
      <name val="Arial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 vertical="center"/>
    </xf>
    <xf numFmtId="164" fontId="0" fillId="0" borderId="0" xfId="0" applyNumberFormat="1"/>
    <xf numFmtId="0" fontId="3" fillId="0" borderId="0" xfId="0" applyFont="1"/>
    <xf numFmtId="0" fontId="0" fillId="0" borderId="0" xfId="0" applyAlignment="1">
      <alignment vertical="center" textRotation="9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quotePrefix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quotePrefix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A2B75-4952-4956-89FE-ADE456E87371}">
  <dimension ref="A1:M20"/>
  <sheetViews>
    <sheetView workbookViewId="0">
      <selection activeCell="C29" sqref="C29"/>
    </sheetView>
  </sheetViews>
  <sheetFormatPr defaultRowHeight="15" x14ac:dyDescent="0.25"/>
  <cols>
    <col min="2" max="2" width="18" bestFit="1" customWidth="1"/>
    <col min="3" max="3" width="13.85546875" bestFit="1" customWidth="1"/>
  </cols>
  <sheetData>
    <row r="1" spans="1:13" x14ac:dyDescent="0.25">
      <c r="A1" s="20" t="s">
        <v>11</v>
      </c>
      <c r="B1" s="19" t="s">
        <v>1</v>
      </c>
      <c r="C1" s="19"/>
      <c r="D1" s="19"/>
      <c r="E1" s="19"/>
      <c r="F1" s="19"/>
      <c r="G1" s="19"/>
      <c r="H1" s="19" t="s">
        <v>2</v>
      </c>
      <c r="I1" s="19"/>
      <c r="J1" s="19"/>
      <c r="K1" s="19"/>
      <c r="L1" s="19"/>
      <c r="M1" s="19"/>
    </row>
    <row r="2" spans="1:13" x14ac:dyDescent="0.25">
      <c r="A2" s="20"/>
      <c r="B2" t="s">
        <v>0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0</v>
      </c>
      <c r="I2" t="s">
        <v>3</v>
      </c>
      <c r="J2" t="s">
        <v>4</v>
      </c>
      <c r="K2" t="s">
        <v>5</v>
      </c>
      <c r="L2" t="s">
        <v>6</v>
      </c>
      <c r="M2" t="s">
        <v>7</v>
      </c>
    </row>
    <row r="3" spans="1:13" x14ac:dyDescent="0.25">
      <c r="A3" s="20"/>
      <c r="B3">
        <v>9260.39</v>
      </c>
      <c r="C3">
        <v>9431.2279999999992</v>
      </c>
      <c r="D3">
        <v>9717.7199999999993</v>
      </c>
      <c r="E3">
        <v>9276.2630000000008</v>
      </c>
      <c r="F3">
        <v>8935.2939999999999</v>
      </c>
      <c r="G3">
        <v>9967.49</v>
      </c>
      <c r="H3">
        <v>7948.3180000000002</v>
      </c>
      <c r="I3">
        <v>9728.2980000000007</v>
      </c>
      <c r="J3">
        <v>9747.4809999999998</v>
      </c>
      <c r="K3">
        <v>7849.2079999999996</v>
      </c>
      <c r="L3">
        <v>5279.8190000000004</v>
      </c>
      <c r="M3">
        <v>4705.2309999999998</v>
      </c>
    </row>
    <row r="4" spans="1:13" x14ac:dyDescent="0.25">
      <c r="A4" s="20"/>
      <c r="B4">
        <v>8871.6319999999996</v>
      </c>
      <c r="C4">
        <v>10129.402</v>
      </c>
      <c r="D4">
        <v>9062.9079999999994</v>
      </c>
      <c r="E4">
        <v>9327.9850000000006</v>
      </c>
      <c r="F4">
        <v>9502.6440000000002</v>
      </c>
      <c r="G4">
        <v>8963.2039999999997</v>
      </c>
      <c r="H4">
        <v>8966.5779999999995</v>
      </c>
      <c r="I4">
        <v>8371.3289999999997</v>
      </c>
      <c r="J4">
        <v>9078.0810000000001</v>
      </c>
      <c r="K4">
        <v>8327.6090000000004</v>
      </c>
      <c r="L4">
        <v>6232.7820000000002</v>
      </c>
      <c r="M4">
        <v>6381.232</v>
      </c>
    </row>
    <row r="5" spans="1:13" x14ac:dyDescent="0.25">
      <c r="A5" s="20"/>
      <c r="B5">
        <v>8008.9970000000003</v>
      </c>
      <c r="C5">
        <v>9250.7870000000003</v>
      </c>
      <c r="D5">
        <v>9355.0370000000003</v>
      </c>
      <c r="E5">
        <v>9775.7440000000006</v>
      </c>
      <c r="F5">
        <v>8737.1149999999998</v>
      </c>
      <c r="G5">
        <v>9683.1990000000005</v>
      </c>
      <c r="H5">
        <v>8793.9320000000007</v>
      </c>
      <c r="I5">
        <v>9370.7060000000001</v>
      </c>
      <c r="J5">
        <v>9319.1610000000001</v>
      </c>
      <c r="K5">
        <v>8933.4310000000005</v>
      </c>
      <c r="L5">
        <v>4501.04</v>
      </c>
      <c r="M5">
        <v>4796.8540000000003</v>
      </c>
    </row>
    <row r="6" spans="1:13" x14ac:dyDescent="0.25">
      <c r="A6" s="20"/>
      <c r="B6">
        <v>9430.4240000000009</v>
      </c>
      <c r="C6">
        <v>8658.7819999999992</v>
      </c>
      <c r="D6">
        <v>9251.4500000000007</v>
      </c>
      <c r="E6">
        <v>10101.76</v>
      </c>
      <c r="G6">
        <v>9056.3739999999998</v>
      </c>
      <c r="H6">
        <v>8890.7569999999996</v>
      </c>
      <c r="I6">
        <v>10006.553</v>
      </c>
      <c r="J6">
        <v>8154.5940000000001</v>
      </c>
      <c r="K6">
        <v>8891.9480000000003</v>
      </c>
      <c r="M6">
        <v>6216.241</v>
      </c>
    </row>
    <row r="7" spans="1:13" x14ac:dyDescent="0.25">
      <c r="A7" s="20"/>
      <c r="C7">
        <v>9691.4650000000001</v>
      </c>
      <c r="E7">
        <v>9132.0290000000005</v>
      </c>
      <c r="G7">
        <v>9689.7170000000006</v>
      </c>
      <c r="H7">
        <v>8767.9580000000005</v>
      </c>
      <c r="J7">
        <v>9285.9269999999997</v>
      </c>
      <c r="K7">
        <v>8908.6810000000005</v>
      </c>
    </row>
    <row r="8" spans="1:13" x14ac:dyDescent="0.25">
      <c r="A8" s="20"/>
      <c r="E8">
        <v>9242.73</v>
      </c>
      <c r="H8">
        <v>8671.8179999999993</v>
      </c>
      <c r="K8">
        <v>8592.6530000000002</v>
      </c>
    </row>
    <row r="10" spans="1:13" x14ac:dyDescent="0.25">
      <c r="A10" t="s">
        <v>8</v>
      </c>
      <c r="B10">
        <v>8892.8607499999998</v>
      </c>
      <c r="C10">
        <v>9432.3328000000001</v>
      </c>
      <c r="D10">
        <v>9346.7787499999995</v>
      </c>
      <c r="E10">
        <v>9476.0851666666695</v>
      </c>
      <c r="F10">
        <v>9058.3510000000006</v>
      </c>
      <c r="G10">
        <v>9471.9968000000008</v>
      </c>
      <c r="H10">
        <v>8673.2268333333304</v>
      </c>
      <c r="I10">
        <v>9369.2214999999997</v>
      </c>
      <c r="J10">
        <v>9117.0488000000005</v>
      </c>
      <c r="K10">
        <v>8583.9216666666707</v>
      </c>
      <c r="L10">
        <v>5337.8803333333299</v>
      </c>
      <c r="M10">
        <v>5524.8895000000002</v>
      </c>
    </row>
    <row r="11" spans="1:13" x14ac:dyDescent="0.25">
      <c r="A11" t="s">
        <v>9</v>
      </c>
      <c r="B11">
        <v>633.96051027035605</v>
      </c>
      <c r="C11">
        <v>544.14977371280804</v>
      </c>
      <c r="D11">
        <v>275.27912072824699</v>
      </c>
      <c r="E11">
        <v>378.406197293552</v>
      </c>
      <c r="F11">
        <v>397.323459409333</v>
      </c>
      <c r="G11">
        <v>438.50153683618998</v>
      </c>
      <c r="H11">
        <v>369.43546474285102</v>
      </c>
      <c r="I11">
        <v>714.35729133279904</v>
      </c>
      <c r="J11">
        <v>590.476857738896</v>
      </c>
      <c r="K11">
        <v>430.83226712105397</v>
      </c>
      <c r="L11">
        <v>867.32976857844199</v>
      </c>
      <c r="M11">
        <v>896.87701121558496</v>
      </c>
    </row>
    <row r="12" spans="1:13" x14ac:dyDescent="0.25">
      <c r="A12" t="s">
        <v>10</v>
      </c>
      <c r="B12">
        <v>4</v>
      </c>
      <c r="C12">
        <v>5</v>
      </c>
      <c r="D12">
        <v>4</v>
      </c>
      <c r="E12">
        <v>6</v>
      </c>
      <c r="F12">
        <v>3</v>
      </c>
      <c r="G12">
        <v>5</v>
      </c>
      <c r="H12">
        <v>6</v>
      </c>
      <c r="I12">
        <v>4</v>
      </c>
      <c r="J12">
        <v>5</v>
      </c>
      <c r="K12">
        <v>6</v>
      </c>
      <c r="L12">
        <v>3</v>
      </c>
      <c r="M12">
        <v>4</v>
      </c>
    </row>
    <row r="14" spans="1:13" x14ac:dyDescent="0.25">
      <c r="A14" s="21" t="s">
        <v>23</v>
      </c>
      <c r="C14" t="s">
        <v>12</v>
      </c>
      <c r="D14" t="s">
        <v>13</v>
      </c>
      <c r="E14" t="s">
        <v>14</v>
      </c>
      <c r="F14" t="s">
        <v>15</v>
      </c>
      <c r="G14" t="s">
        <v>16</v>
      </c>
      <c r="H14" t="s">
        <v>17</v>
      </c>
      <c r="I14" t="s">
        <v>18</v>
      </c>
      <c r="J14" t="s">
        <v>19</v>
      </c>
      <c r="K14" t="s">
        <v>20</v>
      </c>
    </row>
    <row r="15" spans="1:13" x14ac:dyDescent="0.25">
      <c r="A15" s="21"/>
      <c r="B15" t="s">
        <v>0</v>
      </c>
      <c r="C15" t="s">
        <v>21</v>
      </c>
      <c r="D15">
        <v>0.50354600000000005</v>
      </c>
      <c r="E15">
        <v>8893</v>
      </c>
      <c r="F15">
        <v>8673</v>
      </c>
      <c r="G15">
        <v>219.6</v>
      </c>
      <c r="H15">
        <v>313.60000000000002</v>
      </c>
      <c r="I15">
        <v>0.70040000000000002</v>
      </c>
      <c r="J15">
        <v>8</v>
      </c>
      <c r="K15">
        <v>0.305149</v>
      </c>
    </row>
    <row r="16" spans="1:13" x14ac:dyDescent="0.25">
      <c r="A16" s="21"/>
      <c r="B16" t="s">
        <v>3</v>
      </c>
      <c r="C16" t="s">
        <v>21</v>
      </c>
      <c r="D16">
        <v>0.88419199999999998</v>
      </c>
      <c r="E16">
        <v>9432</v>
      </c>
      <c r="F16">
        <v>9369</v>
      </c>
      <c r="G16">
        <v>63.11</v>
      </c>
      <c r="H16">
        <v>417.8</v>
      </c>
      <c r="I16">
        <v>0.15110000000000001</v>
      </c>
      <c r="J16">
        <v>7</v>
      </c>
      <c r="K16">
        <v>0.446517</v>
      </c>
    </row>
    <row r="17" spans="1:11" x14ac:dyDescent="0.25">
      <c r="A17" s="21"/>
      <c r="B17" t="s">
        <v>4</v>
      </c>
      <c r="C17" t="s">
        <v>21</v>
      </c>
      <c r="D17">
        <v>0.49982799999999999</v>
      </c>
      <c r="E17">
        <v>9347</v>
      </c>
      <c r="F17">
        <v>9117</v>
      </c>
      <c r="G17">
        <v>229.7</v>
      </c>
      <c r="H17">
        <v>322.89999999999998</v>
      </c>
      <c r="I17">
        <v>0.71140000000000003</v>
      </c>
      <c r="J17">
        <v>7</v>
      </c>
      <c r="K17">
        <v>0.305149</v>
      </c>
    </row>
    <row r="18" spans="1:11" x14ac:dyDescent="0.25">
      <c r="A18" s="21"/>
      <c r="B18" t="s">
        <v>5</v>
      </c>
      <c r="C18" t="s">
        <v>22</v>
      </c>
      <c r="D18">
        <v>3.4229999999999998E-3</v>
      </c>
      <c r="E18">
        <v>9476</v>
      </c>
      <c r="F18">
        <v>8584</v>
      </c>
      <c r="G18">
        <v>892.2</v>
      </c>
      <c r="H18">
        <v>234.1</v>
      </c>
      <c r="I18">
        <v>3.8109999999999999</v>
      </c>
      <c r="J18">
        <v>10</v>
      </c>
      <c r="K18">
        <v>3.457E-3</v>
      </c>
    </row>
    <row r="19" spans="1:11" x14ac:dyDescent="0.25">
      <c r="A19" s="21"/>
      <c r="B19" t="s">
        <v>6</v>
      </c>
      <c r="C19" t="s">
        <v>22</v>
      </c>
      <c r="D19">
        <v>2.5049999999999998E-3</v>
      </c>
      <c r="E19">
        <v>9058</v>
      </c>
      <c r="F19">
        <v>5338</v>
      </c>
      <c r="G19">
        <v>3720</v>
      </c>
      <c r="H19">
        <v>550.79999999999995</v>
      </c>
      <c r="I19">
        <v>6.7549999999999999</v>
      </c>
      <c r="J19">
        <v>4</v>
      </c>
      <c r="K19">
        <v>3.457E-3</v>
      </c>
    </row>
    <row r="20" spans="1:11" x14ac:dyDescent="0.25">
      <c r="A20" s="21"/>
      <c r="B20" t="s">
        <v>7</v>
      </c>
      <c r="C20" t="s">
        <v>22</v>
      </c>
      <c r="D20">
        <v>5.1999999999999997E-5</v>
      </c>
      <c r="E20">
        <v>9472</v>
      </c>
      <c r="F20">
        <v>5525</v>
      </c>
      <c r="G20">
        <v>3947</v>
      </c>
      <c r="H20">
        <v>452.3</v>
      </c>
      <c r="I20">
        <v>8.7270000000000003</v>
      </c>
      <c r="J20">
        <v>7</v>
      </c>
      <c r="K20">
        <v>1.5799999999999999E-4</v>
      </c>
    </row>
  </sheetData>
  <mergeCells count="4">
    <mergeCell ref="B1:G1"/>
    <mergeCell ref="H1:M1"/>
    <mergeCell ref="A1:A8"/>
    <mergeCell ref="A14:A20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36A7-C90B-40B3-9A33-9CADEA5AB7B3}">
  <dimension ref="A1:U41"/>
  <sheetViews>
    <sheetView workbookViewId="0">
      <selection activeCell="E20" sqref="E20"/>
    </sheetView>
  </sheetViews>
  <sheetFormatPr defaultRowHeight="15" x14ac:dyDescent="0.25"/>
  <cols>
    <col min="2" max="4" width="20" bestFit="1" customWidth="1"/>
    <col min="5" max="5" width="16.42578125" bestFit="1" customWidth="1"/>
    <col min="6" max="8" width="20" bestFit="1" customWidth="1"/>
    <col min="9" max="9" width="17.5703125" bestFit="1" customWidth="1"/>
    <col min="10" max="12" width="20" bestFit="1" customWidth="1"/>
    <col min="13" max="13" width="17.5703125" bestFit="1" customWidth="1"/>
    <col min="14" max="16" width="20" bestFit="1" customWidth="1"/>
    <col min="17" max="17" width="17.5703125" bestFit="1" customWidth="1"/>
    <col min="18" max="20" width="20" bestFit="1" customWidth="1"/>
    <col min="21" max="21" width="15.7109375" bestFit="1" customWidth="1"/>
  </cols>
  <sheetData>
    <row r="1" spans="2:21" x14ac:dyDescent="0.25">
      <c r="B1" s="22" t="s">
        <v>186</v>
      </c>
      <c r="C1" s="22"/>
      <c r="D1" s="22"/>
      <c r="E1" s="22"/>
      <c r="F1" s="22" t="s">
        <v>187</v>
      </c>
      <c r="G1" s="22"/>
      <c r="H1" s="22"/>
      <c r="I1" s="22"/>
      <c r="J1" s="22" t="s">
        <v>188</v>
      </c>
      <c r="K1" s="22"/>
      <c r="L1" s="22"/>
      <c r="M1" s="22"/>
      <c r="N1" s="22" t="s">
        <v>189</v>
      </c>
      <c r="O1" s="22"/>
      <c r="P1" s="22"/>
      <c r="Q1" s="22"/>
      <c r="R1" s="22" t="s">
        <v>190</v>
      </c>
      <c r="S1" s="22"/>
      <c r="T1" s="22"/>
      <c r="U1" s="22"/>
    </row>
    <row r="2" spans="2:21" x14ac:dyDescent="0.25">
      <c r="B2" s="10" t="s">
        <v>44</v>
      </c>
      <c r="C2" s="10" t="s">
        <v>45</v>
      </c>
      <c r="D2" s="11" t="s">
        <v>46</v>
      </c>
      <c r="E2" s="11" t="s">
        <v>47</v>
      </c>
      <c r="F2" s="10" t="s">
        <v>44</v>
      </c>
      <c r="G2" s="10" t="s">
        <v>45</v>
      </c>
      <c r="H2" s="11" t="s">
        <v>46</v>
      </c>
      <c r="I2" s="11" t="s">
        <v>47</v>
      </c>
      <c r="J2" s="10" t="s">
        <v>44</v>
      </c>
      <c r="K2" s="10" t="s">
        <v>45</v>
      </c>
      <c r="L2" s="11" t="s">
        <v>46</v>
      </c>
      <c r="M2" s="11" t="s">
        <v>47</v>
      </c>
      <c r="N2" s="10" t="s">
        <v>44</v>
      </c>
      <c r="O2" s="10" t="s">
        <v>45</v>
      </c>
      <c r="P2" s="11" t="s">
        <v>46</v>
      </c>
      <c r="Q2" s="11" t="s">
        <v>47</v>
      </c>
      <c r="R2" s="10" t="s">
        <v>44</v>
      </c>
      <c r="S2" s="10" t="s">
        <v>45</v>
      </c>
      <c r="T2" s="11" t="s">
        <v>46</v>
      </c>
      <c r="U2" s="11" t="s">
        <v>47</v>
      </c>
    </row>
    <row r="3" spans="2:21" x14ac:dyDescent="0.25">
      <c r="B3" s="3">
        <v>4.99</v>
      </c>
      <c r="C3" s="3">
        <v>4.5439999999999996</v>
      </c>
      <c r="D3" s="3">
        <v>4.4160000000000004</v>
      </c>
      <c r="E3" s="3">
        <v>4.1989999999999998</v>
      </c>
      <c r="F3" s="3">
        <v>2.1789999999999998</v>
      </c>
      <c r="G3" s="3">
        <v>1.738</v>
      </c>
      <c r="H3" s="3">
        <v>1.7030000000000001</v>
      </c>
      <c r="I3" s="3">
        <v>1.5620000000000001</v>
      </c>
      <c r="J3" s="9">
        <v>1.1299999999999999</v>
      </c>
      <c r="K3" s="9">
        <v>1.048</v>
      </c>
      <c r="L3" s="9">
        <v>0.91400000000000003</v>
      </c>
      <c r="M3" s="9">
        <v>0.96099999999999997</v>
      </c>
      <c r="N3" s="9">
        <v>0.35599999999999998</v>
      </c>
      <c r="O3" s="9">
        <v>0.247</v>
      </c>
      <c r="P3" s="9">
        <v>0.33100000000000002</v>
      </c>
      <c r="Q3" s="9">
        <v>0.247</v>
      </c>
      <c r="R3" s="9">
        <v>0.67400000000000004</v>
      </c>
      <c r="S3" s="9">
        <v>0.54400000000000004</v>
      </c>
      <c r="T3" s="9">
        <v>0.44600000000000001</v>
      </c>
      <c r="U3" s="9">
        <v>0.42199999999999999</v>
      </c>
    </row>
    <row r="4" spans="2:21" x14ac:dyDescent="0.25">
      <c r="B4" s="3">
        <v>4.9290000000000003</v>
      </c>
      <c r="C4" s="3">
        <v>5.0839999999999996</v>
      </c>
      <c r="D4" s="3">
        <v>4.665</v>
      </c>
      <c r="E4" s="3">
        <v>4.3630000000000004</v>
      </c>
      <c r="F4" s="3">
        <v>2.145</v>
      </c>
      <c r="G4" s="3">
        <v>2.1</v>
      </c>
      <c r="H4" s="3">
        <v>1.911</v>
      </c>
      <c r="I4" s="3">
        <v>1.861</v>
      </c>
      <c r="J4" s="9">
        <v>1.2669999999999999</v>
      </c>
      <c r="K4" s="9">
        <v>1.131</v>
      </c>
      <c r="L4" s="9">
        <v>0.90200000000000002</v>
      </c>
      <c r="M4" s="9">
        <v>0.86699999999999999</v>
      </c>
      <c r="N4" s="9">
        <v>0.40899999999999997</v>
      </c>
      <c r="O4" s="9">
        <v>0.36</v>
      </c>
      <c r="P4" s="9">
        <v>0.32500000000000001</v>
      </c>
      <c r="Q4" s="9">
        <v>0.31</v>
      </c>
      <c r="R4" s="9">
        <v>0.57399999999999995</v>
      </c>
      <c r="S4" s="9">
        <v>0.59599999999999997</v>
      </c>
      <c r="T4" s="9">
        <v>0.48499999999999999</v>
      </c>
      <c r="U4" s="9">
        <v>0.38400000000000001</v>
      </c>
    </row>
    <row r="5" spans="2:21" x14ac:dyDescent="0.25">
      <c r="B5" s="3">
        <v>5.2519999999999998</v>
      </c>
      <c r="C5" s="3">
        <v>4.7069999999999999</v>
      </c>
      <c r="D5" s="3">
        <v>5.0279999999999996</v>
      </c>
      <c r="E5" s="3">
        <v>4.101</v>
      </c>
      <c r="F5" s="3">
        <v>2.488</v>
      </c>
      <c r="G5" s="3">
        <v>2.1970000000000001</v>
      </c>
      <c r="H5" s="3">
        <v>2.306</v>
      </c>
      <c r="I5" s="3">
        <v>1.468</v>
      </c>
      <c r="J5" s="9">
        <v>1.282</v>
      </c>
      <c r="K5" s="9">
        <v>1.139</v>
      </c>
      <c r="L5" s="9">
        <v>1.115</v>
      </c>
      <c r="M5" s="9">
        <v>0.71299999999999997</v>
      </c>
      <c r="N5" s="9">
        <v>0.42799999999999999</v>
      </c>
      <c r="O5" s="9">
        <v>0.45</v>
      </c>
      <c r="P5" s="9">
        <v>0.40899999999999997</v>
      </c>
      <c r="Q5" s="9">
        <v>0.22</v>
      </c>
      <c r="R5" s="9">
        <v>0.752</v>
      </c>
      <c r="S5" s="9">
        <v>0.56999999999999995</v>
      </c>
      <c r="T5" s="9">
        <v>0.64800000000000002</v>
      </c>
      <c r="U5" s="9">
        <v>0.34399999999999997</v>
      </c>
    </row>
    <row r="6" spans="2:21" x14ac:dyDescent="0.25">
      <c r="B6" s="3">
        <v>5.1689999999999996</v>
      </c>
      <c r="C6" s="3">
        <v>4.6310000000000002</v>
      </c>
      <c r="D6" s="3">
        <v>5.032</v>
      </c>
      <c r="E6" s="3">
        <v>4.3840000000000003</v>
      </c>
      <c r="F6" s="3">
        <v>2.3239999999999998</v>
      </c>
      <c r="G6" s="3">
        <v>1.9450000000000001</v>
      </c>
      <c r="H6" s="3">
        <v>2.4550000000000001</v>
      </c>
      <c r="I6" s="3">
        <v>1.792</v>
      </c>
      <c r="J6" s="9">
        <v>1.244</v>
      </c>
      <c r="K6" s="9">
        <v>1.097</v>
      </c>
      <c r="L6" s="9">
        <v>1.1599999999999999</v>
      </c>
      <c r="M6" s="9">
        <v>0.97899999999999998</v>
      </c>
      <c r="N6" s="9">
        <v>0.46200000000000002</v>
      </c>
      <c r="O6" s="9">
        <v>0.36699999999999999</v>
      </c>
      <c r="P6" s="9">
        <v>0.44900000000000001</v>
      </c>
      <c r="Q6" s="9">
        <v>0.32800000000000001</v>
      </c>
      <c r="R6" s="9">
        <v>0.72</v>
      </c>
      <c r="S6" s="9">
        <v>0.54300000000000004</v>
      </c>
      <c r="T6" s="9">
        <v>0.68400000000000005</v>
      </c>
      <c r="U6" s="9">
        <v>0.40200000000000002</v>
      </c>
    </row>
    <row r="7" spans="2:21" x14ac:dyDescent="0.25">
      <c r="B7" s="3">
        <v>5.1420000000000003</v>
      </c>
      <c r="C7" s="3">
        <v>4.45</v>
      </c>
      <c r="D7" s="3">
        <v>4.7149999999999999</v>
      </c>
      <c r="E7" s="3">
        <v>3.8140000000000001</v>
      </c>
      <c r="F7" s="3">
        <v>2.4350000000000001</v>
      </c>
      <c r="G7" s="3">
        <v>1.877</v>
      </c>
      <c r="H7" s="3">
        <v>2.0459999999999998</v>
      </c>
      <c r="I7" s="3">
        <v>1.1379999999999999</v>
      </c>
      <c r="J7" s="9">
        <v>1.258</v>
      </c>
      <c r="K7" s="9">
        <v>0.98499999999999999</v>
      </c>
      <c r="L7" s="9">
        <v>1.202</v>
      </c>
      <c r="M7" s="9">
        <v>0.84199999999999997</v>
      </c>
      <c r="N7" s="9">
        <v>0.43099999999999999</v>
      </c>
      <c r="O7" s="9">
        <v>0.39400000000000002</v>
      </c>
      <c r="P7" s="9">
        <v>0.27800000000000002</v>
      </c>
      <c r="Q7" s="9">
        <v>0.17100000000000001</v>
      </c>
      <c r="R7" s="9">
        <v>0.754</v>
      </c>
      <c r="S7" s="9">
        <v>0.48399999999999999</v>
      </c>
      <c r="T7" s="9">
        <v>0.58899999999999997</v>
      </c>
      <c r="U7" s="9">
        <v>0.25900000000000001</v>
      </c>
    </row>
    <row r="8" spans="2:21" x14ac:dyDescent="0.25">
      <c r="B8" s="3">
        <v>5.0880000000000001</v>
      </c>
      <c r="C8" s="3">
        <v>4.29</v>
      </c>
      <c r="D8" s="3">
        <v>4.6109999999999998</v>
      </c>
      <c r="E8" s="3">
        <v>3.472</v>
      </c>
      <c r="F8" s="3">
        <v>2.3660000000000001</v>
      </c>
      <c r="G8" s="3">
        <v>1.587</v>
      </c>
      <c r="H8" s="3">
        <v>1.984</v>
      </c>
      <c r="I8" s="3">
        <v>1.768</v>
      </c>
      <c r="J8" s="9">
        <v>1.256</v>
      </c>
      <c r="K8" s="9">
        <v>0.998</v>
      </c>
      <c r="L8" s="9">
        <v>1.0880000000000001</v>
      </c>
      <c r="M8" s="9">
        <v>0.79</v>
      </c>
      <c r="N8" s="9">
        <v>0.40200000000000002</v>
      </c>
      <c r="O8" s="9">
        <v>0.224</v>
      </c>
      <c r="P8" s="9">
        <v>0.32600000000000001</v>
      </c>
      <c r="Q8" s="9">
        <v>0.26600000000000001</v>
      </c>
      <c r="R8" s="9">
        <v>0.63700000000000001</v>
      </c>
      <c r="S8" s="9">
        <v>0.47099999999999997</v>
      </c>
      <c r="T8" s="9">
        <v>0.39900000000000002</v>
      </c>
      <c r="U8" s="9">
        <v>0.34799999999999998</v>
      </c>
    </row>
    <row r="9" spans="2:21" x14ac:dyDescent="0.25">
      <c r="B9" s="3">
        <v>4.5430000000000001</v>
      </c>
      <c r="C9" s="3">
        <v>4.3680000000000003</v>
      </c>
      <c r="D9" s="3">
        <v>4.7770000000000001</v>
      </c>
      <c r="E9" s="3">
        <v>4.3129999999999997</v>
      </c>
      <c r="F9" s="3">
        <v>2.0129999999999999</v>
      </c>
      <c r="G9" s="3">
        <v>1.7310000000000001</v>
      </c>
      <c r="H9" s="3">
        <v>2.12</v>
      </c>
      <c r="I9" s="3">
        <v>1.6140000000000001</v>
      </c>
      <c r="J9" s="9">
        <v>1.0449999999999999</v>
      </c>
      <c r="K9" s="9">
        <v>1.018</v>
      </c>
      <c r="L9" s="9">
        <v>1.256</v>
      </c>
      <c r="M9" s="9">
        <v>1.004</v>
      </c>
      <c r="N9" s="9">
        <v>0.41399999999999998</v>
      </c>
      <c r="O9" s="9">
        <v>0.246</v>
      </c>
      <c r="P9" s="9">
        <v>0.36499999999999999</v>
      </c>
      <c r="Q9" s="9">
        <v>0.28499999999999998</v>
      </c>
      <c r="R9" s="9">
        <v>0.52</v>
      </c>
      <c r="S9" s="9">
        <v>0.503</v>
      </c>
      <c r="T9" s="9">
        <v>0.52</v>
      </c>
      <c r="U9" s="9">
        <v>0.318</v>
      </c>
    </row>
    <row r="10" spans="2:21" x14ac:dyDescent="0.25">
      <c r="B10" s="3">
        <v>4.6130000000000004</v>
      </c>
      <c r="C10" s="3">
        <v>4.4290000000000003</v>
      </c>
      <c r="D10" s="3">
        <v>4.2069999999999999</v>
      </c>
      <c r="E10" s="3">
        <v>4.1589999999999998</v>
      </c>
      <c r="F10" s="3">
        <v>2.0169999999999999</v>
      </c>
      <c r="G10" s="3">
        <v>1.827</v>
      </c>
      <c r="H10" s="3">
        <v>1.6419999999999999</v>
      </c>
      <c r="I10" s="3">
        <v>1.5589999999999999</v>
      </c>
      <c r="J10" s="9">
        <v>1.1180000000000001</v>
      </c>
      <c r="K10" s="9">
        <v>1.036</v>
      </c>
      <c r="L10" s="9">
        <v>1.06</v>
      </c>
      <c r="M10" s="9">
        <v>0.84299999999999997</v>
      </c>
      <c r="N10" s="9">
        <v>0.307</v>
      </c>
      <c r="O10" s="9">
        <v>0.36199999999999999</v>
      </c>
      <c r="P10" s="9">
        <v>0.29499999999999998</v>
      </c>
      <c r="Q10" s="9">
        <v>0.27200000000000002</v>
      </c>
      <c r="R10" s="9">
        <v>0.52900000000000003</v>
      </c>
      <c r="S10" s="9">
        <v>0.57199999999999995</v>
      </c>
      <c r="T10" s="9">
        <v>0.35599999999999998</v>
      </c>
      <c r="U10" s="9">
        <v>0.29799999999999999</v>
      </c>
    </row>
    <row r="11" spans="2:21" x14ac:dyDescent="0.25">
      <c r="B11" s="3">
        <v>4.944</v>
      </c>
      <c r="C11" s="3">
        <v>4.8070000000000004</v>
      </c>
      <c r="D11" s="3"/>
      <c r="E11" s="3">
        <v>4.3579999999999997</v>
      </c>
      <c r="F11" s="3">
        <v>2.2069999999999999</v>
      </c>
      <c r="G11" s="3">
        <v>1.8260000000000001</v>
      </c>
      <c r="H11" s="3"/>
      <c r="I11" s="3">
        <v>1.7470000000000001</v>
      </c>
      <c r="J11" s="9">
        <v>1.181</v>
      </c>
      <c r="K11" s="9">
        <v>1.0409999999999999</v>
      </c>
      <c r="L11" s="9"/>
      <c r="M11" s="9">
        <v>0.93899999999999995</v>
      </c>
      <c r="N11" s="9">
        <v>0.373</v>
      </c>
      <c r="O11" s="9">
        <v>0.33800000000000002</v>
      </c>
      <c r="P11" s="9"/>
      <c r="Q11" s="9">
        <v>0.34699999999999998</v>
      </c>
      <c r="R11" s="9">
        <v>0.70199999999999996</v>
      </c>
      <c r="S11" s="9">
        <v>0.49</v>
      </c>
      <c r="T11" s="9"/>
      <c r="U11" s="9">
        <v>0.377</v>
      </c>
    </row>
    <row r="12" spans="2:21" x14ac:dyDescent="0.25">
      <c r="B12" s="3">
        <v>5.0570000000000004</v>
      </c>
      <c r="C12" s="3">
        <v>4.7560000000000002</v>
      </c>
      <c r="D12" s="3"/>
      <c r="E12" s="3">
        <v>4.33</v>
      </c>
      <c r="F12" s="3">
        <v>2.3250000000000002</v>
      </c>
      <c r="G12" s="3">
        <v>2.0089999999999999</v>
      </c>
      <c r="H12" s="3"/>
      <c r="I12" s="3">
        <v>1.7190000000000001</v>
      </c>
      <c r="J12" s="9">
        <v>1.19</v>
      </c>
      <c r="K12" s="9">
        <v>1.137</v>
      </c>
      <c r="L12" s="9"/>
      <c r="M12" s="9">
        <v>0.88</v>
      </c>
      <c r="N12" s="9">
        <v>0.43</v>
      </c>
      <c r="O12" s="9">
        <v>0.34</v>
      </c>
      <c r="P12" s="9"/>
      <c r="Q12" s="9">
        <v>0.252</v>
      </c>
      <c r="R12" s="9">
        <v>0.69799999999999995</v>
      </c>
      <c r="S12" s="9">
        <v>0.66400000000000003</v>
      </c>
      <c r="T12" s="9"/>
      <c r="U12" s="9">
        <v>0.38</v>
      </c>
    </row>
    <row r="13" spans="2:21" x14ac:dyDescent="0.25">
      <c r="B13" s="3"/>
      <c r="C13" s="3">
        <v>4.6779999999999999</v>
      </c>
      <c r="D13" s="3"/>
      <c r="E13" s="3"/>
      <c r="F13" s="3"/>
      <c r="G13" s="3">
        <v>2.0819999999999999</v>
      </c>
      <c r="H13" s="3"/>
      <c r="I13" s="3"/>
      <c r="J13" s="9"/>
      <c r="K13" s="9">
        <v>1.109</v>
      </c>
      <c r="L13" s="9"/>
      <c r="M13" s="9"/>
      <c r="N13" s="9"/>
      <c r="O13" s="9">
        <v>0.371</v>
      </c>
      <c r="P13" s="9"/>
      <c r="Q13" s="9"/>
      <c r="R13" s="9"/>
      <c r="S13" s="9">
        <v>0.55000000000000004</v>
      </c>
      <c r="T13" s="9"/>
      <c r="U13" s="9"/>
    </row>
    <row r="14" spans="2:21" x14ac:dyDescent="0.25">
      <c r="B14" s="3"/>
      <c r="C14" s="3">
        <v>4.9249999999999998</v>
      </c>
      <c r="D14" s="3"/>
      <c r="E14" s="3"/>
      <c r="F14" s="3"/>
      <c r="G14" s="3">
        <v>2.2949999999999999</v>
      </c>
      <c r="H14" s="3"/>
      <c r="I14" s="3"/>
      <c r="J14" s="9"/>
      <c r="K14" s="9">
        <v>1.1910000000000001</v>
      </c>
      <c r="L14" s="9"/>
      <c r="M14" s="9"/>
      <c r="N14" s="9"/>
      <c r="O14" s="9">
        <v>0.379</v>
      </c>
      <c r="P14" s="9"/>
      <c r="Q14" s="9"/>
      <c r="R14" s="9"/>
      <c r="S14" s="9">
        <v>0.7</v>
      </c>
      <c r="T14" s="9"/>
      <c r="U14" s="9"/>
    </row>
    <row r="15" spans="2:21" x14ac:dyDescent="0.25">
      <c r="B15" s="3"/>
      <c r="C15" s="3">
        <v>4.9569999999999999</v>
      </c>
      <c r="D15" s="3"/>
      <c r="E15" s="3"/>
      <c r="F15" s="3"/>
      <c r="G15" s="3">
        <v>2.0960000000000001</v>
      </c>
      <c r="H15" s="3"/>
      <c r="I15" s="3"/>
      <c r="J15" s="9"/>
      <c r="K15" s="9">
        <v>1.149</v>
      </c>
      <c r="L15" s="9"/>
      <c r="M15" s="9"/>
      <c r="N15" s="9"/>
      <c r="O15" s="9">
        <v>0.32700000000000001</v>
      </c>
      <c r="P15" s="9"/>
      <c r="Q15" s="9"/>
      <c r="R15" s="9"/>
      <c r="S15" s="9">
        <v>0.68700000000000006</v>
      </c>
      <c r="T15" s="9"/>
      <c r="U15" s="9"/>
    </row>
    <row r="16" spans="2:21" x14ac:dyDescent="0.25">
      <c r="B16" s="3"/>
      <c r="C16" s="3">
        <v>4.6379999999999999</v>
      </c>
      <c r="D16" s="3"/>
      <c r="E16" s="3"/>
      <c r="F16" s="3"/>
      <c r="G16" s="3">
        <v>2.085</v>
      </c>
      <c r="H16" s="3"/>
      <c r="I16" s="3"/>
      <c r="J16" s="9"/>
      <c r="K16" s="9">
        <v>1.1919999999999999</v>
      </c>
      <c r="L16" s="9"/>
      <c r="M16" s="9"/>
      <c r="N16" s="9"/>
      <c r="O16" s="9">
        <v>0.38200000000000001</v>
      </c>
      <c r="P16" s="9"/>
      <c r="Q16" s="9"/>
      <c r="R16" s="9"/>
      <c r="S16" s="9">
        <v>0.65400000000000003</v>
      </c>
      <c r="T16" s="9"/>
      <c r="U16" s="9"/>
    </row>
    <row r="17" spans="1:21" x14ac:dyDescent="0.25">
      <c r="B17" s="3"/>
      <c r="C17" s="3">
        <v>4.55</v>
      </c>
      <c r="D17" s="3"/>
      <c r="E17" s="3"/>
      <c r="F17" s="3"/>
      <c r="G17" s="3">
        <v>1.8839999999999999</v>
      </c>
      <c r="H17" s="3"/>
      <c r="I17" s="3"/>
      <c r="J17" s="9"/>
      <c r="K17" s="9">
        <v>1.109</v>
      </c>
      <c r="L17" s="9"/>
      <c r="M17" s="9"/>
      <c r="N17" s="9"/>
      <c r="O17" s="9">
        <v>0.33900000000000002</v>
      </c>
      <c r="P17" s="9"/>
      <c r="Q17" s="9"/>
      <c r="R17" s="9"/>
      <c r="S17" s="9">
        <v>0.51300000000000001</v>
      </c>
      <c r="T17" s="9"/>
      <c r="U17" s="9"/>
    </row>
    <row r="19" spans="1:21" x14ac:dyDescent="0.25">
      <c r="A19" s="12" t="s">
        <v>8</v>
      </c>
      <c r="B19">
        <f>AVERAGE(B3:B17)</f>
        <v>4.9727000000000006</v>
      </c>
      <c r="C19">
        <f t="shared" ref="C19:U19" si="0">AVERAGE(C3:C17)</f>
        <v>4.6542666666666666</v>
      </c>
      <c r="D19">
        <f t="shared" si="0"/>
        <v>4.6813750000000001</v>
      </c>
      <c r="E19">
        <f t="shared" si="0"/>
        <v>4.1492999999999993</v>
      </c>
      <c r="F19">
        <f t="shared" si="0"/>
        <v>2.2498999999999998</v>
      </c>
      <c r="G19">
        <f t="shared" si="0"/>
        <v>1.9519333333333333</v>
      </c>
      <c r="H19">
        <f t="shared" si="0"/>
        <v>2.0208749999999998</v>
      </c>
      <c r="I19">
        <f t="shared" si="0"/>
        <v>1.6228000000000002</v>
      </c>
      <c r="J19">
        <f t="shared" si="0"/>
        <v>1.1970999999999998</v>
      </c>
      <c r="K19">
        <f t="shared" si="0"/>
        <v>1.0920000000000001</v>
      </c>
      <c r="L19">
        <f t="shared" si="0"/>
        <v>1.0871250000000001</v>
      </c>
      <c r="M19">
        <f t="shared" si="0"/>
        <v>0.88180000000000014</v>
      </c>
      <c r="N19">
        <f t="shared" si="0"/>
        <v>0.40119999999999995</v>
      </c>
      <c r="O19">
        <f t="shared" si="0"/>
        <v>0.34173333333333333</v>
      </c>
      <c r="P19">
        <f t="shared" si="0"/>
        <v>0.34724999999999995</v>
      </c>
      <c r="Q19">
        <f t="shared" si="0"/>
        <v>0.26980000000000004</v>
      </c>
      <c r="R19">
        <f t="shared" si="0"/>
        <v>0.65600000000000003</v>
      </c>
      <c r="S19">
        <f t="shared" si="0"/>
        <v>0.56940000000000002</v>
      </c>
      <c r="T19">
        <f t="shared" si="0"/>
        <v>0.51587500000000008</v>
      </c>
      <c r="U19">
        <f t="shared" si="0"/>
        <v>0.35320000000000001</v>
      </c>
    </row>
    <row r="20" spans="1:21" x14ac:dyDescent="0.25">
      <c r="A20" s="12" t="s">
        <v>9</v>
      </c>
      <c r="B20">
        <f>STDEV(B3:B17)</f>
        <v>0.23158010373182836</v>
      </c>
      <c r="C20">
        <f t="shared" ref="C20:U20" si="1">STDEV(C3:C17)</f>
        <v>0.22639739608127324</v>
      </c>
      <c r="D20">
        <f t="shared" si="1"/>
        <v>0.28133301949316725</v>
      </c>
      <c r="E20">
        <f t="shared" si="1"/>
        <v>0.29435732254070623</v>
      </c>
      <c r="F20">
        <f t="shared" si="1"/>
        <v>0.16458665397494016</v>
      </c>
      <c r="G20">
        <f t="shared" si="1"/>
        <v>0.19416725730545764</v>
      </c>
      <c r="H20">
        <f t="shared" si="1"/>
        <v>0.27729326275881555</v>
      </c>
      <c r="I20">
        <f t="shared" si="1"/>
        <v>0.21028277258121839</v>
      </c>
      <c r="J20">
        <f t="shared" si="1"/>
        <v>7.8651764125161241E-2</v>
      </c>
      <c r="K20">
        <f t="shared" si="1"/>
        <v>6.6997867769909555E-2</v>
      </c>
      <c r="L20">
        <f t="shared" si="1"/>
        <v>0.12693242015227577</v>
      </c>
      <c r="M20">
        <f t="shared" si="1"/>
        <v>9.0772976889233581E-2</v>
      </c>
      <c r="N20">
        <f t="shared" si="1"/>
        <v>4.4807737427071781E-2</v>
      </c>
      <c r="O20">
        <f t="shared" si="1"/>
        <v>6.0912661909921166E-2</v>
      </c>
      <c r="P20">
        <f t="shared" si="1"/>
        <v>5.7591542037748723E-2</v>
      </c>
      <c r="Q20">
        <f t="shared" si="1"/>
        <v>5.1952542446608553E-2</v>
      </c>
      <c r="R20">
        <f t="shared" si="1"/>
        <v>8.7451573901089388E-2</v>
      </c>
      <c r="S20">
        <f t="shared" si="1"/>
        <v>7.5732423703457175E-2</v>
      </c>
      <c r="T20">
        <f t="shared" si="1"/>
        <v>0.11719512118075291</v>
      </c>
      <c r="U20">
        <f t="shared" si="1"/>
        <v>5.0132712762116685E-2</v>
      </c>
    </row>
    <row r="21" spans="1:21" x14ac:dyDescent="0.25">
      <c r="B21" s="24" t="s">
        <v>54</v>
      </c>
      <c r="C21" s="24"/>
      <c r="F21" s="24" t="s">
        <v>54</v>
      </c>
      <c r="G21" s="24"/>
      <c r="J21" s="24" t="s">
        <v>54</v>
      </c>
      <c r="K21" s="24"/>
      <c r="N21" s="24" t="s">
        <v>54</v>
      </c>
      <c r="O21" s="24"/>
      <c r="R21" s="24" t="s">
        <v>54</v>
      </c>
      <c r="S21" s="24"/>
    </row>
    <row r="22" spans="1:21" x14ac:dyDescent="0.25">
      <c r="B22" t="s">
        <v>52</v>
      </c>
      <c r="C22" s="13">
        <v>3.0000000000000001E-3</v>
      </c>
      <c r="F22" t="s">
        <v>52</v>
      </c>
      <c r="G22" s="13">
        <v>5.0000000000000001E-4</v>
      </c>
      <c r="J22" t="s">
        <v>52</v>
      </c>
      <c r="K22" s="2">
        <v>2.8999999999999998E-3</v>
      </c>
      <c r="N22" t="s">
        <v>52</v>
      </c>
      <c r="O22" s="13">
        <v>0.01</v>
      </c>
      <c r="R22" t="s">
        <v>52</v>
      </c>
      <c r="S22" s="13">
        <v>2.01E-2</v>
      </c>
    </row>
    <row r="23" spans="1:21" x14ac:dyDescent="0.25">
      <c r="B23" t="s">
        <v>53</v>
      </c>
      <c r="C23" s="13" t="s">
        <v>35</v>
      </c>
      <c r="F23" t="s">
        <v>53</v>
      </c>
      <c r="G23" s="13" t="s">
        <v>43</v>
      </c>
      <c r="J23" t="s">
        <v>53</v>
      </c>
      <c r="K23" s="2" t="s">
        <v>35</v>
      </c>
      <c r="N23" t="s">
        <v>53</v>
      </c>
      <c r="O23" s="13" t="s">
        <v>34</v>
      </c>
      <c r="R23" t="s">
        <v>53</v>
      </c>
      <c r="S23" s="13" t="s">
        <v>34</v>
      </c>
    </row>
    <row r="24" spans="1:21" x14ac:dyDescent="0.25">
      <c r="B24" t="s">
        <v>26</v>
      </c>
      <c r="C24" s="13" t="s">
        <v>191</v>
      </c>
      <c r="F24" t="s">
        <v>26</v>
      </c>
      <c r="G24" s="13" t="s">
        <v>200</v>
      </c>
      <c r="J24" t="s">
        <v>26</v>
      </c>
      <c r="K24" s="13" t="s">
        <v>209</v>
      </c>
      <c r="N24" t="s">
        <v>26</v>
      </c>
      <c r="O24" s="13" t="s">
        <v>218</v>
      </c>
      <c r="R24" t="s">
        <v>26</v>
      </c>
      <c r="S24" s="13" t="s">
        <v>227</v>
      </c>
    </row>
    <row r="25" spans="1:21" x14ac:dyDescent="0.25">
      <c r="B25" t="s">
        <v>28</v>
      </c>
      <c r="C25" s="2" t="s">
        <v>192</v>
      </c>
      <c r="F25" t="s">
        <v>28</v>
      </c>
      <c r="G25" s="2" t="s">
        <v>201</v>
      </c>
      <c r="J25" t="s">
        <v>28</v>
      </c>
      <c r="K25" s="2" t="s">
        <v>210</v>
      </c>
      <c r="N25" t="s">
        <v>28</v>
      </c>
      <c r="O25" s="2" t="s">
        <v>219</v>
      </c>
      <c r="R25" t="s">
        <v>28</v>
      </c>
      <c r="S25" s="2" t="s">
        <v>228</v>
      </c>
    </row>
    <row r="26" spans="1:21" x14ac:dyDescent="0.25">
      <c r="B26" t="s">
        <v>29</v>
      </c>
      <c r="C26" s="2">
        <v>0.37640000000000001</v>
      </c>
      <c r="F26" t="s">
        <v>29</v>
      </c>
      <c r="G26" s="2">
        <v>0.44119999999999998</v>
      </c>
      <c r="J26" t="s">
        <v>29</v>
      </c>
      <c r="K26" s="2">
        <v>0.4113</v>
      </c>
      <c r="N26" t="s">
        <v>29</v>
      </c>
      <c r="O26" s="2">
        <v>0.25800000000000001</v>
      </c>
      <c r="R26" t="s">
        <v>29</v>
      </c>
      <c r="S26" s="2">
        <v>0.27260000000000001</v>
      </c>
    </row>
    <row r="27" spans="1:21" x14ac:dyDescent="0.25">
      <c r="B27" t="s">
        <v>30</v>
      </c>
      <c r="C27" s="2" t="s">
        <v>193</v>
      </c>
      <c r="F27" t="s">
        <v>30</v>
      </c>
      <c r="G27" s="2" t="s">
        <v>202</v>
      </c>
      <c r="J27" t="s">
        <v>30</v>
      </c>
      <c r="K27" s="2" t="s">
        <v>211</v>
      </c>
      <c r="N27" t="s">
        <v>30</v>
      </c>
      <c r="O27" s="2" t="s">
        <v>220</v>
      </c>
      <c r="R27" t="s">
        <v>30</v>
      </c>
      <c r="S27" s="2" t="s">
        <v>229</v>
      </c>
    </row>
    <row r="28" spans="1:21" x14ac:dyDescent="0.25">
      <c r="C28" s="24" t="s">
        <v>54</v>
      </c>
      <c r="D28" s="24"/>
      <c r="G28" s="24" t="s">
        <v>54</v>
      </c>
      <c r="H28" s="24"/>
      <c r="K28" s="24" t="s">
        <v>54</v>
      </c>
      <c r="L28" s="24"/>
      <c r="O28" s="24" t="s">
        <v>54</v>
      </c>
      <c r="P28" s="24"/>
      <c r="S28" s="24" t="s">
        <v>54</v>
      </c>
      <c r="T28" s="24"/>
    </row>
    <row r="29" spans="1:21" x14ac:dyDescent="0.25">
      <c r="C29" t="s">
        <v>52</v>
      </c>
      <c r="D29" s="13">
        <v>0.81820000000000004</v>
      </c>
      <c r="G29" t="s">
        <v>52</v>
      </c>
      <c r="H29" s="13">
        <v>0.54430000000000001</v>
      </c>
      <c r="K29" t="s">
        <v>52</v>
      </c>
      <c r="L29" s="13">
        <v>0.92149999999999999</v>
      </c>
      <c r="O29" t="s">
        <v>52</v>
      </c>
      <c r="P29" s="13">
        <v>0.83309999999999995</v>
      </c>
      <c r="S29" t="s">
        <v>52</v>
      </c>
      <c r="T29" s="13">
        <v>0.26929999999999998</v>
      </c>
    </row>
    <row r="30" spans="1:21" x14ac:dyDescent="0.25">
      <c r="C30" t="s">
        <v>53</v>
      </c>
      <c r="D30" s="13" t="s">
        <v>31</v>
      </c>
      <c r="G30" t="s">
        <v>53</v>
      </c>
      <c r="H30" s="13" t="s">
        <v>31</v>
      </c>
      <c r="K30" t="s">
        <v>53</v>
      </c>
      <c r="L30" s="13" t="s">
        <v>31</v>
      </c>
      <c r="O30" t="s">
        <v>53</v>
      </c>
      <c r="P30" s="13" t="s">
        <v>31</v>
      </c>
      <c r="S30" t="s">
        <v>53</v>
      </c>
      <c r="T30" s="13" t="s">
        <v>31</v>
      </c>
    </row>
    <row r="31" spans="1:21" x14ac:dyDescent="0.25">
      <c r="C31" t="s">
        <v>26</v>
      </c>
      <c r="D31" s="13" t="s">
        <v>194</v>
      </c>
      <c r="G31" t="s">
        <v>26</v>
      </c>
      <c r="H31" s="13" t="s">
        <v>203</v>
      </c>
      <c r="K31" t="s">
        <v>26</v>
      </c>
      <c r="L31" s="13" t="s">
        <v>212</v>
      </c>
      <c r="O31" t="s">
        <v>26</v>
      </c>
      <c r="P31" s="13" t="s">
        <v>221</v>
      </c>
      <c r="S31" t="s">
        <v>26</v>
      </c>
      <c r="T31" s="13" t="s">
        <v>230</v>
      </c>
    </row>
    <row r="32" spans="1:21" x14ac:dyDescent="0.25">
      <c r="C32" t="s">
        <v>28</v>
      </c>
      <c r="D32" s="13" t="s">
        <v>195</v>
      </c>
      <c r="G32" t="s">
        <v>28</v>
      </c>
      <c r="H32" s="2" t="s">
        <v>204</v>
      </c>
      <c r="K32" t="s">
        <v>28</v>
      </c>
      <c r="L32" s="2" t="s">
        <v>213</v>
      </c>
      <c r="O32" t="s">
        <v>28</v>
      </c>
      <c r="P32" s="2" t="s">
        <v>222</v>
      </c>
      <c r="S32" t="s">
        <v>28</v>
      </c>
      <c r="T32" s="2" t="s">
        <v>231</v>
      </c>
    </row>
    <row r="33" spans="3:21" x14ac:dyDescent="0.25">
      <c r="C33" t="s">
        <v>29</v>
      </c>
      <c r="D33" s="13">
        <v>4.5960000000000003E-3</v>
      </c>
      <c r="G33" t="s">
        <v>29</v>
      </c>
      <c r="H33" s="2">
        <v>3.5110000000000002E-2</v>
      </c>
      <c r="K33" t="s">
        <v>29</v>
      </c>
      <c r="L33" s="2">
        <v>1.124E-3</v>
      </c>
      <c r="O33" t="s">
        <v>29</v>
      </c>
      <c r="P33" s="2">
        <v>3.026E-3</v>
      </c>
      <c r="S33" t="s">
        <v>29</v>
      </c>
      <c r="T33" s="2">
        <v>0.1179</v>
      </c>
    </row>
    <row r="34" spans="3:21" x14ac:dyDescent="0.25">
      <c r="C34" t="s">
        <v>30</v>
      </c>
      <c r="D34" s="2" t="s">
        <v>196</v>
      </c>
      <c r="G34" t="s">
        <v>30</v>
      </c>
      <c r="H34" s="2" t="s">
        <v>205</v>
      </c>
      <c r="K34" t="s">
        <v>30</v>
      </c>
      <c r="L34" s="2" t="s">
        <v>214</v>
      </c>
      <c r="O34" t="s">
        <v>30</v>
      </c>
      <c r="P34" s="2" t="s">
        <v>223</v>
      </c>
      <c r="S34" t="s">
        <v>30</v>
      </c>
      <c r="T34" s="2" t="s">
        <v>232</v>
      </c>
    </row>
    <row r="35" spans="3:21" x14ac:dyDescent="0.25">
      <c r="D35" s="24" t="s">
        <v>54</v>
      </c>
      <c r="E35" s="24"/>
      <c r="H35" s="24" t="s">
        <v>54</v>
      </c>
      <c r="I35" s="24"/>
      <c r="L35" s="24" t="s">
        <v>54</v>
      </c>
      <c r="M35" s="24"/>
      <c r="P35" s="24" t="s">
        <v>54</v>
      </c>
      <c r="Q35" s="24"/>
      <c r="T35" s="24" t="s">
        <v>54</v>
      </c>
      <c r="U35" s="24"/>
    </row>
    <row r="36" spans="3:21" x14ac:dyDescent="0.25">
      <c r="D36" t="s">
        <v>52</v>
      </c>
      <c r="E36" s="13">
        <v>1.2999999999999999E-3</v>
      </c>
      <c r="H36" t="s">
        <v>52</v>
      </c>
      <c r="I36" s="2">
        <v>5.1999999999999998E-3</v>
      </c>
      <c r="L36" t="s">
        <v>52</v>
      </c>
      <c r="M36" s="13">
        <v>2.2000000000000001E-3</v>
      </c>
      <c r="P36" t="s">
        <v>52</v>
      </c>
      <c r="Q36" s="13">
        <v>1.01E-2</v>
      </c>
      <c r="T36" t="s">
        <v>52</v>
      </c>
      <c r="U36" s="13">
        <v>5.1000000000000004E-3</v>
      </c>
    </row>
    <row r="37" spans="3:21" x14ac:dyDescent="0.25">
      <c r="D37" t="s">
        <v>53</v>
      </c>
      <c r="E37" s="13" t="s">
        <v>35</v>
      </c>
      <c r="H37" t="s">
        <v>53</v>
      </c>
      <c r="I37" s="2" t="s">
        <v>35</v>
      </c>
      <c r="L37" t="s">
        <v>53</v>
      </c>
      <c r="M37" s="13" t="s">
        <v>35</v>
      </c>
      <c r="P37" t="s">
        <v>53</v>
      </c>
      <c r="Q37" s="13" t="s">
        <v>34</v>
      </c>
      <c r="T37" t="s">
        <v>53</v>
      </c>
      <c r="U37" s="13" t="s">
        <v>35</v>
      </c>
    </row>
    <row r="38" spans="3:21" x14ac:dyDescent="0.25">
      <c r="D38" t="s">
        <v>26</v>
      </c>
      <c r="E38" s="13" t="s">
        <v>197</v>
      </c>
      <c r="H38" t="s">
        <v>26</v>
      </c>
      <c r="I38" s="13" t="s">
        <v>206</v>
      </c>
      <c r="L38" t="s">
        <v>26</v>
      </c>
      <c r="M38" s="13" t="s">
        <v>215</v>
      </c>
      <c r="P38" t="s">
        <v>26</v>
      </c>
      <c r="Q38" s="13" t="s">
        <v>224</v>
      </c>
      <c r="T38" t="s">
        <v>26</v>
      </c>
      <c r="U38" s="13" t="s">
        <v>233</v>
      </c>
    </row>
    <row r="39" spans="3:21" x14ac:dyDescent="0.25">
      <c r="D39" t="s">
        <v>28</v>
      </c>
      <c r="E39" s="2" t="s">
        <v>198</v>
      </c>
      <c r="H39" t="s">
        <v>28</v>
      </c>
      <c r="I39" s="2" t="s">
        <v>207</v>
      </c>
      <c r="L39" t="s">
        <v>28</v>
      </c>
      <c r="M39" s="2" t="s">
        <v>216</v>
      </c>
      <c r="P39" t="s">
        <v>28</v>
      </c>
      <c r="Q39" s="2" t="s">
        <v>225</v>
      </c>
      <c r="T39" t="s">
        <v>28</v>
      </c>
      <c r="U39" s="2" t="s">
        <v>234</v>
      </c>
    </row>
    <row r="40" spans="3:21" x14ac:dyDescent="0.25">
      <c r="D40" t="s">
        <v>29</v>
      </c>
      <c r="E40" s="2">
        <v>0.49719999999999998</v>
      </c>
      <c r="H40" t="s">
        <v>29</v>
      </c>
      <c r="I40" s="2">
        <v>0.46839999999999998</v>
      </c>
      <c r="L40" t="s">
        <v>29</v>
      </c>
      <c r="M40" s="2">
        <v>0.54710000000000003</v>
      </c>
      <c r="P40" t="s">
        <v>29</v>
      </c>
      <c r="Q40" s="2">
        <v>0.37909999999999999</v>
      </c>
      <c r="T40" t="s">
        <v>29</v>
      </c>
      <c r="U40" s="2">
        <v>0.59770000000000001</v>
      </c>
    </row>
    <row r="41" spans="3:21" x14ac:dyDescent="0.25">
      <c r="D41" t="s">
        <v>30</v>
      </c>
      <c r="E41" s="2" t="s">
        <v>199</v>
      </c>
      <c r="H41" t="s">
        <v>30</v>
      </c>
      <c r="I41" s="2" t="s">
        <v>208</v>
      </c>
      <c r="L41" t="s">
        <v>30</v>
      </c>
      <c r="M41" s="2" t="s">
        <v>217</v>
      </c>
      <c r="P41" t="s">
        <v>30</v>
      </c>
      <c r="Q41" s="2" t="s">
        <v>226</v>
      </c>
      <c r="T41" t="s">
        <v>30</v>
      </c>
      <c r="U41" s="2" t="s">
        <v>235</v>
      </c>
    </row>
  </sheetData>
  <mergeCells count="20">
    <mergeCell ref="B21:C21"/>
    <mergeCell ref="F21:G21"/>
    <mergeCell ref="J21:K21"/>
    <mergeCell ref="N21:O21"/>
    <mergeCell ref="R1:U1"/>
    <mergeCell ref="R21:S21"/>
    <mergeCell ref="B1:E1"/>
    <mergeCell ref="F1:I1"/>
    <mergeCell ref="J1:M1"/>
    <mergeCell ref="N1:Q1"/>
    <mergeCell ref="S28:T28"/>
    <mergeCell ref="T35:U35"/>
    <mergeCell ref="C28:D28"/>
    <mergeCell ref="G28:H28"/>
    <mergeCell ref="K28:L28"/>
    <mergeCell ref="O28:P28"/>
    <mergeCell ref="D35:E35"/>
    <mergeCell ref="H35:I35"/>
    <mergeCell ref="L35:M35"/>
    <mergeCell ref="P35:Q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7AD1-9060-4EED-963B-E740CE03F2DF}">
  <dimension ref="A1:Q65"/>
  <sheetViews>
    <sheetView topLeftCell="A40" workbookViewId="0">
      <selection activeCell="A62" sqref="A62:G65"/>
    </sheetView>
  </sheetViews>
  <sheetFormatPr defaultRowHeight="15" x14ac:dyDescent="0.25"/>
  <cols>
    <col min="1" max="1" width="28.85546875" bestFit="1" customWidth="1"/>
    <col min="2" max="2" width="27.140625" bestFit="1" customWidth="1"/>
    <col min="3" max="4" width="20" bestFit="1" customWidth="1"/>
    <col min="5" max="5" width="16.42578125" bestFit="1" customWidth="1"/>
    <col min="6" max="8" width="20" bestFit="1" customWidth="1"/>
    <col min="9" max="9" width="17.5703125" bestFit="1" customWidth="1"/>
    <col min="10" max="12" width="20" bestFit="1" customWidth="1"/>
    <col min="13" max="13" width="17.5703125" bestFit="1" customWidth="1"/>
    <col min="14" max="16" width="20" bestFit="1" customWidth="1"/>
    <col min="17" max="17" width="17.5703125" bestFit="1" customWidth="1"/>
  </cols>
  <sheetData>
    <row r="1" spans="2:17" x14ac:dyDescent="0.25">
      <c r="B1" s="22" t="s">
        <v>48</v>
      </c>
      <c r="C1" s="22"/>
      <c r="D1" s="22"/>
      <c r="E1" s="22"/>
      <c r="F1" s="22" t="s">
        <v>49</v>
      </c>
      <c r="G1" s="22"/>
      <c r="H1" s="22"/>
      <c r="I1" s="22"/>
      <c r="J1" s="22" t="s">
        <v>50</v>
      </c>
      <c r="K1" s="22"/>
      <c r="L1" s="22"/>
      <c r="M1" s="22"/>
      <c r="N1" s="22" t="s">
        <v>51</v>
      </c>
      <c r="O1" s="22"/>
      <c r="P1" s="22"/>
      <c r="Q1" s="22"/>
    </row>
    <row r="2" spans="2:17" x14ac:dyDescent="0.25">
      <c r="B2" s="10" t="s">
        <v>44</v>
      </c>
      <c r="C2" s="10" t="s">
        <v>45</v>
      </c>
      <c r="D2" s="11" t="s">
        <v>46</v>
      </c>
      <c r="E2" s="11" t="s">
        <v>47</v>
      </c>
      <c r="F2" s="10" t="s">
        <v>44</v>
      </c>
      <c r="G2" s="10" t="s">
        <v>45</v>
      </c>
      <c r="H2" s="11" t="s">
        <v>46</v>
      </c>
      <c r="I2" s="11" t="s">
        <v>47</v>
      </c>
      <c r="J2" s="10" t="s">
        <v>44</v>
      </c>
      <c r="K2" s="10" t="s">
        <v>45</v>
      </c>
      <c r="L2" s="11" t="s">
        <v>46</v>
      </c>
      <c r="M2" s="11" t="s">
        <v>47</v>
      </c>
      <c r="N2" s="10" t="s">
        <v>44</v>
      </c>
      <c r="O2" s="10" t="s">
        <v>45</v>
      </c>
      <c r="P2" s="11" t="s">
        <v>46</v>
      </c>
      <c r="Q2" s="11" t="s">
        <v>47</v>
      </c>
    </row>
    <row r="3" spans="2:17" x14ac:dyDescent="0.25">
      <c r="B3" s="9">
        <v>8.3559999999999999</v>
      </c>
      <c r="C3" s="9">
        <v>8.19</v>
      </c>
      <c r="D3" s="9">
        <v>8.0060000000000002</v>
      </c>
      <c r="E3" s="9">
        <v>8.1910000000000007</v>
      </c>
      <c r="F3" s="9">
        <v>1.4319999999999999</v>
      </c>
      <c r="G3" s="9">
        <v>1.2250000000000001</v>
      </c>
      <c r="H3" s="9">
        <v>0.95799999999999996</v>
      </c>
      <c r="I3" s="9">
        <v>1.347</v>
      </c>
      <c r="J3" s="9">
        <v>1.49</v>
      </c>
      <c r="K3" s="9">
        <v>1.4570000000000001</v>
      </c>
      <c r="L3" s="9">
        <v>1.1479999999999999</v>
      </c>
      <c r="M3" s="9">
        <v>0.97</v>
      </c>
      <c r="N3" s="9">
        <v>1.992</v>
      </c>
      <c r="O3" s="9">
        <v>1.901</v>
      </c>
      <c r="P3" s="9">
        <v>1.647</v>
      </c>
      <c r="Q3" s="9">
        <v>1.385</v>
      </c>
    </row>
    <row r="4" spans="2:17" x14ac:dyDescent="0.25">
      <c r="B4" s="9">
        <v>8.2210000000000001</v>
      </c>
      <c r="C4" s="9">
        <v>7.4009999999999998</v>
      </c>
      <c r="D4" s="9">
        <v>8.0510000000000002</v>
      </c>
      <c r="E4" s="9">
        <v>8.173</v>
      </c>
      <c r="F4" s="9">
        <v>1.363</v>
      </c>
      <c r="G4" s="9">
        <v>1.361</v>
      </c>
      <c r="H4" s="9">
        <v>1.355</v>
      </c>
      <c r="I4" s="9">
        <v>1.18</v>
      </c>
      <c r="J4" s="9">
        <v>1.425</v>
      </c>
      <c r="K4" s="9">
        <v>0.94399999999999995</v>
      </c>
      <c r="L4" s="9">
        <v>1.3520000000000001</v>
      </c>
      <c r="M4" s="9">
        <v>1.2190000000000001</v>
      </c>
      <c r="N4" s="9">
        <v>1.67</v>
      </c>
      <c r="O4" s="9">
        <v>1.4259999999999999</v>
      </c>
      <c r="P4" s="9">
        <v>2.2080000000000002</v>
      </c>
      <c r="Q4" s="9">
        <v>1.8109999999999999</v>
      </c>
    </row>
    <row r="5" spans="2:17" x14ac:dyDescent="0.25">
      <c r="B5" s="9">
        <v>7.8490000000000002</v>
      </c>
      <c r="C5" s="9">
        <v>7.9509999999999996</v>
      </c>
      <c r="D5" s="9">
        <v>8.0180000000000007</v>
      </c>
      <c r="E5" s="9">
        <v>8.5690000000000008</v>
      </c>
      <c r="F5" s="9">
        <v>1.5740000000000001</v>
      </c>
      <c r="G5" s="9">
        <v>1.097</v>
      </c>
      <c r="H5" s="9">
        <v>1.504</v>
      </c>
      <c r="I5" s="9">
        <v>1.456</v>
      </c>
      <c r="J5" s="9">
        <v>1.258</v>
      </c>
      <c r="K5" s="9">
        <v>1.359</v>
      </c>
      <c r="L5" s="9">
        <v>1.355</v>
      </c>
      <c r="M5" s="9">
        <v>1.9830000000000001</v>
      </c>
      <c r="N5" s="9">
        <v>1.7270000000000001</v>
      </c>
      <c r="O5" s="9">
        <v>1.587</v>
      </c>
      <c r="P5" s="9">
        <v>1.9259999999999999</v>
      </c>
      <c r="Q5" s="9">
        <v>2.54</v>
      </c>
    </row>
    <row r="6" spans="2:17" x14ac:dyDescent="0.25">
      <c r="B6" s="9">
        <v>8.5079999999999991</v>
      </c>
      <c r="C6" s="9">
        <v>8.1460000000000008</v>
      </c>
      <c r="D6" s="9">
        <v>8.0180000000000007</v>
      </c>
      <c r="E6" s="9">
        <v>8.4220000000000006</v>
      </c>
      <c r="F6" s="9">
        <v>1.3720000000000001</v>
      </c>
      <c r="G6" s="9">
        <v>1.51</v>
      </c>
      <c r="H6" s="9">
        <v>1.4930000000000001</v>
      </c>
      <c r="I6" s="9">
        <v>1.3049999999999999</v>
      </c>
      <c r="J6" s="9">
        <v>1.5349999999999999</v>
      </c>
      <c r="K6" s="9">
        <v>1.494</v>
      </c>
      <c r="L6" s="9">
        <v>1.3859999999999999</v>
      </c>
      <c r="M6" s="9">
        <v>1.3520000000000001</v>
      </c>
      <c r="N6" s="9">
        <v>1.875</v>
      </c>
      <c r="O6" s="9">
        <v>1.8720000000000001</v>
      </c>
      <c r="P6" s="9">
        <v>1.7949999999999999</v>
      </c>
      <c r="Q6" s="9">
        <v>1.8080000000000001</v>
      </c>
    </row>
    <row r="7" spans="2:17" x14ac:dyDescent="0.25">
      <c r="B7" s="9">
        <v>8.4410000000000007</v>
      </c>
      <c r="C7" s="9">
        <v>8.7889999999999997</v>
      </c>
      <c r="D7" s="9">
        <v>7.5309999999999997</v>
      </c>
      <c r="E7" s="9">
        <v>8.8450000000000006</v>
      </c>
      <c r="F7" s="9">
        <v>1.548</v>
      </c>
      <c r="G7" s="9">
        <v>1.496</v>
      </c>
      <c r="H7" s="9">
        <v>1.272</v>
      </c>
      <c r="I7" s="9">
        <v>1.41</v>
      </c>
      <c r="J7" s="9">
        <v>1.2629999999999999</v>
      </c>
      <c r="K7" s="9">
        <v>1.724</v>
      </c>
      <c r="L7" s="9">
        <v>1.1539999999999999</v>
      </c>
      <c r="M7" s="9">
        <v>1.7270000000000001</v>
      </c>
      <c r="N7" s="9">
        <v>1.6379999999999999</v>
      </c>
      <c r="O7" s="9">
        <v>2.5550000000000002</v>
      </c>
      <c r="P7" s="9">
        <v>1.4410000000000001</v>
      </c>
      <c r="Q7" s="9">
        <v>2.306</v>
      </c>
    </row>
    <row r="8" spans="2:17" x14ac:dyDescent="0.25">
      <c r="B8" s="9">
        <v>9.2509999999999994</v>
      </c>
      <c r="C8" s="9"/>
      <c r="D8" s="9">
        <v>7.8620000000000001</v>
      </c>
      <c r="E8" s="9">
        <v>8.7029999999999994</v>
      </c>
      <c r="F8" s="9">
        <v>1.61</v>
      </c>
      <c r="G8" s="9"/>
      <c r="H8" s="9">
        <v>1.2390000000000001</v>
      </c>
      <c r="I8" s="9">
        <v>1.5289999999999999</v>
      </c>
      <c r="J8" s="9">
        <v>1.952</v>
      </c>
      <c r="K8" s="9"/>
      <c r="L8" s="9">
        <v>1.534</v>
      </c>
      <c r="M8" s="9">
        <v>1.5369999999999999</v>
      </c>
      <c r="N8" s="9">
        <v>2.3180000000000001</v>
      </c>
      <c r="O8" s="9"/>
      <c r="P8" s="9">
        <v>2.2280000000000002</v>
      </c>
      <c r="Q8" s="9">
        <v>2.0630000000000002</v>
      </c>
    </row>
    <row r="9" spans="2:17" x14ac:dyDescent="0.25">
      <c r="B9" s="9">
        <v>9.1739999999999995</v>
      </c>
      <c r="C9" s="9"/>
      <c r="D9" s="9">
        <v>8.6319999999999997</v>
      </c>
      <c r="E9" s="9">
        <v>7.7930000000000001</v>
      </c>
      <c r="F9" s="9">
        <v>1.869</v>
      </c>
      <c r="G9" s="9"/>
      <c r="H9" s="9">
        <v>1.5589999999999999</v>
      </c>
      <c r="I9" s="9">
        <v>1.2649999999999999</v>
      </c>
      <c r="J9" s="9">
        <v>2.0619999999999998</v>
      </c>
      <c r="K9" s="9"/>
      <c r="L9" s="9">
        <v>1.6479999999999999</v>
      </c>
      <c r="M9" s="9">
        <v>1.171</v>
      </c>
      <c r="N9" s="9">
        <v>2.585</v>
      </c>
      <c r="O9" s="9"/>
      <c r="P9" s="9">
        <v>1.87</v>
      </c>
      <c r="Q9" s="9">
        <v>1.7769999999999999</v>
      </c>
    </row>
    <row r="10" spans="2:17" x14ac:dyDescent="0.25">
      <c r="B10" s="9">
        <v>8.8239999999999998</v>
      </c>
      <c r="C10" s="9"/>
      <c r="D10" s="9">
        <v>8.7189999999999994</v>
      </c>
      <c r="E10" s="9"/>
      <c r="F10" s="9">
        <v>1.702</v>
      </c>
      <c r="G10" s="9"/>
      <c r="H10" s="9">
        <v>1.696</v>
      </c>
      <c r="I10" s="9"/>
      <c r="J10" s="9">
        <v>1.6819999999999999</v>
      </c>
      <c r="K10" s="9"/>
      <c r="L10" s="9">
        <v>1.484</v>
      </c>
      <c r="M10" s="9"/>
      <c r="N10" s="9">
        <v>2.3919999999999999</v>
      </c>
      <c r="O10" s="9"/>
      <c r="P10" s="9">
        <v>1.883</v>
      </c>
      <c r="Q10" s="9"/>
    </row>
    <row r="11" spans="2:17" x14ac:dyDescent="0.25">
      <c r="B11" s="9"/>
      <c r="C11" s="9"/>
      <c r="D11" s="3"/>
      <c r="E11" s="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x14ac:dyDescent="0.25">
      <c r="B12" s="9"/>
      <c r="C12" s="9"/>
      <c r="D12" s="3"/>
      <c r="E12" s="3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2:17" x14ac:dyDescent="0.2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2:17" x14ac:dyDescent="0.2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2:17" x14ac:dyDescent="0.2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2:17" x14ac:dyDescent="0.25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9" spans="1:17" x14ac:dyDescent="0.25">
      <c r="A19" s="12" t="s">
        <v>8</v>
      </c>
      <c r="B19">
        <f>AVERAGE(B3:B17)</f>
        <v>8.5779999999999994</v>
      </c>
      <c r="C19">
        <f t="shared" ref="C19:Q19" si="0">AVERAGE(C3:C17)</f>
        <v>8.0953999999999997</v>
      </c>
      <c r="D19">
        <f t="shared" si="0"/>
        <v>8.1046250000000004</v>
      </c>
      <c r="E19">
        <f t="shared" si="0"/>
        <v>8.3851428571428581</v>
      </c>
      <c r="F19">
        <f t="shared" si="0"/>
        <v>1.5587499999999999</v>
      </c>
      <c r="G19">
        <f t="shared" si="0"/>
        <v>1.3378000000000001</v>
      </c>
      <c r="H19">
        <f t="shared" si="0"/>
        <v>1.3844999999999998</v>
      </c>
      <c r="I19">
        <f t="shared" si="0"/>
        <v>1.3560000000000001</v>
      </c>
      <c r="J19">
        <f t="shared" si="0"/>
        <v>1.583375</v>
      </c>
      <c r="K19">
        <f t="shared" si="0"/>
        <v>1.3956</v>
      </c>
      <c r="L19">
        <f t="shared" si="0"/>
        <v>1.382625</v>
      </c>
      <c r="M19">
        <f t="shared" si="0"/>
        <v>1.4227142857142856</v>
      </c>
      <c r="N19">
        <f t="shared" si="0"/>
        <v>2.0246249999999999</v>
      </c>
      <c r="O19">
        <f t="shared" si="0"/>
        <v>1.8681999999999999</v>
      </c>
      <c r="P19">
        <f t="shared" si="0"/>
        <v>1.8747500000000001</v>
      </c>
      <c r="Q19">
        <f t="shared" si="0"/>
        <v>1.9557142857142857</v>
      </c>
    </row>
    <row r="20" spans="1:17" x14ac:dyDescent="0.25">
      <c r="A20" s="12" t="s">
        <v>9</v>
      </c>
      <c r="B20">
        <f>STDEV(B3:B17)</f>
        <v>0.47816673720725106</v>
      </c>
      <c r="C20">
        <f t="shared" ref="C20:Q20" si="1">STDEV(C3:C17)</f>
        <v>0.49890710558179063</v>
      </c>
      <c r="D20">
        <f t="shared" si="1"/>
        <v>0.3911711125399141</v>
      </c>
      <c r="E20">
        <f t="shared" si="1"/>
        <v>0.36078452875709099</v>
      </c>
      <c r="F20">
        <f t="shared" si="1"/>
        <v>0.17279612264168598</v>
      </c>
      <c r="G20">
        <f t="shared" si="1"/>
        <v>0.17743083159360892</v>
      </c>
      <c r="H20">
        <f t="shared" si="1"/>
        <v>0.22994844142608631</v>
      </c>
      <c r="I20">
        <f t="shared" si="1"/>
        <v>0.11887248069535129</v>
      </c>
      <c r="J20">
        <f t="shared" si="1"/>
        <v>0.29745200693317186</v>
      </c>
      <c r="K20">
        <f t="shared" si="1"/>
        <v>0.28573641700000435</v>
      </c>
      <c r="L20">
        <f t="shared" si="1"/>
        <v>0.17429280576907674</v>
      </c>
      <c r="M20">
        <f t="shared" si="1"/>
        <v>0.34985269008813463</v>
      </c>
      <c r="N20">
        <f t="shared" si="1"/>
        <v>0.36298836561442033</v>
      </c>
      <c r="O20">
        <f t="shared" si="1"/>
        <v>0.43226114791870973</v>
      </c>
      <c r="P20">
        <f t="shared" si="1"/>
        <v>0.26320212222331396</v>
      </c>
      <c r="Q20">
        <f t="shared" si="1"/>
        <v>0.38210282834411458</v>
      </c>
    </row>
    <row r="21" spans="1:17" x14ac:dyDescent="0.25">
      <c r="B21" s="24" t="s">
        <v>54</v>
      </c>
      <c r="C21" s="24"/>
      <c r="F21" s="24" t="s">
        <v>54</v>
      </c>
      <c r="G21" s="24"/>
      <c r="J21" s="24" t="s">
        <v>54</v>
      </c>
      <c r="K21" s="24"/>
      <c r="N21" s="24" t="s">
        <v>54</v>
      </c>
      <c r="O21" s="24"/>
    </row>
    <row r="22" spans="1:17" x14ac:dyDescent="0.25">
      <c r="B22" t="s">
        <v>52</v>
      </c>
      <c r="C22" s="2">
        <v>0.1215</v>
      </c>
      <c r="F22" t="s">
        <v>52</v>
      </c>
      <c r="G22" s="2">
        <v>5.67E-2</v>
      </c>
      <c r="J22" t="s">
        <v>52</v>
      </c>
      <c r="K22" s="14">
        <v>0.28610000000000002</v>
      </c>
      <c r="N22" t="s">
        <v>52</v>
      </c>
      <c r="O22" s="13">
        <v>0.52049999999999996</v>
      </c>
    </row>
    <row r="23" spans="1:17" x14ac:dyDescent="0.25">
      <c r="B23" t="s">
        <v>53</v>
      </c>
      <c r="C23" s="2" t="s">
        <v>31</v>
      </c>
      <c r="F23" t="s">
        <v>53</v>
      </c>
      <c r="G23" s="2" t="s">
        <v>31</v>
      </c>
      <c r="J23" t="s">
        <v>53</v>
      </c>
      <c r="K23" s="14" t="s">
        <v>31</v>
      </c>
      <c r="N23" t="s">
        <v>53</v>
      </c>
      <c r="O23" s="13" t="s">
        <v>31</v>
      </c>
    </row>
    <row r="24" spans="1:17" x14ac:dyDescent="0.25">
      <c r="B24" t="s">
        <v>26</v>
      </c>
      <c r="C24" s="13" t="s">
        <v>236</v>
      </c>
      <c r="F24" t="s">
        <v>26</v>
      </c>
      <c r="G24" s="13" t="s">
        <v>245</v>
      </c>
      <c r="J24" t="s">
        <v>26</v>
      </c>
      <c r="K24" s="13" t="s">
        <v>254</v>
      </c>
      <c r="N24" t="s">
        <v>26</v>
      </c>
      <c r="O24" s="13" t="s">
        <v>263</v>
      </c>
    </row>
    <row r="25" spans="1:17" x14ac:dyDescent="0.25">
      <c r="B25" t="s">
        <v>28</v>
      </c>
      <c r="C25" s="2" t="s">
        <v>237</v>
      </c>
      <c r="F25" t="s">
        <v>28</v>
      </c>
      <c r="G25" s="2" t="s">
        <v>246</v>
      </c>
      <c r="J25" t="s">
        <v>28</v>
      </c>
      <c r="K25" s="2" t="s">
        <v>255</v>
      </c>
      <c r="N25" t="s">
        <v>28</v>
      </c>
      <c r="O25" s="2" t="s">
        <v>264</v>
      </c>
    </row>
    <row r="26" spans="1:17" x14ac:dyDescent="0.25">
      <c r="B26" t="s">
        <v>29</v>
      </c>
      <c r="C26" s="2">
        <v>0.26269999999999999</v>
      </c>
      <c r="F26" t="s">
        <v>29</v>
      </c>
      <c r="G26" s="2">
        <v>0.36549999999999999</v>
      </c>
      <c r="J26" t="s">
        <v>29</v>
      </c>
      <c r="K26" s="2">
        <v>0.12620000000000001</v>
      </c>
      <c r="N26" t="s">
        <v>29</v>
      </c>
      <c r="O26" s="2">
        <v>5.7329999999999999E-2</v>
      </c>
    </row>
    <row r="27" spans="1:17" x14ac:dyDescent="0.25">
      <c r="B27" t="s">
        <v>30</v>
      </c>
      <c r="C27" s="2" t="s">
        <v>238</v>
      </c>
      <c r="F27" t="s">
        <v>30</v>
      </c>
      <c r="G27" s="2" t="s">
        <v>247</v>
      </c>
      <c r="J27" t="s">
        <v>30</v>
      </c>
      <c r="K27" s="2" t="s">
        <v>256</v>
      </c>
      <c r="N27" t="s">
        <v>30</v>
      </c>
      <c r="O27" s="2" t="s">
        <v>265</v>
      </c>
    </row>
    <row r="28" spans="1:17" x14ac:dyDescent="0.25">
      <c r="C28" s="24" t="s">
        <v>54</v>
      </c>
      <c r="D28" s="24"/>
      <c r="G28" s="24" t="s">
        <v>54</v>
      </c>
      <c r="H28" s="24"/>
      <c r="K28" s="24" t="s">
        <v>54</v>
      </c>
      <c r="L28" s="24"/>
      <c r="O28" s="24" t="s">
        <v>54</v>
      </c>
      <c r="P28" s="24"/>
    </row>
    <row r="29" spans="1:17" x14ac:dyDescent="0.25">
      <c r="C29" t="s">
        <v>52</v>
      </c>
      <c r="D29" s="2">
        <v>0.97289999999999999</v>
      </c>
      <c r="G29" t="s">
        <v>52</v>
      </c>
      <c r="H29" s="2">
        <v>0.68940000000000001</v>
      </c>
      <c r="K29" t="s">
        <v>52</v>
      </c>
      <c r="L29" s="13">
        <v>0.93020000000000003</v>
      </c>
      <c r="O29" t="s">
        <v>52</v>
      </c>
      <c r="P29" s="13">
        <v>0.97670000000000001</v>
      </c>
    </row>
    <row r="30" spans="1:17" x14ac:dyDescent="0.25">
      <c r="C30" t="s">
        <v>53</v>
      </c>
      <c r="D30" s="2" t="s">
        <v>31</v>
      </c>
      <c r="G30" t="s">
        <v>53</v>
      </c>
      <c r="H30" s="2" t="s">
        <v>31</v>
      </c>
      <c r="K30" t="s">
        <v>53</v>
      </c>
      <c r="L30" s="13" t="s">
        <v>31</v>
      </c>
      <c r="O30" t="s">
        <v>53</v>
      </c>
      <c r="P30" s="13" t="s">
        <v>31</v>
      </c>
    </row>
    <row r="31" spans="1:17" x14ac:dyDescent="0.25">
      <c r="C31" t="s">
        <v>26</v>
      </c>
      <c r="D31" s="13" t="s">
        <v>239</v>
      </c>
      <c r="G31" t="s">
        <v>26</v>
      </c>
      <c r="H31" s="13" t="s">
        <v>248</v>
      </c>
      <c r="K31" t="s">
        <v>26</v>
      </c>
      <c r="L31" s="13" t="s">
        <v>257</v>
      </c>
      <c r="O31" t="s">
        <v>26</v>
      </c>
      <c r="P31" s="13" t="s">
        <v>266</v>
      </c>
    </row>
    <row r="32" spans="1:17" x14ac:dyDescent="0.25">
      <c r="C32" t="s">
        <v>28</v>
      </c>
      <c r="D32" s="2" t="s">
        <v>240</v>
      </c>
      <c r="G32" t="s">
        <v>28</v>
      </c>
      <c r="H32" s="2" t="s">
        <v>249</v>
      </c>
      <c r="K32" t="s">
        <v>28</v>
      </c>
      <c r="L32" s="2" t="s">
        <v>258</v>
      </c>
      <c r="O32" t="s">
        <v>28</v>
      </c>
      <c r="P32" s="2" t="s">
        <v>267</v>
      </c>
    </row>
    <row r="33" spans="1:17" x14ac:dyDescent="0.25">
      <c r="C33" t="s">
        <v>29</v>
      </c>
      <c r="D33" s="2">
        <v>1.7469999999999999E-4</v>
      </c>
      <c r="G33" t="s">
        <v>29</v>
      </c>
      <c r="H33" s="2">
        <v>1.6119999999999999E-2</v>
      </c>
      <c r="K33" t="s">
        <v>29</v>
      </c>
      <c r="L33" s="2">
        <v>1.4170000000000001E-3</v>
      </c>
      <c r="O33" t="s">
        <v>29</v>
      </c>
      <c r="P33" s="2">
        <v>1.583E-4</v>
      </c>
    </row>
    <row r="34" spans="1:17" x14ac:dyDescent="0.25">
      <c r="C34" t="s">
        <v>30</v>
      </c>
      <c r="D34" s="2" t="s">
        <v>241</v>
      </c>
      <c r="G34" t="s">
        <v>30</v>
      </c>
      <c r="H34" s="2" t="s">
        <v>250</v>
      </c>
      <c r="K34" t="s">
        <v>30</v>
      </c>
      <c r="L34" s="2" t="s">
        <v>259</v>
      </c>
      <c r="O34" t="s">
        <v>30</v>
      </c>
      <c r="P34" s="2" t="s">
        <v>268</v>
      </c>
    </row>
    <row r="35" spans="1:17" x14ac:dyDescent="0.25">
      <c r="D35" s="24" t="s">
        <v>54</v>
      </c>
      <c r="E35" s="24"/>
      <c r="H35" s="24" t="s">
        <v>54</v>
      </c>
      <c r="I35" s="24"/>
      <c r="L35" s="24" t="s">
        <v>54</v>
      </c>
      <c r="M35" s="24"/>
      <c r="P35" s="24" t="s">
        <v>54</v>
      </c>
      <c r="Q35" s="24"/>
    </row>
    <row r="36" spans="1:17" x14ac:dyDescent="0.25">
      <c r="D36" t="s">
        <v>52</v>
      </c>
      <c r="E36" s="2">
        <v>0.1724</v>
      </c>
      <c r="H36" t="s">
        <v>52</v>
      </c>
      <c r="I36" s="2">
        <v>0.76480000000000004</v>
      </c>
      <c r="L36" t="s">
        <v>52</v>
      </c>
      <c r="M36" s="14">
        <v>0.79</v>
      </c>
      <c r="P36" t="s">
        <v>52</v>
      </c>
      <c r="Q36" s="13">
        <v>0.64710000000000001</v>
      </c>
    </row>
    <row r="37" spans="1:17" x14ac:dyDescent="0.25">
      <c r="D37" t="s">
        <v>53</v>
      </c>
      <c r="E37" s="2" t="s">
        <v>31</v>
      </c>
      <c r="H37" t="s">
        <v>53</v>
      </c>
      <c r="I37" s="2" t="s">
        <v>31</v>
      </c>
      <c r="L37" t="s">
        <v>53</v>
      </c>
      <c r="M37" s="14" t="s">
        <v>31</v>
      </c>
      <c r="P37" t="s">
        <v>53</v>
      </c>
      <c r="Q37" s="13" t="s">
        <v>31</v>
      </c>
    </row>
    <row r="38" spans="1:17" x14ac:dyDescent="0.25">
      <c r="D38" t="s">
        <v>26</v>
      </c>
      <c r="E38" s="13" t="s">
        <v>242</v>
      </c>
      <c r="H38" t="s">
        <v>26</v>
      </c>
      <c r="I38" s="13" t="s">
        <v>251</v>
      </c>
      <c r="L38" t="s">
        <v>26</v>
      </c>
      <c r="M38" s="13" t="s">
        <v>260</v>
      </c>
      <c r="P38" t="s">
        <v>26</v>
      </c>
      <c r="Q38" s="13" t="s">
        <v>269</v>
      </c>
    </row>
    <row r="39" spans="1:17" x14ac:dyDescent="0.25">
      <c r="D39" t="s">
        <v>28</v>
      </c>
      <c r="E39" s="2" t="s">
        <v>243</v>
      </c>
      <c r="H39" t="s">
        <v>28</v>
      </c>
      <c r="I39" s="2" t="s">
        <v>252</v>
      </c>
      <c r="L39" t="s">
        <v>28</v>
      </c>
      <c r="M39" s="2" t="s">
        <v>261</v>
      </c>
      <c r="P39" t="s">
        <v>28</v>
      </c>
      <c r="Q39" s="2" t="s">
        <v>270</v>
      </c>
    </row>
    <row r="40" spans="1:17" x14ac:dyDescent="0.25">
      <c r="D40" t="s">
        <v>29</v>
      </c>
      <c r="E40" s="2">
        <v>0.13880000000000001</v>
      </c>
      <c r="H40" t="s">
        <v>29</v>
      </c>
      <c r="I40" s="2">
        <v>8.6750000000000004E-3</v>
      </c>
      <c r="L40" t="s">
        <v>29</v>
      </c>
      <c r="M40" s="2">
        <v>8.7609999999999997E-3</v>
      </c>
      <c r="P40" t="s">
        <v>29</v>
      </c>
      <c r="Q40" s="2">
        <v>2.077E-2</v>
      </c>
    </row>
    <row r="41" spans="1:17" x14ac:dyDescent="0.25">
      <c r="D41" t="s">
        <v>30</v>
      </c>
      <c r="E41" s="2" t="s">
        <v>244</v>
      </c>
      <c r="H41" t="s">
        <v>30</v>
      </c>
      <c r="I41" s="2" t="s">
        <v>253</v>
      </c>
      <c r="L41" t="s">
        <v>30</v>
      </c>
      <c r="M41" s="2" t="s">
        <v>262</v>
      </c>
      <c r="P41" t="s">
        <v>30</v>
      </c>
      <c r="Q41" s="2" t="s">
        <v>271</v>
      </c>
    </row>
    <row r="44" spans="1:17" x14ac:dyDescent="0.25">
      <c r="A44" s="8"/>
      <c r="B44" s="16"/>
      <c r="C44" s="16" t="s">
        <v>425</v>
      </c>
      <c r="D44" s="16" t="s">
        <v>426</v>
      </c>
      <c r="E44" s="16" t="s">
        <v>427</v>
      </c>
      <c r="F44" s="16" t="s">
        <v>428</v>
      </c>
      <c r="G44" s="16" t="s">
        <v>13</v>
      </c>
    </row>
    <row r="45" spans="1:17" x14ac:dyDescent="0.25">
      <c r="A45" s="23" t="s">
        <v>601</v>
      </c>
      <c r="B45" s="16" t="s">
        <v>429</v>
      </c>
      <c r="C45">
        <v>1.1819999999999999</v>
      </c>
      <c r="D45">
        <v>3</v>
      </c>
      <c r="E45">
        <v>0.39389999999999997</v>
      </c>
      <c r="F45" s="9" t="s">
        <v>599</v>
      </c>
      <c r="G45" s="9" t="s">
        <v>600</v>
      </c>
    </row>
    <row r="46" spans="1:17" x14ac:dyDescent="0.25">
      <c r="A46" s="23"/>
      <c r="B46" s="16" t="s">
        <v>432</v>
      </c>
      <c r="C46">
        <v>4.4480000000000004</v>
      </c>
      <c r="D46">
        <v>24</v>
      </c>
      <c r="E46">
        <v>0.18529999999999999</v>
      </c>
      <c r="F46" s="9"/>
      <c r="G46" s="9"/>
    </row>
    <row r="47" spans="1:17" x14ac:dyDescent="0.25">
      <c r="A47" s="23"/>
      <c r="B47" s="16" t="s">
        <v>433</v>
      </c>
      <c r="C47">
        <v>5.63</v>
      </c>
      <c r="D47">
        <v>27</v>
      </c>
      <c r="F47" s="9"/>
      <c r="G47" s="9"/>
    </row>
    <row r="50" spans="1:7" x14ac:dyDescent="0.25">
      <c r="A50" s="8"/>
      <c r="B50" s="16"/>
      <c r="C50" s="16" t="s">
        <v>425</v>
      </c>
      <c r="D50" s="16" t="s">
        <v>426</v>
      </c>
      <c r="E50" s="16" t="s">
        <v>427</v>
      </c>
      <c r="F50" s="16" t="s">
        <v>428</v>
      </c>
      <c r="G50" s="16" t="s">
        <v>13</v>
      </c>
    </row>
    <row r="51" spans="1:7" x14ac:dyDescent="0.25">
      <c r="A51" s="23" t="s">
        <v>602</v>
      </c>
      <c r="B51" s="16" t="s">
        <v>429</v>
      </c>
      <c r="C51">
        <v>0.22650000000000001</v>
      </c>
      <c r="D51">
        <v>3</v>
      </c>
      <c r="E51">
        <v>7.5499999999999998E-2</v>
      </c>
      <c r="F51" s="9" t="s">
        <v>603</v>
      </c>
      <c r="G51" s="9" t="s">
        <v>604</v>
      </c>
    </row>
    <row r="52" spans="1:7" x14ac:dyDescent="0.25">
      <c r="A52" s="23"/>
      <c r="B52" s="16" t="s">
        <v>432</v>
      </c>
      <c r="C52">
        <v>0.78990000000000005</v>
      </c>
      <c r="D52">
        <v>24</v>
      </c>
      <c r="E52">
        <v>3.2910000000000002E-2</v>
      </c>
      <c r="F52" s="9"/>
      <c r="G52" s="9"/>
    </row>
    <row r="53" spans="1:7" x14ac:dyDescent="0.25">
      <c r="A53" s="23"/>
      <c r="B53" s="16" t="s">
        <v>433</v>
      </c>
      <c r="C53">
        <v>1.016</v>
      </c>
      <c r="D53">
        <v>27</v>
      </c>
      <c r="F53" s="9"/>
      <c r="G53" s="9"/>
    </row>
    <row r="56" spans="1:7" x14ac:dyDescent="0.25">
      <c r="A56" s="8"/>
      <c r="B56" s="16"/>
      <c r="C56" s="16" t="s">
        <v>425</v>
      </c>
      <c r="D56" s="16" t="s">
        <v>426</v>
      </c>
      <c r="E56" s="16" t="s">
        <v>427</v>
      </c>
      <c r="F56" s="16" t="s">
        <v>428</v>
      </c>
      <c r="G56" s="16" t="s">
        <v>13</v>
      </c>
    </row>
    <row r="57" spans="1:7" x14ac:dyDescent="0.25">
      <c r="A57" s="23" t="s">
        <v>605</v>
      </c>
      <c r="B57" s="16" t="s">
        <v>429</v>
      </c>
      <c r="C57">
        <v>0.19850000000000001</v>
      </c>
      <c r="D57">
        <v>3</v>
      </c>
      <c r="E57">
        <v>6.6159999999999997E-2</v>
      </c>
      <c r="F57" s="9" t="s">
        <v>606</v>
      </c>
      <c r="G57" s="9" t="s">
        <v>607</v>
      </c>
    </row>
    <row r="58" spans="1:7" x14ac:dyDescent="0.25">
      <c r="A58" s="23"/>
      <c r="B58" s="16" t="s">
        <v>432</v>
      </c>
      <c r="C58">
        <v>1.893</v>
      </c>
      <c r="D58">
        <v>24</v>
      </c>
      <c r="E58">
        <v>7.8869999999999996E-2</v>
      </c>
      <c r="F58" s="9"/>
      <c r="G58" s="9"/>
    </row>
    <row r="59" spans="1:7" x14ac:dyDescent="0.25">
      <c r="A59" s="23"/>
      <c r="B59" s="16" t="s">
        <v>433</v>
      </c>
      <c r="C59">
        <v>2.0910000000000002</v>
      </c>
      <c r="D59">
        <v>27</v>
      </c>
      <c r="F59" s="9"/>
      <c r="G59" s="9"/>
    </row>
    <row r="62" spans="1:7" x14ac:dyDescent="0.25">
      <c r="A62" s="8"/>
      <c r="B62" s="16"/>
      <c r="C62" s="16" t="s">
        <v>425</v>
      </c>
      <c r="D62" s="16" t="s">
        <v>426</v>
      </c>
      <c r="E62" s="16" t="s">
        <v>427</v>
      </c>
      <c r="F62" s="16" t="s">
        <v>428</v>
      </c>
      <c r="G62" s="16" t="s">
        <v>13</v>
      </c>
    </row>
    <row r="63" spans="1:7" x14ac:dyDescent="0.25">
      <c r="A63" s="23" t="s">
        <v>608</v>
      </c>
      <c r="B63" s="16" t="s">
        <v>429</v>
      </c>
      <c r="C63">
        <v>0.11849999999999999</v>
      </c>
      <c r="D63">
        <v>3</v>
      </c>
      <c r="E63">
        <v>3.9510000000000003E-2</v>
      </c>
      <c r="F63" s="9" t="s">
        <v>609</v>
      </c>
      <c r="G63" s="9" t="s">
        <v>610</v>
      </c>
    </row>
    <row r="64" spans="1:7" x14ac:dyDescent="0.25">
      <c r="A64" s="23"/>
      <c r="B64" s="16" t="s">
        <v>432</v>
      </c>
      <c r="C64">
        <v>3.0310000000000001</v>
      </c>
      <c r="D64">
        <v>24</v>
      </c>
      <c r="E64">
        <v>0.1263</v>
      </c>
      <c r="F64" s="9"/>
      <c r="G64" s="9"/>
    </row>
    <row r="65" spans="1:7" x14ac:dyDescent="0.25">
      <c r="A65" s="23"/>
      <c r="B65" s="16" t="s">
        <v>433</v>
      </c>
      <c r="C65">
        <v>3.149</v>
      </c>
      <c r="D65">
        <v>27</v>
      </c>
      <c r="F65" s="9"/>
      <c r="G65" s="9"/>
    </row>
  </sheetData>
  <mergeCells count="20">
    <mergeCell ref="A45:A47"/>
    <mergeCell ref="A51:A53"/>
    <mergeCell ref="A57:A59"/>
    <mergeCell ref="A63:A65"/>
    <mergeCell ref="B1:E1"/>
    <mergeCell ref="F1:I1"/>
    <mergeCell ref="J1:M1"/>
    <mergeCell ref="N1:Q1"/>
    <mergeCell ref="B21:C21"/>
    <mergeCell ref="F21:G21"/>
    <mergeCell ref="J21:K21"/>
    <mergeCell ref="N21:O21"/>
    <mergeCell ref="C28:D28"/>
    <mergeCell ref="G28:H28"/>
    <mergeCell ref="K28:L28"/>
    <mergeCell ref="O28:P28"/>
    <mergeCell ref="D35:E35"/>
    <mergeCell ref="H35:I35"/>
    <mergeCell ref="L35:M35"/>
    <mergeCell ref="P35:Q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C2DEE-7820-450E-A5EF-A01F24116378}">
  <dimension ref="A1:U48"/>
  <sheetViews>
    <sheetView topLeftCell="A29" workbookViewId="0">
      <selection activeCell="A45" sqref="A45:G48"/>
    </sheetView>
  </sheetViews>
  <sheetFormatPr defaultRowHeight="15" x14ac:dyDescent="0.25"/>
  <cols>
    <col min="1" max="1" width="40.140625" bestFit="1" customWidth="1"/>
    <col min="2" max="4" width="20" bestFit="1" customWidth="1"/>
    <col min="5" max="5" width="16.42578125" bestFit="1" customWidth="1"/>
    <col min="6" max="8" width="20" bestFit="1" customWidth="1"/>
    <col min="9" max="9" width="17.5703125" bestFit="1" customWidth="1"/>
    <col min="10" max="12" width="20" bestFit="1" customWidth="1"/>
    <col min="13" max="13" width="17.5703125" bestFit="1" customWidth="1"/>
    <col min="14" max="16" width="20" bestFit="1" customWidth="1"/>
    <col min="17" max="17" width="17.5703125" bestFit="1" customWidth="1"/>
    <col min="18" max="20" width="20" bestFit="1" customWidth="1"/>
    <col min="21" max="21" width="15.7109375" bestFit="1" customWidth="1"/>
  </cols>
  <sheetData>
    <row r="1" spans="2:21" x14ac:dyDescent="0.25">
      <c r="B1" s="22" t="s">
        <v>186</v>
      </c>
      <c r="C1" s="22"/>
      <c r="D1" s="22"/>
      <c r="E1" s="22"/>
      <c r="F1" s="22" t="s">
        <v>187</v>
      </c>
      <c r="G1" s="22"/>
      <c r="H1" s="22"/>
      <c r="I1" s="22"/>
      <c r="J1" s="22" t="s">
        <v>188</v>
      </c>
      <c r="K1" s="22"/>
      <c r="L1" s="22"/>
      <c r="M1" s="22"/>
      <c r="N1" s="22" t="s">
        <v>189</v>
      </c>
      <c r="O1" s="22"/>
      <c r="P1" s="22"/>
      <c r="Q1" s="22"/>
      <c r="R1" s="22" t="s">
        <v>190</v>
      </c>
      <c r="S1" s="22"/>
      <c r="T1" s="22"/>
      <c r="U1" s="22"/>
    </row>
    <row r="2" spans="2:21" x14ac:dyDescent="0.25">
      <c r="B2" s="10" t="s">
        <v>44</v>
      </c>
      <c r="C2" s="10" t="s">
        <v>45</v>
      </c>
      <c r="D2" s="11" t="s">
        <v>46</v>
      </c>
      <c r="E2" s="11" t="s">
        <v>47</v>
      </c>
      <c r="F2" s="10" t="s">
        <v>44</v>
      </c>
      <c r="G2" s="10" t="s">
        <v>45</v>
      </c>
      <c r="H2" s="11" t="s">
        <v>46</v>
      </c>
      <c r="I2" s="11" t="s">
        <v>47</v>
      </c>
      <c r="J2" s="10" t="s">
        <v>44</v>
      </c>
      <c r="K2" s="10" t="s">
        <v>45</v>
      </c>
      <c r="L2" s="11" t="s">
        <v>46</v>
      </c>
      <c r="M2" s="11" t="s">
        <v>47</v>
      </c>
      <c r="N2" s="10" t="s">
        <v>44</v>
      </c>
      <c r="O2" s="10" t="s">
        <v>45</v>
      </c>
      <c r="P2" s="11" t="s">
        <v>46</v>
      </c>
      <c r="Q2" s="11" t="s">
        <v>47</v>
      </c>
      <c r="R2" s="10" t="s">
        <v>44</v>
      </c>
      <c r="S2" s="10" t="s">
        <v>45</v>
      </c>
      <c r="T2" s="11" t="s">
        <v>46</v>
      </c>
      <c r="U2" s="11" t="s">
        <v>47</v>
      </c>
    </row>
    <row r="3" spans="2:21" x14ac:dyDescent="0.25">
      <c r="B3" s="3">
        <v>4.5194979999999996</v>
      </c>
      <c r="C3" s="3">
        <v>4.503711</v>
      </c>
      <c r="D3" s="3">
        <v>4.3703590000000005</v>
      </c>
      <c r="E3" s="3">
        <v>4.6147479999999996</v>
      </c>
      <c r="F3" s="9">
        <v>1.6579999999999999</v>
      </c>
      <c r="G3" s="9">
        <v>1.4570000000000001</v>
      </c>
      <c r="H3" s="9">
        <v>1.3640000000000001</v>
      </c>
      <c r="I3" s="9">
        <v>1.5169999999999999</v>
      </c>
      <c r="J3" s="9">
        <v>0.95037000000000005</v>
      </c>
      <c r="K3" s="9">
        <v>0.89005500000000004</v>
      </c>
      <c r="L3" s="9">
        <v>0.83862999999999999</v>
      </c>
      <c r="M3" s="9">
        <v>0.94430000000000003</v>
      </c>
      <c r="N3" s="9">
        <v>1.0173000000000001</v>
      </c>
      <c r="O3" s="9">
        <v>0.6996</v>
      </c>
      <c r="P3" s="9">
        <v>0.68410000000000004</v>
      </c>
      <c r="Q3" s="9">
        <v>0.64690000000000003</v>
      </c>
      <c r="R3" s="9">
        <v>1.9695</v>
      </c>
      <c r="S3" s="9">
        <v>1.7005999999999999</v>
      </c>
      <c r="T3" s="9">
        <v>1.3919999999999999</v>
      </c>
      <c r="U3" s="9">
        <v>1.4400999999999999</v>
      </c>
    </row>
    <row r="4" spans="2:21" x14ac:dyDescent="0.25">
      <c r="B4" s="3">
        <v>4.9137139999999997</v>
      </c>
      <c r="C4" s="3">
        <v>5.1195110000000001</v>
      </c>
      <c r="D4" s="3">
        <v>4.8229160000000002</v>
      </c>
      <c r="E4" s="3">
        <v>4.5934030000000003</v>
      </c>
      <c r="F4" s="9">
        <v>1.8049999999999999</v>
      </c>
      <c r="G4" s="9">
        <v>1.8959999999999999</v>
      </c>
      <c r="H4" s="9">
        <v>1.744</v>
      </c>
      <c r="I4" s="9">
        <v>1.482</v>
      </c>
      <c r="J4" s="9">
        <v>1.0866450000000001</v>
      </c>
      <c r="K4" s="9">
        <v>1.024205</v>
      </c>
      <c r="L4" s="9">
        <v>0.87663999999999997</v>
      </c>
      <c r="M4" s="9">
        <v>0.82377</v>
      </c>
      <c r="N4" s="9">
        <v>0.94769999999999999</v>
      </c>
      <c r="O4" s="9">
        <v>1.0952999999999999</v>
      </c>
      <c r="P4" s="9">
        <v>0.87839999999999996</v>
      </c>
      <c r="Q4" s="9">
        <v>0.78359999999999996</v>
      </c>
      <c r="R4" s="9">
        <v>2.1372</v>
      </c>
      <c r="S4" s="9">
        <v>2.1926999999999999</v>
      </c>
      <c r="T4" s="9">
        <v>1.8139000000000001</v>
      </c>
      <c r="U4" s="9">
        <v>1.2077</v>
      </c>
    </row>
    <row r="5" spans="2:21" x14ac:dyDescent="0.25">
      <c r="B5" s="3">
        <v>4.7100029999999995</v>
      </c>
      <c r="C5" s="3">
        <v>4.7955569999999996</v>
      </c>
      <c r="D5" s="3">
        <v>4.7686719999999996</v>
      </c>
      <c r="E5" s="3">
        <v>4.781218</v>
      </c>
      <c r="F5" s="9">
        <v>1.994</v>
      </c>
      <c r="G5" s="9">
        <v>1.8560000000000001</v>
      </c>
      <c r="H5" s="9">
        <v>1.6</v>
      </c>
      <c r="I5" s="9">
        <v>1.7350000000000001</v>
      </c>
      <c r="J5" s="9">
        <v>0.93903999999999999</v>
      </c>
      <c r="K5" s="9">
        <v>1.09836</v>
      </c>
      <c r="L5" s="9">
        <v>0.94641500000000001</v>
      </c>
      <c r="M5" s="9">
        <v>0.95885500000000001</v>
      </c>
      <c r="N5" s="9">
        <v>1.1351</v>
      </c>
      <c r="O5" s="9">
        <v>1.0481</v>
      </c>
      <c r="P5" s="9">
        <v>0.97560000000000002</v>
      </c>
      <c r="Q5" s="9">
        <v>0.78459999999999996</v>
      </c>
      <c r="R5" s="9">
        <v>1.7584</v>
      </c>
      <c r="S5" s="9">
        <v>1.8644000000000001</v>
      </c>
      <c r="T5" s="9">
        <v>1.7152000000000001</v>
      </c>
      <c r="U5" s="9">
        <v>1.9049</v>
      </c>
    </row>
    <row r="6" spans="2:21" x14ac:dyDescent="0.25">
      <c r="B6" s="3">
        <v>4.7041260000000005</v>
      </c>
      <c r="C6" s="3">
        <v>5.1293930000000003</v>
      </c>
      <c r="D6" s="3">
        <v>4.5969720000000001</v>
      </c>
      <c r="E6" s="3">
        <v>4.7852299999999994</v>
      </c>
      <c r="F6" s="9">
        <v>1.718</v>
      </c>
      <c r="G6" s="9">
        <v>2.2650000000000001</v>
      </c>
      <c r="H6" s="9">
        <v>1.7</v>
      </c>
      <c r="I6" s="9">
        <v>1.61</v>
      </c>
      <c r="J6" s="9">
        <v>0.97004999999999997</v>
      </c>
      <c r="K6" s="9">
        <v>1.17388</v>
      </c>
      <c r="L6" s="9">
        <v>0.96255000000000002</v>
      </c>
      <c r="M6" s="9">
        <v>0.90802000000000005</v>
      </c>
      <c r="N6" s="9">
        <v>0.81330000000000002</v>
      </c>
      <c r="O6" s="9">
        <v>1.2435</v>
      </c>
      <c r="P6" s="9">
        <v>0.92689999999999995</v>
      </c>
      <c r="Q6" s="9">
        <v>0.87960000000000005</v>
      </c>
      <c r="R6" s="9">
        <v>2.0084</v>
      </c>
      <c r="S6" s="9">
        <v>2.0642</v>
      </c>
      <c r="T6" s="9">
        <v>1.9843999999999999</v>
      </c>
      <c r="U6" s="9">
        <v>1.5799000000000001</v>
      </c>
    </row>
    <row r="7" spans="2:21" x14ac:dyDescent="0.25">
      <c r="B7" s="3">
        <v>4.7239339999999999</v>
      </c>
      <c r="C7" s="3">
        <v>4.5184899999999999</v>
      </c>
      <c r="D7" s="3">
        <v>4.6270619999999996</v>
      </c>
      <c r="E7" s="3">
        <v>4.7586809999999993</v>
      </c>
      <c r="F7" s="9">
        <v>1.6539999999999999</v>
      </c>
      <c r="G7" s="9">
        <v>2.1850000000000001</v>
      </c>
      <c r="H7" s="9">
        <v>1.494</v>
      </c>
      <c r="I7" s="9">
        <v>1.782</v>
      </c>
      <c r="J7" s="9">
        <v>0.90427000000000002</v>
      </c>
      <c r="K7" s="9">
        <v>0.93005499999999997</v>
      </c>
      <c r="L7" s="9">
        <v>0.91923999999999995</v>
      </c>
      <c r="M7" s="9">
        <v>0.95189500000000005</v>
      </c>
      <c r="N7" s="9">
        <v>0.98629999999999995</v>
      </c>
      <c r="O7" s="9">
        <v>1.1731</v>
      </c>
      <c r="P7" s="9">
        <v>0.86570000000000003</v>
      </c>
      <c r="Q7" s="9">
        <v>0.98880000000000001</v>
      </c>
      <c r="R7" s="9">
        <v>1.7847</v>
      </c>
      <c r="S7" s="9">
        <v>2.3835000000000002</v>
      </c>
      <c r="T7" s="9">
        <v>1.3464</v>
      </c>
      <c r="U7" s="9">
        <v>1.756</v>
      </c>
    </row>
    <row r="8" spans="2:21" x14ac:dyDescent="0.25">
      <c r="B8" s="3">
        <v>5.3595030000000001</v>
      </c>
      <c r="D8" s="3">
        <v>4.428731</v>
      </c>
      <c r="E8" s="3">
        <v>5.1006319999999992</v>
      </c>
      <c r="F8" s="9">
        <v>2.177</v>
      </c>
      <c r="G8" s="9"/>
      <c r="H8" s="9">
        <v>1.298</v>
      </c>
      <c r="I8" s="9">
        <v>1.8919999999999999</v>
      </c>
      <c r="J8" s="9">
        <v>1.0932999999999999</v>
      </c>
      <c r="K8" s="9"/>
      <c r="L8" s="9">
        <v>0.92086999999999997</v>
      </c>
      <c r="M8" s="9">
        <v>1.0220100000000001</v>
      </c>
      <c r="N8" s="9">
        <v>0.72789999999999999</v>
      </c>
      <c r="O8" s="9"/>
      <c r="P8" s="9">
        <v>0.61209999999999998</v>
      </c>
      <c r="Q8" s="9">
        <v>1.0468999999999999</v>
      </c>
      <c r="R8" s="9">
        <v>2.0789</v>
      </c>
      <c r="S8" s="9"/>
      <c r="T8" s="9">
        <v>1.35</v>
      </c>
      <c r="U8" s="9">
        <v>1.9661999999999999</v>
      </c>
    </row>
    <row r="9" spans="2:21" x14ac:dyDescent="0.25">
      <c r="B9" s="3">
        <v>5.344932</v>
      </c>
      <c r="C9" s="3"/>
      <c r="D9" s="3">
        <v>4.977417</v>
      </c>
      <c r="E9" s="3">
        <v>4.4443380000000001</v>
      </c>
      <c r="F9" s="9">
        <v>2.3519999999999999</v>
      </c>
      <c r="G9" s="9"/>
      <c r="H9" s="9">
        <v>1.9990000000000001</v>
      </c>
      <c r="I9" s="9">
        <v>1.4830000000000001</v>
      </c>
      <c r="J9" s="9">
        <v>1.22004</v>
      </c>
      <c r="K9" s="9"/>
      <c r="L9" s="9">
        <v>1.111575</v>
      </c>
      <c r="M9" s="9">
        <v>0.88323499999999999</v>
      </c>
      <c r="N9" s="9">
        <v>1.27</v>
      </c>
      <c r="O9" s="9"/>
      <c r="P9" s="9">
        <v>1.1884999999999999</v>
      </c>
      <c r="Q9" s="9">
        <v>0.84150000000000003</v>
      </c>
      <c r="R9" s="9">
        <v>2.8616999999999999</v>
      </c>
      <c r="S9" s="9"/>
      <c r="T9" s="9">
        <v>2.468</v>
      </c>
      <c r="U9" s="9">
        <v>1.3814</v>
      </c>
    </row>
    <row r="10" spans="2:21" x14ac:dyDescent="0.25">
      <c r="B10" s="3">
        <v>5.1600159999999997</v>
      </c>
      <c r="C10" s="3"/>
      <c r="D10" s="3">
        <v>5.2166639999999997</v>
      </c>
      <c r="E10" s="3"/>
      <c r="F10" s="9">
        <v>2.1080000000000001</v>
      </c>
      <c r="G10" s="9"/>
      <c r="H10" s="9">
        <v>1.994</v>
      </c>
      <c r="I10" s="9"/>
      <c r="J10" s="9">
        <v>1.1472599999999999</v>
      </c>
      <c r="K10" s="9"/>
      <c r="L10" s="9">
        <v>1.063015</v>
      </c>
      <c r="M10" s="9"/>
      <c r="N10" s="9">
        <v>1.3250999999999999</v>
      </c>
      <c r="O10" s="9"/>
      <c r="P10" s="9">
        <v>1.2332000000000001</v>
      </c>
      <c r="Q10" s="9"/>
      <c r="R10" s="9">
        <v>2.5133000000000001</v>
      </c>
      <c r="S10" s="9"/>
      <c r="T10" s="9">
        <v>2.3180999999999998</v>
      </c>
      <c r="U10" s="9"/>
    </row>
    <row r="11" spans="2:21" x14ac:dyDescent="0.25">
      <c r="B11" s="3"/>
      <c r="C11" s="3"/>
      <c r="D11" s="3"/>
      <c r="E11" s="3"/>
      <c r="F11" s="3"/>
      <c r="G11" s="3"/>
      <c r="H11" s="3"/>
      <c r="I11" s="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2:21" x14ac:dyDescent="0.25">
      <c r="B12" s="3"/>
      <c r="C12" s="3"/>
      <c r="D12" s="3"/>
      <c r="E12" s="3"/>
      <c r="F12" s="3"/>
      <c r="G12" s="3"/>
      <c r="H12" s="3"/>
      <c r="I12" s="3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2:21" x14ac:dyDescent="0.25">
      <c r="B13" s="3"/>
      <c r="C13" s="3"/>
      <c r="D13" s="3"/>
      <c r="E13" s="3"/>
      <c r="F13" s="3"/>
      <c r="G13" s="3"/>
      <c r="H13" s="3"/>
      <c r="I13" s="3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2:21" x14ac:dyDescent="0.25">
      <c r="B14" s="3"/>
      <c r="C14" s="3"/>
      <c r="D14" s="3"/>
      <c r="E14" s="3"/>
      <c r="F14" s="3"/>
      <c r="G14" s="3"/>
      <c r="H14" s="3"/>
      <c r="I14" s="3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2:21" x14ac:dyDescent="0.25">
      <c r="B15" s="3"/>
      <c r="C15" s="3"/>
      <c r="D15" s="3"/>
      <c r="E15" s="3"/>
      <c r="F15" s="3"/>
      <c r="G15" s="3"/>
      <c r="H15" s="3"/>
      <c r="I15" s="3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2:21" x14ac:dyDescent="0.25">
      <c r="B16" s="3"/>
      <c r="C16" s="3"/>
      <c r="D16" s="3"/>
      <c r="E16" s="3"/>
      <c r="F16" s="3"/>
      <c r="G16" s="3"/>
      <c r="H16" s="3"/>
      <c r="I16" s="3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x14ac:dyDescent="0.25">
      <c r="B17" s="3"/>
      <c r="C17" s="3"/>
      <c r="D17" s="3"/>
      <c r="E17" s="3"/>
      <c r="F17" s="3"/>
      <c r="G17" s="3"/>
      <c r="H17" s="3"/>
      <c r="I17" s="3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9" spans="1:21" x14ac:dyDescent="0.25">
      <c r="A19" s="12" t="s">
        <v>8</v>
      </c>
      <c r="B19">
        <f>AVERAGE(B3:B17)</f>
        <v>4.9294657500000003</v>
      </c>
      <c r="C19">
        <f t="shared" ref="C19:U19" si="0">AVERAGE(C3:C17)</f>
        <v>4.8133324000000002</v>
      </c>
      <c r="D19">
        <f t="shared" si="0"/>
        <v>4.7260991250000002</v>
      </c>
      <c r="E19">
        <f t="shared" si="0"/>
        <v>4.7254642857142857</v>
      </c>
      <c r="F19">
        <f t="shared" si="0"/>
        <v>1.9332500000000001</v>
      </c>
      <c r="G19">
        <f t="shared" si="0"/>
        <v>1.9318000000000002</v>
      </c>
      <c r="H19">
        <f t="shared" si="0"/>
        <v>1.649125</v>
      </c>
      <c r="I19">
        <f t="shared" si="0"/>
        <v>1.6430000000000002</v>
      </c>
      <c r="J19">
        <f t="shared" si="0"/>
        <v>1.0388718750000001</v>
      </c>
      <c r="K19">
        <f t="shared" si="0"/>
        <v>1.0233110000000001</v>
      </c>
      <c r="L19">
        <f t="shared" si="0"/>
        <v>0.954866875</v>
      </c>
      <c r="M19">
        <f t="shared" si="0"/>
        <v>0.92744071428571428</v>
      </c>
      <c r="N19">
        <f t="shared" si="0"/>
        <v>1.0278375</v>
      </c>
      <c r="O19">
        <f t="shared" si="0"/>
        <v>1.05192</v>
      </c>
      <c r="P19">
        <f t="shared" si="0"/>
        <v>0.92056249999999995</v>
      </c>
      <c r="Q19">
        <f t="shared" si="0"/>
        <v>0.85312857142857135</v>
      </c>
      <c r="R19">
        <f t="shared" si="0"/>
        <v>2.1390125000000002</v>
      </c>
      <c r="S19">
        <f t="shared" si="0"/>
        <v>2.04108</v>
      </c>
      <c r="T19">
        <f t="shared" si="0"/>
        <v>1.7984999999999998</v>
      </c>
      <c r="U19">
        <f t="shared" si="0"/>
        <v>1.6051714285714287</v>
      </c>
    </row>
    <row r="20" spans="1:21" x14ac:dyDescent="0.25">
      <c r="A20" s="12" t="s">
        <v>9</v>
      </c>
      <c r="B20">
        <f>STDEV(B3:B17)</f>
        <v>0.32075904052408039</v>
      </c>
      <c r="C20">
        <f t="shared" ref="C20:U20" si="1">STDEV(C3:C17)</f>
        <v>0.30690106508091514</v>
      </c>
      <c r="D20">
        <f t="shared" si="1"/>
        <v>0.28194769846522816</v>
      </c>
      <c r="E20">
        <f t="shared" si="1"/>
        <v>0.20706876830231535</v>
      </c>
      <c r="F20">
        <f t="shared" si="1"/>
        <v>0.26336218949792772</v>
      </c>
      <c r="G20">
        <f t="shared" si="1"/>
        <v>0.3192157577564122</v>
      </c>
      <c r="H20">
        <f t="shared" si="1"/>
        <v>0.26295107502564635</v>
      </c>
      <c r="I20">
        <f t="shared" si="1"/>
        <v>0.16241510602978609</v>
      </c>
      <c r="J20">
        <f t="shared" si="1"/>
        <v>0.11368356320247261</v>
      </c>
      <c r="K20">
        <f t="shared" si="1"/>
        <v>0.11700215646516789</v>
      </c>
      <c r="L20">
        <f t="shared" si="1"/>
        <v>9.1370075436478987E-2</v>
      </c>
      <c r="M20">
        <f t="shared" si="1"/>
        <v>6.3102272900729173E-2</v>
      </c>
      <c r="N20">
        <f t="shared" si="1"/>
        <v>0.20796983941702452</v>
      </c>
      <c r="O20">
        <f t="shared" si="1"/>
        <v>0.21060228393823346</v>
      </c>
      <c r="P20">
        <f t="shared" si="1"/>
        <v>0.21661460139084415</v>
      </c>
      <c r="Q20">
        <f t="shared" si="1"/>
        <v>0.13469142158140202</v>
      </c>
      <c r="R20">
        <f t="shared" si="1"/>
        <v>0.37458214600690948</v>
      </c>
      <c r="S20">
        <f t="shared" si="1"/>
        <v>0.26828952085387264</v>
      </c>
      <c r="T20">
        <f t="shared" si="1"/>
        <v>0.43601084193597173</v>
      </c>
      <c r="U20">
        <f t="shared" si="1"/>
        <v>0.28251032850904034</v>
      </c>
    </row>
    <row r="21" spans="1:21" x14ac:dyDescent="0.25">
      <c r="B21" s="24" t="s">
        <v>54</v>
      </c>
      <c r="C21" s="24"/>
      <c r="F21" s="24" t="s">
        <v>54</v>
      </c>
      <c r="G21" s="24"/>
      <c r="J21" s="24" t="s">
        <v>54</v>
      </c>
      <c r="K21" s="24"/>
      <c r="N21" s="24" t="s">
        <v>54</v>
      </c>
      <c r="O21" s="24"/>
      <c r="R21" s="24" t="s">
        <v>54</v>
      </c>
      <c r="S21" s="24"/>
    </row>
    <row r="22" spans="1:21" x14ac:dyDescent="0.25">
      <c r="B22" t="s">
        <v>52</v>
      </c>
      <c r="C22" s="13">
        <v>0.53059999999999996</v>
      </c>
      <c r="F22" t="s">
        <v>52</v>
      </c>
      <c r="G22" s="13">
        <v>0.99339999999999995</v>
      </c>
      <c r="J22" t="s">
        <v>52</v>
      </c>
      <c r="K22" s="14">
        <v>0.81920000000000004</v>
      </c>
      <c r="N22" t="s">
        <v>52</v>
      </c>
      <c r="O22" s="13">
        <v>0.84499999999999997</v>
      </c>
      <c r="R22" t="s">
        <v>52</v>
      </c>
      <c r="S22" s="13">
        <v>0.59499999999999997</v>
      </c>
    </row>
    <row r="23" spans="1:21" x14ac:dyDescent="0.25">
      <c r="B23" t="s">
        <v>53</v>
      </c>
      <c r="C23" s="13" t="s">
        <v>31</v>
      </c>
      <c r="F23" t="s">
        <v>53</v>
      </c>
      <c r="G23" s="13" t="s">
        <v>31</v>
      </c>
      <c r="J23" t="s">
        <v>53</v>
      </c>
      <c r="K23" s="14" t="s">
        <v>31</v>
      </c>
      <c r="N23" t="s">
        <v>53</v>
      </c>
      <c r="O23" s="13" t="s">
        <v>31</v>
      </c>
      <c r="R23" t="s">
        <v>53</v>
      </c>
      <c r="S23" s="13" t="s">
        <v>31</v>
      </c>
    </row>
    <row r="24" spans="1:21" x14ac:dyDescent="0.25">
      <c r="B24" t="s">
        <v>26</v>
      </c>
      <c r="C24" s="13" t="s">
        <v>299</v>
      </c>
      <c r="F24" t="s">
        <v>26</v>
      </c>
      <c r="G24" s="13" t="s">
        <v>308</v>
      </c>
      <c r="J24" t="s">
        <v>26</v>
      </c>
      <c r="K24" s="13" t="s">
        <v>272</v>
      </c>
      <c r="N24" t="s">
        <v>26</v>
      </c>
      <c r="O24" s="13" t="s">
        <v>281</v>
      </c>
      <c r="R24" t="s">
        <v>26</v>
      </c>
      <c r="S24" s="13" t="s">
        <v>290</v>
      </c>
    </row>
    <row r="25" spans="1:21" x14ac:dyDescent="0.25">
      <c r="B25" t="s">
        <v>28</v>
      </c>
      <c r="C25" s="2" t="s">
        <v>300</v>
      </c>
      <c r="F25" t="s">
        <v>28</v>
      </c>
      <c r="G25" s="2" t="s">
        <v>309</v>
      </c>
      <c r="J25" t="s">
        <v>28</v>
      </c>
      <c r="K25" s="2" t="s">
        <v>273</v>
      </c>
      <c r="N25" t="s">
        <v>28</v>
      </c>
      <c r="O25" s="2" t="s">
        <v>282</v>
      </c>
      <c r="R25" t="s">
        <v>28</v>
      </c>
      <c r="S25" s="2" t="s">
        <v>291</v>
      </c>
    </row>
    <row r="26" spans="1:21" x14ac:dyDescent="0.25">
      <c r="B26" t="s">
        <v>29</v>
      </c>
      <c r="C26" s="2">
        <v>4.5409999999999999E-2</v>
      </c>
      <c r="F26" t="s">
        <v>29</v>
      </c>
      <c r="G26" s="2">
        <v>9.8260000000000005E-6</v>
      </c>
      <c r="J26" t="s">
        <v>29</v>
      </c>
      <c r="K26" s="2">
        <v>6.5510000000000004E-3</v>
      </c>
      <c r="N26" t="s">
        <v>29</v>
      </c>
      <c r="O26" s="2">
        <v>4.7299999999999998E-3</v>
      </c>
      <c r="R26" t="s">
        <v>29</v>
      </c>
      <c r="S26" s="2">
        <v>2.742E-2</v>
      </c>
    </row>
    <row r="27" spans="1:21" x14ac:dyDescent="0.25">
      <c r="B27" t="s">
        <v>30</v>
      </c>
      <c r="C27" s="2" t="s">
        <v>301</v>
      </c>
      <c r="F27" t="s">
        <v>30</v>
      </c>
      <c r="G27" s="2" t="s">
        <v>310</v>
      </c>
      <c r="J27" t="s">
        <v>30</v>
      </c>
      <c r="K27" s="2" t="s">
        <v>274</v>
      </c>
      <c r="N27" t="s">
        <v>30</v>
      </c>
      <c r="O27" s="2" t="s">
        <v>283</v>
      </c>
      <c r="R27" t="s">
        <v>30</v>
      </c>
      <c r="S27" s="2" t="s">
        <v>292</v>
      </c>
    </row>
    <row r="28" spans="1:21" x14ac:dyDescent="0.25">
      <c r="C28" s="24" t="s">
        <v>54</v>
      </c>
      <c r="D28" s="24"/>
      <c r="G28" s="24" t="s">
        <v>54</v>
      </c>
      <c r="H28" s="24"/>
      <c r="K28" s="24" t="s">
        <v>54</v>
      </c>
      <c r="L28" s="24"/>
      <c r="O28" s="24" t="s">
        <v>54</v>
      </c>
      <c r="P28" s="24"/>
      <c r="S28" s="24" t="s">
        <v>54</v>
      </c>
      <c r="T28" s="24"/>
    </row>
    <row r="29" spans="1:21" x14ac:dyDescent="0.25">
      <c r="C29" t="s">
        <v>52</v>
      </c>
      <c r="D29" s="13">
        <v>0.62090000000000001</v>
      </c>
      <c r="G29" t="s">
        <v>52</v>
      </c>
      <c r="H29" s="13">
        <v>0.1389</v>
      </c>
      <c r="K29" t="s">
        <v>52</v>
      </c>
      <c r="L29" s="13">
        <v>0.30220000000000002</v>
      </c>
      <c r="O29" t="s">
        <v>52</v>
      </c>
      <c r="P29" s="13">
        <v>0.30790000000000001</v>
      </c>
      <c r="S29" t="s">
        <v>52</v>
      </c>
      <c r="T29" s="13">
        <v>0.2402</v>
      </c>
    </row>
    <row r="30" spans="1:21" x14ac:dyDescent="0.25">
      <c r="C30" t="s">
        <v>53</v>
      </c>
      <c r="D30" s="13" t="s">
        <v>31</v>
      </c>
      <c r="G30" t="s">
        <v>53</v>
      </c>
      <c r="H30" s="13" t="s">
        <v>31</v>
      </c>
      <c r="K30" t="s">
        <v>53</v>
      </c>
      <c r="L30" s="13" t="s">
        <v>31</v>
      </c>
      <c r="O30" t="s">
        <v>53</v>
      </c>
      <c r="P30" s="13" t="s">
        <v>31</v>
      </c>
      <c r="S30" t="s">
        <v>53</v>
      </c>
      <c r="T30" s="13" t="s">
        <v>31</v>
      </c>
    </row>
    <row r="31" spans="1:21" x14ac:dyDescent="0.25">
      <c r="C31" t="s">
        <v>26</v>
      </c>
      <c r="D31" s="13" t="s">
        <v>302</v>
      </c>
      <c r="G31" t="s">
        <v>26</v>
      </c>
      <c r="H31" s="13" t="s">
        <v>311</v>
      </c>
      <c r="K31" t="s">
        <v>26</v>
      </c>
      <c r="L31" s="13" t="s">
        <v>275</v>
      </c>
      <c r="O31" t="s">
        <v>26</v>
      </c>
      <c r="P31" s="13" t="s">
        <v>284</v>
      </c>
      <c r="S31" t="s">
        <v>26</v>
      </c>
      <c r="T31" s="13" t="s">
        <v>293</v>
      </c>
    </row>
    <row r="32" spans="1:21" x14ac:dyDescent="0.25">
      <c r="C32" t="s">
        <v>28</v>
      </c>
      <c r="D32" s="13" t="s">
        <v>303</v>
      </c>
      <c r="G32" t="s">
        <v>28</v>
      </c>
      <c r="H32" s="2" t="s">
        <v>312</v>
      </c>
      <c r="K32" t="s">
        <v>28</v>
      </c>
      <c r="L32" s="2" t="s">
        <v>276</v>
      </c>
      <c r="O32" t="s">
        <v>28</v>
      </c>
      <c r="P32" s="2" t="s">
        <v>285</v>
      </c>
      <c r="S32" t="s">
        <v>28</v>
      </c>
      <c r="T32" s="2" t="s">
        <v>294</v>
      </c>
    </row>
    <row r="33" spans="1:21" x14ac:dyDescent="0.25">
      <c r="C33" t="s">
        <v>29</v>
      </c>
      <c r="D33" s="13">
        <v>3.1800000000000002E-2</v>
      </c>
      <c r="G33" t="s">
        <v>29</v>
      </c>
      <c r="H33" s="2">
        <v>0.27229999999999999</v>
      </c>
      <c r="K33" t="s">
        <v>29</v>
      </c>
      <c r="L33" s="2">
        <v>0.14949999999999999</v>
      </c>
      <c r="O33" t="s">
        <v>29</v>
      </c>
      <c r="P33" s="2">
        <v>0.1171</v>
      </c>
      <c r="S33" t="s">
        <v>29</v>
      </c>
      <c r="T33" s="2">
        <v>0.123</v>
      </c>
    </row>
    <row r="34" spans="1:21" x14ac:dyDescent="0.25">
      <c r="C34" t="s">
        <v>30</v>
      </c>
      <c r="D34" s="2" t="s">
        <v>304</v>
      </c>
      <c r="G34" t="s">
        <v>30</v>
      </c>
      <c r="H34" s="2" t="s">
        <v>313</v>
      </c>
      <c r="K34" t="s">
        <v>30</v>
      </c>
      <c r="L34" s="2" t="s">
        <v>277</v>
      </c>
      <c r="O34" t="s">
        <v>30</v>
      </c>
      <c r="P34" s="2" t="s">
        <v>286</v>
      </c>
      <c r="S34" t="s">
        <v>30</v>
      </c>
      <c r="T34" s="2" t="s">
        <v>295</v>
      </c>
    </row>
    <row r="35" spans="1:21" x14ac:dyDescent="0.25">
      <c r="D35" s="24" t="s">
        <v>54</v>
      </c>
      <c r="E35" s="24"/>
      <c r="H35" s="24" t="s">
        <v>54</v>
      </c>
      <c r="I35" s="24"/>
      <c r="L35" s="24" t="s">
        <v>54</v>
      </c>
      <c r="M35" s="24"/>
      <c r="P35" s="24" t="s">
        <v>54</v>
      </c>
      <c r="Q35" s="24"/>
      <c r="T35" s="24" t="s">
        <v>54</v>
      </c>
      <c r="U35" s="24"/>
    </row>
    <row r="36" spans="1:21" x14ac:dyDescent="0.25">
      <c r="D36" t="s">
        <v>52</v>
      </c>
      <c r="E36" s="13">
        <v>0.99609999999999999</v>
      </c>
      <c r="H36" t="s">
        <v>52</v>
      </c>
      <c r="I36" s="2">
        <v>0.95709999999999995</v>
      </c>
      <c r="L36" t="s">
        <v>52</v>
      </c>
      <c r="M36" s="13">
        <v>0.50719999999999998</v>
      </c>
      <c r="P36" t="s">
        <v>52</v>
      </c>
      <c r="Q36" s="13">
        <v>0.47760000000000002</v>
      </c>
      <c r="T36" t="s">
        <v>52</v>
      </c>
      <c r="U36" s="13">
        <v>0.32279999999999998</v>
      </c>
    </row>
    <row r="37" spans="1:21" x14ac:dyDescent="0.25">
      <c r="D37" t="s">
        <v>53</v>
      </c>
      <c r="E37" s="13" t="s">
        <v>31</v>
      </c>
      <c r="H37" t="s">
        <v>53</v>
      </c>
      <c r="I37" s="2" t="s">
        <v>31</v>
      </c>
      <c r="L37" t="s">
        <v>53</v>
      </c>
      <c r="M37" s="13" t="s">
        <v>31</v>
      </c>
      <c r="P37" t="s">
        <v>53</v>
      </c>
      <c r="Q37" s="13" t="s">
        <v>31</v>
      </c>
      <c r="T37" t="s">
        <v>53</v>
      </c>
      <c r="U37" s="13" t="s">
        <v>31</v>
      </c>
    </row>
    <row r="38" spans="1:21" x14ac:dyDescent="0.25">
      <c r="D38" t="s">
        <v>26</v>
      </c>
      <c r="E38" s="13" t="s">
        <v>305</v>
      </c>
      <c r="H38" t="s">
        <v>26</v>
      </c>
      <c r="I38" s="13" t="s">
        <v>314</v>
      </c>
      <c r="L38" t="s">
        <v>26</v>
      </c>
      <c r="M38" s="13" t="s">
        <v>278</v>
      </c>
      <c r="P38" t="s">
        <v>26</v>
      </c>
      <c r="Q38" s="13" t="s">
        <v>287</v>
      </c>
      <c r="T38" t="s">
        <v>26</v>
      </c>
      <c r="U38" s="13" t="s">
        <v>296</v>
      </c>
    </row>
    <row r="39" spans="1:21" x14ac:dyDescent="0.25">
      <c r="D39" t="s">
        <v>28</v>
      </c>
      <c r="E39" s="2" t="s">
        <v>306</v>
      </c>
      <c r="H39" t="s">
        <v>28</v>
      </c>
      <c r="I39" s="2" t="s">
        <v>315</v>
      </c>
      <c r="L39" t="s">
        <v>28</v>
      </c>
      <c r="M39" s="2" t="s">
        <v>279</v>
      </c>
      <c r="P39" t="s">
        <v>28</v>
      </c>
      <c r="Q39" s="2" t="s">
        <v>288</v>
      </c>
      <c r="T39" t="s">
        <v>28</v>
      </c>
      <c r="U39" s="2" t="s">
        <v>297</v>
      </c>
    </row>
    <row r="40" spans="1:21" x14ac:dyDescent="0.25">
      <c r="D40" t="s">
        <v>29</v>
      </c>
      <c r="E40" s="2">
        <v>1.9800000000000001E-6</v>
      </c>
      <c r="H40" t="s">
        <v>29</v>
      </c>
      <c r="I40" s="2">
        <v>2.5579999999999998E-4</v>
      </c>
      <c r="L40" t="s">
        <v>29</v>
      </c>
      <c r="M40" s="2">
        <v>3.6229999999999998E-2</v>
      </c>
      <c r="P40" t="s">
        <v>29</v>
      </c>
      <c r="Q40" s="2">
        <v>4.3400000000000001E-2</v>
      </c>
      <c r="T40" t="s">
        <v>29</v>
      </c>
      <c r="U40" s="2">
        <v>8.0850000000000005E-2</v>
      </c>
    </row>
    <row r="41" spans="1:21" x14ac:dyDescent="0.25">
      <c r="D41" t="s">
        <v>30</v>
      </c>
      <c r="E41" s="2" t="s">
        <v>307</v>
      </c>
      <c r="H41" t="s">
        <v>30</v>
      </c>
      <c r="I41" s="2" t="s">
        <v>316</v>
      </c>
      <c r="L41" t="s">
        <v>30</v>
      </c>
      <c r="M41" s="2" t="s">
        <v>280</v>
      </c>
      <c r="P41" t="s">
        <v>30</v>
      </c>
      <c r="Q41" s="2" t="s">
        <v>289</v>
      </c>
      <c r="T41" t="s">
        <v>30</v>
      </c>
      <c r="U41" s="2" t="s">
        <v>298</v>
      </c>
    </row>
    <row r="45" spans="1:21" x14ac:dyDescent="0.25">
      <c r="A45" s="8"/>
      <c r="B45" s="16"/>
      <c r="C45" s="16" t="s">
        <v>425</v>
      </c>
      <c r="D45" s="16" t="s">
        <v>426</v>
      </c>
      <c r="E45" s="16" t="s">
        <v>427</v>
      </c>
      <c r="F45" s="16" t="s">
        <v>428</v>
      </c>
      <c r="G45" s="16" t="s">
        <v>13</v>
      </c>
    </row>
    <row r="46" spans="1:21" x14ac:dyDescent="0.25">
      <c r="A46" s="23" t="s">
        <v>611</v>
      </c>
      <c r="B46" s="16" t="s">
        <v>429</v>
      </c>
      <c r="C46">
        <v>0.21759999999999999</v>
      </c>
      <c r="D46">
        <v>3</v>
      </c>
      <c r="E46">
        <v>7.2520000000000001E-2</v>
      </c>
      <c r="F46" s="9" t="s">
        <v>612</v>
      </c>
      <c r="G46" s="9" t="s">
        <v>613</v>
      </c>
    </row>
    <row r="47" spans="1:21" x14ac:dyDescent="0.25">
      <c r="A47" s="23"/>
      <c r="B47" s="16" t="s">
        <v>432</v>
      </c>
      <c r="C47">
        <v>1.911</v>
      </c>
      <c r="D47">
        <v>24</v>
      </c>
      <c r="E47">
        <v>7.961E-2</v>
      </c>
      <c r="F47" s="9"/>
      <c r="G47" s="9"/>
    </row>
    <row r="48" spans="1:21" x14ac:dyDescent="0.25">
      <c r="A48" s="23"/>
      <c r="B48" s="16" t="s">
        <v>433</v>
      </c>
      <c r="C48">
        <v>2.1280000000000001</v>
      </c>
      <c r="D48">
        <v>27</v>
      </c>
      <c r="F48" s="9"/>
      <c r="G48" s="9"/>
    </row>
  </sheetData>
  <mergeCells count="21">
    <mergeCell ref="A46:A48"/>
    <mergeCell ref="C28:D28"/>
    <mergeCell ref="G28:H28"/>
    <mergeCell ref="K28:L28"/>
    <mergeCell ref="O28:P28"/>
    <mergeCell ref="S28:T28"/>
    <mergeCell ref="D35:E35"/>
    <mergeCell ref="H35:I35"/>
    <mergeCell ref="L35:M35"/>
    <mergeCell ref="P35:Q35"/>
    <mergeCell ref="T35:U35"/>
    <mergeCell ref="B1:E1"/>
    <mergeCell ref="F1:I1"/>
    <mergeCell ref="J1:M1"/>
    <mergeCell ref="N1:Q1"/>
    <mergeCell ref="R1:U1"/>
    <mergeCell ref="B21:C21"/>
    <mergeCell ref="F21:G21"/>
    <mergeCell ref="J21:K21"/>
    <mergeCell ref="N21:O21"/>
    <mergeCell ref="R21:S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61B6-2CA8-451C-B6AC-60384E364CF6}">
  <dimension ref="A1:Q41"/>
  <sheetViews>
    <sheetView topLeftCell="A29" workbookViewId="0">
      <selection activeCell="G30" sqref="G30"/>
    </sheetView>
  </sheetViews>
  <sheetFormatPr defaultRowHeight="15" x14ac:dyDescent="0.25"/>
  <cols>
    <col min="2" max="4" width="20" bestFit="1" customWidth="1"/>
    <col min="5" max="5" width="16.42578125" bestFit="1" customWidth="1"/>
    <col min="6" max="8" width="20" bestFit="1" customWidth="1"/>
    <col min="9" max="9" width="17.5703125" bestFit="1" customWidth="1"/>
    <col min="10" max="12" width="20" bestFit="1" customWidth="1"/>
    <col min="13" max="13" width="17.5703125" bestFit="1" customWidth="1"/>
    <col min="14" max="16" width="20" bestFit="1" customWidth="1"/>
    <col min="17" max="17" width="17.5703125" bestFit="1" customWidth="1"/>
  </cols>
  <sheetData>
    <row r="1" spans="2:17" x14ac:dyDescent="0.25">
      <c r="B1" s="22" t="s">
        <v>48</v>
      </c>
      <c r="C1" s="22"/>
      <c r="D1" s="22"/>
      <c r="E1" s="22"/>
      <c r="F1" s="22" t="s">
        <v>49</v>
      </c>
      <c r="G1" s="22"/>
      <c r="H1" s="22"/>
      <c r="I1" s="22"/>
      <c r="J1" s="22" t="s">
        <v>50</v>
      </c>
      <c r="K1" s="22"/>
      <c r="L1" s="22"/>
      <c r="M1" s="22"/>
      <c r="N1" s="22" t="s">
        <v>51</v>
      </c>
      <c r="O1" s="22"/>
      <c r="P1" s="22"/>
      <c r="Q1" s="22"/>
    </row>
    <row r="2" spans="2:17" x14ac:dyDescent="0.25">
      <c r="B2" s="10" t="s">
        <v>317</v>
      </c>
      <c r="C2" s="10" t="s">
        <v>375</v>
      </c>
      <c r="D2" s="11" t="s">
        <v>318</v>
      </c>
      <c r="E2" s="11" t="s">
        <v>376</v>
      </c>
      <c r="F2" s="10" t="s">
        <v>317</v>
      </c>
      <c r="G2" s="10" t="s">
        <v>375</v>
      </c>
      <c r="H2" s="11" t="s">
        <v>318</v>
      </c>
      <c r="I2" s="11" t="s">
        <v>376</v>
      </c>
      <c r="J2" s="10" t="s">
        <v>317</v>
      </c>
      <c r="K2" s="10" t="s">
        <v>375</v>
      </c>
      <c r="L2" s="11" t="s">
        <v>318</v>
      </c>
      <c r="M2" s="11" t="s">
        <v>376</v>
      </c>
      <c r="N2" s="10" t="s">
        <v>317</v>
      </c>
      <c r="O2" s="10" t="s">
        <v>375</v>
      </c>
      <c r="P2" s="11" t="s">
        <v>318</v>
      </c>
      <c r="Q2" s="11" t="s">
        <v>376</v>
      </c>
    </row>
    <row r="3" spans="2:17" x14ac:dyDescent="0.25">
      <c r="B3" s="9">
        <v>8.4920000000000009</v>
      </c>
      <c r="C3" s="9">
        <v>9.2539999999999996</v>
      </c>
      <c r="D3" s="9">
        <v>7.41</v>
      </c>
      <c r="E3" s="9">
        <v>4.71</v>
      </c>
      <c r="F3" s="9">
        <v>1.282</v>
      </c>
      <c r="G3" s="9">
        <v>1.645</v>
      </c>
      <c r="H3" s="9">
        <v>1.4119999999999999</v>
      </c>
      <c r="I3" s="9">
        <v>0.36</v>
      </c>
      <c r="J3" s="9">
        <v>1.4950000000000001</v>
      </c>
      <c r="K3" s="9">
        <v>1.5549999999999999</v>
      </c>
      <c r="L3" s="9">
        <v>1.0149999999999999</v>
      </c>
      <c r="M3" s="9">
        <v>0.42199999999999999</v>
      </c>
      <c r="N3" s="9">
        <v>2.0939999999999999</v>
      </c>
      <c r="O3" s="9">
        <v>2.63</v>
      </c>
      <c r="P3" s="9">
        <v>1.3939999999999999</v>
      </c>
      <c r="Q3" s="9">
        <v>0.76100000000000001</v>
      </c>
    </row>
    <row r="4" spans="2:17" x14ac:dyDescent="0.25">
      <c r="B4" s="9">
        <v>8.3870000000000005</v>
      </c>
      <c r="C4" s="9">
        <v>8.4190000000000005</v>
      </c>
      <c r="D4" s="9">
        <v>7.93</v>
      </c>
      <c r="E4" s="9">
        <v>7.7830000000000004</v>
      </c>
      <c r="F4" s="9">
        <v>1.4330000000000001</v>
      </c>
      <c r="G4" s="9">
        <v>1.5569999999999999</v>
      </c>
      <c r="H4" s="9">
        <v>1.0660000000000001</v>
      </c>
      <c r="I4" s="9">
        <v>1.0760000000000001</v>
      </c>
      <c r="J4" s="9">
        <v>1.22</v>
      </c>
      <c r="K4" s="9">
        <v>1.0620000000000001</v>
      </c>
      <c r="L4" s="9">
        <v>1.3080000000000001</v>
      </c>
      <c r="M4" s="9">
        <v>0.64900000000000002</v>
      </c>
      <c r="N4" s="9">
        <v>2.1930000000000001</v>
      </c>
      <c r="O4" s="9">
        <v>1.6160000000000001</v>
      </c>
      <c r="P4" s="9">
        <v>1.446</v>
      </c>
      <c r="Q4" s="9">
        <v>1.026</v>
      </c>
    </row>
    <row r="5" spans="2:17" x14ac:dyDescent="0.25">
      <c r="B5" s="9">
        <v>8.1929999999999996</v>
      </c>
      <c r="C5" s="9">
        <v>8.4960000000000004</v>
      </c>
      <c r="D5" s="9">
        <v>7.2460000000000004</v>
      </c>
      <c r="E5" s="9">
        <v>5.6820000000000004</v>
      </c>
      <c r="F5" s="9">
        <v>1.9570000000000001</v>
      </c>
      <c r="G5" s="9">
        <v>1.597</v>
      </c>
      <c r="H5" s="9">
        <v>0.89600000000000002</v>
      </c>
      <c r="I5" s="9">
        <v>0.99299999999999999</v>
      </c>
      <c r="J5" s="9">
        <v>1.528</v>
      </c>
      <c r="K5" s="9">
        <v>1.4039999999999999</v>
      </c>
      <c r="L5" s="9">
        <v>0.83299999999999996</v>
      </c>
      <c r="M5" s="9">
        <v>0.94799999999999995</v>
      </c>
      <c r="N5" s="9">
        <v>2.4260000000000002</v>
      </c>
      <c r="O5" s="9">
        <v>2.5249999999999999</v>
      </c>
      <c r="P5" s="9">
        <v>0.90400000000000003</v>
      </c>
      <c r="Q5" s="9">
        <v>0.95199999999999996</v>
      </c>
    </row>
    <row r="6" spans="2:17" x14ac:dyDescent="0.25">
      <c r="B6" s="9">
        <v>9.4250000000000007</v>
      </c>
      <c r="C6" s="9">
        <v>8.8520000000000003</v>
      </c>
      <c r="D6" s="9">
        <v>7.4119999999999999</v>
      </c>
      <c r="E6" s="9">
        <v>6.7060000000000004</v>
      </c>
      <c r="F6" s="9">
        <v>1.7010000000000001</v>
      </c>
      <c r="G6" s="9">
        <v>1.5940000000000001</v>
      </c>
      <c r="H6" s="9">
        <v>1.153</v>
      </c>
      <c r="I6" s="9">
        <v>0.996</v>
      </c>
      <c r="J6" s="9">
        <v>1.661</v>
      </c>
      <c r="K6" s="9">
        <v>1.7330000000000001</v>
      </c>
      <c r="L6" s="9">
        <v>0.84</v>
      </c>
      <c r="M6" s="9">
        <v>1.105</v>
      </c>
      <c r="N6" s="9">
        <v>2.1890000000000001</v>
      </c>
      <c r="O6" s="9">
        <v>2.431</v>
      </c>
      <c r="P6" s="9">
        <v>1.1399999999999999</v>
      </c>
      <c r="Q6" s="9">
        <v>1.282</v>
      </c>
    </row>
    <row r="7" spans="2:17" x14ac:dyDescent="0.25">
      <c r="B7" s="9">
        <v>9.109</v>
      </c>
      <c r="C7" s="9">
        <v>8.7720000000000002</v>
      </c>
      <c r="D7" s="9">
        <v>7.8070000000000004</v>
      </c>
      <c r="E7" s="9">
        <v>7.8070000000000004</v>
      </c>
      <c r="F7" s="9">
        <v>1.9910000000000001</v>
      </c>
      <c r="G7" s="9">
        <v>1.381</v>
      </c>
      <c r="H7" s="9">
        <v>0.79200000000000004</v>
      </c>
      <c r="I7" s="9">
        <v>1.107</v>
      </c>
      <c r="J7" s="9">
        <v>1.736</v>
      </c>
      <c r="K7" s="9">
        <v>1.458</v>
      </c>
      <c r="L7" s="9">
        <v>1.0069999999999999</v>
      </c>
      <c r="M7" s="9">
        <v>1.345</v>
      </c>
      <c r="N7" s="9">
        <v>2.6030000000000002</v>
      </c>
      <c r="O7" s="9">
        <v>2.1019999999999999</v>
      </c>
      <c r="P7" s="9">
        <v>1.0589999999999999</v>
      </c>
      <c r="Q7" s="9">
        <v>0.66200000000000003</v>
      </c>
    </row>
    <row r="8" spans="2:17" x14ac:dyDescent="0.25">
      <c r="B8" s="9">
        <v>9.2520000000000007</v>
      </c>
      <c r="C8" s="9">
        <v>8.4139999999999997</v>
      </c>
      <c r="D8" s="9">
        <v>5.492</v>
      </c>
      <c r="E8" s="9">
        <v>7.6589999999999998</v>
      </c>
      <c r="F8" s="9">
        <v>1.7270000000000001</v>
      </c>
      <c r="G8" s="9">
        <v>1.2709999999999999</v>
      </c>
      <c r="H8" s="9">
        <v>1.43</v>
      </c>
      <c r="I8" s="9">
        <v>0.83599999999999997</v>
      </c>
      <c r="J8" s="9">
        <v>1.6830000000000001</v>
      </c>
      <c r="K8" s="9">
        <v>1.284</v>
      </c>
      <c r="L8" s="9">
        <v>0.88800000000000001</v>
      </c>
      <c r="M8" s="9">
        <v>1.202</v>
      </c>
      <c r="N8" s="9">
        <v>2.298</v>
      </c>
      <c r="O8" s="9">
        <v>2.0219999999999998</v>
      </c>
      <c r="P8" s="9">
        <v>1.2130000000000001</v>
      </c>
      <c r="Q8" s="9">
        <v>0.82899999999999996</v>
      </c>
    </row>
    <row r="9" spans="2:17" x14ac:dyDescent="0.25">
      <c r="B9" s="9">
        <v>9.3070000000000004</v>
      </c>
      <c r="C9" s="9">
        <v>8.6760000000000002</v>
      </c>
      <c r="D9" s="9">
        <v>8.3249999999999993</v>
      </c>
      <c r="E9" s="9">
        <v>4.9660000000000002</v>
      </c>
      <c r="F9" s="9">
        <v>1.728</v>
      </c>
      <c r="G9" s="9">
        <v>1.3620000000000001</v>
      </c>
      <c r="H9" s="9">
        <v>1.734</v>
      </c>
      <c r="I9" s="9">
        <v>0.628</v>
      </c>
      <c r="J9" s="9">
        <v>1.8069999999999999</v>
      </c>
      <c r="K9" s="9">
        <v>1.42</v>
      </c>
      <c r="L9" s="9">
        <v>1.125</v>
      </c>
      <c r="M9" s="9">
        <v>0.52600000000000002</v>
      </c>
      <c r="N9" s="9">
        <v>2.7679999999999998</v>
      </c>
      <c r="O9" s="9">
        <v>2.0649999999999999</v>
      </c>
      <c r="P9" s="9">
        <v>1.405</v>
      </c>
      <c r="Q9" s="9">
        <v>1.5609999999999999</v>
      </c>
    </row>
    <row r="10" spans="2:17" x14ac:dyDescent="0.25">
      <c r="B10" s="9">
        <v>8.9740000000000002</v>
      </c>
      <c r="C10" s="9">
        <v>8.7550000000000008</v>
      </c>
      <c r="D10" s="9"/>
      <c r="E10" s="9">
        <v>5.2779999999999996</v>
      </c>
      <c r="F10" s="9">
        <v>1.498</v>
      </c>
      <c r="G10" s="9">
        <v>1.806</v>
      </c>
      <c r="H10" s="9"/>
      <c r="I10" s="9">
        <v>1.143</v>
      </c>
      <c r="J10" s="9">
        <v>1.742</v>
      </c>
      <c r="K10" s="9">
        <v>1.6890000000000001</v>
      </c>
      <c r="L10" s="9"/>
      <c r="M10" s="9">
        <v>0.82</v>
      </c>
      <c r="N10" s="9">
        <v>2.4649999999999999</v>
      </c>
      <c r="O10" s="9">
        <v>2.472</v>
      </c>
      <c r="P10" s="9"/>
      <c r="Q10" s="9">
        <v>0.51500000000000001</v>
      </c>
    </row>
    <row r="11" spans="2:17" x14ac:dyDescent="0.25">
      <c r="B11" s="9">
        <v>8.5180000000000007</v>
      </c>
      <c r="C11" s="9">
        <v>8.7720000000000002</v>
      </c>
      <c r="D11" s="9"/>
      <c r="E11" s="9">
        <v>7.51</v>
      </c>
      <c r="F11" s="9">
        <v>1.546</v>
      </c>
      <c r="G11" s="9">
        <v>1.8859999999999999</v>
      </c>
      <c r="H11" s="9"/>
      <c r="I11" s="9">
        <v>0.69699999999999995</v>
      </c>
      <c r="J11" s="9">
        <v>1.3340000000000001</v>
      </c>
      <c r="K11" s="9">
        <v>1.4570000000000001</v>
      </c>
      <c r="L11" s="9"/>
      <c r="M11" s="9">
        <v>1.3759999999999999</v>
      </c>
      <c r="N11" s="9">
        <v>1.9530000000000001</v>
      </c>
      <c r="O11" s="9">
        <v>2.0369999999999999</v>
      </c>
      <c r="P11" s="9"/>
      <c r="Q11" s="9">
        <v>1.1100000000000001</v>
      </c>
    </row>
    <row r="12" spans="2:17" x14ac:dyDescent="0.25">
      <c r="B12" s="9">
        <v>8.9120000000000008</v>
      </c>
      <c r="C12" s="9">
        <v>8.7629999999999999</v>
      </c>
      <c r="D12" s="9"/>
      <c r="E12" s="9">
        <v>4.5490000000000004</v>
      </c>
      <c r="F12" s="9">
        <v>1.82</v>
      </c>
      <c r="G12" s="9">
        <v>1.8169999999999999</v>
      </c>
      <c r="H12" s="9"/>
      <c r="I12" s="9">
        <v>0.78100000000000003</v>
      </c>
      <c r="J12" s="9">
        <v>1.421</v>
      </c>
      <c r="K12" s="9">
        <v>1.5489999999999999</v>
      </c>
      <c r="L12" s="9"/>
      <c r="M12" s="9">
        <v>0.622</v>
      </c>
      <c r="N12" s="9">
        <v>2.319</v>
      </c>
      <c r="O12" s="9">
        <v>2.3149999999999999</v>
      </c>
      <c r="P12" s="9"/>
      <c r="Q12" s="9">
        <v>0.33100000000000002</v>
      </c>
    </row>
    <row r="13" spans="2:17" x14ac:dyDescent="0.25">
      <c r="B13" s="9"/>
      <c r="C13" s="9">
        <v>8.9589999999999996</v>
      </c>
      <c r="D13" s="9"/>
      <c r="E13" s="9">
        <v>6.4560000000000004</v>
      </c>
      <c r="F13" s="9"/>
      <c r="G13" s="9">
        <v>1.9890000000000001</v>
      </c>
      <c r="H13" s="9"/>
      <c r="I13" s="9">
        <v>0.24399999999999999</v>
      </c>
      <c r="J13" s="9"/>
      <c r="K13" s="9">
        <v>1.61</v>
      </c>
      <c r="L13" s="9"/>
      <c r="M13" s="9">
        <v>1.1850000000000001</v>
      </c>
      <c r="N13" s="9"/>
      <c r="O13" s="9">
        <v>2.431</v>
      </c>
      <c r="P13" s="9"/>
      <c r="Q13" s="9">
        <v>1.357</v>
      </c>
    </row>
    <row r="14" spans="2:17" x14ac:dyDescent="0.25">
      <c r="B14" s="9"/>
      <c r="C14" s="9">
        <v>9.3330000000000002</v>
      </c>
      <c r="D14" s="9"/>
      <c r="E14" s="9">
        <v>4.4980000000000002</v>
      </c>
      <c r="F14" s="9"/>
      <c r="G14" s="9">
        <v>1.8919999999999999</v>
      </c>
      <c r="H14" s="9"/>
      <c r="I14" s="9">
        <v>0.89200000000000002</v>
      </c>
      <c r="J14" s="9"/>
      <c r="K14" s="9">
        <v>1.671</v>
      </c>
      <c r="L14" s="9"/>
      <c r="M14" s="9">
        <v>0.624</v>
      </c>
      <c r="N14" s="9"/>
      <c r="O14" s="9">
        <v>2.2469999999999999</v>
      </c>
      <c r="P14" s="9"/>
      <c r="Q14" s="9"/>
    </row>
    <row r="15" spans="2:17" x14ac:dyDescent="0.25">
      <c r="B15" s="9"/>
      <c r="C15" s="9">
        <v>9.0180000000000007</v>
      </c>
      <c r="D15" s="9"/>
      <c r="E15" s="9">
        <v>5.8179999999999996</v>
      </c>
      <c r="F15" s="9"/>
      <c r="G15" s="9">
        <v>1.6639999999999999</v>
      </c>
      <c r="H15" s="9"/>
      <c r="I15" s="9">
        <v>1.1910000000000001</v>
      </c>
      <c r="J15" s="9"/>
      <c r="K15" s="9">
        <v>1.5269999999999999</v>
      </c>
      <c r="L15" s="9"/>
      <c r="M15" s="9">
        <v>1.127</v>
      </c>
      <c r="N15" s="9"/>
      <c r="O15" s="9">
        <v>2.16</v>
      </c>
      <c r="P15" s="9"/>
      <c r="Q15" s="9"/>
    </row>
    <row r="16" spans="2:17" x14ac:dyDescent="0.25">
      <c r="B16" s="9"/>
      <c r="C16" s="9">
        <v>8.6579999999999995</v>
      </c>
      <c r="D16" s="9"/>
      <c r="E16" s="9"/>
      <c r="F16" s="9"/>
      <c r="G16" s="9">
        <v>1.6559999999999999</v>
      </c>
      <c r="H16" s="9"/>
      <c r="I16" s="9"/>
      <c r="J16" s="9"/>
      <c r="K16" s="9">
        <v>1.62</v>
      </c>
      <c r="L16" s="9"/>
      <c r="M16" s="9"/>
      <c r="N16" s="9"/>
      <c r="O16" s="9">
        <v>2.3140000000000001</v>
      </c>
      <c r="P16" s="9"/>
      <c r="Q16" s="9"/>
    </row>
    <row r="17" spans="1:17" x14ac:dyDescent="0.2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9" spans="1:17" x14ac:dyDescent="0.25">
      <c r="A19" s="12" t="s">
        <v>8</v>
      </c>
      <c r="B19">
        <f>AVERAGE(B3:B17)</f>
        <v>8.8569000000000013</v>
      </c>
      <c r="C19">
        <f t="shared" ref="C19:Q19" si="0">AVERAGE(C3:C17)</f>
        <v>8.7957857142857154</v>
      </c>
      <c r="D19">
        <f t="shared" si="0"/>
        <v>7.3745714285714286</v>
      </c>
      <c r="E19">
        <f t="shared" si="0"/>
        <v>6.1093846153846147</v>
      </c>
      <c r="F19">
        <f t="shared" si="0"/>
        <v>1.6682999999999997</v>
      </c>
      <c r="G19">
        <f t="shared" si="0"/>
        <v>1.6512142857142857</v>
      </c>
      <c r="H19">
        <f t="shared" si="0"/>
        <v>1.2118571428571427</v>
      </c>
      <c r="I19">
        <f t="shared" si="0"/>
        <v>0.84184615384615391</v>
      </c>
      <c r="J19">
        <f t="shared" si="0"/>
        <v>1.5627</v>
      </c>
      <c r="K19">
        <f t="shared" si="0"/>
        <v>1.5027857142857144</v>
      </c>
      <c r="L19">
        <f t="shared" si="0"/>
        <v>1.0022857142857142</v>
      </c>
      <c r="M19">
        <f t="shared" si="0"/>
        <v>0.91930769230769249</v>
      </c>
      <c r="N19">
        <f t="shared" si="0"/>
        <v>2.3308</v>
      </c>
      <c r="O19">
        <f t="shared" si="0"/>
        <v>2.2405000000000004</v>
      </c>
      <c r="P19">
        <f t="shared" si="0"/>
        <v>1.2230000000000001</v>
      </c>
      <c r="Q19">
        <f t="shared" si="0"/>
        <v>0.9441818181818179</v>
      </c>
    </row>
    <row r="20" spans="1:17" x14ac:dyDescent="0.25">
      <c r="A20" s="12" t="s">
        <v>9</v>
      </c>
      <c r="B20">
        <f>STDEV(B3:B17)</f>
        <v>0.43093037591806982</v>
      </c>
      <c r="C20">
        <f t="shared" ref="C20:Q20" si="1">STDEV(C3:C17)</f>
        <v>0.27631369535685019</v>
      </c>
      <c r="D20">
        <f t="shared" si="1"/>
        <v>0.90940197513583454</v>
      </c>
      <c r="E20">
        <f t="shared" si="1"/>
        <v>1.283800967080539</v>
      </c>
      <c r="F20">
        <f t="shared" si="1"/>
        <v>0.22782256741206258</v>
      </c>
      <c r="G20">
        <f t="shared" si="1"/>
        <v>0.21397022746578076</v>
      </c>
      <c r="H20">
        <f t="shared" si="1"/>
        <v>0.33192892239726535</v>
      </c>
      <c r="I20">
        <f t="shared" si="1"/>
        <v>0.29536780634598775</v>
      </c>
      <c r="J20">
        <f t="shared" si="1"/>
        <v>0.19482530636444609</v>
      </c>
      <c r="K20">
        <f t="shared" si="1"/>
        <v>0.17748810515785857</v>
      </c>
      <c r="L20">
        <f t="shared" si="1"/>
        <v>0.1716388789345378</v>
      </c>
      <c r="M20">
        <f t="shared" si="1"/>
        <v>0.32650456469891881</v>
      </c>
      <c r="N20">
        <f t="shared" si="1"/>
        <v>0.24299693642330369</v>
      </c>
      <c r="O20">
        <f t="shared" si="1"/>
        <v>0.26391075123113722</v>
      </c>
      <c r="P20">
        <f t="shared" si="1"/>
        <v>0.20319940944796161</v>
      </c>
      <c r="Q20">
        <f t="shared" si="1"/>
        <v>0.37227592406219884</v>
      </c>
    </row>
    <row r="21" spans="1:17" x14ac:dyDescent="0.25">
      <c r="B21" s="24" t="s">
        <v>54</v>
      </c>
      <c r="C21" s="24"/>
      <c r="F21" s="24" t="s">
        <v>54</v>
      </c>
      <c r="G21" s="24"/>
      <c r="J21" s="24" t="s">
        <v>54</v>
      </c>
      <c r="K21" s="24"/>
      <c r="N21" s="24" t="s">
        <v>54</v>
      </c>
      <c r="O21" s="24"/>
    </row>
    <row r="22" spans="1:17" x14ac:dyDescent="0.25">
      <c r="B22" t="s">
        <v>52</v>
      </c>
      <c r="C22" s="2">
        <v>0.69920000000000004</v>
      </c>
      <c r="F22" t="s">
        <v>52</v>
      </c>
      <c r="G22" s="2">
        <v>0.85460000000000003</v>
      </c>
      <c r="J22" t="s">
        <v>52</v>
      </c>
      <c r="K22" s="14">
        <v>0.45079999999999998</v>
      </c>
      <c r="N22" t="s">
        <v>52</v>
      </c>
      <c r="O22" s="13">
        <v>0.3967</v>
      </c>
    </row>
    <row r="23" spans="1:17" x14ac:dyDescent="0.25">
      <c r="B23" t="s">
        <v>53</v>
      </c>
      <c r="C23" s="2" t="s">
        <v>31</v>
      </c>
      <c r="F23" t="s">
        <v>53</v>
      </c>
      <c r="G23" s="2" t="s">
        <v>31</v>
      </c>
      <c r="J23" t="s">
        <v>53</v>
      </c>
      <c r="K23" s="14" t="s">
        <v>31</v>
      </c>
      <c r="N23" t="s">
        <v>53</v>
      </c>
      <c r="O23" s="13" t="s">
        <v>31</v>
      </c>
    </row>
    <row r="24" spans="1:17" x14ac:dyDescent="0.25">
      <c r="B24" t="s">
        <v>26</v>
      </c>
      <c r="C24" s="13" t="s">
        <v>319</v>
      </c>
      <c r="F24" t="s">
        <v>26</v>
      </c>
      <c r="G24" s="13" t="s">
        <v>328</v>
      </c>
      <c r="J24" t="s">
        <v>26</v>
      </c>
      <c r="K24" s="13" t="s">
        <v>337</v>
      </c>
      <c r="N24" t="s">
        <v>26</v>
      </c>
      <c r="O24" s="13" t="s">
        <v>346</v>
      </c>
    </row>
    <row r="25" spans="1:17" x14ac:dyDescent="0.25">
      <c r="B25" t="s">
        <v>28</v>
      </c>
      <c r="C25" s="2" t="s">
        <v>320</v>
      </c>
      <c r="F25" t="s">
        <v>28</v>
      </c>
      <c r="G25" s="2" t="s">
        <v>329</v>
      </c>
      <c r="J25" t="s">
        <v>28</v>
      </c>
      <c r="K25" s="2" t="s">
        <v>338</v>
      </c>
      <c r="N25" t="s">
        <v>28</v>
      </c>
      <c r="O25" s="2" t="s">
        <v>347</v>
      </c>
    </row>
    <row r="26" spans="1:17" x14ac:dyDescent="0.25">
      <c r="B26" t="s">
        <v>29</v>
      </c>
      <c r="C26" s="2">
        <v>1.082E-2</v>
      </c>
      <c r="F26" t="s">
        <v>29</v>
      </c>
      <c r="G26" s="2">
        <v>1.836E-3</v>
      </c>
      <c r="J26" t="s">
        <v>29</v>
      </c>
      <c r="K26" s="2">
        <v>3.1320000000000001E-2</v>
      </c>
      <c r="N26" t="s">
        <v>29</v>
      </c>
      <c r="O26" s="2">
        <v>3.5290000000000002E-2</v>
      </c>
    </row>
    <row r="27" spans="1:17" x14ac:dyDescent="0.25">
      <c r="B27" t="s">
        <v>30</v>
      </c>
      <c r="C27" s="2" t="s">
        <v>321</v>
      </c>
      <c r="F27" t="s">
        <v>30</v>
      </c>
      <c r="G27" s="2" t="s">
        <v>330</v>
      </c>
      <c r="J27" t="s">
        <v>30</v>
      </c>
      <c r="K27" s="2" t="s">
        <v>339</v>
      </c>
      <c r="N27" t="s">
        <v>30</v>
      </c>
      <c r="O27" s="2" t="s">
        <v>348</v>
      </c>
    </row>
    <row r="28" spans="1:17" x14ac:dyDescent="0.25">
      <c r="C28" s="24" t="s">
        <v>54</v>
      </c>
      <c r="D28" s="24"/>
      <c r="G28" s="24" t="s">
        <v>54</v>
      </c>
      <c r="H28" s="24"/>
      <c r="K28" s="24" t="s">
        <v>54</v>
      </c>
      <c r="L28" s="24"/>
      <c r="O28" s="24" t="s">
        <v>54</v>
      </c>
      <c r="P28" s="24"/>
    </row>
    <row r="29" spans="1:17" x14ac:dyDescent="0.25">
      <c r="C29" t="s">
        <v>52</v>
      </c>
      <c r="D29" s="2">
        <v>5.5999999999999999E-3</v>
      </c>
      <c r="G29" t="s">
        <v>52</v>
      </c>
      <c r="H29" s="2">
        <v>1.18E-2</v>
      </c>
      <c r="K29" t="s">
        <v>52</v>
      </c>
      <c r="L29" s="13" t="s">
        <v>76</v>
      </c>
      <c r="O29" t="s">
        <v>52</v>
      </c>
      <c r="P29" s="13" t="s">
        <v>76</v>
      </c>
    </row>
    <row r="30" spans="1:17" x14ac:dyDescent="0.25">
      <c r="C30" t="s">
        <v>53</v>
      </c>
      <c r="D30" s="2" t="s">
        <v>35</v>
      </c>
      <c r="G30" t="s">
        <v>53</v>
      </c>
      <c r="H30" s="2" t="s">
        <v>34</v>
      </c>
      <c r="K30" t="s">
        <v>53</v>
      </c>
      <c r="L30" s="13" t="s">
        <v>77</v>
      </c>
      <c r="O30" t="s">
        <v>53</v>
      </c>
      <c r="P30" s="13" t="s">
        <v>77</v>
      </c>
    </row>
    <row r="31" spans="1:17" x14ac:dyDescent="0.25">
      <c r="C31" t="s">
        <v>26</v>
      </c>
      <c r="D31" s="13" t="s">
        <v>322</v>
      </c>
      <c r="G31" t="s">
        <v>26</v>
      </c>
      <c r="H31" s="13" t="s">
        <v>331</v>
      </c>
      <c r="K31" t="s">
        <v>26</v>
      </c>
      <c r="L31" s="13" t="s">
        <v>340</v>
      </c>
      <c r="O31" t="s">
        <v>26</v>
      </c>
      <c r="P31" s="13" t="s">
        <v>349</v>
      </c>
    </row>
    <row r="32" spans="1:17" x14ac:dyDescent="0.25">
      <c r="C32" t="s">
        <v>28</v>
      </c>
      <c r="D32" s="2" t="s">
        <v>323</v>
      </c>
      <c r="G32" t="s">
        <v>28</v>
      </c>
      <c r="H32" s="2" t="s">
        <v>332</v>
      </c>
      <c r="K32" t="s">
        <v>28</v>
      </c>
      <c r="L32" s="2" t="s">
        <v>341</v>
      </c>
      <c r="O32" t="s">
        <v>28</v>
      </c>
      <c r="P32" s="2" t="s">
        <v>350</v>
      </c>
    </row>
    <row r="33" spans="3:17" x14ac:dyDescent="0.25">
      <c r="C33" t="s">
        <v>29</v>
      </c>
      <c r="D33" s="2">
        <v>0.71360000000000001</v>
      </c>
      <c r="G33" t="s">
        <v>29</v>
      </c>
      <c r="H33" s="2">
        <v>0.54200000000000004</v>
      </c>
      <c r="K33" t="s">
        <v>29</v>
      </c>
      <c r="L33" s="2">
        <v>0.75649999999999995</v>
      </c>
      <c r="O33" t="s">
        <v>29</v>
      </c>
      <c r="P33" s="2">
        <v>0.86119999999999997</v>
      </c>
    </row>
    <row r="34" spans="3:17" x14ac:dyDescent="0.25">
      <c r="C34" t="s">
        <v>30</v>
      </c>
      <c r="D34" s="2" t="s">
        <v>324</v>
      </c>
      <c r="G34" t="s">
        <v>30</v>
      </c>
      <c r="H34" s="2" t="s">
        <v>333</v>
      </c>
      <c r="K34" t="s">
        <v>30</v>
      </c>
      <c r="L34" s="2" t="s">
        <v>342</v>
      </c>
      <c r="O34" t="s">
        <v>30</v>
      </c>
      <c r="P34" s="2" t="s">
        <v>351</v>
      </c>
    </row>
    <row r="35" spans="3:17" x14ac:dyDescent="0.25">
      <c r="D35" s="24" t="s">
        <v>54</v>
      </c>
      <c r="E35" s="24"/>
      <c r="H35" s="24" t="s">
        <v>54</v>
      </c>
      <c r="I35" s="24"/>
      <c r="L35" s="24" t="s">
        <v>54</v>
      </c>
      <c r="M35" s="24"/>
      <c r="P35" s="24" t="s">
        <v>54</v>
      </c>
      <c r="Q35" s="24"/>
    </row>
    <row r="36" spans="3:17" x14ac:dyDescent="0.25">
      <c r="D36" t="s">
        <v>52</v>
      </c>
      <c r="E36" s="2">
        <v>2.0899999999999998E-2</v>
      </c>
      <c r="H36" t="s">
        <v>52</v>
      </c>
      <c r="I36" s="2">
        <v>3.0800000000000001E-2</v>
      </c>
      <c r="L36" t="s">
        <v>52</v>
      </c>
      <c r="M36" s="14">
        <v>0.46600000000000003</v>
      </c>
      <c r="P36" t="s">
        <v>52</v>
      </c>
      <c r="Q36" s="13">
        <v>5.7299999999999997E-2</v>
      </c>
    </row>
    <row r="37" spans="3:17" x14ac:dyDescent="0.25">
      <c r="D37" t="s">
        <v>53</v>
      </c>
      <c r="E37" s="2" t="s">
        <v>34</v>
      </c>
      <c r="H37" t="s">
        <v>53</v>
      </c>
      <c r="I37" s="2" t="s">
        <v>34</v>
      </c>
      <c r="L37" t="s">
        <v>53</v>
      </c>
      <c r="M37" s="14" t="s">
        <v>31</v>
      </c>
      <c r="P37" t="s">
        <v>53</v>
      </c>
      <c r="Q37" s="13" t="s">
        <v>31</v>
      </c>
    </row>
    <row r="38" spans="3:17" x14ac:dyDescent="0.25">
      <c r="D38" t="s">
        <v>26</v>
      </c>
      <c r="E38" s="13" t="s">
        <v>325</v>
      </c>
      <c r="H38" t="s">
        <v>26</v>
      </c>
      <c r="I38" s="13" t="s">
        <v>334</v>
      </c>
      <c r="L38" t="s">
        <v>26</v>
      </c>
      <c r="M38" s="13" t="s">
        <v>343</v>
      </c>
      <c r="P38" t="s">
        <v>26</v>
      </c>
      <c r="Q38" s="13" t="s">
        <v>352</v>
      </c>
    </row>
    <row r="39" spans="3:17" x14ac:dyDescent="0.25">
      <c r="D39" t="s">
        <v>28</v>
      </c>
      <c r="E39" s="2" t="s">
        <v>326</v>
      </c>
      <c r="H39" t="s">
        <v>28</v>
      </c>
      <c r="I39" s="2" t="s">
        <v>335</v>
      </c>
      <c r="L39" t="s">
        <v>28</v>
      </c>
      <c r="M39" s="2" t="s">
        <v>344</v>
      </c>
      <c r="P39" t="s">
        <v>28</v>
      </c>
      <c r="Q39" s="2" t="s">
        <v>353</v>
      </c>
    </row>
    <row r="40" spans="3:17" x14ac:dyDescent="0.25">
      <c r="D40" t="s">
        <v>29</v>
      </c>
      <c r="E40" s="2">
        <v>0.28539999999999999</v>
      </c>
      <c r="H40" t="s">
        <v>29</v>
      </c>
      <c r="I40" s="2">
        <v>0.35270000000000001</v>
      </c>
      <c r="L40" t="s">
        <v>29</v>
      </c>
      <c r="M40" s="2">
        <v>2.9909999999999999E-2</v>
      </c>
      <c r="P40" t="s">
        <v>29</v>
      </c>
      <c r="Q40" s="2">
        <v>0.2102</v>
      </c>
    </row>
    <row r="41" spans="3:17" x14ac:dyDescent="0.25">
      <c r="D41" t="s">
        <v>30</v>
      </c>
      <c r="E41" s="2" t="s">
        <v>327</v>
      </c>
      <c r="H41" t="s">
        <v>30</v>
      </c>
      <c r="I41" s="2" t="s">
        <v>336</v>
      </c>
      <c r="L41" t="s">
        <v>30</v>
      </c>
      <c r="M41" s="2" t="s">
        <v>345</v>
      </c>
      <c r="P41" t="s">
        <v>30</v>
      </c>
      <c r="Q41" s="2" t="s">
        <v>354</v>
      </c>
    </row>
  </sheetData>
  <mergeCells count="16">
    <mergeCell ref="C28:D28"/>
    <mergeCell ref="G28:H28"/>
    <mergeCell ref="K28:L28"/>
    <mergeCell ref="O28:P28"/>
    <mergeCell ref="D35:E35"/>
    <mergeCell ref="H35:I35"/>
    <mergeCell ref="L35:M35"/>
    <mergeCell ref="P35:Q35"/>
    <mergeCell ref="B1:E1"/>
    <mergeCell ref="F1:I1"/>
    <mergeCell ref="J1:M1"/>
    <mergeCell ref="N1:Q1"/>
    <mergeCell ref="B21:C21"/>
    <mergeCell ref="F21:G21"/>
    <mergeCell ref="J21:K21"/>
    <mergeCell ref="N21:O2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9A58-188A-4677-8C1A-D8A8A9F843A1}">
  <dimension ref="A1:Q65"/>
  <sheetViews>
    <sheetView tabSelected="1" topLeftCell="A44" workbookViewId="0">
      <selection activeCell="F64" sqref="F64"/>
    </sheetView>
  </sheetViews>
  <sheetFormatPr defaultRowHeight="15" x14ac:dyDescent="0.25"/>
  <cols>
    <col min="1" max="1" width="42.140625" bestFit="1" customWidth="1"/>
    <col min="2" max="4" width="20" bestFit="1" customWidth="1"/>
    <col min="5" max="5" width="16.42578125" bestFit="1" customWidth="1"/>
    <col min="6" max="8" width="20" bestFit="1" customWidth="1"/>
    <col min="9" max="9" width="17.5703125" bestFit="1" customWidth="1"/>
    <col min="10" max="12" width="20" bestFit="1" customWidth="1"/>
    <col min="13" max="13" width="17.5703125" bestFit="1" customWidth="1"/>
    <col min="14" max="16" width="20" bestFit="1" customWidth="1"/>
    <col min="17" max="17" width="15.7109375" bestFit="1" customWidth="1"/>
  </cols>
  <sheetData>
    <row r="1" spans="2:17" x14ac:dyDescent="0.25">
      <c r="B1" s="22" t="s">
        <v>186</v>
      </c>
      <c r="C1" s="22"/>
      <c r="D1" s="22"/>
      <c r="E1" s="22"/>
      <c r="F1" s="22" t="s">
        <v>356</v>
      </c>
      <c r="G1" s="22"/>
      <c r="H1" s="22"/>
      <c r="I1" s="22"/>
      <c r="J1" s="22" t="s">
        <v>189</v>
      </c>
      <c r="K1" s="22"/>
      <c r="L1" s="22"/>
      <c r="M1" s="22"/>
      <c r="N1" s="22" t="s">
        <v>355</v>
      </c>
      <c r="O1" s="22"/>
      <c r="P1" s="22"/>
      <c r="Q1" s="22"/>
    </row>
    <row r="2" spans="2:17" x14ac:dyDescent="0.25">
      <c r="B2" s="10" t="s">
        <v>317</v>
      </c>
      <c r="C2" s="10" t="s">
        <v>375</v>
      </c>
      <c r="D2" s="11" t="s">
        <v>318</v>
      </c>
      <c r="E2" s="11" t="s">
        <v>376</v>
      </c>
      <c r="F2" s="10" t="s">
        <v>317</v>
      </c>
      <c r="G2" s="10" t="s">
        <v>375</v>
      </c>
      <c r="H2" s="11" t="s">
        <v>318</v>
      </c>
      <c r="I2" s="11" t="s">
        <v>376</v>
      </c>
      <c r="J2" s="10" t="s">
        <v>317</v>
      </c>
      <c r="K2" s="10" t="s">
        <v>375</v>
      </c>
      <c r="L2" s="11" t="s">
        <v>318</v>
      </c>
      <c r="M2" s="11" t="s">
        <v>376</v>
      </c>
      <c r="N2" s="10" t="s">
        <v>317</v>
      </c>
      <c r="O2" s="10" t="s">
        <v>375</v>
      </c>
      <c r="P2" s="11" t="s">
        <v>318</v>
      </c>
      <c r="Q2" s="11" t="s">
        <v>376</v>
      </c>
    </row>
    <row r="3" spans="2:17" x14ac:dyDescent="0.25">
      <c r="B3" s="9">
        <v>5.6180000000000003</v>
      </c>
      <c r="C3" s="9">
        <v>5.4550000000000001</v>
      </c>
      <c r="D3" s="9">
        <v>4.5309999999999997</v>
      </c>
      <c r="E3" s="9">
        <v>4.069</v>
      </c>
      <c r="F3" s="9">
        <v>1.393</v>
      </c>
      <c r="G3" s="9">
        <v>1.4359999999999999</v>
      </c>
      <c r="H3" s="9">
        <v>1.109</v>
      </c>
      <c r="I3" s="9">
        <v>1.006</v>
      </c>
      <c r="J3" s="9">
        <v>0.39</v>
      </c>
      <c r="K3" s="9">
        <v>0.40300000000000002</v>
      </c>
      <c r="L3" s="9">
        <v>0.23200000000000001</v>
      </c>
      <c r="M3" s="9">
        <v>0.14699999999999999</v>
      </c>
      <c r="N3" s="9">
        <v>6.0750000000000002</v>
      </c>
      <c r="O3" s="9">
        <v>5.8959999999999999</v>
      </c>
      <c r="P3" s="9">
        <v>4.04</v>
      </c>
      <c r="Q3" s="9">
        <v>3.3439999999999999</v>
      </c>
    </row>
    <row r="4" spans="2:17" x14ac:dyDescent="0.25">
      <c r="B4" s="9">
        <v>5.0709999999999997</v>
      </c>
      <c r="C4" s="9">
        <v>5.2329999999999997</v>
      </c>
      <c r="D4" s="9">
        <v>4.4729999999999999</v>
      </c>
      <c r="E4" s="9">
        <v>4.2809999999999997</v>
      </c>
      <c r="F4" s="9">
        <v>1.274</v>
      </c>
      <c r="G4" s="9">
        <v>1.337</v>
      </c>
      <c r="H4" s="9">
        <v>1.1399999999999999</v>
      </c>
      <c r="I4" s="9">
        <v>1.038</v>
      </c>
      <c r="J4" s="9">
        <v>0.28499999999999998</v>
      </c>
      <c r="K4" s="9">
        <v>0.35299999999999998</v>
      </c>
      <c r="L4" s="9">
        <v>0.219</v>
      </c>
      <c r="M4" s="9">
        <v>0.20100000000000001</v>
      </c>
      <c r="N4" s="9">
        <v>5.093</v>
      </c>
      <c r="O4" s="9">
        <v>5.2889999999999997</v>
      </c>
      <c r="P4" s="9">
        <v>4.0650000000000004</v>
      </c>
      <c r="Q4" s="9">
        <v>3.883</v>
      </c>
    </row>
    <row r="5" spans="2:17" x14ac:dyDescent="0.25">
      <c r="B5" s="9">
        <v>4.8840000000000003</v>
      </c>
      <c r="C5" s="9">
        <v>5.2030000000000003</v>
      </c>
      <c r="D5" s="9">
        <v>5.016</v>
      </c>
      <c r="E5" s="9">
        <v>4.2130000000000001</v>
      </c>
      <c r="F5" s="9">
        <v>1.242</v>
      </c>
      <c r="G5" s="9">
        <v>1.361</v>
      </c>
      <c r="H5" s="9">
        <v>1.274</v>
      </c>
      <c r="I5" s="9">
        <v>1.0589999999999999</v>
      </c>
      <c r="J5" s="9">
        <v>0.30099999999999999</v>
      </c>
      <c r="K5" s="9">
        <v>0.35899999999999999</v>
      </c>
      <c r="L5" s="9">
        <v>0.252</v>
      </c>
      <c r="M5" s="9">
        <v>0.187</v>
      </c>
      <c r="N5" s="9">
        <v>4.742</v>
      </c>
      <c r="O5" s="9">
        <v>5.5</v>
      </c>
      <c r="P5" s="9">
        <v>4.806</v>
      </c>
      <c r="Q5" s="9">
        <v>3.431</v>
      </c>
    </row>
    <row r="6" spans="2:17" x14ac:dyDescent="0.25">
      <c r="B6" s="9">
        <v>5.6</v>
      </c>
      <c r="C6" s="9">
        <v>5.1710000000000003</v>
      </c>
      <c r="D6" s="9">
        <v>4.8250000000000002</v>
      </c>
      <c r="E6" s="9">
        <v>4.4889999999999999</v>
      </c>
      <c r="F6" s="9">
        <v>1.462</v>
      </c>
      <c r="G6" s="9">
        <v>1.2470000000000001</v>
      </c>
      <c r="H6" s="9">
        <v>1.2310000000000001</v>
      </c>
      <c r="I6" s="9">
        <v>1.097</v>
      </c>
      <c r="J6" s="9">
        <v>0.41099999999999998</v>
      </c>
      <c r="K6" s="9">
        <v>0.28599999999999998</v>
      </c>
      <c r="L6" s="9">
        <v>0.28299999999999997</v>
      </c>
      <c r="M6" s="9">
        <v>0.21099999999999999</v>
      </c>
      <c r="N6" s="9">
        <v>6.3250000000000002</v>
      </c>
      <c r="O6" s="9">
        <v>4.8090000000000002</v>
      </c>
      <c r="P6" s="9">
        <v>4.6689999999999996</v>
      </c>
      <c r="Q6" s="9">
        <v>4.0540000000000003</v>
      </c>
    </row>
    <row r="7" spans="2:17" x14ac:dyDescent="0.25">
      <c r="B7" s="9">
        <v>5.6280000000000001</v>
      </c>
      <c r="C7" s="9">
        <v>4.9779999999999998</v>
      </c>
      <c r="D7" s="9">
        <v>4.8840000000000003</v>
      </c>
      <c r="E7" s="9">
        <v>4.6139999999999999</v>
      </c>
      <c r="F7" s="9">
        <v>1.403</v>
      </c>
      <c r="G7" s="9">
        <v>1.258</v>
      </c>
      <c r="H7" s="9">
        <v>1.1779999999999999</v>
      </c>
      <c r="I7" s="9">
        <v>1.048</v>
      </c>
      <c r="J7" s="9">
        <v>0.41499999999999998</v>
      </c>
      <c r="K7" s="9">
        <v>0.34300000000000003</v>
      </c>
      <c r="L7" s="9">
        <v>0.23</v>
      </c>
      <c r="M7" s="9">
        <v>0.23599999999999999</v>
      </c>
      <c r="N7" s="9">
        <v>6.2759999999999998</v>
      </c>
      <c r="O7" s="9">
        <v>4.6589999999999998</v>
      </c>
      <c r="P7" s="9">
        <v>4.6740000000000004</v>
      </c>
      <c r="Q7" s="9">
        <v>4.1779999999999999</v>
      </c>
    </row>
    <row r="8" spans="2:17" x14ac:dyDescent="0.25">
      <c r="B8" s="9">
        <v>5.5570000000000004</v>
      </c>
      <c r="C8" s="9">
        <v>5.1349999999999998</v>
      </c>
      <c r="D8" s="9">
        <v>4.7439999999999998</v>
      </c>
      <c r="E8" s="9">
        <v>4.09</v>
      </c>
      <c r="F8" s="9">
        <v>1.415</v>
      </c>
      <c r="G8" s="9">
        <v>1.2629999999999999</v>
      </c>
      <c r="H8" s="9">
        <v>1.2050000000000001</v>
      </c>
      <c r="I8" s="9">
        <v>0.95199999999999996</v>
      </c>
      <c r="J8" s="9">
        <v>0.379</v>
      </c>
      <c r="K8" s="9">
        <v>0.30199999999999999</v>
      </c>
      <c r="L8" s="9">
        <v>0.218</v>
      </c>
      <c r="M8" s="9">
        <v>0.20200000000000001</v>
      </c>
      <c r="N8" s="9">
        <v>6.2430000000000003</v>
      </c>
      <c r="O8" s="9">
        <v>4.8369999999999997</v>
      </c>
      <c r="P8" s="9">
        <v>4.4359999999999999</v>
      </c>
      <c r="Q8" s="9">
        <v>3.1709999999999998</v>
      </c>
    </row>
    <row r="9" spans="2:17" x14ac:dyDescent="0.25">
      <c r="B9" s="9">
        <v>5.4290000000000003</v>
      </c>
      <c r="C9" s="9">
        <v>5.282</v>
      </c>
      <c r="D9" s="9">
        <v>4.8029999999999999</v>
      </c>
      <c r="E9" s="9">
        <v>4.1950000000000003</v>
      </c>
      <c r="F9" s="9">
        <v>1.4039999999999999</v>
      </c>
      <c r="G9" s="9">
        <v>1.2909999999999999</v>
      </c>
      <c r="H9" s="9">
        <v>1.194</v>
      </c>
      <c r="I9" s="9">
        <v>1.081</v>
      </c>
      <c r="J9" s="9">
        <v>0.372</v>
      </c>
      <c r="K9" s="9">
        <v>0.29799999999999999</v>
      </c>
      <c r="L9" s="9">
        <v>0.26</v>
      </c>
      <c r="M9" s="9">
        <v>0.222</v>
      </c>
      <c r="N9" s="9">
        <v>5.9640000000000004</v>
      </c>
      <c r="O9" s="9">
        <v>5.2320000000000002</v>
      </c>
      <c r="P9" s="9">
        <v>4.63</v>
      </c>
      <c r="Q9" s="9">
        <v>4.1890000000000001</v>
      </c>
    </row>
    <row r="10" spans="2:17" x14ac:dyDescent="0.25">
      <c r="B10" s="9">
        <v>4.9530000000000003</v>
      </c>
      <c r="C10" s="9">
        <v>5.2619999999999996</v>
      </c>
      <c r="D10" s="9"/>
      <c r="E10" s="9">
        <v>4.6120000000000001</v>
      </c>
      <c r="F10" s="9">
        <v>1.206</v>
      </c>
      <c r="G10" s="9">
        <v>1.292</v>
      </c>
      <c r="H10" s="9"/>
      <c r="I10" s="9">
        <v>1.1180000000000001</v>
      </c>
      <c r="J10" s="9">
        <v>0.25800000000000001</v>
      </c>
      <c r="K10" s="9">
        <v>0.33900000000000002</v>
      </c>
      <c r="L10" s="9"/>
      <c r="M10" s="9">
        <v>0.246</v>
      </c>
      <c r="N10" s="9">
        <v>4.3570000000000002</v>
      </c>
      <c r="O10" s="9">
        <v>5.3049999999999997</v>
      </c>
      <c r="P10" s="9"/>
      <c r="Q10" s="9">
        <v>4.1959999999999997</v>
      </c>
    </row>
    <row r="11" spans="2:17" x14ac:dyDescent="0.25">
      <c r="B11" s="9">
        <v>5.25</v>
      </c>
      <c r="C11" s="9">
        <v>5.31</v>
      </c>
      <c r="D11" s="9"/>
      <c r="E11" s="9">
        <v>4.62</v>
      </c>
      <c r="F11" s="9">
        <v>1.29</v>
      </c>
      <c r="G11" s="9">
        <v>1.306</v>
      </c>
      <c r="H11" s="9"/>
      <c r="I11" s="9">
        <v>1.167</v>
      </c>
      <c r="J11" s="9">
        <v>0.34200000000000003</v>
      </c>
      <c r="K11" s="9">
        <v>0.33</v>
      </c>
      <c r="L11" s="9"/>
      <c r="M11" s="9">
        <v>0.19400000000000001</v>
      </c>
      <c r="N11" s="9">
        <v>5.03</v>
      </c>
      <c r="O11" s="9">
        <v>5.1289999999999996</v>
      </c>
      <c r="P11" s="9"/>
      <c r="Q11" s="9">
        <v>4.2969999999999997</v>
      </c>
    </row>
    <row r="12" spans="2:17" x14ac:dyDescent="0.25">
      <c r="B12" s="9">
        <v>4.883</v>
      </c>
      <c r="C12" s="9">
        <v>5.2610000000000001</v>
      </c>
      <c r="D12" s="9"/>
      <c r="E12" s="9">
        <v>4.1449999999999996</v>
      </c>
      <c r="F12" s="9">
        <v>1.222</v>
      </c>
      <c r="G12" s="9">
        <v>1.319</v>
      </c>
      <c r="H12" s="9"/>
      <c r="I12" s="9">
        <v>1.204</v>
      </c>
      <c r="J12" s="9">
        <v>0.32800000000000001</v>
      </c>
      <c r="K12" s="9">
        <v>0.29199999999999998</v>
      </c>
      <c r="L12" s="9"/>
      <c r="M12" s="9">
        <v>0.16200000000000001</v>
      </c>
      <c r="N12" s="9">
        <v>4.6159999999999997</v>
      </c>
      <c r="O12" s="9">
        <v>5.3890000000000002</v>
      </c>
      <c r="P12" s="9"/>
      <c r="Q12" s="9">
        <v>3.9169999999999998</v>
      </c>
    </row>
    <row r="13" spans="2:17" x14ac:dyDescent="0.25">
      <c r="B13" s="9"/>
      <c r="C13" s="9">
        <v>5.5419999999999998</v>
      </c>
      <c r="D13" s="9"/>
      <c r="E13" s="9">
        <v>4.6449999999999996</v>
      </c>
      <c r="F13" s="9"/>
      <c r="G13" s="9">
        <v>1.3620000000000001</v>
      </c>
      <c r="H13" s="9"/>
      <c r="I13" s="9">
        <v>1.1879999999999999</v>
      </c>
      <c r="J13" s="9"/>
      <c r="K13" s="9">
        <v>0.41899999999999998</v>
      </c>
      <c r="L13" s="9"/>
      <c r="M13" s="9">
        <v>0.214</v>
      </c>
      <c r="N13" s="9"/>
      <c r="O13" s="9">
        <v>5.9660000000000002</v>
      </c>
      <c r="P13" s="9"/>
      <c r="Q13" s="9">
        <v>4.4610000000000003</v>
      </c>
    </row>
    <row r="14" spans="2:17" x14ac:dyDescent="0.25">
      <c r="B14" s="9"/>
      <c r="C14" s="9">
        <v>5.3529999999999998</v>
      </c>
      <c r="D14" s="9"/>
      <c r="E14" s="9"/>
      <c r="F14" s="9"/>
      <c r="G14" s="9">
        <v>1.3819999999999999</v>
      </c>
      <c r="H14" s="9"/>
      <c r="I14" s="9"/>
      <c r="J14" s="9"/>
      <c r="K14" s="9">
        <v>0.35299999999999998</v>
      </c>
      <c r="L14" s="9"/>
      <c r="M14" s="9"/>
      <c r="N14" s="9"/>
      <c r="O14" s="9">
        <v>5.6669999999999998</v>
      </c>
      <c r="P14" s="9"/>
      <c r="Q14" s="9"/>
    </row>
    <row r="15" spans="2:17" x14ac:dyDescent="0.25">
      <c r="B15" s="9"/>
      <c r="C15" s="9">
        <v>5.1310000000000002</v>
      </c>
      <c r="D15" s="9"/>
      <c r="E15" s="9"/>
      <c r="F15" s="9"/>
      <c r="G15" s="9">
        <v>1.3169999999999999</v>
      </c>
      <c r="H15" s="9"/>
      <c r="I15" s="9"/>
      <c r="J15" s="9"/>
      <c r="K15" s="9">
        <v>0.30099999999999999</v>
      </c>
      <c r="L15" s="9"/>
      <c r="M15" s="9"/>
      <c r="N15" s="9"/>
      <c r="O15" s="9">
        <v>5.0410000000000004</v>
      </c>
      <c r="P15" s="9"/>
      <c r="Q15" s="9"/>
    </row>
    <row r="16" spans="2:17" x14ac:dyDescent="0.25">
      <c r="B16" s="9"/>
      <c r="C16" s="9">
        <v>4.9219999999999997</v>
      </c>
      <c r="D16" s="9"/>
      <c r="E16" s="9"/>
      <c r="F16" s="9"/>
      <c r="G16" s="9">
        <v>1.244</v>
      </c>
      <c r="H16" s="9"/>
      <c r="I16" s="9"/>
      <c r="J16" s="9"/>
      <c r="K16" s="9">
        <v>0.28199999999999997</v>
      </c>
      <c r="L16" s="9"/>
      <c r="M16" s="9"/>
      <c r="N16" s="9"/>
      <c r="O16" s="9">
        <v>4.8109999999999999</v>
      </c>
      <c r="P16" s="9"/>
      <c r="Q16" s="9"/>
    </row>
    <row r="17" spans="1:17" x14ac:dyDescent="0.25">
      <c r="B17" s="3"/>
      <c r="C17" s="3"/>
      <c r="D17" s="3"/>
      <c r="E17" s="3"/>
      <c r="F17" s="3"/>
      <c r="G17" s="3"/>
      <c r="H17" s="3"/>
      <c r="I17" s="3"/>
      <c r="J17" s="9"/>
      <c r="K17" s="9"/>
      <c r="L17" s="9"/>
      <c r="M17" s="9"/>
      <c r="N17" s="9"/>
      <c r="O17" s="9"/>
      <c r="P17" s="9"/>
      <c r="Q17" s="9"/>
    </row>
    <row r="19" spans="1:17" x14ac:dyDescent="0.25">
      <c r="A19" s="12" t="s">
        <v>8</v>
      </c>
      <c r="B19">
        <f>AVERAGE(B3:B17)</f>
        <v>5.287300000000001</v>
      </c>
      <c r="C19">
        <f t="shared" ref="C19:Q19" si="0">AVERAGE(C3:C17)</f>
        <v>5.2312857142857139</v>
      </c>
      <c r="D19">
        <f t="shared" si="0"/>
        <v>4.7537142857142856</v>
      </c>
      <c r="E19">
        <f t="shared" si="0"/>
        <v>4.3611818181818185</v>
      </c>
      <c r="F19">
        <f t="shared" si="0"/>
        <v>1.3310999999999997</v>
      </c>
      <c r="G19">
        <f t="shared" si="0"/>
        <v>1.3153571428571429</v>
      </c>
      <c r="H19">
        <f t="shared" si="0"/>
        <v>1.1901428571428572</v>
      </c>
      <c r="I19">
        <f t="shared" si="0"/>
        <v>1.0870909090909091</v>
      </c>
      <c r="J19">
        <f t="shared" si="0"/>
        <v>0.34809999999999997</v>
      </c>
      <c r="K19">
        <f t="shared" si="0"/>
        <v>0.33285714285714285</v>
      </c>
      <c r="L19">
        <f t="shared" si="0"/>
        <v>0.24199999999999999</v>
      </c>
      <c r="M19">
        <f t="shared" si="0"/>
        <v>0.20199999999999999</v>
      </c>
      <c r="N19">
        <f t="shared" si="0"/>
        <v>5.4720999999999993</v>
      </c>
      <c r="O19">
        <f t="shared" si="0"/>
        <v>5.2521428571428572</v>
      </c>
      <c r="P19">
        <f t="shared" si="0"/>
        <v>4.4742857142857142</v>
      </c>
      <c r="Q19">
        <f t="shared" si="0"/>
        <v>3.9200909090909088</v>
      </c>
    </row>
    <row r="20" spans="1:17" x14ac:dyDescent="0.25">
      <c r="A20" s="12" t="s">
        <v>9</v>
      </c>
      <c r="B20">
        <f>STDEV(B3:B17)</f>
        <v>0.31659299142940961</v>
      </c>
      <c r="C20">
        <f t="shared" ref="C20:Q20" si="1">STDEV(C3:C17)</f>
        <v>0.16538460005111097</v>
      </c>
      <c r="D20">
        <f t="shared" si="1"/>
        <v>0.19225652506110549</v>
      </c>
      <c r="E20">
        <f t="shared" si="1"/>
        <v>0.23502162376335425</v>
      </c>
      <c r="F20">
        <f t="shared" si="1"/>
        <v>9.3648812058669484E-2</v>
      </c>
      <c r="G20">
        <f t="shared" si="1"/>
        <v>5.5995339287998075E-2</v>
      </c>
      <c r="H20">
        <f t="shared" si="1"/>
        <v>5.504976103922881E-2</v>
      </c>
      <c r="I20">
        <f t="shared" si="1"/>
        <v>7.8024937738462238E-2</v>
      </c>
      <c r="J20">
        <f t="shared" si="1"/>
        <v>5.4234982560459749E-2</v>
      </c>
      <c r="K20">
        <f t="shared" si="1"/>
        <v>4.262331818086481E-2</v>
      </c>
      <c r="L20">
        <f t="shared" si="1"/>
        <v>2.3993054550570801E-2</v>
      </c>
      <c r="M20">
        <f t="shared" si="1"/>
        <v>2.9380265485526212E-2</v>
      </c>
      <c r="N20">
        <f t="shared" si="1"/>
        <v>0.77617329823235615</v>
      </c>
      <c r="O20">
        <f t="shared" si="1"/>
        <v>0.40722907126519897</v>
      </c>
      <c r="P20">
        <f t="shared" si="1"/>
        <v>0.30813022911625865</v>
      </c>
      <c r="Q20">
        <f t="shared" si="1"/>
        <v>0.42439874046595433</v>
      </c>
    </row>
    <row r="21" spans="1:17" x14ac:dyDescent="0.25">
      <c r="B21" s="24" t="s">
        <v>54</v>
      </c>
      <c r="C21" s="24"/>
      <c r="F21" s="24" t="s">
        <v>54</v>
      </c>
      <c r="G21" s="24"/>
      <c r="J21" s="24" t="s">
        <v>54</v>
      </c>
      <c r="K21" s="24"/>
      <c r="N21" s="24" t="s">
        <v>54</v>
      </c>
      <c r="O21" s="24"/>
    </row>
    <row r="22" spans="1:17" x14ac:dyDescent="0.25">
      <c r="B22" t="s">
        <v>52</v>
      </c>
      <c r="C22" s="13">
        <v>0.61770000000000003</v>
      </c>
      <c r="F22" t="s">
        <v>52</v>
      </c>
      <c r="G22" s="13">
        <v>0.64270000000000005</v>
      </c>
      <c r="J22" t="s">
        <v>52</v>
      </c>
      <c r="K22" s="13">
        <v>0.46949999999999997</v>
      </c>
      <c r="N22" t="s">
        <v>52</v>
      </c>
      <c r="O22" s="13">
        <v>0.4279</v>
      </c>
    </row>
    <row r="23" spans="1:17" x14ac:dyDescent="0.25">
      <c r="B23" t="s">
        <v>53</v>
      </c>
      <c r="C23" s="13" t="s">
        <v>31</v>
      </c>
      <c r="F23" t="s">
        <v>53</v>
      </c>
      <c r="G23" s="13" t="s">
        <v>31</v>
      </c>
      <c r="J23" t="s">
        <v>53</v>
      </c>
      <c r="K23" s="13" t="s">
        <v>31</v>
      </c>
      <c r="N23" t="s">
        <v>53</v>
      </c>
      <c r="O23" s="13" t="s">
        <v>31</v>
      </c>
    </row>
    <row r="24" spans="1:17" x14ac:dyDescent="0.25">
      <c r="B24" t="s">
        <v>26</v>
      </c>
      <c r="C24" s="13" t="s">
        <v>357</v>
      </c>
      <c r="F24" t="s">
        <v>26</v>
      </c>
      <c r="G24" s="13" t="s">
        <v>366</v>
      </c>
      <c r="J24" t="s">
        <v>26</v>
      </c>
      <c r="K24" s="13" t="s">
        <v>377</v>
      </c>
      <c r="N24" t="s">
        <v>26</v>
      </c>
      <c r="O24" s="13" t="s">
        <v>386</v>
      </c>
    </row>
    <row r="25" spans="1:17" x14ac:dyDescent="0.25">
      <c r="B25" t="s">
        <v>28</v>
      </c>
      <c r="C25" s="2" t="s">
        <v>358</v>
      </c>
      <c r="F25" t="s">
        <v>28</v>
      </c>
      <c r="G25" s="2" t="s">
        <v>367</v>
      </c>
      <c r="J25" t="s">
        <v>28</v>
      </c>
      <c r="K25" s="2" t="s">
        <v>378</v>
      </c>
      <c r="N25" t="s">
        <v>28</v>
      </c>
      <c r="O25" s="2" t="s">
        <v>387</v>
      </c>
    </row>
    <row r="26" spans="1:17" x14ac:dyDescent="0.25">
      <c r="B26" t="s">
        <v>29</v>
      </c>
      <c r="C26" s="2">
        <v>2.0490000000000001E-2</v>
      </c>
      <c r="F26" t="s">
        <v>29</v>
      </c>
      <c r="G26" s="2">
        <v>1.6320000000000001E-2</v>
      </c>
      <c r="J26" t="s">
        <v>29</v>
      </c>
      <c r="K26" s="2">
        <v>3.2199999999999999E-2</v>
      </c>
      <c r="N26" t="s">
        <v>29</v>
      </c>
      <c r="O26" s="2">
        <v>5.076E-2</v>
      </c>
    </row>
    <row r="27" spans="1:17" x14ac:dyDescent="0.25">
      <c r="B27" t="s">
        <v>30</v>
      </c>
      <c r="C27" s="2" t="s">
        <v>359</v>
      </c>
      <c r="F27" t="s">
        <v>30</v>
      </c>
      <c r="G27" s="2" t="s">
        <v>368</v>
      </c>
      <c r="J27" t="s">
        <v>30</v>
      </c>
      <c r="K27" s="2" t="s">
        <v>379</v>
      </c>
      <c r="N27" t="s">
        <v>30</v>
      </c>
      <c r="O27" s="2" t="s">
        <v>388</v>
      </c>
    </row>
    <row r="28" spans="1:17" x14ac:dyDescent="0.25">
      <c r="C28" s="24" t="s">
        <v>54</v>
      </c>
      <c r="D28" s="24"/>
      <c r="G28" s="24" t="s">
        <v>54</v>
      </c>
      <c r="H28" s="24"/>
      <c r="K28" s="24" t="s">
        <v>54</v>
      </c>
      <c r="L28" s="24"/>
      <c r="O28" s="24" t="s">
        <v>54</v>
      </c>
      <c r="P28" s="24"/>
    </row>
    <row r="29" spans="1:17" x14ac:dyDescent="0.25">
      <c r="C29" t="s">
        <v>52</v>
      </c>
      <c r="D29" s="13">
        <v>2.0000000000000001E-4</v>
      </c>
      <c r="G29" t="s">
        <v>52</v>
      </c>
      <c r="H29" s="13">
        <v>2.9999999999999997E-4</v>
      </c>
      <c r="K29" t="s">
        <v>52</v>
      </c>
      <c r="L29" s="13" t="s">
        <v>76</v>
      </c>
      <c r="O29" t="s">
        <v>52</v>
      </c>
      <c r="P29" s="13">
        <v>2.0000000000000001E-4</v>
      </c>
    </row>
    <row r="30" spans="1:17" x14ac:dyDescent="0.25">
      <c r="C30" t="s">
        <v>53</v>
      </c>
      <c r="D30" s="13" t="s">
        <v>43</v>
      </c>
      <c r="G30" t="s">
        <v>53</v>
      </c>
      <c r="H30" s="13" t="s">
        <v>43</v>
      </c>
      <c r="K30" t="s">
        <v>53</v>
      </c>
      <c r="L30" s="13" t="s">
        <v>77</v>
      </c>
      <c r="O30" t="s">
        <v>53</v>
      </c>
      <c r="P30" s="13" t="s">
        <v>43</v>
      </c>
    </row>
    <row r="31" spans="1:17" x14ac:dyDescent="0.25">
      <c r="C31" t="s">
        <v>26</v>
      </c>
      <c r="D31" s="13" t="s">
        <v>360</v>
      </c>
      <c r="G31" t="s">
        <v>26</v>
      </c>
      <c r="H31" s="13" t="s">
        <v>369</v>
      </c>
      <c r="K31" t="s">
        <v>26</v>
      </c>
      <c r="L31" s="13" t="s">
        <v>380</v>
      </c>
      <c r="O31" t="s">
        <v>26</v>
      </c>
      <c r="P31" s="13" t="s">
        <v>389</v>
      </c>
    </row>
    <row r="32" spans="1:17" x14ac:dyDescent="0.25">
      <c r="C32" t="s">
        <v>28</v>
      </c>
      <c r="D32" s="13" t="s">
        <v>361</v>
      </c>
      <c r="G32" t="s">
        <v>28</v>
      </c>
      <c r="H32" s="2" t="s">
        <v>370</v>
      </c>
      <c r="K32" t="s">
        <v>28</v>
      </c>
      <c r="L32" s="2" t="s">
        <v>381</v>
      </c>
      <c r="O32" t="s">
        <v>28</v>
      </c>
      <c r="P32" s="2" t="s">
        <v>390</v>
      </c>
    </row>
    <row r="33" spans="1:17" x14ac:dyDescent="0.25">
      <c r="C33" t="s">
        <v>29</v>
      </c>
      <c r="D33" s="13">
        <v>0.74850000000000005</v>
      </c>
      <c r="G33" t="s">
        <v>29</v>
      </c>
      <c r="H33" s="2">
        <v>0.66</v>
      </c>
      <c r="K33" t="s">
        <v>29</v>
      </c>
      <c r="L33" s="2">
        <v>0.67730000000000001</v>
      </c>
      <c r="O33" t="s">
        <v>29</v>
      </c>
      <c r="P33" s="2">
        <v>0.60460000000000003</v>
      </c>
    </row>
    <row r="34" spans="1:17" x14ac:dyDescent="0.25">
      <c r="C34" t="s">
        <v>30</v>
      </c>
      <c r="D34" s="2" t="s">
        <v>362</v>
      </c>
      <c r="G34" t="s">
        <v>30</v>
      </c>
      <c r="H34" s="2" t="s">
        <v>371</v>
      </c>
      <c r="K34" t="s">
        <v>30</v>
      </c>
      <c r="L34" s="2" t="s">
        <v>382</v>
      </c>
      <c r="O34" t="s">
        <v>30</v>
      </c>
      <c r="P34" s="2" t="s">
        <v>391</v>
      </c>
    </row>
    <row r="35" spans="1:17" x14ac:dyDescent="0.25">
      <c r="D35" s="24" t="s">
        <v>54</v>
      </c>
      <c r="E35" s="24"/>
      <c r="H35" s="24" t="s">
        <v>54</v>
      </c>
      <c r="I35" s="24"/>
      <c r="L35" s="24" t="s">
        <v>54</v>
      </c>
      <c r="M35" s="24"/>
      <c r="P35" s="24" t="s">
        <v>54</v>
      </c>
      <c r="Q35" s="24"/>
    </row>
    <row r="36" spans="1:17" x14ac:dyDescent="0.25">
      <c r="D36" t="s">
        <v>52</v>
      </c>
      <c r="E36" s="13">
        <v>1.6000000000000001E-3</v>
      </c>
      <c r="H36" t="s">
        <v>52</v>
      </c>
      <c r="I36" s="2">
        <v>4.7999999999999996E-3</v>
      </c>
      <c r="L36" t="s">
        <v>52</v>
      </c>
      <c r="M36" s="13">
        <v>6.6E-3</v>
      </c>
      <c r="P36" t="s">
        <v>52</v>
      </c>
      <c r="Q36" s="13">
        <v>5.7000000000000002E-3</v>
      </c>
    </row>
    <row r="37" spans="1:17" x14ac:dyDescent="0.25">
      <c r="D37" t="s">
        <v>53</v>
      </c>
      <c r="E37" s="13" t="s">
        <v>35</v>
      </c>
      <c r="H37" t="s">
        <v>53</v>
      </c>
      <c r="I37" s="2" t="s">
        <v>35</v>
      </c>
      <c r="L37" t="s">
        <v>53</v>
      </c>
      <c r="M37" s="13" t="s">
        <v>35</v>
      </c>
      <c r="P37" t="s">
        <v>53</v>
      </c>
      <c r="Q37" s="13" t="s">
        <v>35</v>
      </c>
    </row>
    <row r="38" spans="1:17" x14ac:dyDescent="0.25">
      <c r="D38" t="s">
        <v>26</v>
      </c>
      <c r="E38" s="13" t="s">
        <v>363</v>
      </c>
      <c r="H38" t="s">
        <v>26</v>
      </c>
      <c r="I38" s="13" t="s">
        <v>372</v>
      </c>
      <c r="L38" t="s">
        <v>26</v>
      </c>
      <c r="M38" s="13" t="s">
        <v>383</v>
      </c>
      <c r="P38" t="s">
        <v>26</v>
      </c>
      <c r="Q38" s="13" t="s">
        <v>392</v>
      </c>
    </row>
    <row r="39" spans="1:17" x14ac:dyDescent="0.25">
      <c r="D39" t="s">
        <v>28</v>
      </c>
      <c r="E39" s="2" t="s">
        <v>364</v>
      </c>
      <c r="H39" t="s">
        <v>28</v>
      </c>
      <c r="I39" s="2" t="s">
        <v>373</v>
      </c>
      <c r="L39" t="s">
        <v>28</v>
      </c>
      <c r="M39" s="2" t="s">
        <v>384</v>
      </c>
      <c r="P39" t="s">
        <v>28</v>
      </c>
      <c r="Q39" s="2" t="s">
        <v>393</v>
      </c>
    </row>
    <row r="40" spans="1:17" x14ac:dyDescent="0.25">
      <c r="D40" t="s">
        <v>29</v>
      </c>
      <c r="E40" s="2">
        <v>0.50260000000000005</v>
      </c>
      <c r="H40" t="s">
        <v>29</v>
      </c>
      <c r="I40" s="2">
        <v>0.40639999999999998</v>
      </c>
      <c r="L40" t="s">
        <v>29</v>
      </c>
      <c r="M40" s="2">
        <v>0.40189999999999998</v>
      </c>
      <c r="P40" t="s">
        <v>29</v>
      </c>
      <c r="Q40" s="2">
        <v>0.39679999999999999</v>
      </c>
    </row>
    <row r="41" spans="1:17" x14ac:dyDescent="0.25">
      <c r="D41" t="s">
        <v>30</v>
      </c>
      <c r="E41" s="2" t="s">
        <v>365</v>
      </c>
      <c r="H41" t="s">
        <v>30</v>
      </c>
      <c r="I41" s="2" t="s">
        <v>374</v>
      </c>
      <c r="L41" t="s">
        <v>30</v>
      </c>
      <c r="M41" s="2" t="s">
        <v>385</v>
      </c>
      <c r="P41" t="s">
        <v>30</v>
      </c>
      <c r="Q41" s="2" t="s">
        <v>394</v>
      </c>
    </row>
    <row r="44" spans="1:17" x14ac:dyDescent="0.25">
      <c r="A44" s="8"/>
      <c r="B44" s="16"/>
      <c r="C44" s="16" t="s">
        <v>425</v>
      </c>
      <c r="D44" s="16" t="s">
        <v>426</v>
      </c>
      <c r="E44" s="16" t="s">
        <v>427</v>
      </c>
      <c r="F44" s="16" t="s">
        <v>428</v>
      </c>
      <c r="G44" s="16" t="s">
        <v>13</v>
      </c>
    </row>
    <row r="45" spans="1:17" x14ac:dyDescent="0.25">
      <c r="A45" s="23" t="s">
        <v>614</v>
      </c>
      <c r="B45" s="16" t="s">
        <v>429</v>
      </c>
      <c r="C45">
        <v>6.3220000000000001</v>
      </c>
      <c r="D45">
        <v>3</v>
      </c>
      <c r="E45">
        <v>2.1070000000000002</v>
      </c>
      <c r="F45" s="9" t="s">
        <v>615</v>
      </c>
      <c r="G45" t="s">
        <v>441</v>
      </c>
    </row>
    <row r="46" spans="1:17" x14ac:dyDescent="0.25">
      <c r="A46" s="23"/>
      <c r="B46" s="16" t="s">
        <v>432</v>
      </c>
      <c r="C46">
        <v>2.032</v>
      </c>
      <c r="D46">
        <v>38</v>
      </c>
      <c r="E46">
        <v>5.3469999999999997E-2</v>
      </c>
      <c r="F46" s="9"/>
      <c r="G46" s="9"/>
    </row>
    <row r="47" spans="1:17" x14ac:dyDescent="0.25">
      <c r="A47" s="23"/>
      <c r="B47" s="16" t="s">
        <v>433</v>
      </c>
      <c r="C47">
        <v>8.3539999999999992</v>
      </c>
      <c r="D47">
        <v>41</v>
      </c>
      <c r="F47" s="9"/>
      <c r="G47" s="9"/>
    </row>
    <row r="50" spans="1:7" x14ac:dyDescent="0.25">
      <c r="A50" s="8"/>
      <c r="B50" s="16"/>
      <c r="C50" s="16" t="s">
        <v>425</v>
      </c>
      <c r="D50" s="16" t="s">
        <v>426</v>
      </c>
      <c r="E50" s="16" t="s">
        <v>427</v>
      </c>
      <c r="F50" s="16" t="s">
        <v>428</v>
      </c>
      <c r="G50" s="16" t="s">
        <v>13</v>
      </c>
    </row>
    <row r="51" spans="1:7" x14ac:dyDescent="0.25">
      <c r="A51" s="23" t="s">
        <v>616</v>
      </c>
      <c r="B51" s="16" t="s">
        <v>429</v>
      </c>
      <c r="C51">
        <v>0.437</v>
      </c>
      <c r="D51">
        <v>3</v>
      </c>
      <c r="E51">
        <v>0.1457</v>
      </c>
      <c r="F51" s="9" t="s">
        <v>617</v>
      </c>
      <c r="G51" t="s">
        <v>441</v>
      </c>
    </row>
    <row r="52" spans="1:7" x14ac:dyDescent="0.25">
      <c r="A52" s="23"/>
      <c r="B52" s="16" t="s">
        <v>432</v>
      </c>
      <c r="C52">
        <v>0.1988</v>
      </c>
      <c r="D52">
        <v>38</v>
      </c>
      <c r="E52">
        <v>5.2300000000000003E-3</v>
      </c>
      <c r="F52" s="9"/>
      <c r="G52" s="9"/>
    </row>
    <row r="53" spans="1:7" x14ac:dyDescent="0.25">
      <c r="A53" s="23"/>
      <c r="B53" s="16" t="s">
        <v>433</v>
      </c>
      <c r="C53">
        <v>0.63570000000000004</v>
      </c>
      <c r="D53">
        <v>41</v>
      </c>
      <c r="F53" s="9"/>
      <c r="G53" s="9"/>
    </row>
    <row r="56" spans="1:7" x14ac:dyDescent="0.25">
      <c r="A56" s="8"/>
      <c r="B56" s="16"/>
      <c r="C56" s="16" t="s">
        <v>425</v>
      </c>
      <c r="D56" s="16" t="s">
        <v>426</v>
      </c>
      <c r="E56" s="16" t="s">
        <v>427</v>
      </c>
      <c r="F56" s="16" t="s">
        <v>428</v>
      </c>
      <c r="G56" s="16" t="s">
        <v>13</v>
      </c>
    </row>
    <row r="57" spans="1:7" x14ac:dyDescent="0.25">
      <c r="A57" s="23" t="s">
        <v>618</v>
      </c>
      <c r="B57" s="16" t="s">
        <v>429</v>
      </c>
      <c r="C57">
        <v>0.16039999999999999</v>
      </c>
      <c r="D57">
        <v>3</v>
      </c>
      <c r="E57">
        <v>5.3469999999999997E-2</v>
      </c>
      <c r="F57" s="9" t="s">
        <v>619</v>
      </c>
      <c r="G57" t="s">
        <v>441</v>
      </c>
    </row>
    <row r="58" spans="1:7" x14ac:dyDescent="0.25">
      <c r="A58" s="23"/>
      <c r="B58" s="16" t="s">
        <v>432</v>
      </c>
      <c r="C58">
        <v>6.2179999999999999E-2</v>
      </c>
      <c r="D58">
        <v>38</v>
      </c>
      <c r="E58">
        <v>1.6360000000000001E-3</v>
      </c>
      <c r="F58" s="9"/>
      <c r="G58" s="9"/>
    </row>
    <row r="59" spans="1:7" x14ac:dyDescent="0.25">
      <c r="A59" s="23"/>
      <c r="B59" s="16" t="s">
        <v>433</v>
      </c>
      <c r="C59">
        <v>0.22259999999999999</v>
      </c>
      <c r="D59">
        <v>41</v>
      </c>
      <c r="F59" s="9"/>
      <c r="G59" s="9"/>
    </row>
    <row r="62" spans="1:7" x14ac:dyDescent="0.25">
      <c r="A62" s="8"/>
      <c r="B62" s="16"/>
      <c r="C62" s="16" t="s">
        <v>425</v>
      </c>
      <c r="D62" s="16" t="s">
        <v>426</v>
      </c>
      <c r="E62" s="16" t="s">
        <v>427</v>
      </c>
      <c r="F62" s="16" t="s">
        <v>428</v>
      </c>
      <c r="G62" s="16" t="s">
        <v>13</v>
      </c>
    </row>
    <row r="63" spans="1:7" x14ac:dyDescent="0.25">
      <c r="A63" s="23" t="s">
        <v>620</v>
      </c>
      <c r="B63" s="16" t="s">
        <v>429</v>
      </c>
      <c r="C63">
        <v>16.61</v>
      </c>
      <c r="D63">
        <v>3</v>
      </c>
      <c r="E63">
        <v>5.5369999999999999</v>
      </c>
      <c r="F63" s="9" t="s">
        <v>621</v>
      </c>
      <c r="G63" t="s">
        <v>441</v>
      </c>
    </row>
    <row r="64" spans="1:7" x14ac:dyDescent="0.25">
      <c r="A64" s="23"/>
      <c r="B64" s="16" t="s">
        <v>432</v>
      </c>
      <c r="C64">
        <v>9.9489999999999998</v>
      </c>
      <c r="D64">
        <v>38</v>
      </c>
      <c r="E64">
        <v>0.26179999999999998</v>
      </c>
      <c r="F64" s="9"/>
      <c r="G64" s="9"/>
    </row>
    <row r="65" spans="1:7" x14ac:dyDescent="0.25">
      <c r="A65" s="23"/>
      <c r="B65" s="16" t="s">
        <v>433</v>
      </c>
      <c r="C65">
        <v>26.56</v>
      </c>
      <c r="D65">
        <v>41</v>
      </c>
      <c r="F65" s="9"/>
      <c r="G65" s="9"/>
    </row>
  </sheetData>
  <mergeCells count="20">
    <mergeCell ref="A45:A47"/>
    <mergeCell ref="A51:A53"/>
    <mergeCell ref="A57:A59"/>
    <mergeCell ref="A63:A65"/>
    <mergeCell ref="C28:D28"/>
    <mergeCell ref="G28:H28"/>
    <mergeCell ref="K28:L28"/>
    <mergeCell ref="O28:P28"/>
    <mergeCell ref="D35:E35"/>
    <mergeCell ref="H35:I35"/>
    <mergeCell ref="L35:M35"/>
    <mergeCell ref="P35:Q35"/>
    <mergeCell ref="B1:E1"/>
    <mergeCell ref="F1:I1"/>
    <mergeCell ref="J1:M1"/>
    <mergeCell ref="N1:Q1"/>
    <mergeCell ref="B21:C21"/>
    <mergeCell ref="F21:G21"/>
    <mergeCell ref="J21:K21"/>
    <mergeCell ref="N21:O2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A43A-98FC-4BB6-9804-2FC843BB7423}">
  <dimension ref="A1:I27"/>
  <sheetViews>
    <sheetView topLeftCell="C4" workbookViewId="0">
      <selection activeCell="C4" sqref="A1:XFD1048576"/>
    </sheetView>
  </sheetViews>
  <sheetFormatPr defaultRowHeight="15" x14ac:dyDescent="0.25"/>
  <cols>
    <col min="2" max="2" width="19.42578125" bestFit="1" customWidth="1"/>
    <col min="3" max="3" width="21.85546875" customWidth="1"/>
    <col min="4" max="4" width="19.42578125" bestFit="1" customWidth="1"/>
    <col min="5" max="5" width="15.7109375" bestFit="1" customWidth="1"/>
    <col min="6" max="6" width="19.42578125" customWidth="1"/>
    <col min="7" max="7" width="23" customWidth="1"/>
    <col min="8" max="8" width="19.140625" customWidth="1"/>
    <col min="9" max="9" width="24.42578125" customWidth="1"/>
  </cols>
  <sheetData>
    <row r="1" spans="1:9" x14ac:dyDescent="0.25">
      <c r="A1" t="s">
        <v>5</v>
      </c>
    </row>
    <row r="2" spans="1:9" x14ac:dyDescent="0.25">
      <c r="B2" s="22" t="s">
        <v>547</v>
      </c>
      <c r="C2" s="22"/>
      <c r="D2" s="22"/>
      <c r="E2" s="22"/>
      <c r="F2" s="22" t="s">
        <v>548</v>
      </c>
      <c r="G2" s="22"/>
      <c r="H2" s="22"/>
      <c r="I2" s="22"/>
    </row>
    <row r="3" spans="1:9" x14ac:dyDescent="0.25">
      <c r="B3" s="10" t="s">
        <v>375</v>
      </c>
      <c r="C3" s="10" t="s">
        <v>45</v>
      </c>
      <c r="D3" s="11" t="s">
        <v>376</v>
      </c>
      <c r="E3" s="11" t="s">
        <v>47</v>
      </c>
      <c r="F3" s="10" t="s">
        <v>375</v>
      </c>
      <c r="G3" s="10" t="s">
        <v>45</v>
      </c>
      <c r="H3" s="11" t="s">
        <v>376</v>
      </c>
      <c r="I3" s="11" t="s">
        <v>47</v>
      </c>
    </row>
    <row r="4" spans="1:9" x14ac:dyDescent="0.25">
      <c r="B4" s="9">
        <v>255</v>
      </c>
      <c r="C4" s="9">
        <v>334</v>
      </c>
      <c r="D4" s="9">
        <v>493</v>
      </c>
      <c r="E4" s="9">
        <v>801</v>
      </c>
      <c r="F4" s="9">
        <v>835</v>
      </c>
      <c r="G4" s="9">
        <v>391</v>
      </c>
      <c r="H4" s="9">
        <v>1311</v>
      </c>
      <c r="I4" s="9">
        <v>1173</v>
      </c>
    </row>
    <row r="5" spans="1:9" x14ac:dyDescent="0.25">
      <c r="B5" s="9">
        <v>269</v>
      </c>
      <c r="C5" s="9">
        <v>589</v>
      </c>
      <c r="D5" s="9">
        <v>263</v>
      </c>
      <c r="E5" s="9">
        <v>456</v>
      </c>
      <c r="F5" s="9">
        <v>1045</v>
      </c>
      <c r="G5" s="9">
        <v>591</v>
      </c>
      <c r="H5" s="9">
        <v>444</v>
      </c>
      <c r="I5" s="9">
        <v>456</v>
      </c>
    </row>
    <row r="6" spans="1:9" x14ac:dyDescent="0.25">
      <c r="B6" s="9">
        <v>577</v>
      </c>
      <c r="C6" s="9">
        <v>541</v>
      </c>
      <c r="D6" s="9">
        <v>455</v>
      </c>
      <c r="E6" s="9">
        <v>298</v>
      </c>
      <c r="F6" s="9">
        <v>1181</v>
      </c>
      <c r="G6" s="9">
        <v>741</v>
      </c>
      <c r="H6" s="9">
        <v>1028</v>
      </c>
      <c r="I6" s="9">
        <v>299</v>
      </c>
    </row>
    <row r="7" spans="1:9" x14ac:dyDescent="0.25">
      <c r="B7" s="9">
        <v>476</v>
      </c>
      <c r="C7" s="9">
        <v>595</v>
      </c>
      <c r="D7" s="9">
        <v>473</v>
      </c>
      <c r="E7" s="9">
        <v>954</v>
      </c>
      <c r="F7" s="9">
        <v>1094</v>
      </c>
      <c r="G7" s="9">
        <v>748</v>
      </c>
      <c r="H7" s="9">
        <v>934</v>
      </c>
      <c r="I7" s="9">
        <v>1060</v>
      </c>
    </row>
    <row r="8" spans="1:9" x14ac:dyDescent="0.25">
      <c r="B8" s="9">
        <v>130</v>
      </c>
      <c r="C8" s="9"/>
      <c r="D8" s="9"/>
      <c r="E8" s="9">
        <v>704</v>
      </c>
      <c r="F8" s="9">
        <v>892</v>
      </c>
      <c r="G8" s="9"/>
      <c r="H8" s="9"/>
      <c r="I8" s="9">
        <v>896</v>
      </c>
    </row>
    <row r="9" spans="1:9" x14ac:dyDescent="0.25">
      <c r="B9" s="9"/>
      <c r="C9" s="9"/>
      <c r="D9" s="9"/>
      <c r="E9" s="9"/>
      <c r="F9" s="9"/>
      <c r="G9" s="9"/>
      <c r="H9" s="9"/>
      <c r="I9" s="9"/>
    </row>
    <row r="10" spans="1:9" x14ac:dyDescent="0.25">
      <c r="B10" s="22" t="s">
        <v>549</v>
      </c>
      <c r="C10" s="22"/>
      <c r="D10" s="22"/>
      <c r="E10" s="22"/>
      <c r="F10" s="9"/>
      <c r="G10" s="9"/>
      <c r="H10" s="9"/>
      <c r="I10" s="9"/>
    </row>
    <row r="11" spans="1:9" x14ac:dyDescent="0.25">
      <c r="B11" s="10" t="s">
        <v>375</v>
      </c>
      <c r="C11" s="10" t="s">
        <v>45</v>
      </c>
      <c r="D11" s="11" t="s">
        <v>376</v>
      </c>
      <c r="E11" s="11" t="s">
        <v>47</v>
      </c>
      <c r="F11" s="9"/>
      <c r="G11" s="9"/>
      <c r="H11" s="9"/>
      <c r="I11" s="9"/>
    </row>
    <row r="12" spans="1:9" x14ac:dyDescent="0.25">
      <c r="B12" s="9">
        <v>30.538922159999998</v>
      </c>
      <c r="C12" s="9">
        <v>85.42199488</v>
      </c>
      <c r="D12" s="9">
        <v>37.604881769999999</v>
      </c>
      <c r="E12" s="9">
        <v>68.286445009999994</v>
      </c>
      <c r="F12" s="9"/>
      <c r="G12" s="9"/>
      <c r="H12" s="9"/>
      <c r="I12" s="9"/>
    </row>
    <row r="13" spans="1:9" x14ac:dyDescent="0.25">
      <c r="B13" s="9">
        <v>25.741626790000002</v>
      </c>
      <c r="C13" s="9">
        <v>99.661590520000004</v>
      </c>
      <c r="D13" s="9">
        <v>59.234234229999998</v>
      </c>
      <c r="E13" s="9">
        <v>100</v>
      </c>
      <c r="F13" s="9"/>
      <c r="G13" s="9"/>
      <c r="H13" s="9"/>
      <c r="I13" s="9"/>
    </row>
    <row r="14" spans="1:9" x14ac:dyDescent="0.25">
      <c r="B14" s="9">
        <v>48.856900930000002</v>
      </c>
      <c r="C14" s="9">
        <v>73.009446690000004</v>
      </c>
      <c r="D14" s="9">
        <v>44.260700389999997</v>
      </c>
      <c r="E14" s="9">
        <v>99.665551840000006</v>
      </c>
      <c r="F14" s="9"/>
      <c r="G14" s="9"/>
      <c r="H14" s="9"/>
      <c r="I14" s="9"/>
    </row>
    <row r="15" spans="1:9" x14ac:dyDescent="0.25">
      <c r="B15" s="9">
        <v>43.510054840000002</v>
      </c>
      <c r="C15" s="9">
        <v>79.545454550000002</v>
      </c>
      <c r="D15" s="9">
        <v>50.642398290000003</v>
      </c>
      <c r="E15" s="9">
        <v>90</v>
      </c>
      <c r="F15" s="9"/>
      <c r="G15" s="9"/>
      <c r="H15" s="9"/>
      <c r="I15" s="9"/>
    </row>
    <row r="16" spans="1:9" x14ac:dyDescent="0.25">
      <c r="B16" s="9">
        <v>14.57399103</v>
      </c>
      <c r="C16" s="9"/>
      <c r="D16" s="9"/>
      <c r="E16" s="9">
        <v>78.571428569999995</v>
      </c>
      <c r="F16" s="9"/>
      <c r="G16" s="9"/>
      <c r="H16" s="9"/>
      <c r="I16" s="9"/>
    </row>
    <row r="17" spans="1:9" x14ac:dyDescent="0.25">
      <c r="B17" s="9"/>
      <c r="C17" s="9"/>
      <c r="D17" s="9"/>
      <c r="E17" s="9"/>
      <c r="F17" s="9"/>
      <c r="G17" s="9"/>
      <c r="H17" s="9"/>
      <c r="I17" s="9"/>
    </row>
    <row r="19" spans="1:9" x14ac:dyDescent="0.25">
      <c r="A19" s="12" t="s">
        <v>8</v>
      </c>
      <c r="B19">
        <f>AVERAGE(B12:B16)</f>
        <v>32.644299150000002</v>
      </c>
      <c r="C19">
        <f t="shared" ref="C19:E19" si="0">AVERAGE(C12:C16)</f>
        <v>84.409621659999999</v>
      </c>
      <c r="D19">
        <f t="shared" si="0"/>
        <v>47.935553670000004</v>
      </c>
      <c r="E19">
        <f t="shared" si="0"/>
        <v>87.304685083999999</v>
      </c>
    </row>
    <row r="20" spans="1:9" x14ac:dyDescent="0.25">
      <c r="A20" s="12" t="s">
        <v>9</v>
      </c>
      <c r="B20">
        <f>STDEV(B12:B16)</f>
        <v>13.779773553318053</v>
      </c>
      <c r="C20">
        <f t="shared" ref="C20:E20" si="1">STDEV(C12:C16)</f>
        <v>11.361800981998151</v>
      </c>
      <c r="D20">
        <f t="shared" si="1"/>
        <v>9.2234216125528086</v>
      </c>
      <c r="E20">
        <f t="shared" si="1"/>
        <v>13.776701302598111</v>
      </c>
    </row>
    <row r="21" spans="1:9" x14ac:dyDescent="0.25">
      <c r="B21" s="24" t="s">
        <v>550</v>
      </c>
      <c r="C21" s="24"/>
      <c r="D21" s="24" t="s">
        <v>551</v>
      </c>
      <c r="E21" s="24"/>
      <c r="F21" s="24" t="s">
        <v>552</v>
      </c>
      <c r="G21" s="24"/>
      <c r="H21" s="24" t="s">
        <v>553</v>
      </c>
      <c r="I21" s="24"/>
    </row>
    <row r="22" spans="1:9" x14ac:dyDescent="0.25">
      <c r="B22" t="s">
        <v>52</v>
      </c>
      <c r="C22" s="2">
        <v>5.0000000000000001E-4</v>
      </c>
      <c r="D22" t="s">
        <v>52</v>
      </c>
      <c r="E22" s="2">
        <v>1.5E-3</v>
      </c>
      <c r="F22" t="s">
        <v>52</v>
      </c>
      <c r="G22" s="2">
        <v>8.8099999999999998E-2</v>
      </c>
      <c r="H22" t="s">
        <v>52</v>
      </c>
      <c r="I22" s="2">
        <v>0.7399</v>
      </c>
    </row>
    <row r="23" spans="1:9" x14ac:dyDescent="0.25">
      <c r="B23" t="s">
        <v>53</v>
      </c>
      <c r="C23" s="2" t="s">
        <v>43</v>
      </c>
      <c r="D23" t="s">
        <v>53</v>
      </c>
      <c r="E23" s="2" t="s">
        <v>35</v>
      </c>
      <c r="F23" t="s">
        <v>53</v>
      </c>
      <c r="G23" s="2" t="s">
        <v>31</v>
      </c>
      <c r="H23" t="s">
        <v>53</v>
      </c>
      <c r="I23" s="2" t="s">
        <v>31</v>
      </c>
    </row>
    <row r="24" spans="1:9" x14ac:dyDescent="0.25">
      <c r="B24" t="s">
        <v>26</v>
      </c>
      <c r="C24" s="13" t="s">
        <v>554</v>
      </c>
      <c r="D24" t="s">
        <v>26</v>
      </c>
      <c r="E24" s="13" t="s">
        <v>557</v>
      </c>
      <c r="F24" t="s">
        <v>26</v>
      </c>
      <c r="G24" s="13" t="s">
        <v>560</v>
      </c>
      <c r="H24" t="s">
        <v>26</v>
      </c>
      <c r="I24" s="13" t="s">
        <v>563</v>
      </c>
    </row>
    <row r="25" spans="1:9" x14ac:dyDescent="0.25">
      <c r="B25" t="s">
        <v>28</v>
      </c>
      <c r="C25" s="2" t="s">
        <v>555</v>
      </c>
      <c r="D25" t="s">
        <v>28</v>
      </c>
      <c r="E25" s="2" t="s">
        <v>558</v>
      </c>
      <c r="F25" t="s">
        <v>28</v>
      </c>
      <c r="G25" s="18" t="s">
        <v>561</v>
      </c>
      <c r="H25" t="s">
        <v>28</v>
      </c>
      <c r="I25" s="18" t="s">
        <v>564</v>
      </c>
    </row>
    <row r="26" spans="1:9" x14ac:dyDescent="0.25">
      <c r="B26" t="s">
        <v>29</v>
      </c>
      <c r="C26" s="2">
        <v>0.84550000000000003</v>
      </c>
      <c r="D26" t="s">
        <v>29</v>
      </c>
      <c r="E26" s="2">
        <v>0.79220000000000002</v>
      </c>
      <c r="F26" t="s">
        <v>29</v>
      </c>
      <c r="G26" s="2">
        <v>0.36509999999999998</v>
      </c>
      <c r="H26" t="s">
        <v>29</v>
      </c>
      <c r="I26" s="2">
        <v>1.6830000000000001E-2</v>
      </c>
    </row>
    <row r="27" spans="1:9" x14ac:dyDescent="0.25">
      <c r="B27" t="s">
        <v>30</v>
      </c>
      <c r="C27" s="2" t="s">
        <v>556</v>
      </c>
      <c r="D27" t="s">
        <v>30</v>
      </c>
      <c r="E27" s="2" t="s">
        <v>559</v>
      </c>
      <c r="F27" t="s">
        <v>30</v>
      </c>
      <c r="G27" s="2" t="s">
        <v>562</v>
      </c>
      <c r="H27" t="s">
        <v>30</v>
      </c>
      <c r="I27" s="2" t="s">
        <v>565</v>
      </c>
    </row>
  </sheetData>
  <mergeCells count="7">
    <mergeCell ref="B2:E2"/>
    <mergeCell ref="B21:C21"/>
    <mergeCell ref="D21:E21"/>
    <mergeCell ref="F2:I2"/>
    <mergeCell ref="B10:E10"/>
    <mergeCell ref="F21:G21"/>
    <mergeCell ref="H21:I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D385A-7F6E-4F6F-BF3D-0C7FBD7EAB72}">
  <dimension ref="A1:I36"/>
  <sheetViews>
    <sheetView topLeftCell="B1" workbookViewId="0">
      <selection activeCell="B1" sqref="A1:XFD1048576"/>
    </sheetView>
  </sheetViews>
  <sheetFormatPr defaultRowHeight="15" x14ac:dyDescent="0.25"/>
  <cols>
    <col min="2" max="2" width="19.42578125" bestFit="1" customWidth="1"/>
    <col min="3" max="3" width="21.85546875" customWidth="1"/>
    <col min="4" max="4" width="19.42578125" bestFit="1" customWidth="1"/>
    <col min="5" max="5" width="15.7109375" bestFit="1" customWidth="1"/>
    <col min="6" max="6" width="19.42578125" customWidth="1"/>
    <col min="7" max="7" width="23" customWidth="1"/>
    <col min="8" max="8" width="19.140625" customWidth="1"/>
    <col min="9" max="9" width="24.42578125" customWidth="1"/>
  </cols>
  <sheetData>
    <row r="1" spans="1:9" x14ac:dyDescent="0.25">
      <c r="A1" t="s">
        <v>0</v>
      </c>
    </row>
    <row r="2" spans="1:9" x14ac:dyDescent="0.25">
      <c r="B2" s="22" t="s">
        <v>547</v>
      </c>
      <c r="C2" s="22"/>
      <c r="D2" s="22"/>
      <c r="E2" s="22"/>
      <c r="F2" s="22" t="s">
        <v>548</v>
      </c>
      <c r="G2" s="22"/>
      <c r="H2" s="22"/>
      <c r="I2" s="22"/>
    </row>
    <row r="3" spans="1:9" x14ac:dyDescent="0.25">
      <c r="B3" s="10" t="s">
        <v>375</v>
      </c>
      <c r="C3" s="10" t="s">
        <v>45</v>
      </c>
      <c r="D3" s="11" t="s">
        <v>376</v>
      </c>
      <c r="E3" s="11" t="s">
        <v>47</v>
      </c>
      <c r="F3" s="10" t="s">
        <v>375</v>
      </c>
      <c r="G3" s="10" t="s">
        <v>45</v>
      </c>
      <c r="H3" s="11" t="s">
        <v>376</v>
      </c>
      <c r="I3" s="11" t="s">
        <v>47</v>
      </c>
    </row>
    <row r="4" spans="1:9" x14ac:dyDescent="0.25">
      <c r="B4" s="9">
        <v>10</v>
      </c>
      <c r="C4" s="9">
        <v>620</v>
      </c>
      <c r="D4" s="9">
        <v>0</v>
      </c>
      <c r="E4" s="9">
        <v>417</v>
      </c>
      <c r="F4" s="9">
        <v>842</v>
      </c>
      <c r="G4" s="9">
        <v>712</v>
      </c>
      <c r="H4" s="9">
        <v>782</v>
      </c>
      <c r="I4" s="9">
        <v>880</v>
      </c>
    </row>
    <row r="5" spans="1:9" x14ac:dyDescent="0.25">
      <c r="B5" s="9">
        <v>0</v>
      </c>
      <c r="C5" s="9">
        <v>346</v>
      </c>
      <c r="D5" s="9">
        <v>0</v>
      </c>
      <c r="E5" s="9">
        <v>866</v>
      </c>
      <c r="F5" s="9">
        <v>464</v>
      </c>
      <c r="G5" s="9">
        <v>348</v>
      </c>
      <c r="H5" s="9">
        <v>602</v>
      </c>
      <c r="I5" s="9">
        <v>885</v>
      </c>
    </row>
    <row r="6" spans="1:9" x14ac:dyDescent="0.25">
      <c r="B6" s="9">
        <v>21</v>
      </c>
      <c r="C6" s="9">
        <v>561</v>
      </c>
      <c r="D6" s="9">
        <v>0</v>
      </c>
      <c r="E6" s="9">
        <v>601</v>
      </c>
      <c r="F6" s="9">
        <v>645</v>
      </c>
      <c r="G6" s="9">
        <v>598</v>
      </c>
      <c r="H6" s="9">
        <v>700</v>
      </c>
      <c r="I6" s="9">
        <v>890</v>
      </c>
    </row>
    <row r="7" spans="1:9" x14ac:dyDescent="0.25">
      <c r="B7" s="9"/>
      <c r="C7" s="9">
        <v>232</v>
      </c>
      <c r="D7" s="9">
        <v>22</v>
      </c>
      <c r="E7" s="9">
        <v>248</v>
      </c>
      <c r="F7" s="9"/>
      <c r="G7" s="9">
        <v>356</v>
      </c>
      <c r="H7" s="9">
        <v>781</v>
      </c>
      <c r="I7" s="9">
        <v>1025</v>
      </c>
    </row>
    <row r="8" spans="1:9" x14ac:dyDescent="0.25">
      <c r="B8" s="9"/>
      <c r="C8" s="9">
        <v>267</v>
      </c>
      <c r="D8" s="9">
        <v>1</v>
      </c>
      <c r="E8" s="9">
        <v>189</v>
      </c>
      <c r="F8" s="9"/>
      <c r="G8" s="9">
        <v>558</v>
      </c>
      <c r="H8" s="9">
        <v>572</v>
      </c>
      <c r="I8" s="9">
        <v>429</v>
      </c>
    </row>
    <row r="9" spans="1:9" x14ac:dyDescent="0.25">
      <c r="B9" s="9"/>
      <c r="C9" s="9">
        <v>171</v>
      </c>
      <c r="D9" s="9">
        <v>82</v>
      </c>
      <c r="E9" s="9">
        <v>205</v>
      </c>
      <c r="F9" s="9"/>
      <c r="G9" s="9">
        <v>656</v>
      </c>
      <c r="H9" s="9">
        <v>866</v>
      </c>
      <c r="I9" s="9">
        <v>496</v>
      </c>
    </row>
    <row r="10" spans="1:9" x14ac:dyDescent="0.25">
      <c r="B10" s="9"/>
      <c r="C10" s="9">
        <v>521</v>
      </c>
      <c r="D10" s="9">
        <v>0</v>
      </c>
      <c r="E10" s="9">
        <v>335</v>
      </c>
      <c r="F10" s="9"/>
      <c r="G10" s="9">
        <v>537</v>
      </c>
      <c r="H10" s="9">
        <v>837</v>
      </c>
      <c r="I10" s="9">
        <v>414</v>
      </c>
    </row>
    <row r="11" spans="1:9" x14ac:dyDescent="0.25">
      <c r="B11" s="9"/>
      <c r="C11" s="9">
        <v>504</v>
      </c>
      <c r="D11" s="9"/>
      <c r="E11" s="9">
        <v>422</v>
      </c>
      <c r="F11" s="9"/>
      <c r="G11" s="9">
        <v>506</v>
      </c>
      <c r="H11" s="9"/>
      <c r="I11" s="9">
        <v>654</v>
      </c>
    </row>
    <row r="12" spans="1:9" x14ac:dyDescent="0.25">
      <c r="B12" s="9"/>
      <c r="C12" s="9">
        <v>471</v>
      </c>
      <c r="D12" s="9"/>
      <c r="E12" s="9"/>
      <c r="F12" s="9"/>
      <c r="G12" s="9">
        <v>471</v>
      </c>
      <c r="H12" s="9"/>
      <c r="I12" s="9"/>
    </row>
    <row r="13" spans="1:9" x14ac:dyDescent="0.25">
      <c r="B13" s="9"/>
      <c r="C13" s="9"/>
      <c r="D13" s="9"/>
      <c r="E13" s="9"/>
      <c r="F13" s="9"/>
      <c r="G13" s="9"/>
      <c r="H13" s="9"/>
      <c r="I13" s="9"/>
    </row>
    <row r="14" spans="1:9" x14ac:dyDescent="0.25">
      <c r="B14" s="22" t="s">
        <v>549</v>
      </c>
      <c r="C14" s="22"/>
      <c r="D14" s="22"/>
      <c r="E14" s="22"/>
      <c r="F14" s="9"/>
      <c r="G14" s="9"/>
      <c r="H14" s="9"/>
      <c r="I14" s="9"/>
    </row>
    <row r="15" spans="1:9" x14ac:dyDescent="0.25">
      <c r="B15" s="10" t="s">
        <v>375</v>
      </c>
      <c r="C15" s="10" t="s">
        <v>45</v>
      </c>
      <c r="D15" s="11" t="s">
        <v>376</v>
      </c>
      <c r="E15" s="11" t="s">
        <v>47</v>
      </c>
      <c r="F15" s="9"/>
      <c r="G15" s="9"/>
      <c r="H15" s="9"/>
      <c r="I15" s="9"/>
    </row>
    <row r="16" spans="1:9" x14ac:dyDescent="0.25">
      <c r="B16" s="9">
        <v>1.187648</v>
      </c>
      <c r="C16" s="9">
        <v>87.078649999999996</v>
      </c>
      <c r="D16" s="9">
        <v>0</v>
      </c>
      <c r="E16" s="9">
        <v>47.386360000000003</v>
      </c>
      <c r="F16" s="9"/>
      <c r="G16" s="9"/>
      <c r="H16" s="9"/>
      <c r="I16" s="9"/>
    </row>
    <row r="17" spans="1:9" x14ac:dyDescent="0.25">
      <c r="B17" s="9">
        <v>0</v>
      </c>
      <c r="C17" s="9">
        <v>99.425290000000004</v>
      </c>
      <c r="D17" s="9">
        <v>0</v>
      </c>
      <c r="E17" s="9">
        <v>97.853110000000001</v>
      </c>
      <c r="F17" s="9"/>
      <c r="G17" s="9"/>
      <c r="H17" s="9"/>
      <c r="I17" s="9"/>
    </row>
    <row r="18" spans="1:9" x14ac:dyDescent="0.25">
      <c r="B18" s="9">
        <v>3.255814</v>
      </c>
      <c r="C18" s="9">
        <v>93.812709999999996</v>
      </c>
      <c r="D18" s="9">
        <v>0</v>
      </c>
      <c r="E18" s="9">
        <v>67.528090000000006</v>
      </c>
      <c r="F18" s="9"/>
      <c r="G18" s="9"/>
      <c r="H18" s="9"/>
      <c r="I18" s="9"/>
    </row>
    <row r="19" spans="1:9" x14ac:dyDescent="0.25">
      <c r="B19" s="9"/>
      <c r="C19" s="9">
        <v>65.168539999999993</v>
      </c>
      <c r="D19" s="9">
        <v>2.8169010000000001</v>
      </c>
      <c r="E19" s="9">
        <v>24.195119999999999</v>
      </c>
      <c r="F19" s="9"/>
      <c r="G19" s="9"/>
      <c r="H19" s="9"/>
      <c r="I19" s="9"/>
    </row>
    <row r="20" spans="1:9" x14ac:dyDescent="0.25">
      <c r="B20" s="9"/>
      <c r="C20" s="9">
        <v>47.849460000000001</v>
      </c>
      <c r="D20" s="9">
        <v>0.17482500000000001</v>
      </c>
      <c r="E20" s="9">
        <v>44.05594</v>
      </c>
      <c r="F20" s="9"/>
      <c r="G20" s="9"/>
      <c r="H20" s="9"/>
      <c r="I20" s="9"/>
    </row>
    <row r="21" spans="1:9" x14ac:dyDescent="0.25">
      <c r="B21" s="9"/>
      <c r="C21" s="9">
        <v>26.067070000000001</v>
      </c>
      <c r="D21" s="9">
        <v>9.4688219999999994</v>
      </c>
      <c r="E21" s="9">
        <v>41.330649999999999</v>
      </c>
      <c r="F21" s="9"/>
      <c r="G21" s="9"/>
      <c r="H21" s="9"/>
      <c r="I21" s="9"/>
    </row>
    <row r="22" spans="1:9" x14ac:dyDescent="0.25">
      <c r="B22" s="9"/>
      <c r="C22" s="9">
        <v>97.020480000000006</v>
      </c>
      <c r="D22" s="9">
        <v>0</v>
      </c>
      <c r="E22" s="9">
        <v>46.796660000000003</v>
      </c>
      <c r="F22" s="9"/>
      <c r="G22" s="9"/>
      <c r="H22" s="9"/>
      <c r="I22" s="9"/>
    </row>
    <row r="23" spans="1:9" x14ac:dyDescent="0.25">
      <c r="B23" s="9"/>
      <c r="C23" s="9">
        <v>99.604740000000007</v>
      </c>
      <c r="D23" s="9"/>
      <c r="E23" s="9">
        <v>80.917869999999994</v>
      </c>
      <c r="F23" s="9"/>
      <c r="G23" s="9"/>
      <c r="H23" s="9"/>
      <c r="I23" s="9"/>
    </row>
    <row r="24" spans="1:9" x14ac:dyDescent="0.25">
      <c r="B24" s="9"/>
      <c r="C24" s="9">
        <v>100</v>
      </c>
      <c r="D24" s="9"/>
      <c r="E24" s="9">
        <v>64.525989999999993</v>
      </c>
      <c r="F24" s="9"/>
      <c r="G24" s="9"/>
      <c r="H24" s="9"/>
      <c r="I24" s="9"/>
    </row>
    <row r="25" spans="1:9" x14ac:dyDescent="0.25">
      <c r="B25" s="9"/>
      <c r="C25" s="9"/>
      <c r="D25" s="9"/>
      <c r="E25" s="9"/>
      <c r="F25" s="9"/>
      <c r="G25" s="9"/>
      <c r="H25" s="9"/>
      <c r="I25" s="9"/>
    </row>
    <row r="26" spans="1:9" x14ac:dyDescent="0.25">
      <c r="B26" s="9"/>
      <c r="C26" s="9"/>
      <c r="D26" s="9"/>
      <c r="E26" s="9"/>
      <c r="F26" s="9"/>
      <c r="G26" s="9"/>
      <c r="H26" s="9"/>
      <c r="I26" s="9"/>
    </row>
    <row r="28" spans="1:9" x14ac:dyDescent="0.25">
      <c r="A28" s="12" t="s">
        <v>8</v>
      </c>
      <c r="B28">
        <f>AVERAGE(B16:B20)</f>
        <v>1.4811540000000001</v>
      </c>
      <c r="C28">
        <f t="shared" ref="C28:E28" si="0">AVERAGE(C16:C20)</f>
        <v>78.666930000000008</v>
      </c>
      <c r="D28">
        <f t="shared" si="0"/>
        <v>0.59834520000000002</v>
      </c>
      <c r="E28">
        <f t="shared" si="0"/>
        <v>56.203724000000001</v>
      </c>
    </row>
    <row r="29" spans="1:9" x14ac:dyDescent="0.25">
      <c r="A29" s="12" t="s">
        <v>9</v>
      </c>
      <c r="B29">
        <f>STDEV(B16:B20)</f>
        <v>1.6476317943266328</v>
      </c>
      <c r="C29">
        <f t="shared" ref="C29:E29" si="1">STDEV(C16:C20)</f>
        <v>21.581150252300016</v>
      </c>
      <c r="D29">
        <f t="shared" si="1"/>
        <v>1.2425186248715552</v>
      </c>
      <c r="E29">
        <f t="shared" si="1"/>
        <v>27.896137338021024</v>
      </c>
    </row>
    <row r="30" spans="1:9" x14ac:dyDescent="0.25">
      <c r="B30" s="24" t="s">
        <v>550</v>
      </c>
      <c r="C30" s="24"/>
      <c r="D30" s="24" t="s">
        <v>551</v>
      </c>
      <c r="E30" s="24"/>
      <c r="F30" s="24" t="s">
        <v>552</v>
      </c>
      <c r="G30" s="24"/>
      <c r="H30" s="24" t="s">
        <v>553</v>
      </c>
      <c r="I30" s="24"/>
    </row>
    <row r="31" spans="1:9" x14ac:dyDescent="0.25">
      <c r="B31" t="s">
        <v>52</v>
      </c>
      <c r="C31" s="2" t="s">
        <v>76</v>
      </c>
      <c r="D31" t="s">
        <v>52</v>
      </c>
      <c r="E31" s="2" t="s">
        <v>76</v>
      </c>
      <c r="F31" t="s">
        <v>52</v>
      </c>
      <c r="G31" s="2">
        <v>0.86040000000000005</v>
      </c>
      <c r="H31" t="s">
        <v>52</v>
      </c>
      <c r="I31" s="2">
        <v>7.5600000000000001E-2</v>
      </c>
    </row>
    <row r="32" spans="1:9" x14ac:dyDescent="0.25">
      <c r="B32" t="s">
        <v>53</v>
      </c>
      <c r="C32" s="2" t="s">
        <v>77</v>
      </c>
      <c r="D32" t="s">
        <v>53</v>
      </c>
      <c r="E32" s="2" t="s">
        <v>77</v>
      </c>
      <c r="F32" t="s">
        <v>53</v>
      </c>
      <c r="G32" s="2" t="s">
        <v>31</v>
      </c>
      <c r="H32" t="s">
        <v>53</v>
      </c>
      <c r="I32" s="2" t="s">
        <v>31</v>
      </c>
    </row>
    <row r="33" spans="2:9" x14ac:dyDescent="0.25">
      <c r="B33" t="s">
        <v>26</v>
      </c>
      <c r="C33" s="13" t="s">
        <v>572</v>
      </c>
      <c r="D33" t="s">
        <v>26</v>
      </c>
      <c r="E33" s="13" t="s">
        <v>575</v>
      </c>
      <c r="F33" t="s">
        <v>26</v>
      </c>
      <c r="G33" s="13" t="s">
        <v>566</v>
      </c>
      <c r="H33" t="s">
        <v>26</v>
      </c>
      <c r="I33" s="13" t="s">
        <v>569</v>
      </c>
    </row>
    <row r="34" spans="2:9" x14ac:dyDescent="0.25">
      <c r="B34" t="s">
        <v>28</v>
      </c>
      <c r="C34" s="2" t="s">
        <v>573</v>
      </c>
      <c r="D34" t="s">
        <v>28</v>
      </c>
      <c r="E34" s="2" t="s">
        <v>576</v>
      </c>
      <c r="F34" t="s">
        <v>28</v>
      </c>
      <c r="G34" s="18" t="s">
        <v>567</v>
      </c>
      <c r="H34" t="s">
        <v>28</v>
      </c>
      <c r="I34" s="18" t="s">
        <v>570</v>
      </c>
    </row>
    <row r="35" spans="2:9" x14ac:dyDescent="0.25">
      <c r="B35" t="s">
        <v>29</v>
      </c>
      <c r="C35" s="2">
        <v>0.90069999999999995</v>
      </c>
      <c r="D35" t="s">
        <v>29</v>
      </c>
      <c r="E35" s="2">
        <v>0.86019999999999996</v>
      </c>
      <c r="F35" t="s">
        <v>29</v>
      </c>
      <c r="G35" s="2">
        <v>4.2760000000000003E-3</v>
      </c>
      <c r="H35" t="s">
        <v>29</v>
      </c>
      <c r="I35" s="2">
        <v>0.18940000000000001</v>
      </c>
    </row>
    <row r="36" spans="2:9" x14ac:dyDescent="0.25">
      <c r="B36" t="s">
        <v>30</v>
      </c>
      <c r="C36" s="2" t="s">
        <v>574</v>
      </c>
      <c r="D36" t="s">
        <v>30</v>
      </c>
      <c r="E36" s="2" t="s">
        <v>577</v>
      </c>
      <c r="F36" t="s">
        <v>30</v>
      </c>
      <c r="G36" s="2" t="s">
        <v>568</v>
      </c>
      <c r="H36" t="s">
        <v>30</v>
      </c>
      <c r="I36" s="2" t="s">
        <v>571</v>
      </c>
    </row>
  </sheetData>
  <mergeCells count="7">
    <mergeCell ref="B2:E2"/>
    <mergeCell ref="F2:I2"/>
    <mergeCell ref="B14:E14"/>
    <mergeCell ref="B30:C30"/>
    <mergeCell ref="D30:E30"/>
    <mergeCell ref="F30:G30"/>
    <mergeCell ref="H30:I3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7BB3-072C-4EFA-9DA3-AED831078697}">
  <dimension ref="A1:I36"/>
  <sheetViews>
    <sheetView topLeftCell="B13" workbookViewId="0">
      <selection activeCell="E37" sqref="E37"/>
    </sheetView>
  </sheetViews>
  <sheetFormatPr defaultRowHeight="15" x14ac:dyDescent="0.25"/>
  <cols>
    <col min="2" max="2" width="19.42578125" bestFit="1" customWidth="1"/>
    <col min="3" max="3" width="21.85546875" customWidth="1"/>
    <col min="4" max="4" width="19.42578125" bestFit="1" customWidth="1"/>
    <col min="5" max="5" width="15.7109375" bestFit="1" customWidth="1"/>
    <col min="6" max="6" width="19.42578125" customWidth="1"/>
    <col min="7" max="7" width="23" customWidth="1"/>
    <col min="8" max="8" width="19.140625" customWidth="1"/>
    <col min="9" max="9" width="17.28515625" customWidth="1"/>
  </cols>
  <sheetData>
    <row r="1" spans="1:9" x14ac:dyDescent="0.25">
      <c r="A1" t="s">
        <v>7</v>
      </c>
    </row>
    <row r="2" spans="1:9" x14ac:dyDescent="0.25">
      <c r="B2" s="22" t="s">
        <v>547</v>
      </c>
      <c r="C2" s="22"/>
      <c r="D2" s="22"/>
      <c r="E2" s="22"/>
      <c r="F2" s="22" t="s">
        <v>548</v>
      </c>
      <c r="G2" s="22"/>
      <c r="H2" s="22"/>
      <c r="I2" s="22"/>
    </row>
    <row r="3" spans="1:9" x14ac:dyDescent="0.25">
      <c r="B3" s="10" t="s">
        <v>375</v>
      </c>
      <c r="C3" s="10" t="s">
        <v>317</v>
      </c>
      <c r="D3" s="11" t="s">
        <v>376</v>
      </c>
      <c r="E3" s="11" t="s">
        <v>318</v>
      </c>
      <c r="F3" s="10" t="s">
        <v>375</v>
      </c>
      <c r="G3" s="10" t="s">
        <v>317</v>
      </c>
      <c r="H3" s="11" t="s">
        <v>376</v>
      </c>
      <c r="I3" s="11" t="s">
        <v>318</v>
      </c>
    </row>
    <row r="4" spans="1:9" x14ac:dyDescent="0.25">
      <c r="B4" s="9">
        <v>550</v>
      </c>
      <c r="C4" s="9">
        <v>1</v>
      </c>
      <c r="D4" s="9">
        <v>361</v>
      </c>
      <c r="E4" s="9">
        <v>0</v>
      </c>
      <c r="F4" s="9">
        <v>773</v>
      </c>
      <c r="G4" s="9">
        <v>937</v>
      </c>
      <c r="H4" s="9">
        <v>761</v>
      </c>
      <c r="I4" s="9">
        <v>724</v>
      </c>
    </row>
    <row r="5" spans="1:9" x14ac:dyDescent="0.25">
      <c r="B5" s="9">
        <v>782</v>
      </c>
      <c r="C5" s="9">
        <v>30</v>
      </c>
      <c r="D5" s="9">
        <v>180</v>
      </c>
      <c r="E5" s="9">
        <v>1</v>
      </c>
      <c r="F5" s="9">
        <v>783</v>
      </c>
      <c r="G5" s="9">
        <v>1018</v>
      </c>
      <c r="H5" s="9">
        <v>379</v>
      </c>
      <c r="I5" s="9">
        <v>624</v>
      </c>
    </row>
    <row r="6" spans="1:9" x14ac:dyDescent="0.25">
      <c r="B6" s="9">
        <v>668</v>
      </c>
      <c r="C6" s="9">
        <v>51</v>
      </c>
      <c r="D6" s="9">
        <v>238</v>
      </c>
      <c r="E6" s="9">
        <v>0</v>
      </c>
      <c r="F6" s="9">
        <v>719</v>
      </c>
      <c r="G6" s="9">
        <v>829</v>
      </c>
      <c r="H6" s="9">
        <v>459</v>
      </c>
      <c r="I6" s="9">
        <v>806</v>
      </c>
    </row>
    <row r="7" spans="1:9" x14ac:dyDescent="0.25">
      <c r="B7" s="9">
        <v>659</v>
      </c>
      <c r="C7" s="9">
        <v>103</v>
      </c>
      <c r="D7" s="9">
        <v>133</v>
      </c>
      <c r="E7" s="9">
        <v>6</v>
      </c>
      <c r="F7" s="9">
        <v>659</v>
      </c>
      <c r="G7" s="9">
        <v>904</v>
      </c>
      <c r="H7" s="9">
        <v>369</v>
      </c>
      <c r="I7" s="9">
        <v>498</v>
      </c>
    </row>
    <row r="8" spans="1:9" x14ac:dyDescent="0.25">
      <c r="B8" s="9">
        <v>855</v>
      </c>
      <c r="C8" s="9">
        <v>18</v>
      </c>
      <c r="D8" s="9">
        <v>586</v>
      </c>
      <c r="E8" s="9">
        <v>1</v>
      </c>
      <c r="F8" s="9">
        <v>855</v>
      </c>
      <c r="G8" s="9">
        <v>903</v>
      </c>
      <c r="H8" s="9">
        <v>668</v>
      </c>
      <c r="I8" s="9">
        <v>559</v>
      </c>
    </row>
    <row r="9" spans="1:9" x14ac:dyDescent="0.25">
      <c r="B9" s="9"/>
      <c r="C9" s="9"/>
      <c r="D9" s="9">
        <v>586</v>
      </c>
      <c r="E9" s="9">
        <v>0</v>
      </c>
      <c r="F9" s="9"/>
      <c r="G9" s="9"/>
      <c r="H9" s="9">
        <v>644</v>
      </c>
      <c r="I9" s="9">
        <v>947</v>
      </c>
    </row>
    <row r="10" spans="1:9" x14ac:dyDescent="0.25">
      <c r="B10" s="9"/>
      <c r="C10" s="9"/>
      <c r="D10" s="9">
        <v>510</v>
      </c>
      <c r="E10" s="9">
        <v>95</v>
      </c>
      <c r="F10" s="9"/>
      <c r="G10" s="9"/>
      <c r="H10" s="9">
        <v>593</v>
      </c>
      <c r="I10" s="9">
        <v>482</v>
      </c>
    </row>
    <row r="11" spans="1:9" x14ac:dyDescent="0.25">
      <c r="B11" s="9"/>
      <c r="C11" s="9"/>
      <c r="D11" s="9">
        <v>351</v>
      </c>
      <c r="E11" s="9">
        <v>0</v>
      </c>
      <c r="F11" s="9"/>
      <c r="G11" s="9"/>
      <c r="H11" s="9">
        <v>352</v>
      </c>
      <c r="I11" s="9">
        <v>814</v>
      </c>
    </row>
    <row r="12" spans="1:9" x14ac:dyDescent="0.25">
      <c r="B12" s="9"/>
      <c r="C12" s="9"/>
      <c r="D12" s="9">
        <v>669</v>
      </c>
      <c r="E12" s="9">
        <v>0</v>
      </c>
      <c r="F12" s="9"/>
      <c r="G12" s="9"/>
      <c r="H12" s="9">
        <v>686</v>
      </c>
      <c r="I12" s="9">
        <v>348</v>
      </c>
    </row>
    <row r="13" spans="1:9" x14ac:dyDescent="0.25">
      <c r="B13" s="9"/>
      <c r="C13" s="9"/>
      <c r="D13" s="9"/>
      <c r="E13" s="9">
        <v>0</v>
      </c>
      <c r="F13" s="9"/>
      <c r="G13" s="9"/>
      <c r="H13" s="9"/>
      <c r="I13" s="9">
        <v>653</v>
      </c>
    </row>
    <row r="14" spans="1:9" x14ac:dyDescent="0.25">
      <c r="B14" s="22" t="s">
        <v>549</v>
      </c>
      <c r="C14" s="22"/>
      <c r="D14" s="22"/>
      <c r="E14" s="22"/>
      <c r="F14" s="9"/>
      <c r="G14" s="9"/>
      <c r="H14" s="9"/>
      <c r="I14" s="9"/>
    </row>
    <row r="15" spans="1:9" x14ac:dyDescent="0.25">
      <c r="B15" s="10" t="s">
        <v>375</v>
      </c>
      <c r="C15" s="10" t="s">
        <v>317</v>
      </c>
      <c r="D15" s="11" t="s">
        <v>376</v>
      </c>
      <c r="E15" s="11" t="s">
        <v>318</v>
      </c>
      <c r="F15" s="9"/>
      <c r="G15" s="9"/>
      <c r="H15" s="9"/>
      <c r="I15" s="9"/>
    </row>
    <row r="16" spans="1:9" x14ac:dyDescent="0.25">
      <c r="B16" s="9">
        <v>71.151358340000002</v>
      </c>
      <c r="C16" s="9">
        <v>0.106723586</v>
      </c>
      <c r="D16" s="9">
        <v>47.437582130000003</v>
      </c>
      <c r="E16" s="9">
        <v>0</v>
      </c>
      <c r="F16" s="9"/>
      <c r="G16" s="9"/>
      <c r="H16" s="9"/>
      <c r="I16" s="9"/>
    </row>
    <row r="17" spans="1:9" x14ac:dyDescent="0.25">
      <c r="B17" s="9">
        <v>99.872286079999995</v>
      </c>
      <c r="C17" s="9">
        <v>2.9469548130000001</v>
      </c>
      <c r="D17" s="9">
        <v>47.493403690000001</v>
      </c>
      <c r="E17" s="9">
        <v>0.16025640999999999</v>
      </c>
      <c r="F17" s="9"/>
      <c r="G17" s="9"/>
      <c r="H17" s="9"/>
      <c r="I17" s="9"/>
    </row>
    <row r="18" spans="1:9" x14ac:dyDescent="0.25">
      <c r="B18" s="9">
        <v>92.906815019999996</v>
      </c>
      <c r="C18" s="9">
        <v>6.1519903500000002</v>
      </c>
      <c r="D18" s="9">
        <v>51.851851850000003</v>
      </c>
      <c r="E18" s="9">
        <v>0</v>
      </c>
      <c r="F18" s="9"/>
      <c r="G18" s="9"/>
      <c r="H18" s="9"/>
      <c r="I18" s="9"/>
    </row>
    <row r="19" spans="1:9" x14ac:dyDescent="0.25">
      <c r="B19" s="9">
        <v>100</v>
      </c>
      <c r="C19" s="9">
        <v>11.393805309999999</v>
      </c>
      <c r="D19" s="9">
        <v>36.04336043</v>
      </c>
      <c r="E19" s="9">
        <v>1.2048192769999999</v>
      </c>
      <c r="F19" s="9"/>
      <c r="G19" s="9"/>
      <c r="H19" s="9"/>
      <c r="I19" s="9"/>
    </row>
    <row r="20" spans="1:9" x14ac:dyDescent="0.25">
      <c r="B20" s="9">
        <v>100</v>
      </c>
      <c r="C20" s="9">
        <v>1.9933554819999999</v>
      </c>
      <c r="D20" s="9">
        <v>87.724550899999997</v>
      </c>
      <c r="E20" s="9">
        <v>0.178890877</v>
      </c>
      <c r="F20" s="9"/>
      <c r="G20" s="9"/>
      <c r="H20" s="9"/>
      <c r="I20" s="9"/>
    </row>
    <row r="21" spans="1:9" x14ac:dyDescent="0.25">
      <c r="B21" s="9"/>
      <c r="C21" s="9"/>
      <c r="D21" s="9">
        <v>90.993788820000006</v>
      </c>
      <c r="E21" s="9">
        <v>0</v>
      </c>
      <c r="F21" s="9"/>
      <c r="G21" s="9"/>
      <c r="H21" s="9"/>
      <c r="I21" s="9"/>
    </row>
    <row r="22" spans="1:9" x14ac:dyDescent="0.25">
      <c r="B22" s="9"/>
      <c r="C22" s="9"/>
      <c r="D22" s="9">
        <v>86.003372679999998</v>
      </c>
      <c r="E22" s="9">
        <v>19.709543570000001</v>
      </c>
      <c r="F22" s="9"/>
      <c r="G22" s="9"/>
      <c r="H22" s="9"/>
      <c r="I22" s="9"/>
    </row>
    <row r="23" spans="1:9" x14ac:dyDescent="0.25">
      <c r="B23" s="9"/>
      <c r="C23" s="9"/>
      <c r="D23" s="9">
        <v>99.715909089999997</v>
      </c>
      <c r="E23" s="9">
        <v>0</v>
      </c>
      <c r="F23" s="9"/>
      <c r="G23" s="9"/>
      <c r="H23" s="9"/>
      <c r="I23" s="9"/>
    </row>
    <row r="24" spans="1:9" x14ac:dyDescent="0.25">
      <c r="B24" s="9"/>
      <c r="C24" s="9"/>
      <c r="D24" s="9">
        <v>97.521865890000001</v>
      </c>
      <c r="E24" s="9">
        <v>0</v>
      </c>
      <c r="F24" s="9"/>
      <c r="G24" s="9"/>
      <c r="H24" s="9"/>
      <c r="I24" s="9"/>
    </row>
    <row r="25" spans="1:9" x14ac:dyDescent="0.25">
      <c r="B25" s="9"/>
      <c r="C25" s="9"/>
      <c r="D25" s="9"/>
      <c r="E25" s="9">
        <v>0</v>
      </c>
      <c r="F25" s="9"/>
      <c r="G25" s="9"/>
      <c r="H25" s="9"/>
      <c r="I25" s="9"/>
    </row>
    <row r="26" spans="1:9" x14ac:dyDescent="0.25">
      <c r="B26" s="9"/>
      <c r="C26" s="9"/>
      <c r="D26" s="9"/>
      <c r="E26" s="9"/>
      <c r="F26" s="9"/>
      <c r="G26" s="9"/>
      <c r="H26" s="9"/>
      <c r="I26" s="9"/>
    </row>
    <row r="28" spans="1:9" x14ac:dyDescent="0.25">
      <c r="A28" s="12" t="s">
        <v>8</v>
      </c>
      <c r="B28">
        <f>AVERAGE(B16:B25)</f>
        <v>92.786091888000001</v>
      </c>
      <c r="C28">
        <f t="shared" ref="C28:E28" si="0">AVERAGE(C16:C25)</f>
        <v>4.5185659082000003</v>
      </c>
      <c r="D28">
        <f t="shared" si="0"/>
        <v>71.642853942222217</v>
      </c>
      <c r="E28">
        <f t="shared" si="0"/>
        <v>2.1253510134000004</v>
      </c>
    </row>
    <row r="29" spans="1:9" x14ac:dyDescent="0.25">
      <c r="A29" s="12" t="s">
        <v>9</v>
      </c>
      <c r="B29">
        <f>STDEV(B16:B25)</f>
        <v>12.473685886607958</v>
      </c>
      <c r="C29">
        <f t="shared" ref="C29:E29" si="1">STDEV(C16:C25)</f>
        <v>4.4228948112699014</v>
      </c>
      <c r="D29">
        <f t="shared" si="1"/>
        <v>25.311120762316296</v>
      </c>
      <c r="E29">
        <f t="shared" si="1"/>
        <v>6.1896348123219953</v>
      </c>
    </row>
    <row r="30" spans="1:9" x14ac:dyDescent="0.25">
      <c r="B30" s="24" t="s">
        <v>578</v>
      </c>
      <c r="C30" s="24"/>
      <c r="D30" s="24" t="s">
        <v>579</v>
      </c>
      <c r="E30" s="24"/>
      <c r="F30" s="24" t="s">
        <v>552</v>
      </c>
      <c r="G30" s="24"/>
      <c r="H30" s="24" t="s">
        <v>580</v>
      </c>
      <c r="I30" s="24"/>
    </row>
    <row r="31" spans="1:9" x14ac:dyDescent="0.25">
      <c r="B31" t="s">
        <v>52</v>
      </c>
      <c r="C31" s="2" t="s">
        <v>76</v>
      </c>
      <c r="D31" t="s">
        <v>52</v>
      </c>
      <c r="E31" s="2" t="s">
        <v>76</v>
      </c>
      <c r="F31" t="s">
        <v>52</v>
      </c>
      <c r="G31" s="2">
        <v>5.8599999999999999E-2</v>
      </c>
      <c r="H31" t="s">
        <v>52</v>
      </c>
      <c r="I31" s="2">
        <v>0.40810000000000002</v>
      </c>
    </row>
    <row r="32" spans="1:9" x14ac:dyDescent="0.25">
      <c r="B32" t="s">
        <v>53</v>
      </c>
      <c r="C32" s="2" t="s">
        <v>77</v>
      </c>
      <c r="D32" t="s">
        <v>53</v>
      </c>
      <c r="E32" s="2" t="s">
        <v>77</v>
      </c>
      <c r="F32" t="s">
        <v>53</v>
      </c>
      <c r="G32" s="2" t="s">
        <v>31</v>
      </c>
      <c r="H32" t="s">
        <v>53</v>
      </c>
      <c r="I32" s="2" t="s">
        <v>31</v>
      </c>
    </row>
    <row r="33" spans="2:9" x14ac:dyDescent="0.25">
      <c r="B33" t="s">
        <v>26</v>
      </c>
      <c r="C33" s="13" t="s">
        <v>587</v>
      </c>
      <c r="D33" t="s">
        <v>26</v>
      </c>
      <c r="E33" s="13" t="s">
        <v>590</v>
      </c>
      <c r="F33" t="s">
        <v>26</v>
      </c>
      <c r="G33" s="13" t="s">
        <v>581</v>
      </c>
      <c r="H33" t="s">
        <v>26</v>
      </c>
      <c r="I33" s="13" t="s">
        <v>584</v>
      </c>
    </row>
    <row r="34" spans="2:9" x14ac:dyDescent="0.25">
      <c r="B34" t="s">
        <v>28</v>
      </c>
      <c r="C34" s="18" t="s">
        <v>588</v>
      </c>
      <c r="D34" t="s">
        <v>28</v>
      </c>
      <c r="E34" s="18" t="s">
        <v>591</v>
      </c>
      <c r="F34" t="s">
        <v>28</v>
      </c>
      <c r="G34" s="18" t="s">
        <v>582</v>
      </c>
      <c r="H34" t="s">
        <v>28</v>
      </c>
      <c r="I34" s="18" t="s">
        <v>585</v>
      </c>
    </row>
    <row r="35" spans="2:9" x14ac:dyDescent="0.25">
      <c r="B35" t="s">
        <v>29</v>
      </c>
      <c r="C35" s="2">
        <v>0.97809999999999997</v>
      </c>
      <c r="D35" t="s">
        <v>29</v>
      </c>
      <c r="E35" s="2">
        <v>0.87909999999999999</v>
      </c>
      <c r="F35" t="s">
        <v>29</v>
      </c>
      <c r="G35" s="2">
        <v>0.26769999999999999</v>
      </c>
      <c r="H35" t="s">
        <v>29</v>
      </c>
      <c r="I35" s="2">
        <v>6.3070000000000001E-2</v>
      </c>
    </row>
    <row r="36" spans="2:9" x14ac:dyDescent="0.25">
      <c r="B36" t="s">
        <v>30</v>
      </c>
      <c r="C36" s="2" t="s">
        <v>589</v>
      </c>
      <c r="D36" t="s">
        <v>30</v>
      </c>
      <c r="E36" s="2" t="s">
        <v>592</v>
      </c>
      <c r="F36" t="s">
        <v>30</v>
      </c>
      <c r="G36" s="2" t="s">
        <v>583</v>
      </c>
      <c r="H36" t="s">
        <v>30</v>
      </c>
      <c r="I36" s="2" t="s">
        <v>586</v>
      </c>
    </row>
  </sheetData>
  <mergeCells count="7">
    <mergeCell ref="B2:E2"/>
    <mergeCell ref="F2:I2"/>
    <mergeCell ref="B14:E14"/>
    <mergeCell ref="B30:C30"/>
    <mergeCell ref="D30:E30"/>
    <mergeCell ref="F30:G30"/>
    <mergeCell ref="H30:I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B1C7-1C0E-4FEC-8958-E04514A5EFE9}">
  <dimension ref="A1:M20"/>
  <sheetViews>
    <sheetView workbookViewId="0">
      <selection activeCell="C20" sqref="C20"/>
    </sheetView>
  </sheetViews>
  <sheetFormatPr defaultRowHeight="15" x14ac:dyDescent="0.25"/>
  <cols>
    <col min="2" max="2" width="17.7109375" customWidth="1"/>
    <col min="3" max="3" width="15.7109375" customWidth="1"/>
  </cols>
  <sheetData>
    <row r="1" spans="1:13" x14ac:dyDescent="0.25">
      <c r="A1" s="20" t="s">
        <v>11</v>
      </c>
      <c r="B1" s="19" t="s">
        <v>1</v>
      </c>
      <c r="C1" s="19"/>
      <c r="D1" s="19"/>
      <c r="E1" s="19"/>
      <c r="F1" s="19"/>
      <c r="G1" s="19"/>
      <c r="H1" s="19" t="s">
        <v>2</v>
      </c>
      <c r="I1" s="19"/>
      <c r="J1" s="19"/>
      <c r="K1" s="19"/>
      <c r="L1" s="19"/>
      <c r="M1" s="19"/>
    </row>
    <row r="2" spans="1:13" x14ac:dyDescent="0.25">
      <c r="A2" s="20"/>
      <c r="B2" t="s">
        <v>0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0</v>
      </c>
      <c r="I2" t="s">
        <v>3</v>
      </c>
      <c r="J2" t="s">
        <v>4</v>
      </c>
      <c r="K2" t="s">
        <v>5</v>
      </c>
      <c r="L2" t="s">
        <v>6</v>
      </c>
      <c r="M2" t="s">
        <v>7</v>
      </c>
    </row>
    <row r="3" spans="1:13" x14ac:dyDescent="0.25">
      <c r="A3" s="20"/>
      <c r="B3">
        <v>5421.94</v>
      </c>
      <c r="C3">
        <v>5301.3069999999998</v>
      </c>
      <c r="D3">
        <v>5586.8010000000004</v>
      </c>
      <c r="E3">
        <v>5691.951</v>
      </c>
      <c r="F3">
        <v>5382.5879999999997</v>
      </c>
      <c r="G3">
        <v>5830.0119999999997</v>
      </c>
      <c r="H3">
        <v>4700.7349999999997</v>
      </c>
      <c r="I3">
        <v>5382.5879999999997</v>
      </c>
      <c r="J3">
        <v>5581.442</v>
      </c>
      <c r="K3">
        <v>4884.5439999999999</v>
      </c>
      <c r="L3">
        <v>4563.6509999999998</v>
      </c>
      <c r="M3">
        <v>4281.1239999999998</v>
      </c>
    </row>
    <row r="4" spans="1:13" x14ac:dyDescent="0.25">
      <c r="A4" s="20"/>
      <c r="B4">
        <v>5180.7449999999999</v>
      </c>
      <c r="C4">
        <v>5721.9979999999996</v>
      </c>
      <c r="D4">
        <v>5133.4840000000004</v>
      </c>
      <c r="E4">
        <v>5766.38</v>
      </c>
      <c r="F4">
        <v>5652.348</v>
      </c>
      <c r="G4">
        <v>5492.9470000000001</v>
      </c>
      <c r="H4">
        <v>5328.3540000000003</v>
      </c>
      <c r="I4">
        <v>5466.6689999999999</v>
      </c>
      <c r="J4">
        <v>5517.6289999999999</v>
      </c>
      <c r="K4">
        <v>5352.0789999999997</v>
      </c>
      <c r="L4">
        <v>3697.73</v>
      </c>
      <c r="M4">
        <v>4742.4530000000004</v>
      </c>
    </row>
    <row r="5" spans="1:13" x14ac:dyDescent="0.25">
      <c r="A5" s="20"/>
      <c r="B5">
        <v>4709.3850000000002</v>
      </c>
      <c r="C5">
        <v>5653.0169999999998</v>
      </c>
      <c r="D5">
        <v>5789.4589999999998</v>
      </c>
      <c r="E5">
        <v>5835.7160000000003</v>
      </c>
      <c r="F5">
        <v>5245.5569999999998</v>
      </c>
      <c r="G5">
        <v>5478.8620000000001</v>
      </c>
      <c r="H5">
        <v>6308.7340000000004</v>
      </c>
      <c r="I5">
        <v>5733.5079999999998</v>
      </c>
      <c r="J5">
        <v>5435.3670000000002</v>
      </c>
      <c r="K5">
        <v>5526.1440000000002</v>
      </c>
      <c r="L5">
        <v>3817.2489999999998</v>
      </c>
      <c r="M5">
        <v>3996.4850000000001</v>
      </c>
    </row>
    <row r="6" spans="1:13" x14ac:dyDescent="0.25">
      <c r="A6" s="20"/>
      <c r="B6">
        <v>4727.83</v>
      </c>
      <c r="C6">
        <v>5704.0429999999997</v>
      </c>
      <c r="D6">
        <v>4948.0510000000004</v>
      </c>
      <c r="E6">
        <v>5967.49</v>
      </c>
      <c r="G6">
        <v>5385.3969999999999</v>
      </c>
      <c r="H6">
        <v>5051.5190000000002</v>
      </c>
      <c r="I6">
        <v>5496.8029999999999</v>
      </c>
      <c r="J6">
        <v>4995.1610000000001</v>
      </c>
      <c r="K6">
        <v>5034.1580000000004</v>
      </c>
      <c r="M6">
        <v>3795.819</v>
      </c>
    </row>
    <row r="7" spans="1:13" x14ac:dyDescent="0.25">
      <c r="A7" s="20"/>
      <c r="C7">
        <v>5657.2719999999999</v>
      </c>
      <c r="E7">
        <v>5453.3940000000002</v>
      </c>
      <c r="G7">
        <v>5754.7219999999998</v>
      </c>
      <c r="H7">
        <v>5120.8119999999999</v>
      </c>
      <c r="J7">
        <v>5690.6379999999999</v>
      </c>
      <c r="K7">
        <v>5155.6030000000001</v>
      </c>
    </row>
    <row r="8" spans="1:13" x14ac:dyDescent="0.25">
      <c r="A8" s="20"/>
      <c r="E8">
        <v>5718.8909999999996</v>
      </c>
      <c r="H8">
        <v>5639.3950000000004</v>
      </c>
      <c r="K8">
        <v>5233.1329999999998</v>
      </c>
    </row>
    <row r="10" spans="1:13" x14ac:dyDescent="0.25">
      <c r="A10" t="s">
        <v>8</v>
      </c>
      <c r="B10">
        <v>5009.9750000000004</v>
      </c>
      <c r="C10">
        <v>5607.5273999999999</v>
      </c>
      <c r="D10">
        <v>5364.4487499999996</v>
      </c>
      <c r="E10">
        <v>5738.97033333333</v>
      </c>
      <c r="F10">
        <v>5426.8310000000001</v>
      </c>
      <c r="G10">
        <v>5588.3879999999999</v>
      </c>
      <c r="H10">
        <v>5358.2581666666701</v>
      </c>
      <c r="I10">
        <v>5519.8919999999998</v>
      </c>
      <c r="J10">
        <v>5444.0474000000004</v>
      </c>
      <c r="K10">
        <v>5197.61016666667</v>
      </c>
      <c r="L10">
        <v>4026.21</v>
      </c>
      <c r="M10">
        <v>4203.9702500000003</v>
      </c>
    </row>
    <row r="11" spans="1:13" x14ac:dyDescent="0.25">
      <c r="A11" t="s">
        <v>9</v>
      </c>
      <c r="B11">
        <v>350.63642292741503</v>
      </c>
      <c r="C11">
        <v>173.73366226871499</v>
      </c>
      <c r="D11">
        <v>390.216195474914</v>
      </c>
      <c r="E11">
        <v>171.17248107878399</v>
      </c>
      <c r="F11">
        <v>206.972973373337</v>
      </c>
      <c r="G11">
        <v>192.58727383319001</v>
      </c>
      <c r="H11">
        <v>559.66825908333101</v>
      </c>
      <c r="I11">
        <v>150.38835673238401</v>
      </c>
      <c r="J11">
        <v>267.70917122186898</v>
      </c>
      <c r="K11">
        <v>227.83705113735701</v>
      </c>
      <c r="L11">
        <v>469.258264925616</v>
      </c>
      <c r="M11">
        <v>410.50941728164599</v>
      </c>
    </row>
    <row r="12" spans="1:13" x14ac:dyDescent="0.25">
      <c r="A12" t="s">
        <v>10</v>
      </c>
      <c r="B12">
        <v>4</v>
      </c>
      <c r="C12">
        <v>5</v>
      </c>
      <c r="D12">
        <v>4</v>
      </c>
      <c r="E12">
        <v>6</v>
      </c>
      <c r="F12">
        <v>3</v>
      </c>
      <c r="G12">
        <v>5</v>
      </c>
      <c r="H12">
        <v>6</v>
      </c>
      <c r="I12">
        <v>4</v>
      </c>
      <c r="J12">
        <v>5</v>
      </c>
      <c r="K12">
        <v>6</v>
      </c>
      <c r="L12">
        <v>3</v>
      </c>
      <c r="M12">
        <v>4</v>
      </c>
    </row>
    <row r="14" spans="1:13" x14ac:dyDescent="0.25">
      <c r="A14" s="21" t="s">
        <v>23</v>
      </c>
      <c r="C14" t="s">
        <v>12</v>
      </c>
      <c r="D14" t="s">
        <v>13</v>
      </c>
      <c r="E14" t="s">
        <v>14</v>
      </c>
      <c r="F14" t="s">
        <v>15</v>
      </c>
      <c r="G14" t="s">
        <v>16</v>
      </c>
      <c r="H14" t="s">
        <v>17</v>
      </c>
      <c r="I14" t="s">
        <v>18</v>
      </c>
      <c r="J14" t="s">
        <v>19</v>
      </c>
      <c r="K14" t="s">
        <v>20</v>
      </c>
    </row>
    <row r="15" spans="1:13" x14ac:dyDescent="0.25">
      <c r="A15" s="21"/>
      <c r="B15" t="s">
        <v>0</v>
      </c>
      <c r="C15" t="s">
        <v>21</v>
      </c>
      <c r="D15">
        <v>0.30452099999999999</v>
      </c>
      <c r="E15">
        <v>5010</v>
      </c>
      <c r="F15">
        <v>5358</v>
      </c>
      <c r="G15">
        <v>-348.3</v>
      </c>
      <c r="H15">
        <v>317.5</v>
      </c>
      <c r="I15">
        <v>1.097</v>
      </c>
      <c r="J15">
        <v>8</v>
      </c>
      <c r="K15">
        <v>0.30756600000000001</v>
      </c>
    </row>
    <row r="16" spans="1:13" x14ac:dyDescent="0.25">
      <c r="A16" s="21"/>
      <c r="B16" t="s">
        <v>3</v>
      </c>
      <c r="C16" t="s">
        <v>21</v>
      </c>
      <c r="D16">
        <v>0.45221899999999998</v>
      </c>
      <c r="E16">
        <v>5608</v>
      </c>
      <c r="F16">
        <v>5520</v>
      </c>
      <c r="G16">
        <v>87.64</v>
      </c>
      <c r="H16">
        <v>110.1</v>
      </c>
      <c r="I16">
        <v>0.79590000000000005</v>
      </c>
      <c r="J16">
        <v>7</v>
      </c>
      <c r="K16">
        <v>0.36539300000000002</v>
      </c>
    </row>
    <row r="17" spans="1:11" x14ac:dyDescent="0.25">
      <c r="A17" s="21"/>
      <c r="B17" t="s">
        <v>4</v>
      </c>
      <c r="C17" t="s">
        <v>21</v>
      </c>
      <c r="D17">
        <v>0.72653699999999999</v>
      </c>
      <c r="E17">
        <v>5364</v>
      </c>
      <c r="F17">
        <v>5444</v>
      </c>
      <c r="G17">
        <v>-79.599999999999994</v>
      </c>
      <c r="H17">
        <v>218.6</v>
      </c>
      <c r="I17">
        <v>0.36409999999999998</v>
      </c>
      <c r="J17">
        <v>7</v>
      </c>
      <c r="K17">
        <v>0.489201</v>
      </c>
    </row>
    <row r="18" spans="1:11" x14ac:dyDescent="0.25">
      <c r="A18" s="21"/>
      <c r="B18" t="s">
        <v>5</v>
      </c>
      <c r="C18" t="s">
        <v>22</v>
      </c>
      <c r="D18">
        <v>9.0399999999999996E-4</v>
      </c>
      <c r="E18">
        <v>5739</v>
      </c>
      <c r="F18">
        <v>5198</v>
      </c>
      <c r="G18">
        <v>541.4</v>
      </c>
      <c r="H18">
        <v>116.3</v>
      </c>
      <c r="I18">
        <v>4.6529999999999996</v>
      </c>
      <c r="J18">
        <v>10</v>
      </c>
      <c r="K18">
        <v>1.825E-3</v>
      </c>
    </row>
    <row r="19" spans="1:11" x14ac:dyDescent="0.25">
      <c r="A19" s="21"/>
      <c r="B19" t="s">
        <v>6</v>
      </c>
      <c r="C19" t="s">
        <v>22</v>
      </c>
      <c r="D19">
        <v>9.103E-3</v>
      </c>
      <c r="E19">
        <v>5427</v>
      </c>
      <c r="F19">
        <v>4026</v>
      </c>
      <c r="G19">
        <v>1401</v>
      </c>
      <c r="H19">
        <v>296.10000000000002</v>
      </c>
      <c r="I19">
        <v>4.7300000000000004</v>
      </c>
      <c r="J19">
        <v>4</v>
      </c>
      <c r="K19">
        <v>1.2259000000000001E-2</v>
      </c>
    </row>
    <row r="20" spans="1:11" x14ac:dyDescent="0.25">
      <c r="A20" s="21"/>
      <c r="B20" t="s">
        <v>7</v>
      </c>
      <c r="C20" t="s">
        <v>22</v>
      </c>
      <c r="D20">
        <v>2.6400000000000002E-4</v>
      </c>
      <c r="E20">
        <v>5588</v>
      </c>
      <c r="F20">
        <v>4204</v>
      </c>
      <c r="G20">
        <v>1384</v>
      </c>
      <c r="H20">
        <v>205</v>
      </c>
      <c r="I20">
        <v>6.7519999999999998</v>
      </c>
      <c r="J20">
        <v>7</v>
      </c>
      <c r="K20">
        <v>1.0679999999999999E-3</v>
      </c>
    </row>
  </sheetData>
  <mergeCells count="4">
    <mergeCell ref="A1:A8"/>
    <mergeCell ref="B1:G1"/>
    <mergeCell ref="H1:M1"/>
    <mergeCell ref="A14:A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215F-4E54-4E94-AB84-BBAD2B118229}">
  <dimension ref="A1:S39"/>
  <sheetViews>
    <sheetView topLeftCell="A22" workbookViewId="0">
      <selection activeCell="F38" sqref="F38"/>
    </sheetView>
  </sheetViews>
  <sheetFormatPr defaultRowHeight="15" x14ac:dyDescent="0.25"/>
  <cols>
    <col min="1" max="1" width="14.42578125" customWidth="1"/>
    <col min="2" max="2" width="30.85546875" bestFit="1" customWidth="1"/>
    <col min="3" max="3" width="18.7109375" bestFit="1" customWidth="1"/>
    <col min="4" max="4" width="22.140625" customWidth="1"/>
    <col min="5" max="5" width="24.7109375" customWidth="1"/>
    <col min="6" max="6" width="22" bestFit="1" customWidth="1"/>
    <col min="7" max="7" width="25.28515625" customWidth="1"/>
    <col min="8" max="8" width="23.7109375" customWidth="1"/>
    <col min="9" max="9" width="22.140625" customWidth="1"/>
  </cols>
  <sheetData>
    <row r="1" spans="1:19" x14ac:dyDescent="0.25">
      <c r="A1" s="22" t="s">
        <v>27</v>
      </c>
      <c r="B1" s="22"/>
      <c r="C1" s="22"/>
      <c r="D1" s="22"/>
      <c r="E1" s="22"/>
      <c r="F1" s="22"/>
      <c r="G1" s="22" t="s">
        <v>401</v>
      </c>
      <c r="H1" s="22"/>
      <c r="I1" s="22"/>
      <c r="J1" s="22"/>
      <c r="K1" s="22"/>
      <c r="L1" s="22"/>
      <c r="M1" s="22" t="s">
        <v>402</v>
      </c>
      <c r="N1" s="22"/>
      <c r="O1" s="22"/>
      <c r="P1" s="22"/>
      <c r="Q1" s="22"/>
      <c r="R1" s="22"/>
      <c r="S1" s="22"/>
    </row>
    <row r="2" spans="1:19" x14ac:dyDescent="0.25">
      <c r="A2" t="s">
        <v>395</v>
      </c>
      <c r="B2" t="s">
        <v>396</v>
      </c>
      <c r="C2" t="s">
        <v>397</v>
      </c>
      <c r="D2" t="s">
        <v>398</v>
      </c>
      <c r="E2" t="s">
        <v>399</v>
      </c>
      <c r="F2" t="s">
        <v>400</v>
      </c>
      <c r="G2" t="s">
        <v>395</v>
      </c>
      <c r="H2" t="s">
        <v>396</v>
      </c>
      <c r="I2" t="s">
        <v>397</v>
      </c>
      <c r="J2" t="s">
        <v>398</v>
      </c>
      <c r="K2" t="s">
        <v>399</v>
      </c>
      <c r="L2" t="s">
        <v>400</v>
      </c>
      <c r="M2" t="s">
        <v>395</v>
      </c>
      <c r="N2" t="s">
        <v>396</v>
      </c>
      <c r="O2" t="s">
        <v>397</v>
      </c>
      <c r="P2" t="s">
        <v>398</v>
      </c>
      <c r="Q2" t="s">
        <v>399</v>
      </c>
      <c r="R2" t="s">
        <v>400</v>
      </c>
    </row>
    <row r="3" spans="1:19" x14ac:dyDescent="0.25">
      <c r="A3">
        <v>23400</v>
      </c>
      <c r="B3">
        <v>20700</v>
      </c>
      <c r="C3">
        <v>27050</v>
      </c>
      <c r="D3">
        <v>24950</v>
      </c>
      <c r="E3">
        <v>17700</v>
      </c>
      <c r="F3">
        <v>22850</v>
      </c>
      <c r="G3">
        <v>2530</v>
      </c>
      <c r="H3">
        <v>2790</v>
      </c>
      <c r="I3">
        <v>4010</v>
      </c>
      <c r="J3">
        <v>5980</v>
      </c>
      <c r="K3">
        <v>4000</v>
      </c>
      <c r="L3">
        <v>16000</v>
      </c>
      <c r="M3">
        <v>0.15812499999999999</v>
      </c>
      <c r="N3">
        <v>0.174375</v>
      </c>
      <c r="O3">
        <v>0.25062499999999999</v>
      </c>
      <c r="P3">
        <v>0.37375000000000003</v>
      </c>
      <c r="Q3">
        <v>0.25</v>
      </c>
      <c r="R3">
        <v>1</v>
      </c>
    </row>
    <row r="4" spans="1:19" x14ac:dyDescent="0.25">
      <c r="A4">
        <v>57100</v>
      </c>
      <c r="B4">
        <v>49600</v>
      </c>
      <c r="C4">
        <v>65200</v>
      </c>
      <c r="D4">
        <v>75200</v>
      </c>
      <c r="E4">
        <v>37500</v>
      </c>
      <c r="F4">
        <v>20450</v>
      </c>
      <c r="G4">
        <v>15300</v>
      </c>
      <c r="H4">
        <v>21600</v>
      </c>
      <c r="I4">
        <v>22900</v>
      </c>
      <c r="J4">
        <v>34000</v>
      </c>
      <c r="K4">
        <v>18040</v>
      </c>
      <c r="L4">
        <v>23900</v>
      </c>
      <c r="M4">
        <v>0.45</v>
      </c>
      <c r="N4">
        <v>0.63529411764705879</v>
      </c>
      <c r="O4">
        <v>0.67352941176470593</v>
      </c>
      <c r="P4">
        <v>1</v>
      </c>
      <c r="Q4">
        <v>0.53058823529411769</v>
      </c>
      <c r="R4">
        <v>0.70294117647058818</v>
      </c>
    </row>
    <row r="5" spans="1:19" x14ac:dyDescent="0.25">
      <c r="A5">
        <v>54500</v>
      </c>
      <c r="B5">
        <v>25300</v>
      </c>
      <c r="C5">
        <v>36400</v>
      </c>
      <c r="D5">
        <v>16600</v>
      </c>
      <c r="E5">
        <v>22000</v>
      </c>
      <c r="F5">
        <v>17000</v>
      </c>
      <c r="G5">
        <v>5600</v>
      </c>
      <c r="H5">
        <v>3870</v>
      </c>
      <c r="I5">
        <v>4380</v>
      </c>
      <c r="J5">
        <v>3470</v>
      </c>
      <c r="K5">
        <v>4230</v>
      </c>
      <c r="L5">
        <v>4280</v>
      </c>
      <c r="M5">
        <v>1</v>
      </c>
      <c r="N5">
        <v>0.69107142857142856</v>
      </c>
      <c r="O5">
        <v>0.78214285714285714</v>
      </c>
      <c r="P5">
        <v>0.61964285714285716</v>
      </c>
      <c r="Q5">
        <v>0.75535714285714284</v>
      </c>
      <c r="R5">
        <v>0.76428571428571423</v>
      </c>
    </row>
    <row r="6" spans="1:19" x14ac:dyDescent="0.25">
      <c r="A6">
        <v>58184</v>
      </c>
      <c r="B6">
        <v>22400</v>
      </c>
      <c r="C6">
        <v>30600</v>
      </c>
      <c r="D6">
        <v>16900</v>
      </c>
      <c r="E6">
        <v>18900</v>
      </c>
      <c r="F6">
        <v>16500</v>
      </c>
      <c r="G6">
        <v>15285</v>
      </c>
      <c r="H6">
        <v>13300</v>
      </c>
      <c r="I6">
        <v>15300</v>
      </c>
      <c r="J6">
        <v>14500</v>
      </c>
      <c r="K6">
        <v>9700</v>
      </c>
      <c r="L6">
        <v>15300</v>
      </c>
      <c r="M6">
        <v>0.99901960784313726</v>
      </c>
      <c r="N6">
        <v>0.86928104575163401</v>
      </c>
      <c r="O6">
        <v>1</v>
      </c>
      <c r="P6">
        <v>0.94864245992803398</v>
      </c>
      <c r="Q6">
        <v>0.63460909388289177</v>
      </c>
      <c r="R6">
        <v>1</v>
      </c>
    </row>
    <row r="8" spans="1:19" x14ac:dyDescent="0.25">
      <c r="A8" s="22" t="s">
        <v>33</v>
      </c>
      <c r="B8" s="22"/>
      <c r="C8" s="22"/>
      <c r="D8" s="22"/>
      <c r="E8" s="22"/>
      <c r="F8" s="22"/>
    </row>
    <row r="9" spans="1:19" x14ac:dyDescent="0.25">
      <c r="A9" t="s">
        <v>395</v>
      </c>
      <c r="B9" t="s">
        <v>396</v>
      </c>
      <c r="C9" t="s">
        <v>397</v>
      </c>
      <c r="D9" t="s">
        <v>398</v>
      </c>
      <c r="E9" t="s">
        <v>399</v>
      </c>
      <c r="F9" t="s">
        <v>400</v>
      </c>
    </row>
    <row r="10" spans="1:19" x14ac:dyDescent="0.25">
      <c r="A10">
        <f>A3/M3</f>
        <v>147984.18972332016</v>
      </c>
      <c r="B10">
        <f t="shared" ref="B10:F10" si="0">B3/N3</f>
        <v>118709.67741935483</v>
      </c>
      <c r="C10">
        <f t="shared" si="0"/>
        <v>107930.17456359103</v>
      </c>
      <c r="D10">
        <f t="shared" si="0"/>
        <v>66755.852842809356</v>
      </c>
      <c r="E10">
        <f t="shared" si="0"/>
        <v>70800</v>
      </c>
      <c r="F10">
        <f t="shared" si="0"/>
        <v>22850</v>
      </c>
    </row>
    <row r="11" spans="1:19" x14ac:dyDescent="0.25">
      <c r="A11">
        <f>A4/M4</f>
        <v>126888.88888888889</v>
      </c>
      <c r="B11">
        <f t="shared" ref="B11:F11" si="1">B4/N4</f>
        <v>78074.074074074073</v>
      </c>
      <c r="C11">
        <f t="shared" si="1"/>
        <v>96803.493449781658</v>
      </c>
      <c r="D11">
        <f t="shared" si="1"/>
        <v>75200</v>
      </c>
      <c r="E11">
        <f t="shared" si="1"/>
        <v>70676.274944567616</v>
      </c>
      <c r="F11">
        <f t="shared" si="1"/>
        <v>29092.050209205023</v>
      </c>
    </row>
    <row r="12" spans="1:19" x14ac:dyDescent="0.25">
      <c r="A12">
        <v>54500</v>
      </c>
      <c r="B12">
        <v>36609.819121447028</v>
      </c>
      <c r="C12">
        <v>46538.812785388131</v>
      </c>
      <c r="D12">
        <v>26789.625360230548</v>
      </c>
      <c r="E12">
        <v>29125.295508274234</v>
      </c>
      <c r="F12">
        <v>22242.990654205609</v>
      </c>
    </row>
    <row r="13" spans="1:19" x14ac:dyDescent="0.25">
      <c r="A13">
        <v>58241.099116781159</v>
      </c>
      <c r="B13">
        <v>25768.42105263158</v>
      </c>
      <c r="C13">
        <v>30600</v>
      </c>
      <c r="D13">
        <v>17814.931034482761</v>
      </c>
      <c r="E13">
        <v>29782.113402061852</v>
      </c>
      <c r="F13">
        <v>16500</v>
      </c>
    </row>
    <row r="15" spans="1:19" ht="64.5" customHeight="1" x14ac:dyDescent="0.25">
      <c r="C15" s="15" t="s">
        <v>404</v>
      </c>
      <c r="D15" s="1" t="s">
        <v>405</v>
      </c>
      <c r="E15" s="1" t="s">
        <v>406</v>
      </c>
      <c r="F15" s="15" t="s">
        <v>417</v>
      </c>
      <c r="G15" s="15" t="s">
        <v>419</v>
      </c>
      <c r="H15" s="15" t="s">
        <v>421</v>
      </c>
      <c r="I15" s="15" t="s">
        <v>422</v>
      </c>
    </row>
    <row r="16" spans="1:19" ht="15" customHeight="1" x14ac:dyDescent="0.25">
      <c r="A16" s="21" t="s">
        <v>403</v>
      </c>
      <c r="B16" s="16" t="s">
        <v>407</v>
      </c>
      <c r="C16" s="14">
        <v>1.52E-2</v>
      </c>
      <c r="D16" s="14">
        <v>2.9600000000000001E-2</v>
      </c>
      <c r="E16" s="14">
        <v>0.1061</v>
      </c>
      <c r="F16" s="14">
        <v>2.92E-2</v>
      </c>
      <c r="G16" s="14">
        <v>0.02</v>
      </c>
      <c r="H16" s="14">
        <v>0.20849999999999999</v>
      </c>
      <c r="I16" s="14">
        <v>0.1255</v>
      </c>
    </row>
    <row r="17" spans="1:9" x14ac:dyDescent="0.25">
      <c r="A17" s="21"/>
      <c r="B17" s="16" t="s">
        <v>408</v>
      </c>
      <c r="C17" s="14" t="s">
        <v>34</v>
      </c>
      <c r="D17" s="14" t="s">
        <v>34</v>
      </c>
      <c r="E17" s="14" t="s">
        <v>31</v>
      </c>
      <c r="F17" s="14" t="s">
        <v>34</v>
      </c>
      <c r="G17" s="14" t="s">
        <v>34</v>
      </c>
      <c r="H17" s="14" t="s">
        <v>31</v>
      </c>
      <c r="I17" s="14" t="s">
        <v>31</v>
      </c>
    </row>
    <row r="18" spans="1:9" x14ac:dyDescent="0.25">
      <c r="A18" s="21"/>
      <c r="B18" s="16" t="s">
        <v>409</v>
      </c>
      <c r="C18" s="14" t="s">
        <v>22</v>
      </c>
      <c r="D18" s="14" t="s">
        <v>22</v>
      </c>
      <c r="E18" s="14" t="s">
        <v>21</v>
      </c>
      <c r="F18" s="14" t="s">
        <v>22</v>
      </c>
      <c r="G18" s="14" t="s">
        <v>22</v>
      </c>
      <c r="H18" s="14" t="s">
        <v>21</v>
      </c>
      <c r="I18" s="14" t="s">
        <v>21</v>
      </c>
    </row>
    <row r="19" spans="1:9" x14ac:dyDescent="0.25">
      <c r="A19" s="21"/>
      <c r="B19" s="16" t="s">
        <v>410</v>
      </c>
      <c r="C19" s="14" t="s">
        <v>411</v>
      </c>
      <c r="D19" s="14" t="s">
        <v>411</v>
      </c>
      <c r="E19" s="14" t="s">
        <v>411</v>
      </c>
      <c r="F19" s="14" t="s">
        <v>411</v>
      </c>
      <c r="G19" s="14" t="s">
        <v>411</v>
      </c>
      <c r="H19" s="14" t="s">
        <v>411</v>
      </c>
      <c r="I19" s="14" t="s">
        <v>411</v>
      </c>
    </row>
    <row r="20" spans="1:9" x14ac:dyDescent="0.25">
      <c r="A20" s="21"/>
      <c r="B20" s="16" t="s">
        <v>412</v>
      </c>
      <c r="C20" s="14" t="s">
        <v>413</v>
      </c>
      <c r="D20" s="14" t="s">
        <v>415</v>
      </c>
      <c r="E20" s="14" t="s">
        <v>416</v>
      </c>
      <c r="F20" s="14" t="s">
        <v>418</v>
      </c>
      <c r="G20" s="14" t="s">
        <v>420</v>
      </c>
      <c r="H20" s="14" t="s">
        <v>423</v>
      </c>
      <c r="I20" s="14" t="s">
        <v>424</v>
      </c>
    </row>
    <row r="21" spans="1:9" x14ac:dyDescent="0.25">
      <c r="A21" s="21"/>
      <c r="B21" s="16" t="s">
        <v>414</v>
      </c>
      <c r="C21" s="14">
        <v>4</v>
      </c>
      <c r="D21" s="14">
        <v>4</v>
      </c>
      <c r="E21" s="14">
        <v>4</v>
      </c>
      <c r="F21" s="14">
        <v>4</v>
      </c>
      <c r="G21" s="14">
        <v>4</v>
      </c>
      <c r="H21" s="14">
        <v>4</v>
      </c>
      <c r="I21" s="14">
        <v>4</v>
      </c>
    </row>
    <row r="22" spans="1:9" x14ac:dyDescent="0.25">
      <c r="A22" s="8"/>
      <c r="D22" s="2"/>
      <c r="F22" s="5"/>
      <c r="G22" s="5"/>
    </row>
    <row r="23" spans="1:9" x14ac:dyDescent="0.25">
      <c r="A23" s="8"/>
      <c r="B23" s="16"/>
      <c r="C23" s="16" t="s">
        <v>425</v>
      </c>
      <c r="D23" s="16" t="s">
        <v>426</v>
      </c>
      <c r="E23" s="16" t="s">
        <v>427</v>
      </c>
      <c r="F23" s="16" t="s">
        <v>428</v>
      </c>
      <c r="G23" s="16" t="s">
        <v>13</v>
      </c>
    </row>
    <row r="24" spans="1:9" x14ac:dyDescent="0.25">
      <c r="A24" s="23" t="s">
        <v>439</v>
      </c>
      <c r="B24" s="16" t="s">
        <v>429</v>
      </c>
      <c r="C24">
        <v>4321824384</v>
      </c>
      <c r="D24" s="9">
        <v>2</v>
      </c>
      <c r="E24">
        <v>2160912192</v>
      </c>
      <c r="F24" s="9" t="s">
        <v>593</v>
      </c>
      <c r="G24" t="s">
        <v>594</v>
      </c>
    </row>
    <row r="25" spans="1:9" x14ac:dyDescent="0.25">
      <c r="A25" s="23"/>
      <c r="B25" s="16" t="s">
        <v>430</v>
      </c>
      <c r="C25">
        <v>12616816107</v>
      </c>
      <c r="D25" s="9">
        <v>3</v>
      </c>
      <c r="E25">
        <v>4205605369</v>
      </c>
      <c r="F25" s="9" t="s">
        <v>595</v>
      </c>
      <c r="G25" s="9" t="s">
        <v>431</v>
      </c>
    </row>
    <row r="26" spans="1:9" x14ac:dyDescent="0.25">
      <c r="A26" s="23"/>
      <c r="B26" s="16" t="s">
        <v>432</v>
      </c>
      <c r="C26">
        <v>747801975</v>
      </c>
      <c r="D26" s="9">
        <v>6</v>
      </c>
      <c r="E26">
        <v>124633662</v>
      </c>
      <c r="F26" s="9"/>
      <c r="G26" s="9"/>
    </row>
    <row r="27" spans="1:9" x14ac:dyDescent="0.25">
      <c r="A27" s="23"/>
      <c r="B27" s="16" t="s">
        <v>433</v>
      </c>
      <c r="C27">
        <v>17686442466</v>
      </c>
      <c r="D27" s="9">
        <v>11</v>
      </c>
      <c r="E27" s="9"/>
      <c r="F27" s="9"/>
      <c r="G27" s="9"/>
    </row>
    <row r="29" spans="1:9" x14ac:dyDescent="0.25">
      <c r="A29" s="8"/>
      <c r="B29" s="16"/>
      <c r="C29" s="16" t="s">
        <v>425</v>
      </c>
      <c r="D29" s="16" t="s">
        <v>426</v>
      </c>
      <c r="E29" s="16" t="s">
        <v>427</v>
      </c>
      <c r="F29" s="16" t="s">
        <v>428</v>
      </c>
      <c r="G29" s="16" t="s">
        <v>13</v>
      </c>
    </row>
    <row r="30" spans="1:9" x14ac:dyDescent="0.25">
      <c r="A30" s="23" t="s">
        <v>438</v>
      </c>
      <c r="B30" s="16" t="s">
        <v>429</v>
      </c>
      <c r="C30">
        <v>3569233122</v>
      </c>
      <c r="D30" s="9">
        <v>2</v>
      </c>
      <c r="E30">
        <v>1784616561</v>
      </c>
      <c r="F30" s="9" t="s">
        <v>435</v>
      </c>
      <c r="G30" s="9" t="s">
        <v>436</v>
      </c>
    </row>
    <row r="31" spans="1:9" x14ac:dyDescent="0.25">
      <c r="A31" s="23"/>
      <c r="B31" s="16" t="s">
        <v>430</v>
      </c>
      <c r="C31">
        <v>5221595074</v>
      </c>
      <c r="D31" s="9">
        <v>3</v>
      </c>
      <c r="E31">
        <v>1740531691</v>
      </c>
      <c r="F31" s="9" t="s">
        <v>596</v>
      </c>
      <c r="G31" s="9" t="s">
        <v>437</v>
      </c>
    </row>
    <row r="32" spans="1:9" x14ac:dyDescent="0.25">
      <c r="A32" s="23"/>
      <c r="B32" s="16" t="s">
        <v>432</v>
      </c>
      <c r="C32">
        <v>2703198941</v>
      </c>
      <c r="D32" s="9">
        <v>6</v>
      </c>
      <c r="E32">
        <v>450533157</v>
      </c>
      <c r="F32" s="9"/>
      <c r="G32" s="9"/>
    </row>
    <row r="33" spans="1:7" x14ac:dyDescent="0.25">
      <c r="A33" s="23"/>
      <c r="B33" s="16" t="s">
        <v>433</v>
      </c>
      <c r="C33">
        <v>11494027137</v>
      </c>
      <c r="D33" s="9">
        <v>11</v>
      </c>
      <c r="E33" s="9"/>
      <c r="F33" s="9"/>
      <c r="G33" s="9"/>
    </row>
    <row r="35" spans="1:7" x14ac:dyDescent="0.25">
      <c r="A35" s="8"/>
      <c r="B35" s="16"/>
      <c r="C35" s="16" t="s">
        <v>425</v>
      </c>
      <c r="D35" s="16" t="s">
        <v>426</v>
      </c>
      <c r="E35" s="16" t="s">
        <v>427</v>
      </c>
      <c r="F35" s="16" t="s">
        <v>428</v>
      </c>
      <c r="G35" s="16" t="s">
        <v>13</v>
      </c>
    </row>
    <row r="36" spans="1:7" x14ac:dyDescent="0.25">
      <c r="A36" s="23" t="s">
        <v>434</v>
      </c>
      <c r="B36" s="16" t="s">
        <v>429</v>
      </c>
      <c r="C36">
        <v>12572538725</v>
      </c>
      <c r="D36" s="9">
        <v>5</v>
      </c>
      <c r="E36">
        <v>2514507745</v>
      </c>
      <c r="F36" s="9" t="s">
        <v>597</v>
      </c>
      <c r="G36" s="9" t="s">
        <v>440</v>
      </c>
    </row>
    <row r="37" spans="1:7" x14ac:dyDescent="0.25">
      <c r="A37" s="23"/>
      <c r="B37" s="16" t="s">
        <v>430</v>
      </c>
      <c r="C37">
        <v>16980167946</v>
      </c>
      <c r="D37" s="9">
        <v>3</v>
      </c>
      <c r="E37">
        <v>5660055982</v>
      </c>
      <c r="F37" s="9" t="s">
        <v>598</v>
      </c>
      <c r="G37" s="9" t="s">
        <v>441</v>
      </c>
    </row>
    <row r="38" spans="1:7" x14ac:dyDescent="0.25">
      <c r="A38" s="23"/>
      <c r="B38" s="16" t="s">
        <v>432</v>
      </c>
      <c r="C38">
        <v>4309244150</v>
      </c>
      <c r="D38" s="9">
        <v>15</v>
      </c>
      <c r="E38">
        <v>287282943</v>
      </c>
      <c r="F38" s="9"/>
      <c r="G38" s="9"/>
    </row>
    <row r="39" spans="1:7" x14ac:dyDescent="0.25">
      <c r="A39" s="23"/>
      <c r="B39" s="16" t="s">
        <v>433</v>
      </c>
      <c r="C39">
        <v>33861950821</v>
      </c>
      <c r="D39" s="9">
        <v>23</v>
      </c>
      <c r="E39" s="9"/>
      <c r="F39" s="9"/>
      <c r="G39" s="9"/>
    </row>
  </sheetData>
  <mergeCells count="8">
    <mergeCell ref="M1:S1"/>
    <mergeCell ref="A16:A21"/>
    <mergeCell ref="A24:A27"/>
    <mergeCell ref="A30:A33"/>
    <mergeCell ref="A36:A39"/>
    <mergeCell ref="A1:F1"/>
    <mergeCell ref="G1:L1"/>
    <mergeCell ref="A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BEE26-E437-4FD8-8E28-114B4939CCBE}">
  <dimension ref="A1:N40"/>
  <sheetViews>
    <sheetView topLeftCell="A26" workbookViewId="0">
      <selection activeCell="F34" sqref="F34"/>
    </sheetView>
  </sheetViews>
  <sheetFormatPr defaultRowHeight="15" x14ac:dyDescent="0.25"/>
  <cols>
    <col min="1" max="1" width="14.5703125" customWidth="1"/>
    <col min="2" max="2" width="27.140625" bestFit="1" customWidth="1"/>
    <col min="3" max="3" width="18.28515625" customWidth="1"/>
    <col min="4" max="4" width="18.140625" bestFit="1" customWidth="1"/>
    <col min="5" max="5" width="19.28515625" customWidth="1"/>
    <col min="6" max="6" width="16.28515625" customWidth="1"/>
    <col min="7" max="7" width="19.7109375" customWidth="1"/>
    <col min="8" max="8" width="14.85546875" bestFit="1" customWidth="1"/>
    <col min="9" max="9" width="20" customWidth="1"/>
    <col min="10" max="10" width="18.140625" bestFit="1" customWidth="1"/>
    <col min="11" max="11" width="21.140625" bestFit="1" customWidth="1"/>
    <col min="12" max="12" width="21.42578125" bestFit="1" customWidth="1"/>
  </cols>
  <sheetData>
    <row r="1" spans="1:14" x14ac:dyDescent="0.25">
      <c r="A1" s="22" t="s">
        <v>444</v>
      </c>
      <c r="B1" s="22"/>
      <c r="C1" s="22"/>
      <c r="D1" s="22"/>
      <c r="E1" s="22"/>
      <c r="F1" s="22"/>
      <c r="G1" s="22" t="s">
        <v>442</v>
      </c>
      <c r="H1" s="22"/>
      <c r="I1" s="22"/>
      <c r="J1" s="22"/>
      <c r="K1" s="22"/>
      <c r="L1" s="22"/>
    </row>
    <row r="2" spans="1:14" x14ac:dyDescent="0.25">
      <c r="A2" t="s">
        <v>395</v>
      </c>
      <c r="B2" t="s">
        <v>396</v>
      </c>
      <c r="C2" t="s">
        <v>397</v>
      </c>
      <c r="D2" t="s">
        <v>398</v>
      </c>
      <c r="E2" t="s">
        <v>399</v>
      </c>
      <c r="F2" t="s">
        <v>400</v>
      </c>
      <c r="G2" t="s">
        <v>395</v>
      </c>
      <c r="H2" t="s">
        <v>396</v>
      </c>
      <c r="I2" t="s">
        <v>397</v>
      </c>
      <c r="J2" t="s">
        <v>398</v>
      </c>
      <c r="K2" t="s">
        <v>399</v>
      </c>
      <c r="L2" t="s">
        <v>400</v>
      </c>
    </row>
    <row r="3" spans="1:14" x14ac:dyDescent="0.25">
      <c r="A3">
        <v>26481568920.473</v>
      </c>
      <c r="B3">
        <v>6550771270.132</v>
      </c>
      <c r="C3">
        <v>30642870000.561001</v>
      </c>
      <c r="D3">
        <v>9478575036.0410004</v>
      </c>
      <c r="E3">
        <v>19768069617.167</v>
      </c>
      <c r="F3">
        <v>2397311603.427</v>
      </c>
      <c r="G3">
        <v>8092972205.6929998</v>
      </c>
      <c r="H3">
        <v>1947749340.598</v>
      </c>
      <c r="I3">
        <v>13493454091.799999</v>
      </c>
      <c r="J3">
        <v>5272933189.4300003</v>
      </c>
      <c r="K3">
        <v>18278200442.720001</v>
      </c>
      <c r="L3">
        <v>2489775258.5500002</v>
      </c>
    </row>
    <row r="4" spans="1:14" x14ac:dyDescent="0.25">
      <c r="A4">
        <v>70338739015.306</v>
      </c>
      <c r="B4">
        <v>10158839304.124001</v>
      </c>
      <c r="C4">
        <v>30986698191.206001</v>
      </c>
      <c r="D4">
        <v>12703274256.382</v>
      </c>
      <c r="E4">
        <v>33702542914.987</v>
      </c>
      <c r="F4">
        <v>11012896862.753</v>
      </c>
      <c r="G4">
        <v>21497633028.785999</v>
      </c>
      <c r="H4">
        <v>2202810614.3429999</v>
      </c>
      <c r="I4">
        <v>15292718394.299999</v>
      </c>
      <c r="J4">
        <v>7803422332.9549999</v>
      </c>
      <c r="K4">
        <v>49995690052.143997</v>
      </c>
      <c r="L4">
        <v>10947258565.495001</v>
      </c>
    </row>
    <row r="5" spans="1:14" x14ac:dyDescent="0.25">
      <c r="A5">
        <v>40649195229.208</v>
      </c>
      <c r="B5">
        <v>8804079399.7689991</v>
      </c>
      <c r="C5">
        <v>25103801756.638</v>
      </c>
      <c r="D5">
        <v>17039458299.853001</v>
      </c>
      <c r="E5">
        <v>14303056828.235001</v>
      </c>
      <c r="F5">
        <v>17360933655.057999</v>
      </c>
      <c r="G5">
        <v>8808387970.1590004</v>
      </c>
      <c r="H5">
        <v>2258583912.631</v>
      </c>
      <c r="I5">
        <v>9663711147.1459999</v>
      </c>
      <c r="J5">
        <v>7055775663.9569998</v>
      </c>
      <c r="K5">
        <v>12583313948.219999</v>
      </c>
      <c r="L5">
        <v>11038085575.302</v>
      </c>
    </row>
    <row r="6" spans="1:14" x14ac:dyDescent="0.25">
      <c r="B6">
        <v>13257446606.179001</v>
      </c>
      <c r="D6">
        <v>13848854158.611</v>
      </c>
      <c r="F6">
        <v>10612209753.183001</v>
      </c>
      <c r="H6">
        <v>3368590420.677</v>
      </c>
      <c r="I6" s="6"/>
      <c r="J6">
        <v>6900447817.1219997</v>
      </c>
      <c r="L6">
        <v>6721398427.9440002</v>
      </c>
    </row>
    <row r="8" spans="1:14" x14ac:dyDescent="0.25">
      <c r="A8" s="22" t="s">
        <v>443</v>
      </c>
      <c r="B8" s="22"/>
      <c r="C8" s="22"/>
      <c r="D8" s="22"/>
      <c r="E8" s="22"/>
      <c r="F8" s="22"/>
    </row>
    <row r="9" spans="1:14" x14ac:dyDescent="0.25">
      <c r="A9" t="s">
        <v>395</v>
      </c>
      <c r="B9" t="s">
        <v>396</v>
      </c>
      <c r="C9" t="s">
        <v>397</v>
      </c>
      <c r="D9" t="s">
        <v>398</v>
      </c>
      <c r="E9" t="s">
        <v>399</v>
      </c>
      <c r="F9" t="s">
        <v>400</v>
      </c>
      <c r="K9" s="3"/>
      <c r="L9" s="3"/>
    </row>
    <row r="10" spans="1:14" x14ac:dyDescent="0.25">
      <c r="A10" s="4">
        <f t="shared" ref="A10:F10" si="0">G3/A3</f>
        <v>0.30560773155084076</v>
      </c>
      <c r="B10">
        <f t="shared" si="0"/>
        <v>0.29733130043460554</v>
      </c>
      <c r="C10">
        <f t="shared" si="0"/>
        <v>0.44034563640915375</v>
      </c>
      <c r="D10">
        <f t="shared" si="0"/>
        <v>0.55630020012294934</v>
      </c>
      <c r="E10">
        <f t="shared" si="0"/>
        <v>0.92463254109783355</v>
      </c>
      <c r="F10">
        <f t="shared" si="0"/>
        <v>1.0385697274358585</v>
      </c>
      <c r="J10" s="7"/>
      <c r="K10" s="3"/>
      <c r="L10" s="3"/>
      <c r="N10" s="4"/>
    </row>
    <row r="11" spans="1:14" x14ac:dyDescent="0.25">
      <c r="A11" s="4">
        <f t="shared" ref="A11:A12" si="1">G4/A4</f>
        <v>0.30563006004568871</v>
      </c>
      <c r="B11">
        <f t="shared" ref="B11:B13" si="2">H4/B4</f>
        <v>0.21683684015444213</v>
      </c>
      <c r="C11">
        <f t="shared" ref="C11:C12" si="3">I4/C4</f>
        <v>0.49352526364490362</v>
      </c>
      <c r="D11">
        <f t="shared" ref="D11:D13" si="4">J4/D4</f>
        <v>0.61428433138288241</v>
      </c>
      <c r="E11">
        <f t="shared" ref="E11:E12" si="5">K4/E4</f>
        <v>1.4834396970654604</v>
      </c>
      <c r="F11">
        <f t="shared" ref="F11:F13" si="6">L4/F4</f>
        <v>0.99403986997462979</v>
      </c>
      <c r="J11" s="3"/>
      <c r="K11" s="3"/>
      <c r="L11" s="3"/>
      <c r="N11" s="4"/>
    </row>
    <row r="12" spans="1:14" x14ac:dyDescent="0.25">
      <c r="A12" s="4">
        <f t="shared" si="1"/>
        <v>0.21669280093963181</v>
      </c>
      <c r="B12">
        <f t="shared" si="2"/>
        <v>0.25653833979396651</v>
      </c>
      <c r="C12">
        <f t="shared" si="3"/>
        <v>0.38495010599702101</v>
      </c>
      <c r="D12">
        <f t="shared" si="4"/>
        <v>0.4140845054926347</v>
      </c>
      <c r="E12">
        <f t="shared" si="5"/>
        <v>0.87976396230069254</v>
      </c>
      <c r="F12">
        <f t="shared" si="6"/>
        <v>0.63580022794949875</v>
      </c>
      <c r="J12" s="7"/>
      <c r="K12" s="3"/>
      <c r="L12" s="3"/>
    </row>
    <row r="13" spans="1:14" x14ac:dyDescent="0.25">
      <c r="B13">
        <f t="shared" si="2"/>
        <v>0.2540904384338214</v>
      </c>
      <c r="D13">
        <f t="shared" si="4"/>
        <v>0.49826850207902651</v>
      </c>
      <c r="F13">
        <f t="shared" si="6"/>
        <v>0.63336464169755036</v>
      </c>
      <c r="J13" s="3"/>
      <c r="K13" s="3"/>
      <c r="L13" s="3"/>
    </row>
    <row r="14" spans="1:14" x14ac:dyDescent="0.25">
      <c r="J14" s="3"/>
      <c r="K14" s="3"/>
      <c r="L14" s="3"/>
    </row>
    <row r="16" spans="1:14" ht="60" x14ac:dyDescent="0.25">
      <c r="C16" s="15" t="s">
        <v>404</v>
      </c>
      <c r="D16" s="1" t="s">
        <v>405</v>
      </c>
      <c r="E16" s="1" t="s">
        <v>406</v>
      </c>
      <c r="F16" s="15" t="s">
        <v>417</v>
      </c>
      <c r="G16" s="15" t="s">
        <v>459</v>
      </c>
      <c r="H16" s="15" t="s">
        <v>421</v>
      </c>
      <c r="I16" s="15" t="s">
        <v>466</v>
      </c>
      <c r="J16" s="15" t="s">
        <v>467</v>
      </c>
    </row>
    <row r="17" spans="1:10" x14ac:dyDescent="0.25">
      <c r="A17" s="21" t="s">
        <v>32</v>
      </c>
      <c r="B17" t="s">
        <v>24</v>
      </c>
      <c r="C17" s="2">
        <v>0.59799999999999998</v>
      </c>
      <c r="D17" s="2">
        <v>0.18690000000000001</v>
      </c>
      <c r="E17" s="14">
        <v>0.30759999999999998</v>
      </c>
      <c r="F17" s="14">
        <v>1.9300000000000001E-2</v>
      </c>
      <c r="G17" s="14">
        <v>7.3899999999999993E-2</v>
      </c>
      <c r="H17" s="14">
        <v>4.8999999999999998E-3</v>
      </c>
      <c r="I17" s="14">
        <v>6.2100000000000002E-2</v>
      </c>
      <c r="J17" s="14">
        <v>1.2800000000000001E-2</v>
      </c>
    </row>
    <row r="18" spans="1:10" x14ac:dyDescent="0.25">
      <c r="A18" s="21"/>
      <c r="B18" t="s">
        <v>25</v>
      </c>
      <c r="C18" s="2" t="s">
        <v>31</v>
      </c>
      <c r="D18" s="2" t="s">
        <v>31</v>
      </c>
      <c r="E18" s="14" t="s">
        <v>31</v>
      </c>
      <c r="F18" s="14" t="s">
        <v>34</v>
      </c>
      <c r="G18" s="14" t="s">
        <v>31</v>
      </c>
      <c r="H18" s="14" t="s">
        <v>35</v>
      </c>
      <c r="I18" s="14" t="s">
        <v>31</v>
      </c>
      <c r="J18" s="14" t="s">
        <v>34</v>
      </c>
    </row>
    <row r="19" spans="1:10" x14ac:dyDescent="0.25">
      <c r="A19" s="21"/>
      <c r="B19" t="s">
        <v>26</v>
      </c>
      <c r="C19" s="14" t="s">
        <v>445</v>
      </c>
      <c r="D19" s="14" t="s">
        <v>450</v>
      </c>
      <c r="E19" s="14" t="s">
        <v>453</v>
      </c>
      <c r="F19" s="14" t="s">
        <v>456</v>
      </c>
      <c r="G19" s="14" t="s">
        <v>460</v>
      </c>
      <c r="H19" s="14" t="s">
        <v>463</v>
      </c>
      <c r="I19" s="14" t="s">
        <v>468</v>
      </c>
      <c r="J19" s="14" t="s">
        <v>471</v>
      </c>
    </row>
    <row r="20" spans="1:10" x14ac:dyDescent="0.25">
      <c r="A20" s="21"/>
      <c r="B20" t="s">
        <v>446</v>
      </c>
      <c r="C20" s="9">
        <v>0.27600000000000002</v>
      </c>
      <c r="D20" s="9">
        <v>0.43959999999999999</v>
      </c>
      <c r="E20" s="9">
        <v>1.0960000000000001</v>
      </c>
      <c r="F20" s="9">
        <v>0.27600000000000002</v>
      </c>
      <c r="G20" s="9">
        <v>0.43959999999999999</v>
      </c>
      <c r="H20" s="9">
        <v>0.25619999999999998</v>
      </c>
      <c r="I20" s="9">
        <v>0.52070000000000005</v>
      </c>
      <c r="J20" s="9">
        <v>0.25619999999999998</v>
      </c>
    </row>
    <row r="21" spans="1:10" x14ac:dyDescent="0.25">
      <c r="A21" s="21"/>
      <c r="B21" t="s">
        <v>447</v>
      </c>
      <c r="C21" s="9">
        <v>0.25619999999999998</v>
      </c>
      <c r="D21" s="9">
        <v>0.52070000000000005</v>
      </c>
      <c r="E21" s="9">
        <v>0.82669999999999999</v>
      </c>
      <c r="F21" s="9">
        <v>0.43959999999999999</v>
      </c>
      <c r="G21" s="9">
        <v>1.0960000000000001</v>
      </c>
      <c r="H21" s="9">
        <v>0.52070000000000005</v>
      </c>
      <c r="I21" s="9">
        <v>0.82669999999999999</v>
      </c>
      <c r="J21" s="9">
        <v>0.82669999999999999</v>
      </c>
    </row>
    <row r="22" spans="1:10" x14ac:dyDescent="0.25">
      <c r="A22" s="21"/>
      <c r="B22" t="s">
        <v>28</v>
      </c>
      <c r="C22" s="14" t="s">
        <v>448</v>
      </c>
      <c r="D22" s="14" t="s">
        <v>451</v>
      </c>
      <c r="E22" s="14" t="s">
        <v>454</v>
      </c>
      <c r="F22" s="14" t="s">
        <v>457</v>
      </c>
      <c r="G22" s="14" t="s">
        <v>461</v>
      </c>
      <c r="H22" s="9" t="s">
        <v>464</v>
      </c>
      <c r="I22" s="14" t="s">
        <v>469</v>
      </c>
      <c r="J22" s="14" t="s">
        <v>472</v>
      </c>
    </row>
    <row r="23" spans="1:10" x14ac:dyDescent="0.25">
      <c r="A23" s="21"/>
      <c r="B23" t="s">
        <v>29</v>
      </c>
      <c r="C23" s="14">
        <v>9.5670000000000005E-2</v>
      </c>
      <c r="D23" s="14">
        <v>0.32150000000000001</v>
      </c>
      <c r="E23" s="14">
        <v>0.30869999999999997</v>
      </c>
      <c r="F23" s="14">
        <v>0.78300000000000003</v>
      </c>
      <c r="G23" s="14">
        <v>0.84109999999999996</v>
      </c>
      <c r="H23" s="9">
        <v>0.8962</v>
      </c>
      <c r="I23" s="14">
        <v>0.6341</v>
      </c>
      <c r="J23" s="14">
        <v>0.89380000000000004</v>
      </c>
    </row>
    <row r="24" spans="1:10" x14ac:dyDescent="0.25">
      <c r="A24" s="21"/>
      <c r="B24" t="s">
        <v>30</v>
      </c>
      <c r="C24" s="14" t="s">
        <v>449</v>
      </c>
      <c r="D24" s="14" t="s">
        <v>452</v>
      </c>
      <c r="E24" s="14" t="s">
        <v>455</v>
      </c>
      <c r="F24" s="14" t="s">
        <v>458</v>
      </c>
      <c r="G24" s="14" t="s">
        <v>462</v>
      </c>
      <c r="H24" s="14" t="s">
        <v>465</v>
      </c>
      <c r="I24" s="14" t="s">
        <v>470</v>
      </c>
      <c r="J24" s="14" t="s">
        <v>473</v>
      </c>
    </row>
    <row r="27" spans="1:10" x14ac:dyDescent="0.25">
      <c r="A27" s="8"/>
      <c r="B27" s="16"/>
      <c r="C27" s="16" t="s">
        <v>425</v>
      </c>
      <c r="D27" s="16" t="s">
        <v>426</v>
      </c>
      <c r="E27" s="16" t="s">
        <v>427</v>
      </c>
      <c r="F27" s="16" t="s">
        <v>428</v>
      </c>
      <c r="G27" s="16" t="s">
        <v>13</v>
      </c>
    </row>
    <row r="28" spans="1:10" ht="15" customHeight="1" x14ac:dyDescent="0.25">
      <c r="A28" s="23" t="s">
        <v>439</v>
      </c>
      <c r="B28" s="16" t="s">
        <v>429</v>
      </c>
      <c r="C28" s="9">
        <v>1.1299999999999999</v>
      </c>
      <c r="D28" s="9">
        <v>2</v>
      </c>
      <c r="E28" s="9">
        <v>0.56499999999999995</v>
      </c>
      <c r="F28" s="9" t="s">
        <v>474</v>
      </c>
      <c r="G28" s="9" t="s">
        <v>475</v>
      </c>
    </row>
    <row r="29" spans="1:10" x14ac:dyDescent="0.25">
      <c r="A29" s="23"/>
      <c r="B29" s="16" t="s">
        <v>432</v>
      </c>
      <c r="C29" s="9">
        <v>0.2374</v>
      </c>
      <c r="D29" s="9">
        <v>6</v>
      </c>
      <c r="E29" s="9">
        <v>3.9570000000000001E-2</v>
      </c>
      <c r="F29" s="9"/>
      <c r="G29" s="9"/>
    </row>
    <row r="30" spans="1:10" x14ac:dyDescent="0.25">
      <c r="A30" s="23"/>
      <c r="B30" s="16" t="s">
        <v>433</v>
      </c>
      <c r="C30" s="9">
        <v>1.367</v>
      </c>
      <c r="D30" s="9">
        <v>8</v>
      </c>
      <c r="E30" s="9"/>
      <c r="F30" s="9"/>
      <c r="G30" s="9"/>
    </row>
    <row r="31" spans="1:10" x14ac:dyDescent="0.25">
      <c r="A31" s="17"/>
      <c r="C31" s="9"/>
      <c r="D31" s="9"/>
      <c r="E31" s="9"/>
      <c r="F31" s="9"/>
      <c r="G31" s="9"/>
    </row>
    <row r="32" spans="1:10" x14ac:dyDescent="0.25">
      <c r="A32" s="8"/>
      <c r="B32" s="16"/>
      <c r="C32" s="16" t="s">
        <v>425</v>
      </c>
      <c r="D32" s="16" t="s">
        <v>426</v>
      </c>
      <c r="E32" s="16" t="s">
        <v>427</v>
      </c>
      <c r="F32" s="16" t="s">
        <v>428</v>
      </c>
      <c r="G32" s="16" t="s">
        <v>13</v>
      </c>
    </row>
    <row r="33" spans="1:7" x14ac:dyDescent="0.25">
      <c r="A33" s="23" t="s">
        <v>438</v>
      </c>
      <c r="B33" s="16" t="s">
        <v>429</v>
      </c>
      <c r="C33" s="9">
        <v>0.65200000000000002</v>
      </c>
      <c r="D33" s="9">
        <v>2</v>
      </c>
      <c r="E33" s="9">
        <v>0.32600000000000001</v>
      </c>
      <c r="F33" s="9" t="s">
        <v>476</v>
      </c>
      <c r="G33" s="9" t="s">
        <v>477</v>
      </c>
    </row>
    <row r="34" spans="1:7" x14ac:dyDescent="0.25">
      <c r="A34" s="23"/>
      <c r="B34" s="16" t="s">
        <v>432</v>
      </c>
      <c r="C34" s="9">
        <v>0.17</v>
      </c>
      <c r="D34" s="9">
        <v>9</v>
      </c>
      <c r="E34" s="9">
        <v>1.8890000000000001E-2</v>
      </c>
      <c r="F34" s="9"/>
      <c r="G34" s="9"/>
    </row>
    <row r="35" spans="1:7" x14ac:dyDescent="0.25">
      <c r="A35" s="23"/>
      <c r="B35" s="16" t="s">
        <v>433</v>
      </c>
      <c r="C35" s="9">
        <v>0.82199999999999995</v>
      </c>
      <c r="D35" s="9">
        <v>11</v>
      </c>
      <c r="E35" s="9"/>
      <c r="F35" s="9"/>
      <c r="G35" s="9"/>
    </row>
    <row r="37" spans="1:7" x14ac:dyDescent="0.25">
      <c r="A37" s="8"/>
      <c r="B37" s="16"/>
      <c r="C37" s="16" t="s">
        <v>425</v>
      </c>
      <c r="D37" s="16" t="s">
        <v>426</v>
      </c>
      <c r="E37" s="16" t="s">
        <v>427</v>
      </c>
      <c r="F37" s="16" t="s">
        <v>428</v>
      </c>
      <c r="G37" s="16" t="s">
        <v>13</v>
      </c>
    </row>
    <row r="38" spans="1:7" x14ac:dyDescent="0.25">
      <c r="A38" s="23" t="s">
        <v>434</v>
      </c>
      <c r="B38" s="16" t="s">
        <v>429</v>
      </c>
      <c r="C38" s="9">
        <v>1.8069999999999999</v>
      </c>
      <c r="D38" s="9">
        <v>5</v>
      </c>
      <c r="E38" s="9">
        <v>0.36130000000000001</v>
      </c>
      <c r="F38" s="9" t="s">
        <v>478</v>
      </c>
      <c r="G38" s="9" t="s">
        <v>441</v>
      </c>
    </row>
    <row r="39" spans="1:7" x14ac:dyDescent="0.25">
      <c r="A39" s="23"/>
      <c r="B39" s="16" t="s">
        <v>432</v>
      </c>
      <c r="C39" s="9">
        <v>0.40739999999999998</v>
      </c>
      <c r="D39" s="9">
        <v>15</v>
      </c>
      <c r="E39" s="9">
        <v>2.716E-2</v>
      </c>
      <c r="F39" s="9"/>
      <c r="G39" s="9"/>
    </row>
    <row r="40" spans="1:7" x14ac:dyDescent="0.25">
      <c r="A40" s="23"/>
      <c r="B40" s="16" t="s">
        <v>433</v>
      </c>
      <c r="C40" s="9">
        <v>2.214</v>
      </c>
      <c r="D40" s="9">
        <v>20</v>
      </c>
      <c r="E40" s="9"/>
      <c r="F40" s="9"/>
      <c r="G40" s="9"/>
    </row>
  </sheetData>
  <mergeCells count="7">
    <mergeCell ref="A33:A35"/>
    <mergeCell ref="A38:A40"/>
    <mergeCell ref="A1:F1"/>
    <mergeCell ref="G1:L1"/>
    <mergeCell ref="A8:F8"/>
    <mergeCell ref="A17:A24"/>
    <mergeCell ref="A28:A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3D15-ED0D-4EDA-9C86-34C85862A6D1}">
  <dimension ref="A1:L45"/>
  <sheetViews>
    <sheetView topLeftCell="A21" workbookViewId="0">
      <selection activeCell="E48" sqref="E48"/>
    </sheetView>
  </sheetViews>
  <sheetFormatPr defaultRowHeight="15" x14ac:dyDescent="0.25"/>
  <cols>
    <col min="1" max="1" width="14.7109375" bestFit="1" customWidth="1"/>
    <col min="2" max="2" width="27.140625" bestFit="1" customWidth="1"/>
    <col min="3" max="3" width="18" bestFit="1" customWidth="1"/>
    <col min="4" max="4" width="19" bestFit="1" customWidth="1"/>
    <col min="5" max="5" width="25.140625" customWidth="1"/>
    <col min="6" max="6" width="21.140625" bestFit="1" customWidth="1"/>
    <col min="7" max="7" width="24.85546875" customWidth="1"/>
    <col min="8" max="8" width="26.28515625" customWidth="1"/>
    <col min="9" max="9" width="20" customWidth="1"/>
    <col min="10" max="10" width="18.140625" bestFit="1" customWidth="1"/>
    <col min="11" max="12" width="21.140625" bestFit="1" customWidth="1"/>
  </cols>
  <sheetData>
    <row r="1" spans="1:12" x14ac:dyDescent="0.25">
      <c r="A1" s="22" t="s">
        <v>36</v>
      </c>
      <c r="B1" s="22"/>
      <c r="C1" s="22"/>
      <c r="D1" s="22"/>
      <c r="E1" s="22"/>
      <c r="F1" s="22"/>
      <c r="G1" s="22" t="s">
        <v>37</v>
      </c>
      <c r="H1" s="22"/>
      <c r="I1" s="22"/>
    </row>
    <row r="2" spans="1:12" x14ac:dyDescent="0.25">
      <c r="A2" t="s">
        <v>395</v>
      </c>
      <c r="B2" t="s">
        <v>396</v>
      </c>
      <c r="C2" t="s">
        <v>397</v>
      </c>
      <c r="D2" t="s">
        <v>398</v>
      </c>
      <c r="E2" t="s">
        <v>399</v>
      </c>
      <c r="F2" t="s">
        <v>400</v>
      </c>
      <c r="G2" t="s">
        <v>395</v>
      </c>
      <c r="H2" t="s">
        <v>396</v>
      </c>
      <c r="I2" t="s">
        <v>397</v>
      </c>
      <c r="J2" t="s">
        <v>398</v>
      </c>
      <c r="K2" t="s">
        <v>399</v>
      </c>
      <c r="L2" t="s">
        <v>400</v>
      </c>
    </row>
    <row r="3" spans="1:12" x14ac:dyDescent="0.25">
      <c r="A3">
        <v>2</v>
      </c>
      <c r="B3">
        <v>1</v>
      </c>
      <c r="C3">
        <v>3</v>
      </c>
      <c r="D3">
        <v>10</v>
      </c>
      <c r="E3">
        <v>15</v>
      </c>
      <c r="F3">
        <v>96</v>
      </c>
      <c r="G3">
        <v>1058</v>
      </c>
      <c r="H3">
        <v>1069</v>
      </c>
      <c r="I3">
        <v>1602</v>
      </c>
      <c r="J3">
        <v>612</v>
      </c>
      <c r="K3">
        <v>803</v>
      </c>
      <c r="L3">
        <v>792</v>
      </c>
    </row>
    <row r="4" spans="1:12" x14ac:dyDescent="0.25">
      <c r="A4">
        <v>0</v>
      </c>
      <c r="B4">
        <v>3</v>
      </c>
      <c r="C4">
        <v>2</v>
      </c>
      <c r="D4">
        <v>15</v>
      </c>
      <c r="E4">
        <v>24</v>
      </c>
      <c r="F4">
        <v>29</v>
      </c>
      <c r="G4">
        <v>1222</v>
      </c>
      <c r="H4">
        <v>814</v>
      </c>
      <c r="I4">
        <v>1561</v>
      </c>
      <c r="J4">
        <v>790</v>
      </c>
      <c r="K4">
        <v>1057</v>
      </c>
      <c r="L4">
        <v>715</v>
      </c>
    </row>
    <row r="5" spans="1:12" x14ac:dyDescent="0.25">
      <c r="A5">
        <v>18</v>
      </c>
      <c r="B5">
        <v>0</v>
      </c>
      <c r="C5">
        <v>5</v>
      </c>
      <c r="D5">
        <v>3</v>
      </c>
      <c r="E5">
        <v>18</v>
      </c>
      <c r="F5">
        <v>36</v>
      </c>
      <c r="G5">
        <v>1522</v>
      </c>
      <c r="H5">
        <v>844</v>
      </c>
      <c r="I5">
        <v>1425</v>
      </c>
      <c r="J5">
        <v>441</v>
      </c>
      <c r="K5">
        <v>1449</v>
      </c>
      <c r="L5">
        <v>957</v>
      </c>
    </row>
    <row r="6" spans="1:12" x14ac:dyDescent="0.25">
      <c r="A6">
        <v>3</v>
      </c>
      <c r="B6">
        <v>4</v>
      </c>
      <c r="C6">
        <v>0</v>
      </c>
      <c r="D6">
        <v>5</v>
      </c>
      <c r="E6">
        <v>7</v>
      </c>
      <c r="F6">
        <v>93</v>
      </c>
      <c r="G6">
        <v>1505</v>
      </c>
      <c r="H6">
        <v>1519</v>
      </c>
      <c r="I6">
        <v>823</v>
      </c>
      <c r="J6">
        <v>914</v>
      </c>
      <c r="K6">
        <v>1719</v>
      </c>
      <c r="L6">
        <v>956</v>
      </c>
    </row>
    <row r="7" spans="1:12" x14ac:dyDescent="0.25">
      <c r="A7">
        <v>1</v>
      </c>
      <c r="B7">
        <v>3</v>
      </c>
      <c r="D7">
        <v>70</v>
      </c>
      <c r="F7">
        <v>420</v>
      </c>
      <c r="G7">
        <v>1511</v>
      </c>
      <c r="H7">
        <v>1091</v>
      </c>
      <c r="J7">
        <v>1102</v>
      </c>
      <c r="L7">
        <v>2070</v>
      </c>
    </row>
    <row r="8" spans="1:12" x14ac:dyDescent="0.25">
      <c r="B8">
        <v>5</v>
      </c>
      <c r="D8">
        <v>35</v>
      </c>
      <c r="F8">
        <v>220</v>
      </c>
      <c r="H8">
        <v>1171</v>
      </c>
      <c r="J8">
        <v>820</v>
      </c>
      <c r="L8">
        <v>1467</v>
      </c>
    </row>
    <row r="9" spans="1:12" x14ac:dyDescent="0.25">
      <c r="F9">
        <v>320</v>
      </c>
      <c r="L9">
        <v>1596</v>
      </c>
    </row>
    <row r="11" spans="1:12" x14ac:dyDescent="0.25">
      <c r="A11" s="22" t="s">
        <v>38</v>
      </c>
      <c r="B11" s="22"/>
      <c r="C11" s="22"/>
      <c r="D11" s="22"/>
      <c r="E11" s="22"/>
      <c r="F11" s="22"/>
    </row>
    <row r="12" spans="1:12" x14ac:dyDescent="0.25">
      <c r="A12" t="s">
        <v>395</v>
      </c>
      <c r="B12" t="s">
        <v>396</v>
      </c>
      <c r="C12" t="s">
        <v>397</v>
      </c>
      <c r="D12" t="s">
        <v>398</v>
      </c>
      <c r="E12" t="s">
        <v>399</v>
      </c>
      <c r="F12" t="s">
        <v>400</v>
      </c>
    </row>
    <row r="13" spans="1:12" x14ac:dyDescent="0.25">
      <c r="A13">
        <v>0.1890359168241966</v>
      </c>
      <c r="B13">
        <v>9.3545369504209538E-2</v>
      </c>
      <c r="C13">
        <v>0.18726591760299627</v>
      </c>
      <c r="D13">
        <v>1.6339869281045754</v>
      </c>
      <c r="E13">
        <v>1.8679950186799501</v>
      </c>
      <c r="F13">
        <v>12.121212121212121</v>
      </c>
    </row>
    <row r="14" spans="1:12" x14ac:dyDescent="0.25">
      <c r="A14">
        <v>0</v>
      </c>
      <c r="B14">
        <v>0.36855036855036855</v>
      </c>
      <c r="C14">
        <v>0.12812299807815503</v>
      </c>
      <c r="D14">
        <v>1.89873417721519</v>
      </c>
      <c r="E14">
        <v>2.270577105014191</v>
      </c>
      <c r="F14">
        <v>4.0559440559440558</v>
      </c>
    </row>
    <row r="15" spans="1:12" x14ac:dyDescent="0.25">
      <c r="A15">
        <v>1.1826544021024967</v>
      </c>
      <c r="B15">
        <v>0</v>
      </c>
      <c r="C15">
        <v>0.35087719298245612</v>
      </c>
      <c r="D15">
        <v>0.68027210884353739</v>
      </c>
      <c r="E15">
        <v>1.2422360248447204</v>
      </c>
      <c r="F15">
        <v>3.761755485893417</v>
      </c>
    </row>
    <row r="16" spans="1:12" x14ac:dyDescent="0.25">
      <c r="A16">
        <v>0.19933554817275745</v>
      </c>
      <c r="B16">
        <v>0.26333113890717574</v>
      </c>
      <c r="C16">
        <v>0</v>
      </c>
      <c r="D16">
        <v>0.54704595185995619</v>
      </c>
      <c r="E16">
        <v>0.40721349621873182</v>
      </c>
      <c r="F16">
        <v>9.7280334728033484</v>
      </c>
    </row>
    <row r="17" spans="1:8" x14ac:dyDescent="0.25">
      <c r="A17">
        <v>6.6181336863004633E-2</v>
      </c>
      <c r="B17">
        <v>0.27497708524289644</v>
      </c>
      <c r="D17">
        <v>6.3520871143375679</v>
      </c>
      <c r="F17">
        <v>20.289855072463769</v>
      </c>
    </row>
    <row r="18" spans="1:8" x14ac:dyDescent="0.25">
      <c r="B18">
        <v>0.42698548249359519</v>
      </c>
      <c r="D18">
        <v>4.2682926829268295</v>
      </c>
      <c r="F18">
        <v>14.99659168370825</v>
      </c>
    </row>
    <row r="19" spans="1:8" x14ac:dyDescent="0.25">
      <c r="D19">
        <v>1.1454753722794959</v>
      </c>
      <c r="F19">
        <v>20.050125313283207</v>
      </c>
    </row>
    <row r="21" spans="1:8" ht="45" x14ac:dyDescent="0.25">
      <c r="C21" s="15" t="s">
        <v>404</v>
      </c>
      <c r="D21" s="1" t="s">
        <v>405</v>
      </c>
      <c r="E21" s="1" t="s">
        <v>406</v>
      </c>
      <c r="F21" s="15" t="s">
        <v>421</v>
      </c>
      <c r="G21" s="15" t="s">
        <v>466</v>
      </c>
      <c r="H21" s="15" t="s">
        <v>467</v>
      </c>
    </row>
    <row r="22" spans="1:8" x14ac:dyDescent="0.25">
      <c r="A22" s="21" t="s">
        <v>32</v>
      </c>
      <c r="B22" t="s">
        <v>24</v>
      </c>
      <c r="C22" s="14">
        <v>0.71030000000000004</v>
      </c>
      <c r="D22" s="14">
        <v>3.5900000000000001E-2</v>
      </c>
      <c r="E22" s="14">
        <v>5.7000000000000002E-3</v>
      </c>
      <c r="F22" s="14">
        <v>4.0399999999999998E-2</v>
      </c>
      <c r="G22" s="14">
        <v>8.0999999999999996E-3</v>
      </c>
      <c r="H22" s="14">
        <v>3.7000000000000002E-3</v>
      </c>
    </row>
    <row r="23" spans="1:8" x14ac:dyDescent="0.25">
      <c r="A23" s="21"/>
      <c r="B23" t="s">
        <v>25</v>
      </c>
      <c r="C23" s="14" t="s">
        <v>31</v>
      </c>
      <c r="D23" s="14" t="s">
        <v>34</v>
      </c>
      <c r="E23" s="14" t="s">
        <v>35</v>
      </c>
      <c r="F23" s="14" t="s">
        <v>34</v>
      </c>
      <c r="G23" s="14" t="s">
        <v>35</v>
      </c>
      <c r="H23" s="14" t="s">
        <v>35</v>
      </c>
    </row>
    <row r="24" spans="1:8" x14ac:dyDescent="0.25">
      <c r="A24" s="21"/>
      <c r="B24" t="s">
        <v>26</v>
      </c>
      <c r="C24" s="14" t="s">
        <v>479</v>
      </c>
      <c r="D24" s="14" t="s">
        <v>482</v>
      </c>
      <c r="E24" s="14" t="s">
        <v>485</v>
      </c>
      <c r="F24" s="14" t="s">
        <v>488</v>
      </c>
      <c r="G24" s="14" t="s">
        <v>491</v>
      </c>
      <c r="H24" s="14" t="s">
        <v>494</v>
      </c>
    </row>
    <row r="25" spans="1:8" x14ac:dyDescent="0.25">
      <c r="A25" s="21"/>
      <c r="B25" t="s">
        <v>446</v>
      </c>
      <c r="C25" s="2">
        <f>AVERAGE(A13:A17)</f>
        <v>0.3274414407924911</v>
      </c>
      <c r="D25" s="2">
        <f>AVERAGE(C13:C16)</f>
        <v>0.16656652716590187</v>
      </c>
      <c r="E25">
        <f>AVERAGE(E13:E16)</f>
        <v>1.4470054111893982</v>
      </c>
      <c r="F25">
        <f>AVERAGE(B13:B18)</f>
        <v>0.23789824078304089</v>
      </c>
      <c r="G25">
        <f>AVERAGE(D13:D19)</f>
        <v>2.3608420479381644</v>
      </c>
      <c r="H25">
        <f>AVERAGE(B13:B18)</f>
        <v>0.23789824078304089</v>
      </c>
    </row>
    <row r="26" spans="1:8" x14ac:dyDescent="0.25">
      <c r="A26" s="21"/>
      <c r="B26" t="s">
        <v>447</v>
      </c>
      <c r="C26" s="2">
        <f>AVERAGE(B13:B18)</f>
        <v>0.23789824078304089</v>
      </c>
      <c r="D26" s="2">
        <f>AVERAGE(D13:D19)</f>
        <v>2.3608420479381644</v>
      </c>
      <c r="E26">
        <f>AVERAGE(F13:F19)</f>
        <v>12.143359600758307</v>
      </c>
      <c r="F26">
        <f>AVERAGE(D13:D19)</f>
        <v>2.3608420479381644</v>
      </c>
      <c r="G26">
        <f>AVERAGE(F13:F19)</f>
        <v>12.143359600758307</v>
      </c>
      <c r="H26">
        <f>AVERAGE(F13:F19)</f>
        <v>12.143359600758307</v>
      </c>
    </row>
    <row r="27" spans="1:8" x14ac:dyDescent="0.25">
      <c r="A27" s="21"/>
      <c r="B27" t="s">
        <v>28</v>
      </c>
      <c r="C27" s="14" t="s">
        <v>480</v>
      </c>
      <c r="D27" s="14" t="s">
        <v>483</v>
      </c>
      <c r="E27" s="14" t="s">
        <v>486</v>
      </c>
      <c r="F27" s="14" t="s">
        <v>489</v>
      </c>
      <c r="G27" s="14" t="s">
        <v>492</v>
      </c>
      <c r="H27" s="14" t="s">
        <v>495</v>
      </c>
    </row>
    <row r="28" spans="1:8" x14ac:dyDescent="0.25">
      <c r="A28" s="21"/>
      <c r="B28" t="s">
        <v>29</v>
      </c>
      <c r="C28" s="14">
        <v>3.1719999999999998E-2</v>
      </c>
      <c r="D28" s="14">
        <v>0.54120000000000001</v>
      </c>
      <c r="E28" s="14">
        <v>0.72789999999999999</v>
      </c>
      <c r="F28" s="14">
        <v>0.52569999999999995</v>
      </c>
      <c r="G28" s="14">
        <v>0.64590000000000003</v>
      </c>
      <c r="H28" s="14">
        <v>0.77449999999999997</v>
      </c>
    </row>
    <row r="29" spans="1:8" x14ac:dyDescent="0.25">
      <c r="A29" s="21"/>
      <c r="B29" t="s">
        <v>30</v>
      </c>
      <c r="C29" s="14" t="s">
        <v>481</v>
      </c>
      <c r="D29" s="14" t="s">
        <v>484</v>
      </c>
      <c r="E29" s="14" t="s">
        <v>487</v>
      </c>
      <c r="F29" s="14" t="s">
        <v>490</v>
      </c>
      <c r="G29" s="14" t="s">
        <v>493</v>
      </c>
      <c r="H29" s="14" t="s">
        <v>496</v>
      </c>
    </row>
    <row r="32" spans="1:8" x14ac:dyDescent="0.25">
      <c r="A32" s="8"/>
      <c r="B32" s="16"/>
      <c r="C32" s="16" t="s">
        <v>425</v>
      </c>
      <c r="D32" s="16" t="s">
        <v>426</v>
      </c>
      <c r="E32" s="16" t="s">
        <v>427</v>
      </c>
      <c r="F32" s="16" t="s">
        <v>428</v>
      </c>
      <c r="G32" s="16" t="s">
        <v>13</v>
      </c>
    </row>
    <row r="33" spans="1:7" x14ac:dyDescent="0.25">
      <c r="A33" s="23" t="s">
        <v>439</v>
      </c>
      <c r="B33" s="16" t="s">
        <v>429</v>
      </c>
      <c r="C33" s="9">
        <v>3.9860000000000002</v>
      </c>
      <c r="D33" s="9">
        <v>2</v>
      </c>
      <c r="E33" s="9">
        <v>1.9930000000000001</v>
      </c>
      <c r="F33" s="9" t="s">
        <v>497</v>
      </c>
      <c r="G33" s="9" t="s">
        <v>498</v>
      </c>
    </row>
    <row r="34" spans="1:7" x14ac:dyDescent="0.25">
      <c r="A34" s="23"/>
      <c r="B34" s="16" t="s">
        <v>432</v>
      </c>
      <c r="C34" s="9">
        <v>2.9849999999999999</v>
      </c>
      <c r="D34" s="9">
        <v>10</v>
      </c>
      <c r="E34" s="9">
        <v>0.29849999999999999</v>
      </c>
      <c r="F34" s="9"/>
      <c r="G34" s="9"/>
    </row>
    <row r="35" spans="1:7" x14ac:dyDescent="0.25">
      <c r="A35" s="23"/>
      <c r="B35" s="16" t="s">
        <v>433</v>
      </c>
      <c r="C35" s="9">
        <v>6.9710000000000001</v>
      </c>
      <c r="D35" s="9">
        <v>12</v>
      </c>
      <c r="E35" s="9"/>
      <c r="F35" s="9"/>
      <c r="G35" s="9"/>
    </row>
    <row r="36" spans="1:7" x14ac:dyDescent="0.25">
      <c r="A36" s="17"/>
      <c r="C36" s="9"/>
      <c r="D36" s="9"/>
      <c r="E36" s="9"/>
      <c r="F36" s="9"/>
      <c r="G36" s="9"/>
    </row>
    <row r="37" spans="1:7" x14ac:dyDescent="0.25">
      <c r="A37" s="8"/>
      <c r="B37" s="16"/>
      <c r="C37" s="16" t="s">
        <v>425</v>
      </c>
      <c r="D37" s="16" t="s">
        <v>426</v>
      </c>
      <c r="E37" s="16" t="s">
        <v>427</v>
      </c>
      <c r="F37" s="16" t="s">
        <v>428</v>
      </c>
      <c r="G37" s="16" t="s">
        <v>13</v>
      </c>
    </row>
    <row r="38" spans="1:7" x14ac:dyDescent="0.25">
      <c r="A38" s="23" t="s">
        <v>438</v>
      </c>
      <c r="B38" s="16" t="s">
        <v>429</v>
      </c>
      <c r="C38" s="9">
        <v>541.6</v>
      </c>
      <c r="D38" s="9">
        <v>2</v>
      </c>
      <c r="E38" s="9">
        <v>270.8</v>
      </c>
      <c r="F38" s="9" t="s">
        <v>500</v>
      </c>
      <c r="G38" s="9" t="s">
        <v>501</v>
      </c>
    </row>
    <row r="39" spans="1:7" x14ac:dyDescent="0.25">
      <c r="A39" s="23"/>
      <c r="B39" s="16" t="s">
        <v>432</v>
      </c>
      <c r="C39" s="9">
        <v>306.5</v>
      </c>
      <c r="D39" s="9">
        <v>17</v>
      </c>
      <c r="E39" s="9">
        <v>18.03</v>
      </c>
      <c r="F39" s="9"/>
      <c r="G39" s="9"/>
    </row>
    <row r="40" spans="1:7" x14ac:dyDescent="0.25">
      <c r="A40" s="23"/>
      <c r="B40" s="16" t="s">
        <v>433</v>
      </c>
      <c r="C40" s="9">
        <v>848.1</v>
      </c>
      <c r="D40" s="9">
        <v>19</v>
      </c>
      <c r="E40" s="9"/>
      <c r="F40" s="9"/>
      <c r="G40" s="9"/>
    </row>
    <row r="42" spans="1:7" x14ac:dyDescent="0.25">
      <c r="A42" s="8"/>
      <c r="B42" s="16"/>
      <c r="C42" s="16" t="s">
        <v>425</v>
      </c>
      <c r="D42" s="16" t="s">
        <v>426</v>
      </c>
      <c r="E42" s="16" t="s">
        <v>427</v>
      </c>
      <c r="F42" s="16" t="s">
        <v>428</v>
      </c>
      <c r="G42" s="16" t="s">
        <v>13</v>
      </c>
    </row>
    <row r="43" spans="1:7" x14ac:dyDescent="0.25">
      <c r="A43" s="23" t="s">
        <v>434</v>
      </c>
      <c r="B43" s="16" t="s">
        <v>429</v>
      </c>
      <c r="C43" s="9">
        <v>706.9</v>
      </c>
      <c r="D43" s="9">
        <v>5</v>
      </c>
      <c r="E43" s="9">
        <v>141.4</v>
      </c>
      <c r="F43" s="9" t="s">
        <v>499</v>
      </c>
      <c r="G43" s="9" t="s">
        <v>441</v>
      </c>
    </row>
    <row r="44" spans="1:7" x14ac:dyDescent="0.25">
      <c r="A44" s="23"/>
      <c r="B44" s="16" t="s">
        <v>432</v>
      </c>
      <c r="C44" s="9">
        <v>309.5</v>
      </c>
      <c r="D44" s="9">
        <v>27</v>
      </c>
      <c r="E44" s="9">
        <v>11.46</v>
      </c>
      <c r="F44" s="9"/>
      <c r="G44" s="9"/>
    </row>
    <row r="45" spans="1:7" x14ac:dyDescent="0.25">
      <c r="A45" s="23"/>
      <c r="B45" s="16" t="s">
        <v>433</v>
      </c>
      <c r="C45" s="9">
        <v>1016</v>
      </c>
      <c r="D45" s="9">
        <v>32</v>
      </c>
      <c r="E45" s="9"/>
      <c r="F45" s="9"/>
      <c r="G45" s="9"/>
    </row>
  </sheetData>
  <mergeCells count="7">
    <mergeCell ref="A38:A40"/>
    <mergeCell ref="A43:A45"/>
    <mergeCell ref="A1:F1"/>
    <mergeCell ref="A11:F11"/>
    <mergeCell ref="G1:I1"/>
    <mergeCell ref="A22:A29"/>
    <mergeCell ref="A33:A35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E9A0-AA47-473A-AE51-1E6B9E8C3589}">
  <dimension ref="A1:L45"/>
  <sheetViews>
    <sheetView topLeftCell="A24" workbookViewId="0">
      <selection activeCell="F21" sqref="F21"/>
    </sheetView>
  </sheetViews>
  <sheetFormatPr defaultRowHeight="15" x14ac:dyDescent="0.25"/>
  <cols>
    <col min="1" max="1" width="14.7109375" bestFit="1" customWidth="1"/>
    <col min="2" max="2" width="27.140625" bestFit="1" customWidth="1"/>
    <col min="3" max="3" width="18" bestFit="1" customWidth="1"/>
    <col min="4" max="4" width="19" bestFit="1" customWidth="1"/>
    <col min="5" max="5" width="25.140625" customWidth="1"/>
    <col min="6" max="6" width="21.140625" bestFit="1" customWidth="1"/>
    <col min="7" max="7" width="24.85546875" customWidth="1"/>
    <col min="8" max="8" width="26.28515625" customWidth="1"/>
    <col min="9" max="9" width="20" customWidth="1"/>
    <col min="10" max="10" width="18.140625" bestFit="1" customWidth="1"/>
    <col min="11" max="12" width="21.140625" bestFit="1" customWidth="1"/>
  </cols>
  <sheetData>
    <row r="1" spans="1:12" x14ac:dyDescent="0.25">
      <c r="A1" s="22" t="s">
        <v>39</v>
      </c>
      <c r="B1" s="22"/>
      <c r="C1" s="22"/>
      <c r="D1" s="22"/>
      <c r="E1" s="22"/>
      <c r="F1" s="22"/>
      <c r="G1" s="22" t="s">
        <v>37</v>
      </c>
      <c r="H1" s="22"/>
      <c r="I1" s="22"/>
    </row>
    <row r="2" spans="1:12" x14ac:dyDescent="0.25">
      <c r="A2" t="s">
        <v>395</v>
      </c>
      <c r="B2" t="s">
        <v>396</v>
      </c>
      <c r="C2" t="s">
        <v>397</v>
      </c>
      <c r="D2" t="s">
        <v>398</v>
      </c>
      <c r="E2" t="s">
        <v>399</v>
      </c>
      <c r="F2" t="s">
        <v>400</v>
      </c>
      <c r="G2" t="s">
        <v>395</v>
      </c>
      <c r="H2" t="s">
        <v>396</v>
      </c>
      <c r="I2" t="s">
        <v>397</v>
      </c>
      <c r="J2" t="s">
        <v>398</v>
      </c>
      <c r="K2" t="s">
        <v>399</v>
      </c>
      <c r="L2" t="s">
        <v>400</v>
      </c>
    </row>
    <row r="3" spans="1:12" x14ac:dyDescent="0.25">
      <c r="A3">
        <v>1</v>
      </c>
      <c r="B3">
        <v>10</v>
      </c>
      <c r="C3">
        <v>5</v>
      </c>
      <c r="D3">
        <v>27</v>
      </c>
      <c r="E3">
        <v>10</v>
      </c>
      <c r="F3">
        <v>23</v>
      </c>
      <c r="G3">
        <v>873</v>
      </c>
      <c r="H3">
        <v>1519</v>
      </c>
      <c r="I3">
        <v>1561</v>
      </c>
      <c r="J3">
        <v>1102</v>
      </c>
      <c r="K3">
        <v>1057</v>
      </c>
      <c r="L3">
        <v>1467</v>
      </c>
    </row>
    <row r="4" spans="1:12" x14ac:dyDescent="0.25">
      <c r="A4">
        <v>3</v>
      </c>
      <c r="B4">
        <v>17</v>
      </c>
      <c r="C4">
        <v>2</v>
      </c>
      <c r="D4">
        <v>6</v>
      </c>
      <c r="E4">
        <v>17</v>
      </c>
      <c r="F4">
        <v>17</v>
      </c>
      <c r="G4">
        <v>1505</v>
      </c>
      <c r="H4">
        <v>1091</v>
      </c>
      <c r="I4">
        <v>823</v>
      </c>
      <c r="J4">
        <v>1425</v>
      </c>
      <c r="K4">
        <v>1719</v>
      </c>
      <c r="L4">
        <v>1596</v>
      </c>
    </row>
    <row r="5" spans="1:12" x14ac:dyDescent="0.25">
      <c r="A5">
        <v>3</v>
      </c>
      <c r="B5">
        <v>2</v>
      </c>
      <c r="C5">
        <v>2</v>
      </c>
      <c r="D5">
        <v>25</v>
      </c>
      <c r="E5">
        <v>3</v>
      </c>
      <c r="F5">
        <v>37</v>
      </c>
      <c r="G5">
        <v>1511</v>
      </c>
      <c r="H5">
        <v>823</v>
      </c>
      <c r="I5">
        <v>790</v>
      </c>
      <c r="J5">
        <v>1602</v>
      </c>
      <c r="K5">
        <v>2070</v>
      </c>
      <c r="L5">
        <v>1449</v>
      </c>
    </row>
    <row r="6" spans="1:12" x14ac:dyDescent="0.25">
      <c r="A6">
        <v>1</v>
      </c>
      <c r="B6">
        <v>11</v>
      </c>
      <c r="C6">
        <v>3</v>
      </c>
      <c r="D6">
        <v>25</v>
      </c>
      <c r="E6">
        <v>3</v>
      </c>
      <c r="F6">
        <v>8</v>
      </c>
      <c r="G6">
        <v>1058</v>
      </c>
      <c r="H6">
        <v>1069</v>
      </c>
      <c r="I6">
        <v>612</v>
      </c>
      <c r="J6">
        <v>914</v>
      </c>
      <c r="K6">
        <v>792</v>
      </c>
      <c r="L6">
        <v>715</v>
      </c>
    </row>
    <row r="7" spans="1:12" x14ac:dyDescent="0.25">
      <c r="A7">
        <v>1</v>
      </c>
      <c r="B7">
        <v>17</v>
      </c>
      <c r="D7">
        <v>26</v>
      </c>
      <c r="F7">
        <v>36</v>
      </c>
      <c r="G7">
        <v>1222</v>
      </c>
      <c r="H7">
        <v>844</v>
      </c>
      <c r="J7">
        <v>1171</v>
      </c>
      <c r="L7">
        <v>957</v>
      </c>
    </row>
    <row r="8" spans="1:12" x14ac:dyDescent="0.25">
      <c r="D8">
        <v>49</v>
      </c>
      <c r="F8">
        <v>40</v>
      </c>
      <c r="J8">
        <v>1522</v>
      </c>
      <c r="L8">
        <v>956</v>
      </c>
    </row>
    <row r="9" spans="1:12" x14ac:dyDescent="0.25">
      <c r="F9">
        <v>32</v>
      </c>
      <c r="L9">
        <v>803</v>
      </c>
    </row>
    <row r="11" spans="1:12" x14ac:dyDescent="0.25">
      <c r="A11" s="22" t="s">
        <v>40</v>
      </c>
      <c r="B11" s="22"/>
      <c r="C11" s="22"/>
      <c r="D11" s="22"/>
      <c r="E11" s="22"/>
      <c r="F11" s="22"/>
    </row>
    <row r="12" spans="1:12" x14ac:dyDescent="0.25">
      <c r="A12" t="s">
        <v>395</v>
      </c>
      <c r="B12" t="s">
        <v>396</v>
      </c>
      <c r="C12" t="s">
        <v>397</v>
      </c>
      <c r="D12" t="s">
        <v>398</v>
      </c>
      <c r="E12" t="s">
        <v>399</v>
      </c>
      <c r="F12" t="s">
        <v>400</v>
      </c>
    </row>
    <row r="13" spans="1:12" x14ac:dyDescent="0.25">
      <c r="A13" s="9">
        <v>0.114548</v>
      </c>
      <c r="B13" s="9">
        <v>0.65832800000000002</v>
      </c>
      <c r="C13" s="9">
        <v>0.32030700000000001</v>
      </c>
      <c r="D13" s="9">
        <v>2.1778580000000001</v>
      </c>
      <c r="E13" s="9">
        <v>0.94607399999999997</v>
      </c>
      <c r="F13" s="9">
        <v>1.567825</v>
      </c>
    </row>
    <row r="14" spans="1:12" x14ac:dyDescent="0.25">
      <c r="A14" s="9">
        <v>0.19933600000000001</v>
      </c>
      <c r="B14" s="9">
        <v>1.558203</v>
      </c>
      <c r="C14" s="9">
        <v>0.24301300000000001</v>
      </c>
      <c r="D14" s="9">
        <v>0.42105300000000001</v>
      </c>
      <c r="E14" s="9">
        <v>0.98894700000000002</v>
      </c>
      <c r="F14" s="9">
        <v>1.0651630000000001</v>
      </c>
    </row>
    <row r="15" spans="1:12" x14ac:dyDescent="0.25">
      <c r="A15" s="9">
        <v>0.198544</v>
      </c>
      <c r="B15" s="9">
        <v>0.24301300000000001</v>
      </c>
      <c r="C15" s="9">
        <v>0.25316499999999997</v>
      </c>
      <c r="D15" s="9">
        <v>1.560549</v>
      </c>
      <c r="E15" s="9">
        <v>0.144928</v>
      </c>
      <c r="F15" s="9">
        <v>2.5534849999999998</v>
      </c>
    </row>
    <row r="16" spans="1:12" x14ac:dyDescent="0.25">
      <c r="A16" s="9">
        <v>9.4518000000000005E-2</v>
      </c>
      <c r="B16" s="9">
        <v>1.028999</v>
      </c>
      <c r="C16" s="9">
        <v>0.49019600000000002</v>
      </c>
      <c r="D16" s="9">
        <v>2.7352300000000001</v>
      </c>
      <c r="E16" s="9">
        <v>0.37878800000000001</v>
      </c>
      <c r="F16" s="9">
        <v>1.118881</v>
      </c>
    </row>
    <row r="17" spans="1:8" x14ac:dyDescent="0.25">
      <c r="A17" s="9">
        <v>8.1833000000000003E-2</v>
      </c>
      <c r="B17" s="9">
        <v>2.0142180000000001</v>
      </c>
      <c r="C17" s="9"/>
      <c r="D17" s="9">
        <v>2.2203249999999999</v>
      </c>
      <c r="E17" s="9"/>
      <c r="F17" s="9">
        <v>3.4482759999999999</v>
      </c>
    </row>
    <row r="18" spans="1:8" x14ac:dyDescent="0.25">
      <c r="A18" s="9"/>
      <c r="B18" s="9"/>
      <c r="C18" s="9"/>
      <c r="D18" s="9">
        <v>3.2194479999999999</v>
      </c>
      <c r="E18" s="9"/>
      <c r="F18" s="9">
        <v>4.1840999999999999</v>
      </c>
    </row>
    <row r="19" spans="1:8" x14ac:dyDescent="0.25">
      <c r="A19" s="9"/>
      <c r="B19" s="9"/>
      <c r="C19" s="9"/>
      <c r="D19" s="9"/>
      <c r="E19" s="9"/>
      <c r="F19" s="9">
        <v>3.9850560000000002</v>
      </c>
    </row>
    <row r="21" spans="1:8" ht="45" x14ac:dyDescent="0.25">
      <c r="C21" s="15" t="s">
        <v>404</v>
      </c>
      <c r="D21" s="1" t="s">
        <v>405</v>
      </c>
      <c r="E21" s="1" t="s">
        <v>406</v>
      </c>
      <c r="F21" s="15" t="s">
        <v>421</v>
      </c>
      <c r="G21" s="15" t="s">
        <v>466</v>
      </c>
      <c r="H21" s="15" t="s">
        <v>467</v>
      </c>
    </row>
    <row r="22" spans="1:8" x14ac:dyDescent="0.25">
      <c r="A22" s="21" t="s">
        <v>32</v>
      </c>
      <c r="B22" t="s">
        <v>24</v>
      </c>
      <c r="C22" s="14">
        <v>3.7400000000000003E-2</v>
      </c>
      <c r="D22" s="14">
        <v>7.1000000000000004E-3</v>
      </c>
      <c r="E22" s="14">
        <v>7.7999999999999996E-3</v>
      </c>
      <c r="F22" s="14">
        <v>9.3299999999999994E-2</v>
      </c>
      <c r="G22" s="14">
        <v>0.45040000000000002</v>
      </c>
      <c r="H22" s="14">
        <v>3.5999999999999999E-3</v>
      </c>
    </row>
    <row r="23" spans="1:8" x14ac:dyDescent="0.25">
      <c r="A23" s="21"/>
      <c r="B23" t="s">
        <v>25</v>
      </c>
      <c r="C23" s="14" t="s">
        <v>34</v>
      </c>
      <c r="D23" s="14" t="s">
        <v>35</v>
      </c>
      <c r="E23" s="14" t="s">
        <v>35</v>
      </c>
      <c r="F23" s="14" t="s">
        <v>31</v>
      </c>
      <c r="G23" s="14" t="s">
        <v>31</v>
      </c>
      <c r="H23" s="14" t="s">
        <v>35</v>
      </c>
    </row>
    <row r="24" spans="1:8" x14ac:dyDescent="0.25">
      <c r="A24" s="21"/>
      <c r="B24" t="s">
        <v>26</v>
      </c>
      <c r="C24" s="14" t="s">
        <v>502</v>
      </c>
      <c r="D24" s="14" t="s">
        <v>505</v>
      </c>
      <c r="E24" s="14" t="s">
        <v>508</v>
      </c>
      <c r="F24" s="14" t="s">
        <v>511</v>
      </c>
      <c r="G24" s="14" t="s">
        <v>517</v>
      </c>
      <c r="H24" s="14" t="s">
        <v>514</v>
      </c>
    </row>
    <row r="25" spans="1:8" x14ac:dyDescent="0.25">
      <c r="A25" s="21"/>
      <c r="B25" t="s">
        <v>446</v>
      </c>
      <c r="C25" s="2">
        <f>AVERAGE(A13:A17)</f>
        <v>0.13775580000000001</v>
      </c>
      <c r="D25" s="2">
        <f>AVERAGE(C13:C16)</f>
        <v>0.32667025</v>
      </c>
      <c r="E25">
        <f>AVERAGE(E13:E16)</f>
        <v>0.61468425000000004</v>
      </c>
      <c r="F25">
        <f>AVERAGE(B13:B17)</f>
        <v>1.1005521999999999</v>
      </c>
      <c r="G25">
        <f>AVERAGE(D13:D18)</f>
        <v>2.0557438333333331</v>
      </c>
      <c r="H25">
        <f>AVERAGE(B13:B17)</f>
        <v>1.1005521999999999</v>
      </c>
    </row>
    <row r="26" spans="1:8" x14ac:dyDescent="0.25">
      <c r="A26" s="21"/>
      <c r="B26" t="s">
        <v>447</v>
      </c>
      <c r="C26" s="2">
        <f>AVERAGE(B13:B17)</f>
        <v>1.1005521999999999</v>
      </c>
      <c r="D26" s="2">
        <f>AVERAGE(D13:D18)</f>
        <v>2.0557438333333331</v>
      </c>
      <c r="E26">
        <f>AVERAGE(F13:F19)</f>
        <v>2.5603979999999997</v>
      </c>
      <c r="F26">
        <f>AVERAGE(D13:D18)</f>
        <v>2.0557438333333331</v>
      </c>
      <c r="G26">
        <f>AVERAGE(F13:F19)</f>
        <v>2.5603979999999997</v>
      </c>
      <c r="H26">
        <f>AVERAGE(F13:F19)</f>
        <v>2.5603979999999997</v>
      </c>
    </row>
    <row r="27" spans="1:8" x14ac:dyDescent="0.25">
      <c r="A27" s="21"/>
      <c r="B27" t="s">
        <v>28</v>
      </c>
      <c r="C27" s="14" t="s">
        <v>503</v>
      </c>
      <c r="D27" s="14" t="s">
        <v>506</v>
      </c>
      <c r="E27" s="14" t="s">
        <v>509</v>
      </c>
      <c r="F27" s="14" t="s">
        <v>512</v>
      </c>
      <c r="G27" s="14" t="s">
        <v>518</v>
      </c>
      <c r="H27" s="14" t="s">
        <v>515</v>
      </c>
    </row>
    <row r="28" spans="1:8" x14ac:dyDescent="0.25">
      <c r="A28" s="21"/>
      <c r="B28" t="s">
        <v>29</v>
      </c>
      <c r="C28" s="14">
        <v>0.69650000000000001</v>
      </c>
      <c r="D28" s="14">
        <v>0.77959999999999996</v>
      </c>
      <c r="E28" s="14">
        <v>0.61890000000000001</v>
      </c>
      <c r="F28" s="14">
        <v>0.28499999999999998</v>
      </c>
      <c r="G28" s="14">
        <v>5.3839999999999999E-2</v>
      </c>
      <c r="H28" s="14">
        <v>0.78049999999999997</v>
      </c>
    </row>
    <row r="29" spans="1:8" x14ac:dyDescent="0.25">
      <c r="A29" s="21"/>
      <c r="B29" t="s">
        <v>30</v>
      </c>
      <c r="C29" s="14" t="s">
        <v>504</v>
      </c>
      <c r="D29" s="14" t="s">
        <v>507</v>
      </c>
      <c r="E29" s="14" t="s">
        <v>510</v>
      </c>
      <c r="F29" s="14" t="s">
        <v>513</v>
      </c>
      <c r="G29" s="14" t="s">
        <v>519</v>
      </c>
      <c r="H29" s="14" t="s">
        <v>516</v>
      </c>
    </row>
    <row r="32" spans="1:8" x14ac:dyDescent="0.25">
      <c r="A32" s="8"/>
      <c r="B32" s="16"/>
      <c r="C32" s="16" t="s">
        <v>425</v>
      </c>
      <c r="D32" s="16" t="s">
        <v>426</v>
      </c>
      <c r="E32" s="16" t="s">
        <v>427</v>
      </c>
      <c r="F32" s="16" t="s">
        <v>428</v>
      </c>
      <c r="G32" s="16" t="s">
        <v>13</v>
      </c>
    </row>
    <row r="33" spans="1:7" x14ac:dyDescent="0.25">
      <c r="A33" s="23" t="s">
        <v>439</v>
      </c>
      <c r="B33" s="16" t="s">
        <v>429</v>
      </c>
      <c r="C33" s="9">
        <v>0.50690000000000002</v>
      </c>
      <c r="D33" s="9">
        <v>2</v>
      </c>
      <c r="E33" s="9">
        <v>0.2535</v>
      </c>
      <c r="F33" s="9" t="s">
        <v>520</v>
      </c>
      <c r="G33" s="9" t="s">
        <v>521</v>
      </c>
    </row>
    <row r="34" spans="1:7" x14ac:dyDescent="0.25">
      <c r="A34" s="23"/>
      <c r="B34" s="16" t="s">
        <v>432</v>
      </c>
      <c r="C34" s="9">
        <v>0.57840000000000003</v>
      </c>
      <c r="D34" s="9">
        <v>10</v>
      </c>
      <c r="E34" s="9">
        <v>5.7840000000000003E-2</v>
      </c>
      <c r="F34" s="9"/>
      <c r="G34" s="9"/>
    </row>
    <row r="35" spans="1:7" x14ac:dyDescent="0.25">
      <c r="A35" s="23"/>
      <c r="B35" s="16" t="s">
        <v>433</v>
      </c>
      <c r="C35" s="9">
        <v>1.085</v>
      </c>
      <c r="D35" s="9">
        <v>12</v>
      </c>
      <c r="E35" s="9"/>
      <c r="F35" s="9"/>
      <c r="G35" s="9"/>
    </row>
    <row r="36" spans="1:7" x14ac:dyDescent="0.25">
      <c r="A36" s="17"/>
      <c r="C36" s="9"/>
      <c r="D36" s="9"/>
      <c r="E36" s="9"/>
      <c r="F36" s="9"/>
      <c r="G36" s="9"/>
    </row>
    <row r="37" spans="1:7" x14ac:dyDescent="0.25">
      <c r="A37" s="8"/>
      <c r="B37" s="16"/>
      <c r="C37" s="16" t="s">
        <v>425</v>
      </c>
      <c r="D37" s="16" t="s">
        <v>426</v>
      </c>
      <c r="E37" s="16" t="s">
        <v>427</v>
      </c>
      <c r="F37" s="16" t="s">
        <v>428</v>
      </c>
      <c r="G37" s="16" t="s">
        <v>13</v>
      </c>
    </row>
    <row r="38" spans="1:7" x14ac:dyDescent="0.25">
      <c r="A38" s="23" t="s">
        <v>438</v>
      </c>
      <c r="B38" s="16" t="s">
        <v>429</v>
      </c>
      <c r="C38" s="9">
        <v>6.2590000000000003</v>
      </c>
      <c r="D38" s="9">
        <v>2</v>
      </c>
      <c r="E38" s="9">
        <v>3.129</v>
      </c>
      <c r="F38" s="9" t="s">
        <v>522</v>
      </c>
      <c r="G38" s="9" t="s">
        <v>523</v>
      </c>
    </row>
    <row r="39" spans="1:7" x14ac:dyDescent="0.25">
      <c r="A39" s="23"/>
      <c r="B39" s="16" t="s">
        <v>432</v>
      </c>
      <c r="C39" s="9">
        <v>17.510000000000002</v>
      </c>
      <c r="D39" s="9">
        <v>15</v>
      </c>
      <c r="E39" s="9">
        <v>1.167</v>
      </c>
      <c r="F39" s="9"/>
      <c r="G39" s="9"/>
    </row>
    <row r="40" spans="1:7" x14ac:dyDescent="0.25">
      <c r="A40" s="23"/>
      <c r="B40" s="16" t="s">
        <v>433</v>
      </c>
      <c r="C40" s="9">
        <v>23.77</v>
      </c>
      <c r="D40" s="9">
        <v>17</v>
      </c>
      <c r="E40" s="9"/>
      <c r="F40" s="9"/>
      <c r="G40" s="9"/>
    </row>
    <row r="42" spans="1:7" x14ac:dyDescent="0.25">
      <c r="A42" s="8"/>
      <c r="B42" s="16"/>
      <c r="C42" s="16" t="s">
        <v>425</v>
      </c>
      <c r="D42" s="16" t="s">
        <v>426</v>
      </c>
      <c r="E42" s="16" t="s">
        <v>427</v>
      </c>
      <c r="F42" s="16" t="s">
        <v>428</v>
      </c>
      <c r="G42" s="16" t="s">
        <v>13</v>
      </c>
    </row>
    <row r="43" spans="1:7" x14ac:dyDescent="0.25">
      <c r="A43" s="23" t="s">
        <v>434</v>
      </c>
      <c r="B43" s="16" t="s">
        <v>429</v>
      </c>
      <c r="C43" s="9">
        <v>27.17</v>
      </c>
      <c r="D43" s="9">
        <v>5</v>
      </c>
      <c r="E43" s="9">
        <v>5.4340000000000002</v>
      </c>
      <c r="F43" s="9" t="s">
        <v>524</v>
      </c>
      <c r="G43" s="9" t="s">
        <v>501</v>
      </c>
    </row>
    <row r="44" spans="1:7" x14ac:dyDescent="0.25">
      <c r="A44" s="23"/>
      <c r="B44" s="16" t="s">
        <v>432</v>
      </c>
      <c r="C44" s="9">
        <v>18.09</v>
      </c>
      <c r="D44" s="9">
        <v>25</v>
      </c>
      <c r="E44" s="9">
        <v>0.72350000000000003</v>
      </c>
      <c r="F44" s="9"/>
      <c r="G44" s="9"/>
    </row>
    <row r="45" spans="1:7" x14ac:dyDescent="0.25">
      <c r="A45" s="23"/>
      <c r="B45" s="16" t="s">
        <v>433</v>
      </c>
      <c r="C45" s="9">
        <v>45.26</v>
      </c>
      <c r="D45" s="9">
        <v>30</v>
      </c>
      <c r="E45" s="9"/>
      <c r="F45" s="9"/>
      <c r="G45" s="9"/>
    </row>
  </sheetData>
  <mergeCells count="7">
    <mergeCell ref="A43:A45"/>
    <mergeCell ref="G1:I1"/>
    <mergeCell ref="A11:F11"/>
    <mergeCell ref="A22:A29"/>
    <mergeCell ref="A33:A35"/>
    <mergeCell ref="A38:A40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54E43-FF26-477D-97D0-064A1E2C1E0C}">
  <dimension ref="A1:L47"/>
  <sheetViews>
    <sheetView topLeftCell="A26" workbookViewId="0">
      <selection activeCell="A34" sqref="A34:G37"/>
    </sheetView>
  </sheetViews>
  <sheetFormatPr defaultRowHeight="15" x14ac:dyDescent="0.25"/>
  <cols>
    <col min="1" max="1" width="14.7109375" bestFit="1" customWidth="1"/>
    <col min="2" max="2" width="27.140625" bestFit="1" customWidth="1"/>
    <col min="3" max="3" width="18" bestFit="1" customWidth="1"/>
    <col min="4" max="4" width="19" bestFit="1" customWidth="1"/>
    <col min="5" max="5" width="25.140625" customWidth="1"/>
    <col min="6" max="6" width="21.140625" bestFit="1" customWidth="1"/>
    <col min="7" max="7" width="24.85546875" customWidth="1"/>
    <col min="8" max="8" width="26.28515625" customWidth="1"/>
    <col min="9" max="9" width="20" customWidth="1"/>
    <col min="10" max="10" width="18.140625" bestFit="1" customWidth="1"/>
    <col min="11" max="12" width="21.140625" bestFit="1" customWidth="1"/>
  </cols>
  <sheetData>
    <row r="1" spans="1:12" x14ac:dyDescent="0.25">
      <c r="A1" s="22" t="s">
        <v>41</v>
      </c>
      <c r="B1" s="22"/>
      <c r="C1" s="22"/>
      <c r="D1" s="22"/>
      <c r="E1" s="22"/>
      <c r="F1" s="22"/>
      <c r="G1" s="22" t="s">
        <v>37</v>
      </c>
      <c r="H1" s="22"/>
      <c r="I1" s="22"/>
      <c r="J1" s="22"/>
      <c r="K1" s="22"/>
      <c r="L1" s="22"/>
    </row>
    <row r="2" spans="1:12" x14ac:dyDescent="0.25">
      <c r="A2" t="s">
        <v>395</v>
      </c>
      <c r="B2" t="s">
        <v>396</v>
      </c>
      <c r="C2" t="s">
        <v>397</v>
      </c>
      <c r="D2" t="s">
        <v>398</v>
      </c>
      <c r="E2" t="s">
        <v>399</v>
      </c>
      <c r="F2" t="s">
        <v>400</v>
      </c>
      <c r="G2" t="s">
        <v>395</v>
      </c>
      <c r="H2" t="s">
        <v>396</v>
      </c>
      <c r="I2" t="s">
        <v>397</v>
      </c>
      <c r="J2" t="s">
        <v>398</v>
      </c>
      <c r="K2" t="s">
        <v>399</v>
      </c>
      <c r="L2" t="s">
        <v>400</v>
      </c>
    </row>
    <row r="3" spans="1:12" x14ac:dyDescent="0.25">
      <c r="A3">
        <v>46</v>
      </c>
      <c r="B3">
        <v>15</v>
      </c>
      <c r="C3">
        <v>20</v>
      </c>
      <c r="D3">
        <v>59</v>
      </c>
      <c r="E3">
        <v>18</v>
      </c>
      <c r="F3">
        <v>272</v>
      </c>
      <c r="G3">
        <v>1891</v>
      </c>
      <c r="H3">
        <v>1096</v>
      </c>
      <c r="I3">
        <v>1573</v>
      </c>
      <c r="J3">
        <v>778</v>
      </c>
      <c r="K3">
        <v>890</v>
      </c>
      <c r="L3">
        <v>756</v>
      </c>
    </row>
    <row r="4" spans="1:12" x14ac:dyDescent="0.25">
      <c r="A4">
        <v>38</v>
      </c>
      <c r="B4">
        <v>8</v>
      </c>
      <c r="C4">
        <v>3</v>
      </c>
      <c r="D4">
        <v>33</v>
      </c>
      <c r="E4">
        <v>41</v>
      </c>
      <c r="F4">
        <v>273</v>
      </c>
      <c r="G4">
        <v>1833</v>
      </c>
      <c r="H4">
        <v>1087</v>
      </c>
      <c r="I4">
        <v>1420</v>
      </c>
      <c r="J4">
        <v>979</v>
      </c>
      <c r="K4">
        <v>1881</v>
      </c>
      <c r="L4">
        <v>1191</v>
      </c>
    </row>
    <row r="5" spans="1:12" x14ac:dyDescent="0.25">
      <c r="A5">
        <v>5</v>
      </c>
      <c r="B5">
        <v>2</v>
      </c>
      <c r="C5">
        <v>20</v>
      </c>
      <c r="D5">
        <v>135</v>
      </c>
      <c r="E5">
        <v>16</v>
      </c>
      <c r="F5">
        <v>65</v>
      </c>
      <c r="G5">
        <v>676</v>
      </c>
      <c r="H5">
        <v>768</v>
      </c>
      <c r="I5">
        <v>1433</v>
      </c>
      <c r="J5">
        <v>906</v>
      </c>
      <c r="K5">
        <v>1290</v>
      </c>
      <c r="L5">
        <v>537</v>
      </c>
    </row>
    <row r="6" spans="1:12" x14ac:dyDescent="0.25">
      <c r="A6">
        <v>1</v>
      </c>
      <c r="B6">
        <v>3</v>
      </c>
      <c r="C6">
        <v>12</v>
      </c>
      <c r="D6">
        <v>178</v>
      </c>
      <c r="E6">
        <v>14</v>
      </c>
      <c r="F6">
        <v>143</v>
      </c>
      <c r="G6">
        <v>1510</v>
      </c>
      <c r="H6">
        <v>443</v>
      </c>
      <c r="I6">
        <v>776</v>
      </c>
      <c r="J6">
        <v>1038</v>
      </c>
      <c r="K6">
        <v>1238</v>
      </c>
      <c r="L6">
        <v>611</v>
      </c>
    </row>
    <row r="7" spans="1:12" x14ac:dyDescent="0.25">
      <c r="B7">
        <v>3</v>
      </c>
      <c r="C7">
        <v>23</v>
      </c>
      <c r="D7">
        <v>12</v>
      </c>
      <c r="E7">
        <v>29</v>
      </c>
      <c r="F7">
        <v>161</v>
      </c>
      <c r="H7">
        <v>1018</v>
      </c>
      <c r="I7">
        <v>1211</v>
      </c>
      <c r="J7">
        <v>596</v>
      </c>
      <c r="K7">
        <v>1852</v>
      </c>
      <c r="L7">
        <v>677</v>
      </c>
    </row>
    <row r="8" spans="1:12" x14ac:dyDescent="0.25">
      <c r="B8">
        <v>17</v>
      </c>
      <c r="C8">
        <v>8</v>
      </c>
      <c r="D8">
        <v>56</v>
      </c>
      <c r="E8">
        <v>35</v>
      </c>
      <c r="F8">
        <v>57</v>
      </c>
      <c r="H8">
        <v>796</v>
      </c>
      <c r="I8">
        <v>2527</v>
      </c>
      <c r="J8">
        <v>445</v>
      </c>
      <c r="K8">
        <v>1872</v>
      </c>
      <c r="L8">
        <v>639</v>
      </c>
    </row>
    <row r="9" spans="1:12" x14ac:dyDescent="0.25">
      <c r="B9">
        <v>8</v>
      </c>
      <c r="C9">
        <v>10</v>
      </c>
      <c r="H9">
        <v>758</v>
      </c>
      <c r="I9">
        <v>2340</v>
      </c>
    </row>
    <row r="10" spans="1:12" x14ac:dyDescent="0.25">
      <c r="B10">
        <v>1</v>
      </c>
      <c r="H10">
        <v>690</v>
      </c>
    </row>
    <row r="12" spans="1:12" x14ac:dyDescent="0.25">
      <c r="A12" s="22" t="s">
        <v>42</v>
      </c>
      <c r="B12" s="22"/>
      <c r="C12" s="22"/>
      <c r="D12" s="22"/>
      <c r="E12" s="22"/>
      <c r="F12" s="22"/>
    </row>
    <row r="13" spans="1:12" x14ac:dyDescent="0.25">
      <c r="A13" t="s">
        <v>395</v>
      </c>
      <c r="B13" t="s">
        <v>396</v>
      </c>
      <c r="C13" t="s">
        <v>397</v>
      </c>
      <c r="D13" t="s">
        <v>398</v>
      </c>
      <c r="E13" t="s">
        <v>399</v>
      </c>
      <c r="F13" t="s">
        <v>400</v>
      </c>
    </row>
    <row r="14" spans="1:12" x14ac:dyDescent="0.25">
      <c r="A14" s="9">
        <v>2.4325754000000002</v>
      </c>
      <c r="B14" s="9">
        <v>1.3686130999999999</v>
      </c>
      <c r="C14" s="9">
        <v>1.2714558</v>
      </c>
      <c r="D14" s="9">
        <v>7.5835476000000002</v>
      </c>
      <c r="E14" s="9">
        <v>2.0224719000000002</v>
      </c>
      <c r="F14" s="9">
        <v>35.978836000000001</v>
      </c>
    </row>
    <row r="15" spans="1:12" x14ac:dyDescent="0.25">
      <c r="A15" s="9">
        <v>2.0731042</v>
      </c>
      <c r="B15" s="9">
        <v>0.73597060000000003</v>
      </c>
      <c r="C15" s="9">
        <v>0.2112676</v>
      </c>
      <c r="D15" s="9">
        <v>3.3707864999999999</v>
      </c>
      <c r="E15" s="9">
        <v>2.1796916999999998</v>
      </c>
      <c r="F15" s="9">
        <v>22.921914000000001</v>
      </c>
    </row>
    <row r="16" spans="1:12" x14ac:dyDescent="0.25">
      <c r="A16" s="9">
        <v>0.739645</v>
      </c>
      <c r="B16" s="9">
        <v>0.2604167</v>
      </c>
      <c r="C16" s="9">
        <v>1.3956734</v>
      </c>
      <c r="D16" s="9">
        <v>14.900662000000001</v>
      </c>
      <c r="E16" s="9">
        <v>1.2403101000000001</v>
      </c>
      <c r="F16" s="9">
        <v>12.104283000000001</v>
      </c>
    </row>
    <row r="17" spans="1:8" x14ac:dyDescent="0.25">
      <c r="A17" s="9">
        <v>6.6225199999999998E-2</v>
      </c>
      <c r="B17" s="9">
        <v>0.67720089999999999</v>
      </c>
      <c r="C17" s="9">
        <v>1.5463918000000001</v>
      </c>
      <c r="D17" s="9">
        <v>17.148361999999999</v>
      </c>
      <c r="E17" s="9">
        <v>1.1308562</v>
      </c>
      <c r="F17" s="9">
        <v>23.404254999999999</v>
      </c>
    </row>
    <row r="18" spans="1:8" x14ac:dyDescent="0.25">
      <c r="A18" s="9"/>
      <c r="B18" s="9">
        <v>0.2946955</v>
      </c>
      <c r="C18" s="9">
        <v>1.8992568000000001</v>
      </c>
      <c r="D18" s="9">
        <v>2.0134227999999998</v>
      </c>
      <c r="E18" s="9">
        <v>1.5658747</v>
      </c>
      <c r="F18" s="9">
        <v>23.781388</v>
      </c>
    </row>
    <row r="19" spans="1:8" x14ac:dyDescent="0.25">
      <c r="A19" s="9"/>
      <c r="B19" s="9">
        <v>2.1356784000000002</v>
      </c>
      <c r="C19" s="9">
        <v>0.3165809</v>
      </c>
      <c r="D19" s="9">
        <v>12.58427</v>
      </c>
      <c r="E19" s="9">
        <v>1.8696581000000001</v>
      </c>
      <c r="F19" s="9">
        <v>8.9201878000000008</v>
      </c>
    </row>
    <row r="20" spans="1:8" x14ac:dyDescent="0.25">
      <c r="A20" s="9"/>
      <c r="B20" s="9">
        <v>1.055409</v>
      </c>
      <c r="C20" s="9">
        <v>0.42735040000000002</v>
      </c>
      <c r="D20" s="9"/>
      <c r="E20" s="9"/>
      <c r="F20" s="9"/>
    </row>
    <row r="21" spans="1:8" x14ac:dyDescent="0.25">
      <c r="A21" s="9"/>
      <c r="B21" s="9">
        <v>0.14492749999999999</v>
      </c>
      <c r="C21" s="9"/>
      <c r="D21" s="9"/>
      <c r="E21" s="9"/>
      <c r="F21" s="9"/>
    </row>
    <row r="22" spans="1:8" x14ac:dyDescent="0.25">
      <c r="A22" s="9"/>
      <c r="B22" s="9"/>
      <c r="C22" s="9"/>
      <c r="D22" s="9"/>
      <c r="E22" s="9"/>
      <c r="F22" s="9"/>
    </row>
    <row r="23" spans="1:8" ht="45" x14ac:dyDescent="0.25">
      <c r="C23" s="15" t="s">
        <v>404</v>
      </c>
      <c r="D23" s="1" t="s">
        <v>405</v>
      </c>
      <c r="E23" s="1" t="s">
        <v>406</v>
      </c>
      <c r="F23" s="15" t="s">
        <v>421</v>
      </c>
      <c r="G23" s="15" t="s">
        <v>466</v>
      </c>
      <c r="H23" s="15" t="s">
        <v>467</v>
      </c>
    </row>
    <row r="24" spans="1:8" x14ac:dyDescent="0.25">
      <c r="A24" s="21" t="s">
        <v>32</v>
      </c>
      <c r="B24" t="s">
        <v>24</v>
      </c>
      <c r="C24" s="14">
        <v>0.4587</v>
      </c>
      <c r="D24" s="14">
        <v>1.9599999999999999E-2</v>
      </c>
      <c r="E24" s="14">
        <v>4.3E-3</v>
      </c>
      <c r="F24" s="14">
        <v>1.8200000000000001E-2</v>
      </c>
      <c r="G24" s="14">
        <v>3.6999999999999998E-2</v>
      </c>
      <c r="H24" s="14">
        <v>3.5000000000000001E-3</v>
      </c>
    </row>
    <row r="25" spans="1:8" x14ac:dyDescent="0.25">
      <c r="A25" s="21"/>
      <c r="B25" t="s">
        <v>25</v>
      </c>
      <c r="C25" s="14" t="s">
        <v>31</v>
      </c>
      <c r="D25" s="14" t="s">
        <v>34</v>
      </c>
      <c r="E25" s="14" t="s">
        <v>35</v>
      </c>
      <c r="F25" s="14" t="s">
        <v>34</v>
      </c>
      <c r="G25" s="14" t="s">
        <v>34</v>
      </c>
      <c r="H25" s="14" t="s">
        <v>35</v>
      </c>
    </row>
    <row r="26" spans="1:8" x14ac:dyDescent="0.25">
      <c r="A26" s="21"/>
      <c r="B26" t="s">
        <v>26</v>
      </c>
      <c r="C26" s="14" t="s">
        <v>525</v>
      </c>
      <c r="D26" s="14" t="s">
        <v>528</v>
      </c>
      <c r="E26" s="14" t="s">
        <v>531</v>
      </c>
      <c r="F26" s="14" t="s">
        <v>534</v>
      </c>
      <c r="G26" s="14" t="s">
        <v>537</v>
      </c>
      <c r="H26" s="14" t="s">
        <v>540</v>
      </c>
    </row>
    <row r="27" spans="1:8" x14ac:dyDescent="0.25">
      <c r="A27" s="21"/>
      <c r="B27" t="s">
        <v>446</v>
      </c>
      <c r="C27" s="2">
        <f>AVERAGE(A14:A17)</f>
        <v>1.3278874500000002</v>
      </c>
      <c r="D27" s="2">
        <f>AVERAGE(C14:C20)</f>
        <v>1.0097109571428571</v>
      </c>
      <c r="E27">
        <f>AVERAGE(E14:E19)</f>
        <v>1.6681437833333337</v>
      </c>
      <c r="F27">
        <f>AVERAGE(B14:B21)</f>
        <v>0.83411396249999992</v>
      </c>
      <c r="G27">
        <f>AVERAGE(D14:D19)</f>
        <v>9.6001751500000001</v>
      </c>
      <c r="H27">
        <f>AVERAGE(B14:B21)</f>
        <v>0.83411396249999992</v>
      </c>
    </row>
    <row r="28" spans="1:8" x14ac:dyDescent="0.25">
      <c r="A28" s="21"/>
      <c r="B28" t="s">
        <v>447</v>
      </c>
      <c r="C28" s="2">
        <f>AVERAGE(B14:B21)</f>
        <v>0.83411396249999992</v>
      </c>
      <c r="D28" s="2">
        <f>AVERAGE(D14:D19)</f>
        <v>9.6001751500000001</v>
      </c>
      <c r="E28">
        <f>AVERAGE(F14:F19)</f>
        <v>21.185143966666669</v>
      </c>
      <c r="F28">
        <f>AVERAGE(D14:D19)</f>
        <v>9.6001751500000001</v>
      </c>
      <c r="G28">
        <f>AVERAGE(F14:F19)</f>
        <v>21.185143966666669</v>
      </c>
      <c r="H28">
        <f>AVERAGE(F14:F19)</f>
        <v>21.185143966666669</v>
      </c>
    </row>
    <row r="29" spans="1:8" x14ac:dyDescent="0.25">
      <c r="A29" s="21"/>
      <c r="B29" t="s">
        <v>28</v>
      </c>
      <c r="C29" s="14" t="s">
        <v>526</v>
      </c>
      <c r="D29" s="14" t="s">
        <v>529</v>
      </c>
      <c r="E29" s="14" t="s">
        <v>532</v>
      </c>
      <c r="F29" s="14" t="s">
        <v>535</v>
      </c>
      <c r="G29" s="14" t="s">
        <v>538</v>
      </c>
      <c r="H29" s="14" t="s">
        <v>541</v>
      </c>
    </row>
    <row r="30" spans="1:8" x14ac:dyDescent="0.25">
      <c r="A30" s="21"/>
      <c r="B30" t="s">
        <v>29</v>
      </c>
      <c r="C30" s="14">
        <v>0.13880000000000001</v>
      </c>
      <c r="D30" s="14">
        <v>0.6885</v>
      </c>
      <c r="E30" s="14">
        <v>0.82969999999999999</v>
      </c>
      <c r="F30" s="14">
        <v>0.69799999999999995</v>
      </c>
      <c r="G30" s="14">
        <v>0.41610000000000003</v>
      </c>
      <c r="H30" s="14">
        <v>0.84050000000000002</v>
      </c>
    </row>
    <row r="31" spans="1:8" x14ac:dyDescent="0.25">
      <c r="A31" s="21"/>
      <c r="B31" t="s">
        <v>30</v>
      </c>
      <c r="C31" s="14" t="s">
        <v>527</v>
      </c>
      <c r="D31" s="14" t="s">
        <v>530</v>
      </c>
      <c r="E31" s="14" t="s">
        <v>533</v>
      </c>
      <c r="F31" s="14" t="s">
        <v>536</v>
      </c>
      <c r="G31" s="14" t="s">
        <v>539</v>
      </c>
      <c r="H31" s="14" t="s">
        <v>542</v>
      </c>
    </row>
    <row r="34" spans="1:7" x14ac:dyDescent="0.25">
      <c r="A34" s="8"/>
      <c r="B34" s="16"/>
      <c r="C34" s="16" t="s">
        <v>425</v>
      </c>
      <c r="D34" s="16" t="s">
        <v>426</v>
      </c>
      <c r="E34" s="16" t="s">
        <v>427</v>
      </c>
      <c r="F34" s="16" t="s">
        <v>428</v>
      </c>
      <c r="G34" s="16" t="s">
        <v>13</v>
      </c>
    </row>
    <row r="35" spans="1:7" x14ac:dyDescent="0.25">
      <c r="A35" s="23" t="s">
        <v>439</v>
      </c>
      <c r="B35" s="16" t="s">
        <v>429</v>
      </c>
      <c r="C35" s="9">
        <v>1.401</v>
      </c>
      <c r="D35" s="9">
        <v>2</v>
      </c>
      <c r="E35" s="9">
        <v>0.7006</v>
      </c>
      <c r="F35" s="9" t="s">
        <v>543</v>
      </c>
      <c r="G35" s="9" t="s">
        <v>544</v>
      </c>
    </row>
    <row r="36" spans="1:7" x14ac:dyDescent="0.25">
      <c r="A36" s="23"/>
      <c r="B36" s="16" t="s">
        <v>432</v>
      </c>
      <c r="C36" s="9">
        <v>7.3769999999999998</v>
      </c>
      <c r="D36" s="9">
        <v>14</v>
      </c>
      <c r="E36" s="9">
        <v>0.52700000000000002</v>
      </c>
      <c r="F36" s="9"/>
      <c r="G36" s="9"/>
    </row>
    <row r="37" spans="1:7" x14ac:dyDescent="0.25">
      <c r="A37" s="23"/>
      <c r="B37" s="16" t="s">
        <v>433</v>
      </c>
      <c r="C37" s="9">
        <v>8.7789999999999999</v>
      </c>
      <c r="D37" s="9">
        <v>16</v>
      </c>
      <c r="E37" s="9"/>
      <c r="F37" s="9"/>
      <c r="G37" s="9"/>
    </row>
    <row r="38" spans="1:7" x14ac:dyDescent="0.25">
      <c r="A38" s="17"/>
      <c r="C38" s="9"/>
      <c r="D38" s="9"/>
      <c r="E38" s="9"/>
      <c r="F38" s="9"/>
      <c r="G38" s="9"/>
    </row>
    <row r="39" spans="1:7" x14ac:dyDescent="0.25">
      <c r="A39" s="8"/>
      <c r="B39" s="16"/>
      <c r="C39" s="16" t="s">
        <v>425</v>
      </c>
      <c r="D39" s="16" t="s">
        <v>426</v>
      </c>
      <c r="E39" s="16" t="s">
        <v>427</v>
      </c>
      <c r="F39" s="16" t="s">
        <v>428</v>
      </c>
      <c r="G39" s="16" t="s">
        <v>13</v>
      </c>
    </row>
    <row r="40" spans="1:7" x14ac:dyDescent="0.25">
      <c r="A40" s="23" t="s">
        <v>438</v>
      </c>
      <c r="B40" s="16" t="s">
        <v>429</v>
      </c>
      <c r="C40" s="9">
        <v>1420</v>
      </c>
      <c r="D40" s="9">
        <v>2</v>
      </c>
      <c r="E40" s="9">
        <v>710</v>
      </c>
      <c r="F40" s="9" t="s">
        <v>545</v>
      </c>
      <c r="G40" s="9" t="s">
        <v>441</v>
      </c>
    </row>
    <row r="41" spans="1:7" x14ac:dyDescent="0.25">
      <c r="A41" s="23"/>
      <c r="B41" s="16" t="s">
        <v>432</v>
      </c>
      <c r="C41" s="9">
        <v>664</v>
      </c>
      <c r="D41" s="9">
        <v>17</v>
      </c>
      <c r="E41" s="9">
        <v>39.06</v>
      </c>
      <c r="F41" s="9"/>
      <c r="G41" s="9"/>
    </row>
    <row r="42" spans="1:7" x14ac:dyDescent="0.25">
      <c r="A42" s="23"/>
      <c r="B42" s="16" t="s">
        <v>433</v>
      </c>
      <c r="C42" s="9">
        <v>2084</v>
      </c>
      <c r="D42" s="9">
        <v>19</v>
      </c>
      <c r="E42" s="9"/>
      <c r="F42" s="9"/>
      <c r="G42" s="9"/>
    </row>
    <row r="44" spans="1:7" x14ac:dyDescent="0.25">
      <c r="A44" s="8"/>
      <c r="B44" s="16"/>
      <c r="C44" s="16" t="s">
        <v>425</v>
      </c>
      <c r="D44" s="16" t="s">
        <v>426</v>
      </c>
      <c r="E44" s="16" t="s">
        <v>427</v>
      </c>
      <c r="F44" s="16" t="s">
        <v>428</v>
      </c>
      <c r="G44" s="16" t="s">
        <v>13</v>
      </c>
    </row>
    <row r="45" spans="1:7" x14ac:dyDescent="0.25">
      <c r="A45" s="23" t="s">
        <v>434</v>
      </c>
      <c r="B45" s="16" t="s">
        <v>429</v>
      </c>
      <c r="C45" s="9">
        <v>2047</v>
      </c>
      <c r="D45" s="9">
        <v>5</v>
      </c>
      <c r="E45" s="9">
        <v>409.4</v>
      </c>
      <c r="F45" s="9" t="s">
        <v>546</v>
      </c>
      <c r="G45" s="9" t="s">
        <v>441</v>
      </c>
    </row>
    <row r="46" spans="1:7" x14ac:dyDescent="0.25">
      <c r="A46" s="23"/>
      <c r="B46" s="16" t="s">
        <v>432</v>
      </c>
      <c r="C46" s="9">
        <v>671.4</v>
      </c>
      <c r="D46" s="9">
        <v>31</v>
      </c>
      <c r="E46" s="9">
        <v>21.66</v>
      </c>
      <c r="F46" s="9"/>
      <c r="G46" s="9"/>
    </row>
    <row r="47" spans="1:7" x14ac:dyDescent="0.25">
      <c r="A47" s="23"/>
      <c r="B47" s="16" t="s">
        <v>433</v>
      </c>
      <c r="C47" s="9">
        <v>2719</v>
      </c>
      <c r="D47" s="9">
        <v>36</v>
      </c>
      <c r="E47" s="9"/>
      <c r="F47" s="9"/>
      <c r="G47" s="9"/>
    </row>
  </sheetData>
  <mergeCells count="7">
    <mergeCell ref="A45:A47"/>
    <mergeCell ref="G1:L1"/>
    <mergeCell ref="A12:F12"/>
    <mergeCell ref="A24:A31"/>
    <mergeCell ref="A35:A37"/>
    <mergeCell ref="A40:A42"/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5165-D3C8-4157-9973-2E9C9BE29AF4}">
  <dimension ref="A1:Q41"/>
  <sheetViews>
    <sheetView workbookViewId="0">
      <selection sqref="A1:XFD1048576"/>
    </sheetView>
  </sheetViews>
  <sheetFormatPr defaultRowHeight="15" x14ac:dyDescent="0.25"/>
  <cols>
    <col min="2" max="4" width="20" bestFit="1" customWidth="1"/>
    <col min="5" max="5" width="16.42578125" bestFit="1" customWidth="1"/>
    <col min="6" max="8" width="20" bestFit="1" customWidth="1"/>
    <col min="9" max="9" width="17.5703125" bestFit="1" customWidth="1"/>
    <col min="10" max="12" width="20" bestFit="1" customWidth="1"/>
    <col min="13" max="13" width="17.5703125" bestFit="1" customWidth="1"/>
    <col min="14" max="16" width="20" bestFit="1" customWidth="1"/>
    <col min="17" max="17" width="17.5703125" bestFit="1" customWidth="1"/>
  </cols>
  <sheetData>
    <row r="1" spans="2:17" x14ac:dyDescent="0.25">
      <c r="B1" s="22" t="s">
        <v>48</v>
      </c>
      <c r="C1" s="22"/>
      <c r="D1" s="22"/>
      <c r="E1" s="22"/>
      <c r="F1" s="22" t="s">
        <v>49</v>
      </c>
      <c r="G1" s="22"/>
      <c r="H1" s="22"/>
      <c r="I1" s="22"/>
      <c r="J1" s="22" t="s">
        <v>50</v>
      </c>
      <c r="K1" s="22"/>
      <c r="L1" s="22"/>
      <c r="M1" s="22"/>
      <c r="N1" s="22" t="s">
        <v>51</v>
      </c>
      <c r="O1" s="22"/>
      <c r="P1" s="22"/>
      <c r="Q1" s="22"/>
    </row>
    <row r="2" spans="2:17" x14ac:dyDescent="0.25">
      <c r="B2" s="10" t="s">
        <v>44</v>
      </c>
      <c r="C2" s="10" t="s">
        <v>45</v>
      </c>
      <c r="D2" s="11" t="s">
        <v>46</v>
      </c>
      <c r="E2" s="11" t="s">
        <v>47</v>
      </c>
      <c r="F2" s="10" t="s">
        <v>44</v>
      </c>
      <c r="G2" s="10" t="s">
        <v>45</v>
      </c>
      <c r="H2" s="11" t="s">
        <v>46</v>
      </c>
      <c r="I2" s="11" t="s">
        <v>47</v>
      </c>
      <c r="J2" s="10" t="s">
        <v>44</v>
      </c>
      <c r="K2" s="10" t="s">
        <v>45</v>
      </c>
      <c r="L2" s="11" t="s">
        <v>46</v>
      </c>
      <c r="M2" s="11" t="s">
        <v>47</v>
      </c>
      <c r="N2" s="10" t="s">
        <v>44</v>
      </c>
      <c r="O2" s="10" t="s">
        <v>45</v>
      </c>
      <c r="P2" s="11" t="s">
        <v>46</v>
      </c>
      <c r="Q2" s="11" t="s">
        <v>47</v>
      </c>
    </row>
    <row r="3" spans="2:17" x14ac:dyDescent="0.25">
      <c r="B3" s="9">
        <v>8.75</v>
      </c>
      <c r="C3" s="9">
        <v>8.4789999999999992</v>
      </c>
      <c r="D3" s="3">
        <v>8.58</v>
      </c>
      <c r="E3" s="3">
        <v>7.218</v>
      </c>
      <c r="F3" s="9">
        <v>1.5589999999999999</v>
      </c>
      <c r="G3" s="9">
        <v>1.391</v>
      </c>
      <c r="H3" s="9">
        <v>1.371</v>
      </c>
      <c r="I3" s="9">
        <v>0.98899999999999999</v>
      </c>
      <c r="J3" s="9">
        <v>1.841</v>
      </c>
      <c r="K3" s="9">
        <v>1.6519999999999999</v>
      </c>
      <c r="L3" s="9">
        <v>1.327</v>
      </c>
      <c r="M3" s="9">
        <v>0.88</v>
      </c>
      <c r="N3" s="9">
        <v>2.456</v>
      </c>
      <c r="O3" s="9">
        <v>3.5369999999999999</v>
      </c>
      <c r="P3" s="9">
        <v>1.7949999999999999</v>
      </c>
      <c r="Q3" s="9">
        <v>1.2589999999999999</v>
      </c>
    </row>
    <row r="4" spans="2:17" x14ac:dyDescent="0.25">
      <c r="B4" s="9">
        <v>9.5640000000000001</v>
      </c>
      <c r="C4" s="9">
        <v>9.0229999999999997</v>
      </c>
      <c r="D4" s="3">
        <v>8.1240000000000006</v>
      </c>
      <c r="E4" s="3">
        <v>7.2610000000000001</v>
      </c>
      <c r="F4" s="9">
        <v>1.7110000000000001</v>
      </c>
      <c r="G4" s="9">
        <v>1.327</v>
      </c>
      <c r="H4" s="9">
        <v>1.333</v>
      </c>
      <c r="I4" s="9">
        <v>1.1319999999999999</v>
      </c>
      <c r="J4" s="9">
        <v>2.2829999999999999</v>
      </c>
      <c r="K4" s="9">
        <v>2.6040000000000001</v>
      </c>
      <c r="L4" s="9">
        <v>1.353</v>
      </c>
      <c r="M4" s="9">
        <v>0.96199999999999997</v>
      </c>
      <c r="N4" s="9">
        <v>2.823</v>
      </c>
      <c r="O4" s="9">
        <v>3.3330000000000002</v>
      </c>
      <c r="P4" s="9">
        <v>1.9790000000000001</v>
      </c>
      <c r="Q4" s="9">
        <v>1.601</v>
      </c>
    </row>
    <row r="5" spans="2:17" x14ac:dyDescent="0.25">
      <c r="B5" s="9">
        <v>9.2509999999999994</v>
      </c>
      <c r="C5" s="9">
        <v>9.3989999999999991</v>
      </c>
      <c r="D5" s="3">
        <v>8.0109999999999992</v>
      </c>
      <c r="E5" s="3">
        <v>6.7050000000000001</v>
      </c>
      <c r="F5" s="9">
        <v>1.65</v>
      </c>
      <c r="G5" s="9">
        <v>1.6379999999999999</v>
      </c>
      <c r="H5" s="9">
        <v>1.2150000000000001</v>
      </c>
      <c r="I5" s="9">
        <v>1.143</v>
      </c>
      <c r="J5" s="9">
        <v>2.3450000000000002</v>
      </c>
      <c r="K5" s="9">
        <v>2.3519999999999999</v>
      </c>
      <c r="L5" s="9">
        <v>0.85199999999999998</v>
      </c>
      <c r="M5" s="9">
        <v>1.268</v>
      </c>
      <c r="N5" s="9">
        <v>3.1659999999999999</v>
      </c>
      <c r="O5" s="9">
        <v>2.8170000000000002</v>
      </c>
      <c r="P5" s="9">
        <v>1.298</v>
      </c>
      <c r="Q5" s="9">
        <v>2.12</v>
      </c>
    </row>
    <row r="6" spans="2:17" x14ac:dyDescent="0.25">
      <c r="B6" s="9">
        <v>8.7140000000000004</v>
      </c>
      <c r="C6" s="9">
        <v>8.4390000000000001</v>
      </c>
      <c r="D6" s="3">
        <v>8.1080000000000005</v>
      </c>
      <c r="E6" s="3">
        <v>5.3849999999999998</v>
      </c>
      <c r="F6" s="9">
        <v>1.774</v>
      </c>
      <c r="G6" s="9">
        <v>1.2450000000000001</v>
      </c>
      <c r="H6" s="9">
        <v>1.214</v>
      </c>
      <c r="I6" s="9">
        <v>0.85199999999999998</v>
      </c>
      <c r="J6" s="9">
        <v>2.0430000000000001</v>
      </c>
      <c r="K6" s="9">
        <v>1.91</v>
      </c>
      <c r="L6" s="9">
        <v>1.6120000000000001</v>
      </c>
      <c r="M6" s="9">
        <v>1.036</v>
      </c>
      <c r="N6" s="9">
        <v>2.444</v>
      </c>
      <c r="O6" s="9">
        <v>2.7370000000000001</v>
      </c>
      <c r="P6" s="9">
        <v>1.79</v>
      </c>
      <c r="Q6" s="9">
        <v>1.486</v>
      </c>
    </row>
    <row r="7" spans="2:17" x14ac:dyDescent="0.25">
      <c r="B7" s="9">
        <v>9.2110000000000003</v>
      </c>
      <c r="C7" s="9">
        <v>8.6440000000000001</v>
      </c>
      <c r="D7" s="3">
        <v>7.6859999999999999</v>
      </c>
      <c r="E7" s="3">
        <v>7.6440000000000001</v>
      </c>
      <c r="F7" s="9">
        <v>1.4710000000000001</v>
      </c>
      <c r="G7" s="9">
        <v>1.411</v>
      </c>
      <c r="H7" s="9">
        <v>1.3740000000000001</v>
      </c>
      <c r="I7" s="9">
        <v>1.1539999999999999</v>
      </c>
      <c r="J7" s="9">
        <v>2.653</v>
      </c>
      <c r="K7" s="9">
        <v>2.004</v>
      </c>
      <c r="L7" s="9">
        <v>1.28</v>
      </c>
      <c r="M7" s="9">
        <v>1.1659999999999999</v>
      </c>
      <c r="N7" s="9">
        <v>3.0960000000000001</v>
      </c>
      <c r="O7" s="9">
        <v>3.0960000000000001</v>
      </c>
      <c r="P7" s="9">
        <v>1.7829999999999999</v>
      </c>
      <c r="Q7" s="9">
        <v>1.431</v>
      </c>
    </row>
    <row r="8" spans="2:17" x14ac:dyDescent="0.25">
      <c r="B8" s="9">
        <v>9.2569999999999997</v>
      </c>
      <c r="C8" s="9">
        <v>8.5359999999999996</v>
      </c>
      <c r="D8" s="3">
        <v>8.2590000000000003</v>
      </c>
      <c r="E8" s="3">
        <v>7.109</v>
      </c>
      <c r="F8" s="9">
        <v>1.649</v>
      </c>
      <c r="G8" s="9">
        <v>1.48</v>
      </c>
      <c r="H8" s="9">
        <v>1.1819999999999999</v>
      </c>
      <c r="I8" s="9">
        <v>1.204</v>
      </c>
      <c r="J8" s="9">
        <v>2.1179999999999999</v>
      </c>
      <c r="K8" s="9">
        <v>1.764</v>
      </c>
      <c r="L8" s="9">
        <v>1.577</v>
      </c>
      <c r="M8" s="9">
        <v>1.042</v>
      </c>
      <c r="N8" s="9">
        <v>2.5569999999999999</v>
      </c>
      <c r="O8" s="9">
        <v>2.621</v>
      </c>
      <c r="P8" s="9">
        <v>1.8340000000000001</v>
      </c>
      <c r="Q8" s="9">
        <v>1.218</v>
      </c>
    </row>
    <row r="9" spans="2:17" x14ac:dyDescent="0.25">
      <c r="B9" s="9">
        <v>8.7870000000000008</v>
      </c>
      <c r="C9" s="9">
        <v>8.5359999999999996</v>
      </c>
      <c r="D9" s="3">
        <v>7.6189999999999998</v>
      </c>
      <c r="E9" s="3">
        <v>7.4290000000000003</v>
      </c>
      <c r="F9" s="9">
        <v>1.4330000000000001</v>
      </c>
      <c r="G9" s="9">
        <v>1.353</v>
      </c>
      <c r="H9" s="9">
        <v>1.1819999999999999</v>
      </c>
      <c r="I9" s="9">
        <v>1.0429999999999999</v>
      </c>
      <c r="J9" s="9">
        <v>1.897</v>
      </c>
      <c r="K9" s="9">
        <v>1.8049999999999999</v>
      </c>
      <c r="L9" s="9">
        <v>1.141</v>
      </c>
      <c r="M9" s="9">
        <v>1.0660000000000001</v>
      </c>
      <c r="N9" s="9">
        <v>2.6190000000000002</v>
      </c>
      <c r="O9" s="9">
        <v>2.1779999999999999</v>
      </c>
      <c r="P9" s="9">
        <v>1.218</v>
      </c>
      <c r="Q9" s="9">
        <v>1.3440000000000001</v>
      </c>
    </row>
    <row r="10" spans="2:17" x14ac:dyDescent="0.25">
      <c r="B10" s="9">
        <v>8.5020000000000007</v>
      </c>
      <c r="C10" s="9">
        <v>8.2769999999999992</v>
      </c>
      <c r="D10" s="3">
        <v>8.5329999999999995</v>
      </c>
      <c r="E10" s="3">
        <v>8.3849999999999998</v>
      </c>
      <c r="F10" s="9">
        <v>1.623</v>
      </c>
      <c r="G10" s="9">
        <v>1.3</v>
      </c>
      <c r="H10" s="9">
        <v>1.355</v>
      </c>
      <c r="I10" s="9">
        <v>1.335</v>
      </c>
      <c r="J10" s="9">
        <v>2.1680000000000001</v>
      </c>
      <c r="K10" s="9">
        <v>1.655</v>
      </c>
      <c r="L10" s="9">
        <v>1.4950000000000001</v>
      </c>
      <c r="M10" s="9">
        <v>1.389</v>
      </c>
      <c r="N10" s="9">
        <v>3.0590000000000002</v>
      </c>
      <c r="O10" s="9">
        <v>2.0190000000000001</v>
      </c>
      <c r="P10" s="9">
        <v>1.4430000000000001</v>
      </c>
      <c r="Q10" s="9">
        <v>1.52</v>
      </c>
    </row>
    <row r="11" spans="2:17" x14ac:dyDescent="0.25">
      <c r="B11" s="9">
        <v>8.9169999999999998</v>
      </c>
      <c r="C11" s="9">
        <v>8.4109999999999996</v>
      </c>
      <c r="D11" s="3"/>
      <c r="E11" s="3">
        <v>7.0720000000000001</v>
      </c>
      <c r="F11" s="9">
        <v>1.6679999999999999</v>
      </c>
      <c r="G11" s="9">
        <v>1.39</v>
      </c>
      <c r="H11" s="9"/>
      <c r="I11" s="9">
        <v>1.137</v>
      </c>
      <c r="J11" s="9">
        <v>2.0720000000000001</v>
      </c>
      <c r="K11" s="9">
        <v>1.9850000000000001</v>
      </c>
      <c r="L11" s="9"/>
      <c r="M11" s="9">
        <v>0.72299999999999998</v>
      </c>
      <c r="N11" s="9">
        <v>2.2330000000000001</v>
      </c>
      <c r="O11" s="9">
        <v>2.4369999999999998</v>
      </c>
      <c r="P11" s="9"/>
      <c r="Q11" s="9">
        <v>1.2250000000000001</v>
      </c>
    </row>
    <row r="12" spans="2:17" x14ac:dyDescent="0.25">
      <c r="B12" s="9">
        <v>8.6560000000000006</v>
      </c>
      <c r="C12" s="9">
        <v>8.77</v>
      </c>
      <c r="D12" s="3"/>
      <c r="E12" s="3">
        <v>7.9459999999999997</v>
      </c>
      <c r="F12" s="9">
        <v>1.446</v>
      </c>
      <c r="G12" s="9">
        <v>1.53</v>
      </c>
      <c r="H12" s="9"/>
      <c r="I12" s="9">
        <v>1.1060000000000001</v>
      </c>
      <c r="J12" s="9">
        <v>2.016</v>
      </c>
      <c r="K12" s="9">
        <v>2.1389999999999998</v>
      </c>
      <c r="L12" s="9"/>
      <c r="M12" s="9">
        <v>1.286</v>
      </c>
      <c r="N12" s="9">
        <v>2.9870000000000001</v>
      </c>
      <c r="O12" s="9">
        <v>2.5830000000000002</v>
      </c>
      <c r="P12" s="9"/>
      <c r="Q12" s="9">
        <v>1.2589999999999999</v>
      </c>
    </row>
    <row r="13" spans="2:17" x14ac:dyDescent="0.25">
      <c r="C13" s="9">
        <v>8.7859999999999996</v>
      </c>
      <c r="D13" s="9"/>
      <c r="E13" s="9"/>
      <c r="F13" s="9"/>
      <c r="G13" s="9">
        <v>1.5840000000000001</v>
      </c>
      <c r="H13" s="9"/>
      <c r="I13" s="9"/>
      <c r="J13" s="9"/>
      <c r="K13" s="9">
        <v>2.0049999999999999</v>
      </c>
      <c r="L13" s="9"/>
      <c r="M13" s="9"/>
      <c r="N13" s="9"/>
      <c r="O13" s="9">
        <v>2.7090000000000001</v>
      </c>
      <c r="P13" s="9"/>
      <c r="Q13" s="9"/>
    </row>
    <row r="14" spans="2:17" x14ac:dyDescent="0.25">
      <c r="C14" s="9">
        <v>9.0359999999999996</v>
      </c>
      <c r="D14" s="9"/>
      <c r="E14" s="9"/>
      <c r="F14" s="9"/>
      <c r="G14" s="9">
        <v>1.6459999999999999</v>
      </c>
      <c r="H14" s="9"/>
      <c r="I14" s="9"/>
      <c r="J14" s="9"/>
      <c r="K14" s="9">
        <v>2.153</v>
      </c>
      <c r="L14" s="9"/>
      <c r="M14" s="9"/>
      <c r="N14" s="9"/>
      <c r="O14" s="9">
        <v>3.1080000000000001</v>
      </c>
      <c r="P14" s="9"/>
      <c r="Q14" s="9"/>
    </row>
    <row r="15" spans="2:17" x14ac:dyDescent="0.25">
      <c r="C15" s="9">
        <v>9.2319999999999993</v>
      </c>
      <c r="D15" s="9"/>
      <c r="E15" s="9"/>
      <c r="F15" s="9"/>
      <c r="G15" s="9">
        <v>1.635</v>
      </c>
      <c r="H15" s="9"/>
      <c r="I15" s="9"/>
      <c r="J15" s="9"/>
      <c r="K15" s="9">
        <v>2.3410000000000002</v>
      </c>
      <c r="L15" s="9"/>
      <c r="M15" s="9"/>
      <c r="N15" s="9"/>
      <c r="O15" s="9">
        <v>3.0990000000000002</v>
      </c>
      <c r="P15" s="9"/>
      <c r="Q15" s="9"/>
    </row>
    <row r="16" spans="2:17" x14ac:dyDescent="0.25">
      <c r="C16" s="9">
        <v>9.1519999999999992</v>
      </c>
      <c r="D16" s="9"/>
      <c r="E16" s="9"/>
      <c r="F16" s="9"/>
      <c r="G16" s="9">
        <v>1.6459999999999999</v>
      </c>
      <c r="H16" s="9"/>
      <c r="I16" s="9"/>
      <c r="J16" s="9"/>
      <c r="K16" s="9">
        <v>2.2879999999999998</v>
      </c>
      <c r="L16" s="9"/>
      <c r="M16" s="9"/>
      <c r="N16" s="9"/>
      <c r="O16" s="9">
        <v>2.7320000000000002</v>
      </c>
      <c r="P16" s="9"/>
      <c r="Q16" s="9"/>
    </row>
    <row r="17" spans="1:17" x14ac:dyDescent="0.25">
      <c r="C17" s="9">
        <v>8.3239999999999998</v>
      </c>
      <c r="D17" s="9"/>
      <c r="E17" s="9"/>
      <c r="F17" s="9"/>
      <c r="G17" s="9">
        <v>1.393</v>
      </c>
      <c r="H17" s="9"/>
      <c r="I17" s="9"/>
      <c r="J17" s="9"/>
      <c r="K17" s="9">
        <v>2.194</v>
      </c>
      <c r="L17" s="9"/>
      <c r="M17" s="9"/>
      <c r="N17" s="9"/>
      <c r="O17" s="9">
        <v>2.9580000000000002</v>
      </c>
      <c r="P17" s="9"/>
      <c r="Q17" s="9"/>
    </row>
    <row r="19" spans="1:17" x14ac:dyDescent="0.25">
      <c r="A19" s="12" t="s">
        <v>8</v>
      </c>
      <c r="B19">
        <f>AVERAGE(B3:B17)</f>
        <v>8.9608999999999988</v>
      </c>
      <c r="C19">
        <f t="shared" ref="C19:Q19" si="0">AVERAGE(C3:C17)</f>
        <v>8.7362666666666673</v>
      </c>
      <c r="D19">
        <f t="shared" si="0"/>
        <v>8.1150000000000002</v>
      </c>
      <c r="E19">
        <f t="shared" si="0"/>
        <v>7.2153999999999998</v>
      </c>
      <c r="F19">
        <f t="shared" si="0"/>
        <v>1.5983999999999998</v>
      </c>
      <c r="G19">
        <f t="shared" si="0"/>
        <v>1.4646000000000003</v>
      </c>
      <c r="H19">
        <f t="shared" si="0"/>
        <v>1.2782500000000001</v>
      </c>
      <c r="I19">
        <f t="shared" si="0"/>
        <v>1.1095000000000002</v>
      </c>
      <c r="J19">
        <f t="shared" si="0"/>
        <v>2.1436000000000002</v>
      </c>
      <c r="K19">
        <f t="shared" si="0"/>
        <v>2.0567333333333329</v>
      </c>
      <c r="L19">
        <f t="shared" si="0"/>
        <v>1.3296250000000001</v>
      </c>
      <c r="M19">
        <f t="shared" si="0"/>
        <v>1.0818000000000001</v>
      </c>
      <c r="N19">
        <f t="shared" si="0"/>
        <v>2.7439999999999998</v>
      </c>
      <c r="O19">
        <f t="shared" si="0"/>
        <v>2.7976000000000001</v>
      </c>
      <c r="P19">
        <f t="shared" si="0"/>
        <v>1.6424999999999998</v>
      </c>
      <c r="Q19">
        <f t="shared" si="0"/>
        <v>1.4462999999999999</v>
      </c>
    </row>
    <row r="20" spans="1:17" x14ac:dyDescent="0.25">
      <c r="A20" s="12" t="s">
        <v>9</v>
      </c>
      <c r="B20">
        <f>STDEV(B3:B17)</f>
        <v>0.33981578342782504</v>
      </c>
      <c r="C20">
        <f t="shared" ref="C20:Q20" si="1">STDEV(C3:C17)</f>
        <v>0.35490813029906887</v>
      </c>
      <c r="D20">
        <f t="shared" si="1"/>
        <v>0.34901657758417642</v>
      </c>
      <c r="E20">
        <f t="shared" si="1"/>
        <v>0.8011038495587175</v>
      </c>
      <c r="F20">
        <f t="shared" si="1"/>
        <v>0.11669161637981253</v>
      </c>
      <c r="G20">
        <f t="shared" si="1"/>
        <v>0.13871182872621721</v>
      </c>
      <c r="H20">
        <f t="shared" si="1"/>
        <v>8.7272561552872982E-2</v>
      </c>
      <c r="I20">
        <f t="shared" si="1"/>
        <v>0.128843790002553</v>
      </c>
      <c r="J20">
        <f t="shared" si="1"/>
        <v>0.23679348714767204</v>
      </c>
      <c r="K20">
        <f t="shared" si="1"/>
        <v>0.2754537728047694</v>
      </c>
      <c r="L20">
        <f t="shared" si="1"/>
        <v>0.24928465513487616</v>
      </c>
      <c r="M20">
        <f t="shared" si="1"/>
        <v>0.20154227568648872</v>
      </c>
      <c r="N20">
        <f t="shared" si="1"/>
        <v>0.32509178191192079</v>
      </c>
      <c r="O20">
        <f t="shared" si="1"/>
        <v>0.40960988408833671</v>
      </c>
      <c r="P20">
        <f t="shared" si="1"/>
        <v>0.28115526976083294</v>
      </c>
      <c r="Q20">
        <f t="shared" si="1"/>
        <v>0.2721862311808676</v>
      </c>
    </row>
    <row r="21" spans="1:17" x14ac:dyDescent="0.25">
      <c r="B21" s="24" t="s">
        <v>54</v>
      </c>
      <c r="C21" s="24"/>
      <c r="F21" s="24" t="s">
        <v>54</v>
      </c>
      <c r="G21" s="24"/>
      <c r="J21" s="24" t="s">
        <v>54</v>
      </c>
      <c r="K21" s="24"/>
      <c r="N21" s="24" t="s">
        <v>54</v>
      </c>
      <c r="O21" s="24"/>
    </row>
    <row r="22" spans="1:17" x14ac:dyDescent="0.25">
      <c r="B22" t="s">
        <v>52</v>
      </c>
      <c r="C22" s="2">
        <v>0.12740000000000001</v>
      </c>
      <c r="F22" t="s">
        <v>52</v>
      </c>
      <c r="G22" s="2">
        <v>1.6400000000000001E-2</v>
      </c>
      <c r="J22" t="s">
        <v>52</v>
      </c>
      <c r="K22" s="2">
        <v>0.40960000000000002</v>
      </c>
      <c r="N22" t="s">
        <v>52</v>
      </c>
      <c r="O22" s="13">
        <v>0.71970000000000001</v>
      </c>
    </row>
    <row r="23" spans="1:17" x14ac:dyDescent="0.25">
      <c r="B23" t="s">
        <v>53</v>
      </c>
      <c r="C23" s="2" t="s">
        <v>31</v>
      </c>
      <c r="F23" t="s">
        <v>53</v>
      </c>
      <c r="G23" s="2" t="s">
        <v>34</v>
      </c>
      <c r="J23" t="s">
        <v>53</v>
      </c>
      <c r="K23" s="2" t="s">
        <v>31</v>
      </c>
      <c r="N23" t="s">
        <v>53</v>
      </c>
      <c r="O23" s="13" t="s">
        <v>31</v>
      </c>
    </row>
    <row r="24" spans="1:17" x14ac:dyDescent="0.25">
      <c r="B24" t="s">
        <v>26</v>
      </c>
      <c r="C24" s="13" t="s">
        <v>55</v>
      </c>
      <c r="F24" t="s">
        <v>26</v>
      </c>
      <c r="G24" s="13" t="s">
        <v>64</v>
      </c>
      <c r="J24" t="s">
        <v>26</v>
      </c>
      <c r="K24" s="13" t="s">
        <v>73</v>
      </c>
      <c r="N24" t="s">
        <v>26</v>
      </c>
      <c r="O24" s="13" t="s">
        <v>84</v>
      </c>
    </row>
    <row r="25" spans="1:17" x14ac:dyDescent="0.25">
      <c r="B25" t="s">
        <v>28</v>
      </c>
      <c r="C25" s="2" t="s">
        <v>56</v>
      </c>
      <c r="F25" t="s">
        <v>28</v>
      </c>
      <c r="G25" s="2" t="s">
        <v>65</v>
      </c>
      <c r="J25" t="s">
        <v>28</v>
      </c>
      <c r="K25" s="2" t="s">
        <v>74</v>
      </c>
      <c r="N25" t="s">
        <v>28</v>
      </c>
      <c r="O25" s="2" t="s">
        <v>85</v>
      </c>
    </row>
    <row r="26" spans="1:17" x14ac:dyDescent="0.25">
      <c r="B26" t="s">
        <v>29</v>
      </c>
      <c r="C26" s="2">
        <v>0.11210000000000001</v>
      </c>
      <c r="F26" t="s">
        <v>29</v>
      </c>
      <c r="G26" s="2">
        <v>0.23849999999999999</v>
      </c>
      <c r="J26" t="s">
        <v>29</v>
      </c>
      <c r="K26" s="2">
        <v>3.2030000000000003E-2</v>
      </c>
      <c r="N26" t="s">
        <v>29</v>
      </c>
      <c r="O26" s="2">
        <v>5.9220000000000002E-3</v>
      </c>
    </row>
    <row r="27" spans="1:17" x14ac:dyDescent="0.25">
      <c r="B27" t="s">
        <v>30</v>
      </c>
      <c r="C27" s="2" t="s">
        <v>57</v>
      </c>
      <c r="F27" t="s">
        <v>30</v>
      </c>
      <c r="G27" s="2" t="s">
        <v>66</v>
      </c>
      <c r="J27" t="s">
        <v>30</v>
      </c>
      <c r="K27" s="2" t="s">
        <v>75</v>
      </c>
      <c r="N27" t="s">
        <v>30</v>
      </c>
      <c r="O27" s="2" t="s">
        <v>86</v>
      </c>
    </row>
    <row r="28" spans="1:17" x14ac:dyDescent="0.25">
      <c r="C28" s="24" t="s">
        <v>54</v>
      </c>
      <c r="D28" s="24"/>
      <c r="G28" s="24" t="s">
        <v>54</v>
      </c>
      <c r="H28" s="24"/>
      <c r="K28" s="24" t="s">
        <v>54</v>
      </c>
      <c r="L28" s="24"/>
      <c r="O28" s="24" t="s">
        <v>54</v>
      </c>
      <c r="P28" s="24"/>
    </row>
    <row r="29" spans="1:17" x14ac:dyDescent="0.25">
      <c r="C29" t="s">
        <v>52</v>
      </c>
      <c r="D29" s="2">
        <v>1.1000000000000001E-3</v>
      </c>
      <c r="G29" t="s">
        <v>52</v>
      </c>
      <c r="H29" s="2">
        <v>8.0000000000000004E-4</v>
      </c>
      <c r="K29" t="s">
        <v>52</v>
      </c>
      <c r="L29" s="13" t="s">
        <v>76</v>
      </c>
      <c r="O29" t="s">
        <v>52</v>
      </c>
      <c r="P29" s="13" t="s">
        <v>76</v>
      </c>
    </row>
    <row r="30" spans="1:17" x14ac:dyDescent="0.25">
      <c r="C30" t="s">
        <v>53</v>
      </c>
      <c r="D30" s="2" t="s">
        <v>35</v>
      </c>
      <c r="G30" t="s">
        <v>53</v>
      </c>
      <c r="H30" s="2" t="s">
        <v>43</v>
      </c>
      <c r="K30" t="s">
        <v>53</v>
      </c>
      <c r="L30" s="13" t="s">
        <v>77</v>
      </c>
      <c r="O30" t="s">
        <v>53</v>
      </c>
      <c r="P30" s="13" t="s">
        <v>77</v>
      </c>
    </row>
    <row r="31" spans="1:17" x14ac:dyDescent="0.25">
      <c r="C31" t="s">
        <v>26</v>
      </c>
      <c r="D31" s="13" t="s">
        <v>58</v>
      </c>
      <c r="G31" t="s">
        <v>26</v>
      </c>
      <c r="H31" s="13" t="s">
        <v>67</v>
      </c>
      <c r="K31" t="s">
        <v>26</v>
      </c>
      <c r="L31" s="13" t="s">
        <v>78</v>
      </c>
      <c r="O31" t="s">
        <v>26</v>
      </c>
      <c r="P31" s="13" t="s">
        <v>87</v>
      </c>
    </row>
    <row r="32" spans="1:17" x14ac:dyDescent="0.25">
      <c r="C32" t="s">
        <v>28</v>
      </c>
      <c r="D32" s="2" t="s">
        <v>59</v>
      </c>
      <c r="G32" t="s">
        <v>28</v>
      </c>
      <c r="H32" s="2" t="s">
        <v>68</v>
      </c>
      <c r="K32" t="s">
        <v>28</v>
      </c>
      <c r="L32" s="2" t="s">
        <v>79</v>
      </c>
      <c r="O32" t="s">
        <v>28</v>
      </c>
      <c r="P32" s="2" t="s">
        <v>88</v>
      </c>
    </row>
    <row r="33" spans="3:17" x14ac:dyDescent="0.25">
      <c r="C33" t="s">
        <v>29</v>
      </c>
      <c r="D33" s="2">
        <v>0.52769999999999995</v>
      </c>
      <c r="G33" t="s">
        <v>29</v>
      </c>
      <c r="H33" s="2">
        <v>0.43459999999999999</v>
      </c>
      <c r="K33" t="s">
        <v>29</v>
      </c>
      <c r="L33" s="2">
        <v>0.72360000000000002</v>
      </c>
      <c r="O33" t="s">
        <v>29</v>
      </c>
      <c r="P33" s="2">
        <v>0.76559999999999995</v>
      </c>
    </row>
    <row r="34" spans="3:17" x14ac:dyDescent="0.25">
      <c r="C34" t="s">
        <v>30</v>
      </c>
      <c r="D34" s="2" t="s">
        <v>60</v>
      </c>
      <c r="G34" t="s">
        <v>30</v>
      </c>
      <c r="H34" s="2" t="s">
        <v>69</v>
      </c>
      <c r="K34" t="s">
        <v>30</v>
      </c>
      <c r="L34" s="2" t="s">
        <v>80</v>
      </c>
      <c r="O34" t="s">
        <v>30</v>
      </c>
      <c r="P34" s="2" t="s">
        <v>89</v>
      </c>
    </row>
    <row r="35" spans="3:17" x14ac:dyDescent="0.25">
      <c r="D35" s="24" t="s">
        <v>54</v>
      </c>
      <c r="E35" s="24"/>
      <c r="H35" s="24" t="s">
        <v>54</v>
      </c>
      <c r="I35" s="24"/>
      <c r="L35" s="24" t="s">
        <v>54</v>
      </c>
      <c r="M35" s="24"/>
      <c r="P35" s="24" t="s">
        <v>54</v>
      </c>
      <c r="Q35" s="24"/>
    </row>
    <row r="36" spans="3:17" x14ac:dyDescent="0.25">
      <c r="D36" t="s">
        <v>52</v>
      </c>
      <c r="E36" s="2">
        <v>7.1999999999999998E-3</v>
      </c>
      <c r="H36" t="s">
        <v>52</v>
      </c>
      <c r="I36" s="2">
        <v>4.5999999999999999E-3</v>
      </c>
      <c r="L36" t="s">
        <v>52</v>
      </c>
      <c r="M36" s="13">
        <v>3.9699999999999999E-2</v>
      </c>
      <c r="P36" t="s">
        <v>52</v>
      </c>
      <c r="Q36" s="13">
        <v>0.1565</v>
      </c>
    </row>
    <row r="37" spans="3:17" x14ac:dyDescent="0.25">
      <c r="D37" t="s">
        <v>53</v>
      </c>
      <c r="E37" s="2" t="s">
        <v>35</v>
      </c>
      <c r="H37" t="s">
        <v>53</v>
      </c>
      <c r="I37" s="2" t="s">
        <v>35</v>
      </c>
      <c r="L37" t="s">
        <v>53</v>
      </c>
      <c r="M37" s="13" t="s">
        <v>34</v>
      </c>
      <c r="P37" t="s">
        <v>53</v>
      </c>
      <c r="Q37" s="13" t="s">
        <v>31</v>
      </c>
    </row>
    <row r="38" spans="3:17" x14ac:dyDescent="0.25">
      <c r="D38" t="s">
        <v>26</v>
      </c>
      <c r="E38" s="13" t="s">
        <v>61</v>
      </c>
      <c r="H38" t="s">
        <v>26</v>
      </c>
      <c r="I38" s="13" t="s">
        <v>70</v>
      </c>
      <c r="L38" t="s">
        <v>26</v>
      </c>
      <c r="M38" s="13" t="s">
        <v>81</v>
      </c>
      <c r="P38" t="s">
        <v>26</v>
      </c>
      <c r="Q38" s="13" t="s">
        <v>90</v>
      </c>
    </row>
    <row r="39" spans="3:17" x14ac:dyDescent="0.25">
      <c r="D39" t="s">
        <v>28</v>
      </c>
      <c r="E39" s="2" t="s">
        <v>62</v>
      </c>
      <c r="H39" t="s">
        <v>28</v>
      </c>
      <c r="I39" s="2" t="s">
        <v>71</v>
      </c>
      <c r="L39" t="s">
        <v>28</v>
      </c>
      <c r="M39" s="2" t="s">
        <v>82</v>
      </c>
      <c r="P39" t="s">
        <v>28</v>
      </c>
      <c r="Q39" s="2" t="s">
        <v>91</v>
      </c>
    </row>
    <row r="40" spans="3:17" x14ac:dyDescent="0.25">
      <c r="D40" t="s">
        <v>29</v>
      </c>
      <c r="E40" s="2">
        <v>0.44240000000000002</v>
      </c>
      <c r="H40" t="s">
        <v>29</v>
      </c>
      <c r="I40" s="2">
        <v>0.41039999999999999</v>
      </c>
      <c r="L40" t="s">
        <v>29</v>
      </c>
      <c r="M40" s="2">
        <v>0.27939999999999998</v>
      </c>
      <c r="P40" t="s">
        <v>29</v>
      </c>
      <c r="Q40" s="2">
        <v>0.12989999999999999</v>
      </c>
    </row>
    <row r="41" spans="3:17" x14ac:dyDescent="0.25">
      <c r="D41" t="s">
        <v>30</v>
      </c>
      <c r="E41" s="2" t="s">
        <v>63</v>
      </c>
      <c r="H41" t="s">
        <v>30</v>
      </c>
      <c r="I41" s="2" t="s">
        <v>72</v>
      </c>
      <c r="L41" t="s">
        <v>30</v>
      </c>
      <c r="M41" s="2" t="s">
        <v>83</v>
      </c>
      <c r="P41" t="s">
        <v>30</v>
      </c>
      <c r="Q41" s="2" t="s">
        <v>92</v>
      </c>
    </row>
  </sheetData>
  <mergeCells count="16">
    <mergeCell ref="B1:E1"/>
    <mergeCell ref="F1:I1"/>
    <mergeCell ref="J1:M1"/>
    <mergeCell ref="N1:Q1"/>
    <mergeCell ref="B21:C21"/>
    <mergeCell ref="N21:O21"/>
    <mergeCell ref="P35:Q35"/>
    <mergeCell ref="D35:E35"/>
    <mergeCell ref="F21:G21"/>
    <mergeCell ref="G28:H28"/>
    <mergeCell ref="H35:I35"/>
    <mergeCell ref="J21:K21"/>
    <mergeCell ref="K28:L28"/>
    <mergeCell ref="L35:M35"/>
    <mergeCell ref="C28:D28"/>
    <mergeCell ref="O28:P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006F7-F94A-4DC5-A2FC-118B8B30CE3B}">
  <dimension ref="A1:AS51"/>
  <sheetViews>
    <sheetView workbookViewId="0">
      <selection activeCell="E16" sqref="E16"/>
    </sheetView>
  </sheetViews>
  <sheetFormatPr defaultRowHeight="15" x14ac:dyDescent="0.25"/>
  <sheetData>
    <row r="1" spans="1:45" x14ac:dyDescent="0.25">
      <c r="A1" t="s">
        <v>93</v>
      </c>
    </row>
    <row r="3" spans="1:45" x14ac:dyDescent="0.25">
      <c r="B3" t="s">
        <v>94</v>
      </c>
      <c r="C3" t="s">
        <v>95</v>
      </c>
      <c r="D3" t="s">
        <v>96</v>
      </c>
      <c r="E3" t="s">
        <v>97</v>
      </c>
      <c r="F3" t="s">
        <v>98</v>
      </c>
      <c r="G3" t="s">
        <v>99</v>
      </c>
      <c r="H3" t="s">
        <v>100</v>
      </c>
      <c r="I3" t="s">
        <v>101</v>
      </c>
      <c r="J3" t="s">
        <v>102</v>
      </c>
      <c r="K3" t="s">
        <v>103</v>
      </c>
      <c r="L3" t="s">
        <v>104</v>
      </c>
      <c r="M3" t="s">
        <v>105</v>
      </c>
      <c r="N3" t="s">
        <v>106</v>
      </c>
      <c r="O3" t="s">
        <v>107</v>
      </c>
      <c r="P3" t="s">
        <v>108</v>
      </c>
      <c r="Q3" t="s">
        <v>109</v>
      </c>
      <c r="R3" t="s">
        <v>110</v>
      </c>
      <c r="S3" t="s">
        <v>111</v>
      </c>
      <c r="T3" t="s">
        <v>112</v>
      </c>
      <c r="U3" t="s">
        <v>113</v>
      </c>
      <c r="V3" t="s">
        <v>114</v>
      </c>
      <c r="W3" t="s">
        <v>115</v>
      </c>
      <c r="X3" t="s">
        <v>116</v>
      </c>
      <c r="Y3" t="s">
        <v>117</v>
      </c>
      <c r="Z3" t="s">
        <v>118</v>
      </c>
      <c r="AA3" t="s">
        <v>119</v>
      </c>
      <c r="AB3" t="s">
        <v>120</v>
      </c>
      <c r="AC3" t="s">
        <v>121</v>
      </c>
      <c r="AD3" t="s">
        <v>122</v>
      </c>
      <c r="AE3" t="s">
        <v>123</v>
      </c>
      <c r="AF3" t="s">
        <v>124</v>
      </c>
      <c r="AG3" t="s">
        <v>125</v>
      </c>
      <c r="AH3" t="s">
        <v>126</v>
      </c>
      <c r="AI3" t="s">
        <v>127</v>
      </c>
      <c r="AJ3" t="s">
        <v>128</v>
      </c>
      <c r="AK3" t="s">
        <v>129</v>
      </c>
      <c r="AL3" t="s">
        <v>130</v>
      </c>
      <c r="AM3" t="s">
        <v>131</v>
      </c>
      <c r="AN3" t="s">
        <v>132</v>
      </c>
      <c r="AO3" t="s">
        <v>133</v>
      </c>
      <c r="AP3" t="s">
        <v>134</v>
      </c>
      <c r="AQ3" t="s">
        <v>135</v>
      </c>
      <c r="AR3" t="s">
        <v>136</v>
      </c>
      <c r="AS3" t="s">
        <v>137</v>
      </c>
    </row>
    <row r="4" spans="1:45" x14ac:dyDescent="0.25">
      <c r="A4" t="s">
        <v>138</v>
      </c>
      <c r="B4">
        <v>0.33601900000000001</v>
      </c>
      <c r="C4">
        <v>1.2297000000000001E-2</v>
      </c>
      <c r="D4">
        <v>-9.5912999999999998E-2</v>
      </c>
      <c r="E4">
        <v>0.121444</v>
      </c>
      <c r="F4">
        <v>0.27837000000000001</v>
      </c>
      <c r="G4">
        <v>-3.4186000000000001E-2</v>
      </c>
      <c r="H4">
        <v>0.25451200000000002</v>
      </c>
      <c r="I4">
        <v>-9.1938000000000006E-2</v>
      </c>
      <c r="J4">
        <v>1.1939999999999999E-2</v>
      </c>
      <c r="K4">
        <v>0.105765</v>
      </c>
      <c r="L4">
        <v>-9.4574000000000005E-2</v>
      </c>
      <c r="M4">
        <v>-0.15396899999999999</v>
      </c>
      <c r="N4">
        <v>5.9471999999999997E-2</v>
      </c>
      <c r="O4">
        <v>2.2228999999999999E-2</v>
      </c>
      <c r="P4">
        <v>8.8003999999999999E-2</v>
      </c>
      <c r="Q4">
        <v>0.121823</v>
      </c>
      <c r="R4">
        <v>0.14782799999999999</v>
      </c>
      <c r="S4">
        <v>-0.114298</v>
      </c>
      <c r="T4">
        <v>-7.0727999999999999E-2</v>
      </c>
      <c r="U4">
        <v>0.122129</v>
      </c>
      <c r="V4">
        <v>-0.24781800000000001</v>
      </c>
      <c r="W4">
        <v>-0.13874500000000001</v>
      </c>
      <c r="X4">
        <v>0.13777500000000001</v>
      </c>
      <c r="Y4">
        <v>-0.18968199999999999</v>
      </c>
      <c r="Z4">
        <v>-5.1027999999999997E-2</v>
      </c>
      <c r="AA4">
        <v>-0.110467</v>
      </c>
      <c r="AB4">
        <v>-0.12207999999999999</v>
      </c>
      <c r="AC4">
        <v>-5.7920000000000003E-3</v>
      </c>
      <c r="AD4">
        <v>2.1319000000000001E-2</v>
      </c>
      <c r="AE4">
        <v>-0.12898899999999999</v>
      </c>
      <c r="AF4">
        <v>-2.1141E-2</v>
      </c>
      <c r="AG4">
        <v>-0.18271899999999999</v>
      </c>
      <c r="AH4">
        <v>0.36253299999999999</v>
      </c>
      <c r="AI4">
        <v>-0.230522</v>
      </c>
      <c r="AJ4">
        <v>0.13392599999999999</v>
      </c>
      <c r="AK4">
        <v>3.4514999999999997E-2</v>
      </c>
      <c r="AL4">
        <v>0.197327</v>
      </c>
      <c r="AM4">
        <v>0.10286099999999999</v>
      </c>
      <c r="AN4">
        <v>-2.9892999999999999E-2</v>
      </c>
      <c r="AO4">
        <v>2.4095999999999999E-2</v>
      </c>
      <c r="AP4">
        <v>1.4445E-2</v>
      </c>
      <c r="AQ4">
        <v>3.9774999999999998E-2</v>
      </c>
      <c r="AR4">
        <v>-6.8779999999999994E-2</v>
      </c>
      <c r="AS4">
        <v>7.9253000000000004E-2</v>
      </c>
    </row>
    <row r="5" spans="1:45" x14ac:dyDescent="0.25">
      <c r="A5" t="s">
        <v>139</v>
      </c>
      <c r="B5">
        <v>-7.8270000000000006E-3</v>
      </c>
      <c r="C5">
        <v>-4.0835999999999997E-2</v>
      </c>
      <c r="D5">
        <v>2.3385E-2</v>
      </c>
      <c r="E5">
        <v>-0.20005500000000001</v>
      </c>
      <c r="F5">
        <v>-3.1794999999999997E-2</v>
      </c>
      <c r="G5">
        <v>0.246693</v>
      </c>
      <c r="H5">
        <v>-1.6948000000000001E-2</v>
      </c>
      <c r="I5">
        <v>-2.7762999999999999E-2</v>
      </c>
      <c r="J5">
        <v>0.149869</v>
      </c>
      <c r="K5">
        <v>9.6159999999999995E-3</v>
      </c>
      <c r="L5">
        <v>-6.4318E-2</v>
      </c>
      <c r="M5">
        <v>5.7627999999999999E-2</v>
      </c>
      <c r="N5">
        <v>-5.6978000000000001E-2</v>
      </c>
      <c r="O5">
        <v>0.143819</v>
      </c>
      <c r="P5">
        <v>4.8205999999999999E-2</v>
      </c>
      <c r="Q5">
        <v>-2.7903000000000001E-2</v>
      </c>
      <c r="R5">
        <v>-7.9785999999999996E-2</v>
      </c>
      <c r="S5">
        <v>-0.127883</v>
      </c>
      <c r="T5">
        <v>2.2934E-2</v>
      </c>
      <c r="U5">
        <v>5.1241000000000002E-2</v>
      </c>
      <c r="V5">
        <v>-0.112042</v>
      </c>
      <c r="W5">
        <v>-3.0661000000000001E-2</v>
      </c>
      <c r="X5">
        <v>-3.6062999999999998E-2</v>
      </c>
      <c r="Y5">
        <v>0.24649099999999999</v>
      </c>
      <c r="Z5">
        <v>-8.0222000000000002E-2</v>
      </c>
      <c r="AA5">
        <v>-2.5692E-2</v>
      </c>
      <c r="AB5">
        <v>6.6224000000000005E-2</v>
      </c>
      <c r="AC5">
        <v>-0.31103999999999998</v>
      </c>
      <c r="AD5">
        <v>0.16930300000000001</v>
      </c>
      <c r="AE5">
        <v>-0.141899</v>
      </c>
      <c r="AF5">
        <v>-4.6880000000000003E-3</v>
      </c>
      <c r="AG5">
        <v>-2.7059E-2</v>
      </c>
      <c r="AH5">
        <v>-9.5648999999999998E-2</v>
      </c>
      <c r="AI5">
        <v>-0.13606699999999999</v>
      </c>
      <c r="AJ5">
        <v>0.41977999999999999</v>
      </c>
      <c r="AK5">
        <v>1.8069000000000002E-2</v>
      </c>
      <c r="AL5">
        <v>5.9251999999999999E-2</v>
      </c>
      <c r="AM5">
        <v>5.0889999999999998E-3</v>
      </c>
      <c r="AN5">
        <v>0.12557299999999999</v>
      </c>
      <c r="AO5">
        <v>-0.33167999999999997</v>
      </c>
      <c r="AP5">
        <v>0.209482</v>
      </c>
      <c r="AQ5">
        <v>-0.17294899999999999</v>
      </c>
      <c r="AR5">
        <v>-4.5044000000000001E-2</v>
      </c>
      <c r="AS5">
        <v>-0.25941999999999998</v>
      </c>
    </row>
    <row r="6" spans="1:45" x14ac:dyDescent="0.25">
      <c r="A6" t="s">
        <v>140</v>
      </c>
      <c r="B6">
        <v>8.8681999999999997E-2</v>
      </c>
      <c r="C6">
        <v>6.293E-3</v>
      </c>
      <c r="D6">
        <v>-0.14510000000000001</v>
      </c>
      <c r="E6">
        <v>0.10008</v>
      </c>
      <c r="F6">
        <v>-6.1908999999999999E-2</v>
      </c>
      <c r="G6">
        <v>3.2308000000000003E-2</v>
      </c>
      <c r="H6">
        <v>1.021E-3</v>
      </c>
      <c r="I6">
        <v>7.7946000000000001E-2</v>
      </c>
      <c r="J6">
        <v>-6.1168E-2</v>
      </c>
      <c r="K6">
        <v>-5.7854999999999997E-2</v>
      </c>
      <c r="L6">
        <v>4.9315999999999999E-2</v>
      </c>
      <c r="M6">
        <v>0.132331</v>
      </c>
      <c r="N6">
        <v>0.140097</v>
      </c>
      <c r="O6">
        <v>-9.1131000000000004E-2</v>
      </c>
      <c r="P6">
        <v>-0.150366</v>
      </c>
      <c r="Q6">
        <v>0.25851800000000003</v>
      </c>
      <c r="R6">
        <v>1.5481999999999999E-2</v>
      </c>
      <c r="S6">
        <v>-0.32471699999999998</v>
      </c>
      <c r="T6">
        <v>0.179008</v>
      </c>
      <c r="U6">
        <v>-0.207367</v>
      </c>
      <c r="V6">
        <v>-0.24814600000000001</v>
      </c>
      <c r="W6">
        <v>-0.12593299999999999</v>
      </c>
      <c r="X6">
        <v>-5.3206000000000003E-2</v>
      </c>
      <c r="Y6">
        <v>-0.16011900000000001</v>
      </c>
      <c r="Z6">
        <v>0.24837799999999999</v>
      </c>
      <c r="AA6">
        <v>-7.5656000000000001E-2</v>
      </c>
      <c r="AB6">
        <v>0.32155499999999998</v>
      </c>
      <c r="AC6">
        <v>0.14557600000000001</v>
      </c>
      <c r="AD6">
        <v>-9.7652000000000003E-2</v>
      </c>
      <c r="AE6">
        <v>8.6282999999999999E-2</v>
      </c>
      <c r="AF6">
        <v>-6.0026000000000003E-2</v>
      </c>
      <c r="AG6">
        <v>7.4697E-2</v>
      </c>
      <c r="AH6">
        <v>-0.17782300000000001</v>
      </c>
      <c r="AI6">
        <v>7.3704000000000006E-2</v>
      </c>
      <c r="AJ6">
        <v>-7.4205999999999994E-2</v>
      </c>
      <c r="AK6">
        <v>0.122374</v>
      </c>
      <c r="AL6">
        <v>3.4949999999999998E-3</v>
      </c>
      <c r="AM6">
        <v>-0.16345599999999999</v>
      </c>
      <c r="AN6">
        <v>-9.0658000000000002E-2</v>
      </c>
      <c r="AO6">
        <v>-0.191162</v>
      </c>
      <c r="AP6">
        <v>6.4722000000000002E-2</v>
      </c>
      <c r="AQ6">
        <v>-6.2370000000000002E-2</v>
      </c>
      <c r="AR6">
        <v>0.129136</v>
      </c>
      <c r="AS6">
        <v>-0.27455800000000002</v>
      </c>
    </row>
    <row r="7" spans="1:45" x14ac:dyDescent="0.25">
      <c r="A7" t="s">
        <v>141</v>
      </c>
      <c r="B7">
        <v>0.277258</v>
      </c>
      <c r="C7">
        <v>7.5328999999999993E-2</v>
      </c>
      <c r="D7">
        <v>3.8741999999999999E-2</v>
      </c>
      <c r="E7">
        <v>-0.21691299999999999</v>
      </c>
      <c r="F7">
        <v>-1.4567999999999999E-2</v>
      </c>
      <c r="G7">
        <v>7.2514999999999996E-2</v>
      </c>
      <c r="H7">
        <v>-6.8541000000000005E-2</v>
      </c>
      <c r="I7">
        <v>-0.112552</v>
      </c>
      <c r="J7">
        <v>0.199353</v>
      </c>
      <c r="K7">
        <v>5.1152000000000003E-2</v>
      </c>
      <c r="L7">
        <v>-0.188973</v>
      </c>
      <c r="M7">
        <v>5.7822999999999999E-2</v>
      </c>
      <c r="N7">
        <v>0.12967899999999999</v>
      </c>
      <c r="O7">
        <v>4.8300000000000003E-2</v>
      </c>
      <c r="P7">
        <v>0.110877</v>
      </c>
      <c r="Q7">
        <v>0.17003799999999999</v>
      </c>
      <c r="R7">
        <v>0.161301</v>
      </c>
      <c r="S7">
        <v>3.7529999999999998E-3</v>
      </c>
      <c r="T7">
        <v>0.121299</v>
      </c>
      <c r="U7">
        <v>0.133183</v>
      </c>
      <c r="V7">
        <v>0.17364099999999999</v>
      </c>
      <c r="W7">
        <v>0.142952</v>
      </c>
      <c r="X7">
        <v>0.11065700000000001</v>
      </c>
      <c r="Y7">
        <v>8.7080000000000005E-2</v>
      </c>
      <c r="Z7">
        <v>8.1009999999999999E-2</v>
      </c>
      <c r="AA7">
        <v>1.3793E-2</v>
      </c>
      <c r="AB7">
        <v>2.8941999999999999E-2</v>
      </c>
      <c r="AC7">
        <v>6.9218000000000002E-2</v>
      </c>
      <c r="AD7">
        <v>-0.15875700000000001</v>
      </c>
      <c r="AE7">
        <v>0.42685400000000001</v>
      </c>
      <c r="AF7">
        <v>-6.1185000000000003E-2</v>
      </c>
      <c r="AG7">
        <v>-0.19924</v>
      </c>
      <c r="AH7">
        <v>2.5401E-2</v>
      </c>
      <c r="AI7">
        <v>0.183036</v>
      </c>
      <c r="AJ7">
        <v>-0.12912999999999999</v>
      </c>
      <c r="AK7">
        <v>2.3530000000000001E-3</v>
      </c>
      <c r="AL7">
        <v>-2.2176999999999999E-2</v>
      </c>
      <c r="AM7">
        <v>-0.115287</v>
      </c>
      <c r="AN7">
        <v>0.22003700000000001</v>
      </c>
      <c r="AO7">
        <v>0.22339400000000001</v>
      </c>
      <c r="AP7">
        <v>0.12082</v>
      </c>
      <c r="AQ7">
        <v>5.3843000000000002E-2</v>
      </c>
      <c r="AR7">
        <v>-0.20535600000000001</v>
      </c>
      <c r="AS7">
        <v>-0.13366500000000001</v>
      </c>
    </row>
    <row r="8" spans="1:45" x14ac:dyDescent="0.25">
      <c r="A8" t="s">
        <v>142</v>
      </c>
      <c r="B8">
        <v>-6.7702999999999999E-2</v>
      </c>
      <c r="C8">
        <v>-0.122931</v>
      </c>
      <c r="D8">
        <v>-6.4427999999999999E-2</v>
      </c>
      <c r="E8">
        <v>0.106789</v>
      </c>
      <c r="F8">
        <v>9.1050000000000002E-3</v>
      </c>
      <c r="G8">
        <v>-4.4070999999999999E-2</v>
      </c>
      <c r="H8">
        <v>-0.44679000000000002</v>
      </c>
      <c r="I8">
        <v>0.101962</v>
      </c>
      <c r="J8">
        <v>0.42998999999999998</v>
      </c>
      <c r="K8">
        <v>4.7357999999999997E-2</v>
      </c>
      <c r="L8">
        <v>-0.26135199999999997</v>
      </c>
      <c r="M8">
        <v>-0.24260100000000001</v>
      </c>
      <c r="N8">
        <v>-0.11103499999999999</v>
      </c>
      <c r="O8">
        <v>-0.21879599999999999</v>
      </c>
      <c r="P8">
        <v>0.27991100000000002</v>
      </c>
      <c r="Q8">
        <v>-0.11470900000000001</v>
      </c>
      <c r="R8">
        <v>1.2960000000000001E-3</v>
      </c>
      <c r="S8">
        <v>8.7725999999999998E-2</v>
      </c>
      <c r="T8">
        <v>3.473E-3</v>
      </c>
      <c r="U8">
        <v>-7.4453000000000005E-2</v>
      </c>
      <c r="V8">
        <v>-6.7556000000000005E-2</v>
      </c>
      <c r="W8">
        <v>-0.120895</v>
      </c>
      <c r="X8">
        <v>-3.1629999999999998E-2</v>
      </c>
      <c r="Y8">
        <v>-3.6697E-2</v>
      </c>
      <c r="Z8">
        <v>4.0114999999999998E-2</v>
      </c>
      <c r="AA8">
        <v>-7.4902999999999997E-2</v>
      </c>
      <c r="AB8">
        <v>-1.8225000000000002E-2</v>
      </c>
      <c r="AC8">
        <v>-4.0045999999999998E-2</v>
      </c>
      <c r="AD8">
        <v>0.15626499999999999</v>
      </c>
      <c r="AE8">
        <v>0.167632</v>
      </c>
      <c r="AF8">
        <v>-8.1250000000000003E-2</v>
      </c>
      <c r="AG8">
        <v>-4.2099999999999999E-4</v>
      </c>
      <c r="AH8">
        <v>8.8828000000000004E-2</v>
      </c>
      <c r="AI8">
        <v>-3.4509999999999999E-2</v>
      </c>
      <c r="AJ8">
        <v>-2.6963000000000001E-2</v>
      </c>
      <c r="AK8">
        <v>-0.179728</v>
      </c>
      <c r="AL8">
        <v>2.6922999999999999E-2</v>
      </c>
      <c r="AM8">
        <v>-0.11768099999999999</v>
      </c>
      <c r="AN8">
        <v>-0.13131300000000001</v>
      </c>
      <c r="AO8">
        <v>-7.4409000000000003E-2</v>
      </c>
      <c r="AP8">
        <v>2.0434000000000001E-2</v>
      </c>
      <c r="AQ8">
        <v>-4.9473000000000003E-2</v>
      </c>
      <c r="AR8">
        <v>7.2190000000000004E-2</v>
      </c>
      <c r="AS8">
        <v>-6.3535999999999995E-2</v>
      </c>
    </row>
    <row r="9" spans="1:45" x14ac:dyDescent="0.25">
      <c r="A9" t="s">
        <v>143</v>
      </c>
      <c r="B9">
        <v>-2.4877E-2</v>
      </c>
      <c r="C9">
        <v>0.50205100000000003</v>
      </c>
      <c r="D9">
        <v>-0.21959999999999999</v>
      </c>
      <c r="E9">
        <v>9.8262000000000002E-2</v>
      </c>
      <c r="F9">
        <v>-0.19897500000000001</v>
      </c>
      <c r="G9">
        <v>2.2214999999999999E-2</v>
      </c>
      <c r="H9">
        <v>0.25538300000000003</v>
      </c>
      <c r="I9">
        <v>-0.117212</v>
      </c>
      <c r="J9">
        <v>-7.7029E-2</v>
      </c>
      <c r="K9">
        <v>0.15801200000000001</v>
      </c>
      <c r="L9">
        <v>-0.138711</v>
      </c>
      <c r="M9">
        <v>-9.2396000000000006E-2</v>
      </c>
      <c r="N9">
        <v>-6.5985000000000002E-2</v>
      </c>
      <c r="O9">
        <v>9.5350000000000001E-3</v>
      </c>
      <c r="P9">
        <v>6.2435999999999998E-2</v>
      </c>
      <c r="Q9">
        <v>-0.101053</v>
      </c>
      <c r="R9">
        <v>5.6498E-2</v>
      </c>
      <c r="S9">
        <v>3.7318999999999998E-2</v>
      </c>
      <c r="T9">
        <v>-8.4155999999999995E-2</v>
      </c>
      <c r="U9">
        <v>-0.13627</v>
      </c>
      <c r="V9">
        <v>-0.103496</v>
      </c>
      <c r="W9">
        <v>0.13686999999999999</v>
      </c>
      <c r="X9">
        <v>-0.18262</v>
      </c>
      <c r="Y9">
        <v>4.4239000000000001E-2</v>
      </c>
      <c r="Z9">
        <v>9.1150999999999996E-2</v>
      </c>
      <c r="AA9">
        <v>4.7011999999999998E-2</v>
      </c>
      <c r="AB9">
        <v>2.0089999999999999E-3</v>
      </c>
      <c r="AC9">
        <v>-0.11471000000000001</v>
      </c>
      <c r="AD9">
        <v>0.101878</v>
      </c>
      <c r="AE9">
        <v>9.2481999999999995E-2</v>
      </c>
      <c r="AF9">
        <v>1.0519000000000001E-2</v>
      </c>
      <c r="AG9">
        <v>5.0528000000000003E-2</v>
      </c>
      <c r="AH9">
        <v>-7.7229000000000006E-2</v>
      </c>
      <c r="AI9">
        <v>-5.7806000000000003E-2</v>
      </c>
      <c r="AJ9">
        <v>-5.5439000000000002E-2</v>
      </c>
      <c r="AK9">
        <v>-0.26468199999999997</v>
      </c>
      <c r="AL9">
        <v>-0.30667100000000003</v>
      </c>
      <c r="AM9">
        <v>-4.463E-3</v>
      </c>
      <c r="AN9">
        <v>-0.17580999999999999</v>
      </c>
      <c r="AO9">
        <v>1.4336E-2</v>
      </c>
      <c r="AP9">
        <v>0.12882399999999999</v>
      </c>
      <c r="AQ9">
        <v>-0.12540899999999999</v>
      </c>
      <c r="AR9">
        <v>-8.1384999999999999E-2</v>
      </c>
      <c r="AS9">
        <v>0.11945</v>
      </c>
    </row>
    <row r="10" spans="1:45" x14ac:dyDescent="0.25">
      <c r="A10" t="s">
        <v>144</v>
      </c>
      <c r="B10">
        <v>0.169268</v>
      </c>
      <c r="C10">
        <v>-0.29071399999999997</v>
      </c>
      <c r="D10">
        <v>-0.102899</v>
      </c>
      <c r="E10">
        <v>-0.18568999999999999</v>
      </c>
      <c r="F10">
        <v>3.0353000000000002E-2</v>
      </c>
      <c r="G10">
        <v>9.3550000000000005E-3</v>
      </c>
      <c r="H10">
        <v>-9.8101999999999995E-2</v>
      </c>
      <c r="I10">
        <v>-3.2725999999999998E-2</v>
      </c>
      <c r="J10">
        <v>-0.32479799999999998</v>
      </c>
      <c r="K10">
        <v>0.31622400000000001</v>
      </c>
      <c r="L10">
        <v>-1.2670000000000001E-2</v>
      </c>
      <c r="M10">
        <v>-0.29270299999999999</v>
      </c>
      <c r="N10">
        <v>-0.180147</v>
      </c>
      <c r="O10">
        <v>6.744E-3</v>
      </c>
      <c r="P10">
        <v>-0.17557300000000001</v>
      </c>
      <c r="Q10">
        <v>5.836E-3</v>
      </c>
      <c r="R10">
        <v>3.7783999999999998E-2</v>
      </c>
      <c r="S10">
        <v>-0.241567</v>
      </c>
      <c r="T10">
        <v>0.240317</v>
      </c>
      <c r="U10">
        <v>6.5298999999999996E-2</v>
      </c>
      <c r="V10">
        <v>0.13328499999999999</v>
      </c>
      <c r="W10">
        <v>0.118378</v>
      </c>
      <c r="X10">
        <v>-0.24360799999999999</v>
      </c>
      <c r="Y10">
        <v>3.8109999999999998E-2</v>
      </c>
      <c r="Z10">
        <v>-7.9259999999999997E-2</v>
      </c>
      <c r="AA10">
        <v>8.8872999999999994E-2</v>
      </c>
      <c r="AB10">
        <v>-1.787E-2</v>
      </c>
      <c r="AC10">
        <v>-1.8828000000000001E-2</v>
      </c>
      <c r="AD10">
        <v>-3.8986E-2</v>
      </c>
      <c r="AE10">
        <v>2.7712000000000001E-2</v>
      </c>
      <c r="AF10">
        <v>4.2647999999999998E-2</v>
      </c>
      <c r="AG10">
        <v>6.9899999999999997E-4</v>
      </c>
      <c r="AH10">
        <v>-2.9037E-2</v>
      </c>
      <c r="AI10">
        <v>-9.0986999999999998E-2</v>
      </c>
      <c r="AJ10">
        <v>7.1347999999999995E-2</v>
      </c>
      <c r="AK10">
        <v>4.4971999999999998E-2</v>
      </c>
      <c r="AL10">
        <v>-0.151365</v>
      </c>
      <c r="AM10">
        <v>-4.0431000000000002E-2</v>
      </c>
      <c r="AN10">
        <v>-7.9340999999999995E-2</v>
      </c>
      <c r="AO10">
        <v>5.3397E-2</v>
      </c>
      <c r="AP10">
        <v>0.16477600000000001</v>
      </c>
      <c r="AQ10">
        <v>1.346E-3</v>
      </c>
      <c r="AR10">
        <v>-0.14434900000000001</v>
      </c>
      <c r="AS10">
        <v>7.8921000000000005E-2</v>
      </c>
    </row>
    <row r="11" spans="1:45" x14ac:dyDescent="0.25">
      <c r="A11" t="s">
        <v>145</v>
      </c>
      <c r="B11">
        <v>-0.14516599999999999</v>
      </c>
      <c r="C11">
        <v>0.19225900000000001</v>
      </c>
      <c r="D11">
        <v>-0.24155699999999999</v>
      </c>
      <c r="E11">
        <v>-0.12078999999999999</v>
      </c>
      <c r="F11">
        <v>-0.204628</v>
      </c>
      <c r="G11">
        <v>-0.117087</v>
      </c>
      <c r="H11">
        <v>-8.3697999999999995E-2</v>
      </c>
      <c r="I11">
        <v>-0.18498700000000001</v>
      </c>
      <c r="J11">
        <v>7.8104999999999994E-2</v>
      </c>
      <c r="K11">
        <v>0.220196</v>
      </c>
      <c r="L11">
        <v>0.119853</v>
      </c>
      <c r="M11">
        <v>-0.116646</v>
      </c>
      <c r="N11">
        <v>-0.22567000000000001</v>
      </c>
      <c r="O11">
        <v>-7.6299999999999996E-3</v>
      </c>
      <c r="P11">
        <v>-4.1139000000000002E-2</v>
      </c>
      <c r="Q11">
        <v>-3.5964999999999997E-2</v>
      </c>
      <c r="R11">
        <v>-5.3966E-2</v>
      </c>
      <c r="S11">
        <v>-3.3377999999999998E-2</v>
      </c>
      <c r="T11">
        <v>1.2700000000000001E-3</v>
      </c>
      <c r="U11">
        <v>3.6454E-2</v>
      </c>
      <c r="V11">
        <v>0.14327599999999999</v>
      </c>
      <c r="W11">
        <v>0.104298</v>
      </c>
      <c r="X11">
        <v>0.20372299999999999</v>
      </c>
      <c r="Y11">
        <v>0.128778</v>
      </c>
      <c r="Z11">
        <v>-4.9438000000000003E-2</v>
      </c>
      <c r="AA11">
        <v>8.2865999999999995E-2</v>
      </c>
      <c r="AB11">
        <v>8.6350000000000003E-3</v>
      </c>
      <c r="AC11">
        <v>0.25200400000000001</v>
      </c>
      <c r="AD11">
        <v>-0.14832600000000001</v>
      </c>
      <c r="AE11">
        <v>-7.2308999999999998E-2</v>
      </c>
      <c r="AF11">
        <v>5.0134999999999999E-2</v>
      </c>
      <c r="AG11">
        <v>2.1632999999999999E-2</v>
      </c>
      <c r="AH11">
        <v>9.3490000000000004E-2</v>
      </c>
      <c r="AI11">
        <v>1.0321E-2</v>
      </c>
      <c r="AJ11">
        <v>0.105377</v>
      </c>
      <c r="AK11">
        <v>0.16128000000000001</v>
      </c>
      <c r="AL11">
        <v>0.253664</v>
      </c>
      <c r="AM11">
        <v>4.7384999999999997E-2</v>
      </c>
      <c r="AN11">
        <v>3.0279E-2</v>
      </c>
      <c r="AO11">
        <v>-0.19986899999999999</v>
      </c>
      <c r="AP11">
        <v>-0.25439200000000001</v>
      </c>
      <c r="AQ11">
        <v>0.20396500000000001</v>
      </c>
      <c r="AR11">
        <v>4.6760999999999997E-2</v>
      </c>
      <c r="AS11">
        <v>-0.19472600000000001</v>
      </c>
    </row>
    <row r="12" spans="1:45" x14ac:dyDescent="0.25">
      <c r="A12" t="s">
        <v>146</v>
      </c>
      <c r="B12">
        <v>0.14732100000000001</v>
      </c>
      <c r="C12">
        <v>-0.13769999999999999</v>
      </c>
      <c r="D12">
        <v>-0.159132</v>
      </c>
      <c r="E12">
        <v>-4.1586999999999999E-2</v>
      </c>
      <c r="F12">
        <v>-5.2042999999999999E-2</v>
      </c>
      <c r="G12">
        <v>0.26101799999999997</v>
      </c>
      <c r="H12">
        <v>0.20355699999999999</v>
      </c>
      <c r="I12">
        <v>-3.7259E-2</v>
      </c>
      <c r="J12">
        <v>-0.28374500000000002</v>
      </c>
      <c r="K12">
        <v>-0.17949399999999999</v>
      </c>
      <c r="L12">
        <v>-0.29727900000000002</v>
      </c>
      <c r="M12">
        <v>7.3280999999999999E-2</v>
      </c>
      <c r="N12">
        <v>2.6400000000000002E-4</v>
      </c>
      <c r="O12">
        <v>6.1756999999999999E-2</v>
      </c>
      <c r="P12">
        <v>0.16897599999999999</v>
      </c>
      <c r="Q12">
        <v>-7.1112999999999996E-2</v>
      </c>
      <c r="R12">
        <v>0.185837</v>
      </c>
      <c r="S12">
        <v>0.189855</v>
      </c>
      <c r="T12">
        <v>-0.226108</v>
      </c>
      <c r="U12">
        <v>-0.16788800000000001</v>
      </c>
      <c r="V12">
        <v>6.3810000000000004E-3</v>
      </c>
      <c r="W12">
        <v>8.1803000000000001E-2</v>
      </c>
      <c r="X12">
        <v>0.121631</v>
      </c>
      <c r="Y12">
        <v>0.139094</v>
      </c>
      <c r="Z12">
        <v>0.116608</v>
      </c>
      <c r="AA12">
        <v>-7.4057999999999999E-2</v>
      </c>
      <c r="AB12">
        <v>-2.4329999999999998E-3</v>
      </c>
      <c r="AC12">
        <v>6.1069999999999999E-2</v>
      </c>
      <c r="AD12">
        <v>-9.1122999999999996E-2</v>
      </c>
      <c r="AE12">
        <v>5.1268000000000001E-2</v>
      </c>
      <c r="AF12">
        <v>8.2436999999999996E-2</v>
      </c>
      <c r="AG12">
        <v>0.13978399999999999</v>
      </c>
      <c r="AH12">
        <v>2.3487000000000001E-2</v>
      </c>
      <c r="AI12">
        <v>0.107947</v>
      </c>
      <c r="AJ12">
        <v>2.7209000000000001E-2</v>
      </c>
      <c r="AK12">
        <v>-0.114063</v>
      </c>
      <c r="AL12">
        <v>0.13008</v>
      </c>
      <c r="AM12">
        <v>0.14393900000000001</v>
      </c>
      <c r="AN12">
        <v>-3.4936000000000002E-2</v>
      </c>
      <c r="AO12">
        <v>-0.135629</v>
      </c>
      <c r="AP12">
        <v>-0.13439999999999999</v>
      </c>
      <c r="AQ12">
        <v>7.3049000000000003E-2</v>
      </c>
      <c r="AR12">
        <v>2.6554000000000001E-2</v>
      </c>
      <c r="AS12">
        <v>-0.17838300000000001</v>
      </c>
    </row>
    <row r="13" spans="1:45" x14ac:dyDescent="0.25">
      <c r="A13" t="s">
        <v>147</v>
      </c>
      <c r="B13">
        <v>-0.17149</v>
      </c>
      <c r="C13">
        <v>-7.6673000000000005E-2</v>
      </c>
      <c r="D13">
        <v>-0.15565599999999999</v>
      </c>
      <c r="E13">
        <v>-0.32025599999999999</v>
      </c>
      <c r="F13">
        <v>0.13314300000000001</v>
      </c>
      <c r="G13">
        <v>-3.4252999999999999E-2</v>
      </c>
      <c r="H13">
        <v>-0.12870100000000001</v>
      </c>
      <c r="I13">
        <v>-0.12667100000000001</v>
      </c>
      <c r="J13">
        <v>-0.14538999999999999</v>
      </c>
      <c r="K13">
        <v>-5.9487999999999999E-2</v>
      </c>
      <c r="L13">
        <v>8.8919999999999999E-2</v>
      </c>
      <c r="M13">
        <v>0.26731700000000003</v>
      </c>
      <c r="N13">
        <v>0.24344399999999999</v>
      </c>
      <c r="O13">
        <v>8.8312000000000002E-2</v>
      </c>
      <c r="P13">
        <v>0.248752</v>
      </c>
      <c r="Q13">
        <v>2.9545999999999999E-2</v>
      </c>
      <c r="R13">
        <v>0.15181900000000001</v>
      </c>
      <c r="S13">
        <v>0.112293</v>
      </c>
      <c r="T13">
        <v>2.6321000000000001E-2</v>
      </c>
      <c r="U13">
        <v>-0.11194900000000001</v>
      </c>
      <c r="V13">
        <v>0.105022</v>
      </c>
      <c r="W13">
        <v>5.9420000000000002E-3</v>
      </c>
      <c r="X13">
        <v>-6.2399999999999997E-2</v>
      </c>
      <c r="Y13">
        <v>-0.25246000000000002</v>
      </c>
      <c r="Z13">
        <v>-0.11759600000000001</v>
      </c>
      <c r="AA13">
        <v>-4.7019999999999996E-3</v>
      </c>
      <c r="AB13">
        <v>0.24438099999999999</v>
      </c>
      <c r="AC13">
        <v>-9.1661000000000006E-2</v>
      </c>
      <c r="AD13">
        <v>0.249669</v>
      </c>
      <c r="AE13">
        <v>-0.121237</v>
      </c>
      <c r="AF13">
        <v>-0.114412</v>
      </c>
      <c r="AG13">
        <v>1.9689999999999998E-3</v>
      </c>
      <c r="AH13">
        <v>4.19E-2</v>
      </c>
      <c r="AI13">
        <v>5.1900000000000004E-4</v>
      </c>
      <c r="AJ13">
        <v>0.126446</v>
      </c>
      <c r="AK13">
        <v>9.5689999999999994E-3</v>
      </c>
      <c r="AL13">
        <v>-3.8E-3</v>
      </c>
      <c r="AM13">
        <v>1.549E-3</v>
      </c>
      <c r="AN13">
        <v>4.6993E-2</v>
      </c>
      <c r="AO13">
        <v>0.20771500000000001</v>
      </c>
      <c r="AP13">
        <v>2.859E-3</v>
      </c>
      <c r="AQ13">
        <v>-3.7934000000000002E-2</v>
      </c>
      <c r="AR13">
        <v>1.3821999999999999E-2</v>
      </c>
      <c r="AS13">
        <v>5.7370999999999998E-2</v>
      </c>
    </row>
    <row r="14" spans="1:45" x14ac:dyDescent="0.25">
      <c r="A14" t="s">
        <v>148</v>
      </c>
      <c r="B14">
        <v>0.11716500000000001</v>
      </c>
      <c r="C14">
        <v>-7.9413999999999998E-2</v>
      </c>
      <c r="D14">
        <v>-9.8976999999999996E-2</v>
      </c>
      <c r="E14">
        <v>0.20488600000000001</v>
      </c>
      <c r="F14">
        <v>-0.30870700000000001</v>
      </c>
      <c r="G14">
        <v>-7.1513999999999994E-2</v>
      </c>
      <c r="H14">
        <v>7.4505000000000002E-2</v>
      </c>
      <c r="I14">
        <v>-0.35845900000000003</v>
      </c>
      <c r="J14">
        <v>4.7343000000000003E-2</v>
      </c>
      <c r="K14">
        <v>8.3166000000000004E-2</v>
      </c>
      <c r="L14">
        <v>0.162188</v>
      </c>
      <c r="M14">
        <v>8.9569999999999997E-2</v>
      </c>
      <c r="N14">
        <v>1.4461E-2</v>
      </c>
      <c r="O14">
        <v>9.9803000000000003E-2</v>
      </c>
      <c r="P14">
        <v>0.20464399999999999</v>
      </c>
      <c r="Q14">
        <v>-0.14124600000000001</v>
      </c>
      <c r="R14">
        <v>-0.34453099999999998</v>
      </c>
      <c r="S14">
        <v>0.13084699999999999</v>
      </c>
      <c r="T14">
        <v>9.9720000000000003E-2</v>
      </c>
      <c r="U14">
        <v>0.17575199999999999</v>
      </c>
      <c r="V14">
        <v>-0.123561</v>
      </c>
      <c r="W14">
        <v>3.5508999999999999E-2</v>
      </c>
      <c r="X14">
        <v>0.163937</v>
      </c>
      <c r="Y14">
        <v>-0.27391900000000002</v>
      </c>
      <c r="Z14">
        <v>-5.6496999999999999E-2</v>
      </c>
      <c r="AA14">
        <v>8.9974999999999999E-2</v>
      </c>
      <c r="AB14">
        <v>0.19564200000000001</v>
      </c>
      <c r="AC14">
        <v>-5.0353000000000002E-2</v>
      </c>
      <c r="AD14">
        <v>-5.6584000000000002E-2</v>
      </c>
      <c r="AE14">
        <v>-1.3991999999999999E-2</v>
      </c>
      <c r="AF14">
        <v>6.3025999999999999E-2</v>
      </c>
      <c r="AG14">
        <v>-0.116025</v>
      </c>
      <c r="AH14">
        <v>4.7289999999999997E-3</v>
      </c>
      <c r="AI14">
        <v>-6.0641E-2</v>
      </c>
      <c r="AJ14">
        <v>-2.4329999999999998E-3</v>
      </c>
      <c r="AK14">
        <v>2.266E-2</v>
      </c>
      <c r="AL14">
        <v>-0.103798</v>
      </c>
      <c r="AM14">
        <v>-0.12573300000000001</v>
      </c>
      <c r="AN14">
        <v>5.5927999999999999E-2</v>
      </c>
      <c r="AO14">
        <v>8.7547E-2</v>
      </c>
      <c r="AP14">
        <v>-4.1960999999999998E-2</v>
      </c>
      <c r="AQ14">
        <v>-0.13899700000000001</v>
      </c>
      <c r="AR14">
        <v>3.8335000000000001E-2</v>
      </c>
      <c r="AS14">
        <v>-4.7143999999999998E-2</v>
      </c>
    </row>
    <row r="15" spans="1:45" x14ac:dyDescent="0.25">
      <c r="A15" t="s">
        <v>149</v>
      </c>
      <c r="B15">
        <v>1.9344E-2</v>
      </c>
      <c r="C15">
        <v>-3.1446000000000002E-2</v>
      </c>
      <c r="D15">
        <v>-0.14013400000000001</v>
      </c>
      <c r="E15">
        <v>-0.16039999999999999</v>
      </c>
      <c r="F15">
        <v>9.5437999999999995E-2</v>
      </c>
      <c r="G15">
        <v>0.21776300000000001</v>
      </c>
      <c r="H15">
        <v>0.126801</v>
      </c>
      <c r="I15">
        <v>5.9142E-2</v>
      </c>
      <c r="J15">
        <v>0.14411599999999999</v>
      </c>
      <c r="K15">
        <v>-0.26253700000000002</v>
      </c>
      <c r="L15">
        <v>0.14603099999999999</v>
      </c>
      <c r="M15">
        <v>-7.1742E-2</v>
      </c>
      <c r="N15">
        <v>6.6637000000000002E-2</v>
      </c>
      <c r="O15">
        <v>0.151556</v>
      </c>
      <c r="P15">
        <v>-8.0463999999999994E-2</v>
      </c>
      <c r="Q15">
        <v>-2.3585999999999999E-2</v>
      </c>
      <c r="R15">
        <v>-6.2794000000000003E-2</v>
      </c>
      <c r="S15">
        <v>-6.5091999999999997E-2</v>
      </c>
      <c r="T15">
        <v>5.6270000000000001E-3</v>
      </c>
      <c r="U15">
        <v>7.9910999999999996E-2</v>
      </c>
      <c r="V15">
        <v>-0.20153399999999999</v>
      </c>
      <c r="W15">
        <v>-9.3328999999999995E-2</v>
      </c>
      <c r="X15">
        <v>0.17984900000000001</v>
      </c>
      <c r="Y15">
        <v>0.19339700000000001</v>
      </c>
      <c r="Z15">
        <v>-0.123555</v>
      </c>
      <c r="AA15">
        <v>0.25259399999999999</v>
      </c>
      <c r="AB15">
        <v>-0.26719199999999999</v>
      </c>
      <c r="AC15">
        <v>5.8575000000000002E-2</v>
      </c>
      <c r="AD15">
        <v>-5.9766E-2</v>
      </c>
      <c r="AE15">
        <v>7.3885000000000006E-2</v>
      </c>
      <c r="AF15">
        <v>-0.199711</v>
      </c>
      <c r="AG15">
        <v>-0.16606599999999999</v>
      </c>
      <c r="AH15">
        <v>-0.15248</v>
      </c>
      <c r="AI15">
        <v>-0.117863</v>
      </c>
      <c r="AJ15">
        <v>-0.22797000000000001</v>
      </c>
      <c r="AK15">
        <v>4.7823999999999998E-2</v>
      </c>
      <c r="AL15">
        <v>-5.3510000000000002E-2</v>
      </c>
      <c r="AM15">
        <v>-0.15157000000000001</v>
      </c>
      <c r="AN15">
        <v>-7.7841999999999995E-2</v>
      </c>
      <c r="AO15">
        <v>-1.5519E-2</v>
      </c>
      <c r="AP15">
        <v>-6.4133999999999997E-2</v>
      </c>
      <c r="AQ15">
        <v>-0.20079</v>
      </c>
      <c r="AR15">
        <v>0.16290199999999999</v>
      </c>
      <c r="AS15">
        <v>0.15536700000000001</v>
      </c>
    </row>
    <row r="16" spans="1:45" x14ac:dyDescent="0.25">
      <c r="A16" t="s">
        <v>150</v>
      </c>
      <c r="B16">
        <v>-3.056E-2</v>
      </c>
      <c r="C16">
        <v>0.15182699999999999</v>
      </c>
      <c r="D16">
        <v>2.0331999999999999E-2</v>
      </c>
      <c r="E16">
        <v>9.8829E-2</v>
      </c>
      <c r="F16">
        <v>-0.20308499999999999</v>
      </c>
      <c r="G16">
        <v>6.6210000000000005E-2</v>
      </c>
      <c r="H16">
        <v>-9.7976999999999995E-2</v>
      </c>
      <c r="I16">
        <v>-3.9141000000000002E-2</v>
      </c>
      <c r="J16">
        <v>3.6219999999999998E-3</v>
      </c>
      <c r="K16">
        <v>8.3220000000000002E-2</v>
      </c>
      <c r="L16">
        <v>0.15584300000000001</v>
      </c>
      <c r="M16">
        <v>3.3808999999999999E-2</v>
      </c>
      <c r="N16">
        <v>0.21359800000000001</v>
      </c>
      <c r="O16">
        <v>-0.18446599999999999</v>
      </c>
      <c r="P16">
        <v>7.6619999999999994E-2</v>
      </c>
      <c r="Q16">
        <v>0.401808</v>
      </c>
      <c r="R16">
        <v>0.18942100000000001</v>
      </c>
      <c r="S16">
        <v>-5.0480000000000004E-3</v>
      </c>
      <c r="T16">
        <v>-7.2972999999999996E-2</v>
      </c>
      <c r="U16">
        <v>1.6081999999999999E-2</v>
      </c>
      <c r="V16">
        <v>9.1305999999999998E-2</v>
      </c>
      <c r="W16">
        <v>-3.2962999999999999E-2</v>
      </c>
      <c r="X16">
        <v>-2.2925000000000001E-2</v>
      </c>
      <c r="Y16">
        <v>-1.9813000000000001E-2</v>
      </c>
      <c r="Z16">
        <v>7.1139999999999997E-3</v>
      </c>
      <c r="AA16">
        <v>0.115563</v>
      </c>
      <c r="AB16">
        <v>-0.22437000000000001</v>
      </c>
      <c r="AC16">
        <v>0.15065400000000001</v>
      </c>
      <c r="AD16">
        <v>0.31545600000000001</v>
      </c>
      <c r="AE16">
        <v>0.14519699999999999</v>
      </c>
      <c r="AF16">
        <v>2.2499000000000002E-2</v>
      </c>
      <c r="AG16">
        <v>-5.4860000000000004E-3</v>
      </c>
      <c r="AH16">
        <v>-0.163165</v>
      </c>
      <c r="AI16">
        <v>-8.7473999999999996E-2</v>
      </c>
      <c r="AJ16">
        <v>0.19574900000000001</v>
      </c>
      <c r="AK16">
        <v>0.118885</v>
      </c>
      <c r="AL16">
        <v>9.8840000000000004E-3</v>
      </c>
      <c r="AM16">
        <v>7.4300000000000005E-2</v>
      </c>
      <c r="AN16">
        <v>0.11803900000000001</v>
      </c>
      <c r="AO16">
        <v>-0.212588</v>
      </c>
      <c r="AP16">
        <v>-0.15672900000000001</v>
      </c>
      <c r="AQ16">
        <v>-3.0440999999999999E-2</v>
      </c>
      <c r="AR16">
        <v>-8.8791999999999996E-2</v>
      </c>
      <c r="AS16">
        <v>0.29820600000000003</v>
      </c>
    </row>
    <row r="17" spans="1:45" x14ac:dyDescent="0.25">
      <c r="A17" t="s">
        <v>151</v>
      </c>
      <c r="B17">
        <v>1.9616000000000001E-2</v>
      </c>
      <c r="C17">
        <v>-1.4751999999999999E-2</v>
      </c>
      <c r="D17">
        <v>2.4624E-2</v>
      </c>
      <c r="E17">
        <v>3.2405999999999997E-2</v>
      </c>
      <c r="F17">
        <v>2.6218999999999999E-2</v>
      </c>
      <c r="G17">
        <v>-8.7501999999999996E-2</v>
      </c>
      <c r="H17">
        <v>5.8881999999999997E-2</v>
      </c>
      <c r="I17">
        <v>3.7495000000000001E-2</v>
      </c>
      <c r="J17">
        <v>0.146735</v>
      </c>
      <c r="K17">
        <v>5.8290000000000002E-2</v>
      </c>
      <c r="L17">
        <v>6.7493999999999998E-2</v>
      </c>
      <c r="M17">
        <v>-0.19622899999999999</v>
      </c>
      <c r="N17">
        <v>0.116885</v>
      </c>
      <c r="O17">
        <v>4.5245E-2</v>
      </c>
      <c r="P17">
        <v>-8.1684999999999994E-2</v>
      </c>
      <c r="Q17">
        <v>-8.3458000000000004E-2</v>
      </c>
      <c r="R17">
        <v>-3.8760000000000003E-2</v>
      </c>
      <c r="S17">
        <v>0.17102600000000001</v>
      </c>
      <c r="T17">
        <v>9.0279999999999996E-3</v>
      </c>
      <c r="U17">
        <v>2.2655000000000002E-2</v>
      </c>
      <c r="V17">
        <v>-0.19645799999999999</v>
      </c>
      <c r="W17">
        <v>-1.5169E-2</v>
      </c>
      <c r="X17">
        <v>-0.13927700000000001</v>
      </c>
      <c r="Y17">
        <v>-0.11967700000000001</v>
      </c>
      <c r="Z17">
        <v>-7.548E-3</v>
      </c>
      <c r="AA17">
        <v>-0.34314699999999998</v>
      </c>
      <c r="AB17">
        <v>-1.2758E-2</v>
      </c>
      <c r="AC17">
        <v>-0.140348</v>
      </c>
      <c r="AD17">
        <v>-0.10222000000000001</v>
      </c>
      <c r="AE17">
        <v>6.9627999999999995E-2</v>
      </c>
      <c r="AF17">
        <v>-5.7228000000000001E-2</v>
      </c>
      <c r="AG17">
        <v>0.12472900000000001</v>
      </c>
      <c r="AH17">
        <v>-0.19278999999999999</v>
      </c>
      <c r="AI17">
        <v>4.0689999999999997E-2</v>
      </c>
      <c r="AJ17">
        <v>-0.16470499999999999</v>
      </c>
      <c r="AK17">
        <v>0.24510000000000001</v>
      </c>
      <c r="AL17">
        <v>-0.118634</v>
      </c>
      <c r="AM17">
        <v>0.43654100000000001</v>
      </c>
      <c r="AN17">
        <v>0.37465100000000001</v>
      </c>
      <c r="AO17">
        <v>-0.12837299999999999</v>
      </c>
      <c r="AP17">
        <v>-5.2830000000000004E-3</v>
      </c>
      <c r="AQ17">
        <v>5.2546000000000002E-2</v>
      </c>
      <c r="AR17">
        <v>-0.15535099999999999</v>
      </c>
      <c r="AS17">
        <v>-2.2551999999999999E-2</v>
      </c>
    </row>
    <row r="18" spans="1:45" x14ac:dyDescent="0.25">
      <c r="A18" t="s">
        <v>152</v>
      </c>
      <c r="B18">
        <v>-0.15314</v>
      </c>
      <c r="C18">
        <v>0.155975</v>
      </c>
      <c r="D18">
        <v>7.664E-2</v>
      </c>
      <c r="E18">
        <v>-4.3239999999999997E-3</v>
      </c>
      <c r="F18">
        <v>-0.100642</v>
      </c>
      <c r="G18">
        <v>5.9706000000000002E-2</v>
      </c>
      <c r="H18">
        <v>-2.0597000000000001E-2</v>
      </c>
      <c r="I18">
        <v>-0.117399</v>
      </c>
      <c r="J18">
        <v>-2.0861999999999999E-2</v>
      </c>
      <c r="K18">
        <v>3.8598E-2</v>
      </c>
      <c r="L18">
        <v>0.15138599999999999</v>
      </c>
      <c r="M18">
        <v>-2.3394000000000002E-2</v>
      </c>
      <c r="N18">
        <v>0.12653</v>
      </c>
      <c r="O18">
        <v>-9.2220999999999997E-2</v>
      </c>
      <c r="P18">
        <v>3.4325000000000001E-2</v>
      </c>
      <c r="Q18">
        <v>1.6836E-2</v>
      </c>
      <c r="R18">
        <v>0.100633</v>
      </c>
      <c r="S18">
        <v>-7.9513E-2</v>
      </c>
      <c r="T18">
        <v>9.8045999999999994E-2</v>
      </c>
      <c r="U18">
        <v>6.1301000000000001E-2</v>
      </c>
      <c r="V18">
        <v>6.5825999999999996E-2</v>
      </c>
      <c r="W18">
        <v>0.167071</v>
      </c>
      <c r="X18">
        <v>0.23117199999999999</v>
      </c>
      <c r="Y18">
        <v>0.218169</v>
      </c>
      <c r="Z18">
        <v>-7.5708999999999999E-2</v>
      </c>
      <c r="AA18">
        <v>-0.50511499999999998</v>
      </c>
      <c r="AB18">
        <v>-4.2745999999999999E-2</v>
      </c>
      <c r="AC18">
        <v>-0.166216</v>
      </c>
      <c r="AD18">
        <v>2.4046000000000001E-2</v>
      </c>
      <c r="AE18">
        <v>-0.21718799999999999</v>
      </c>
      <c r="AF18">
        <v>-0.16970299999999999</v>
      </c>
      <c r="AG18">
        <v>-1.5726E-2</v>
      </c>
      <c r="AH18">
        <v>2.8583000000000001E-2</v>
      </c>
      <c r="AI18">
        <v>0.131216</v>
      </c>
      <c r="AJ18">
        <v>-0.22368199999999999</v>
      </c>
      <c r="AK18">
        <v>0.121374</v>
      </c>
      <c r="AL18">
        <v>0.13894799999999999</v>
      </c>
      <c r="AM18">
        <v>-6.6570000000000004E-2</v>
      </c>
      <c r="AN18">
        <v>-0.31287999999999999</v>
      </c>
      <c r="AO18">
        <v>5.4391000000000002E-2</v>
      </c>
      <c r="AP18">
        <v>0.246586</v>
      </c>
      <c r="AQ18">
        <v>2.9558000000000001E-2</v>
      </c>
      <c r="AR18">
        <v>1.7665E-2</v>
      </c>
      <c r="AS18">
        <v>7.3771000000000003E-2</v>
      </c>
    </row>
    <row r="19" spans="1:45" x14ac:dyDescent="0.25">
      <c r="A19" t="s">
        <v>153</v>
      </c>
      <c r="B19">
        <v>3.1616999999999999E-2</v>
      </c>
      <c r="C19">
        <v>-0.102687</v>
      </c>
      <c r="D19">
        <v>0.121459</v>
      </c>
      <c r="E19">
        <v>8.0284999999999995E-2</v>
      </c>
      <c r="F19">
        <v>-6.8085000000000007E-2</v>
      </c>
      <c r="G19">
        <v>-9.6701999999999996E-2</v>
      </c>
      <c r="H19">
        <v>0.11883199999999999</v>
      </c>
      <c r="I19">
        <v>4.9972999999999997E-2</v>
      </c>
      <c r="J19">
        <v>5.4898000000000002E-2</v>
      </c>
      <c r="K19">
        <v>4.6199999999999998E-2</v>
      </c>
      <c r="L19">
        <v>4.8502000000000003E-2</v>
      </c>
      <c r="M19">
        <v>-2.9867000000000001E-2</v>
      </c>
      <c r="N19">
        <v>0.139074</v>
      </c>
      <c r="O19">
        <v>2.6630000000000001E-2</v>
      </c>
      <c r="P19">
        <v>-0.157607</v>
      </c>
      <c r="Q19">
        <v>0.116407</v>
      </c>
      <c r="R19">
        <v>-0.10815900000000001</v>
      </c>
      <c r="S19">
        <v>0.11803900000000001</v>
      </c>
      <c r="T19">
        <v>0.18333099999999999</v>
      </c>
      <c r="U19">
        <v>-0.13361899999999999</v>
      </c>
      <c r="V19">
        <v>-5.4196000000000001E-2</v>
      </c>
      <c r="W19">
        <v>0.123849</v>
      </c>
      <c r="X19">
        <v>-0.102059</v>
      </c>
      <c r="Y19">
        <v>0.15618099999999999</v>
      </c>
      <c r="Z19">
        <v>6.2158999999999999E-2</v>
      </c>
      <c r="AA19">
        <v>-0.24449599999999999</v>
      </c>
      <c r="AB19">
        <v>4.5281000000000002E-2</v>
      </c>
      <c r="AC19">
        <v>2.9814E-2</v>
      </c>
      <c r="AD19">
        <v>-0.169076</v>
      </c>
      <c r="AE19">
        <v>-6.45E-3</v>
      </c>
      <c r="AF19">
        <v>7.7024999999999996E-2</v>
      </c>
      <c r="AG19">
        <v>-0.122958</v>
      </c>
      <c r="AH19">
        <v>2.5100000000000001E-3</v>
      </c>
      <c r="AI19">
        <v>3.5427E-2</v>
      </c>
      <c r="AJ19">
        <v>0.300983</v>
      </c>
      <c r="AK19">
        <v>-0.44698399999999999</v>
      </c>
      <c r="AL19">
        <v>0.21055099999999999</v>
      </c>
      <c r="AM19">
        <v>-0.198267</v>
      </c>
      <c r="AN19">
        <v>0.19156799999999999</v>
      </c>
      <c r="AO19">
        <v>2.7119999999999998E-2</v>
      </c>
      <c r="AP19">
        <v>-4.5740000000000003E-2</v>
      </c>
      <c r="AQ19">
        <v>5.7223999999999997E-2</v>
      </c>
      <c r="AR19">
        <v>0.2361</v>
      </c>
      <c r="AS19">
        <v>0.29586299999999999</v>
      </c>
    </row>
    <row r="20" spans="1:45" x14ac:dyDescent="0.25">
      <c r="A20" t="s">
        <v>154</v>
      </c>
      <c r="B20">
        <v>-8.0753000000000005E-2</v>
      </c>
      <c r="C20">
        <v>0.114761</v>
      </c>
      <c r="D20">
        <v>0.14133999999999999</v>
      </c>
      <c r="E20">
        <v>1.8943999999999999E-2</v>
      </c>
      <c r="F20">
        <v>-0.178345</v>
      </c>
      <c r="G20">
        <v>2.6425000000000001E-2</v>
      </c>
      <c r="H20">
        <v>9.0543999999999999E-2</v>
      </c>
      <c r="I20">
        <v>2.3035E-2</v>
      </c>
      <c r="J20">
        <v>8.6927000000000004E-2</v>
      </c>
      <c r="K20">
        <v>1.3376000000000001E-2</v>
      </c>
      <c r="L20">
        <v>7.5930999999999998E-2</v>
      </c>
      <c r="M20">
        <v>-2.5458000000000001E-2</v>
      </c>
      <c r="N20">
        <v>1.8987E-2</v>
      </c>
      <c r="O20">
        <v>5.8929000000000002E-2</v>
      </c>
      <c r="P20">
        <v>0.14881</v>
      </c>
      <c r="Q20">
        <v>-4.1271000000000002E-2</v>
      </c>
      <c r="R20">
        <v>0.27182699999999999</v>
      </c>
      <c r="S20">
        <v>-0.10442800000000001</v>
      </c>
      <c r="T20">
        <v>8.5545999999999997E-2</v>
      </c>
      <c r="U20">
        <v>-0.14724200000000001</v>
      </c>
      <c r="V20">
        <v>-0.11526</v>
      </c>
      <c r="W20">
        <v>-0.16818900000000001</v>
      </c>
      <c r="X20">
        <v>-0.32321100000000003</v>
      </c>
      <c r="Y20">
        <v>-4.5929999999999999E-3</v>
      </c>
      <c r="Z20">
        <v>-0.34938799999999998</v>
      </c>
      <c r="AA20">
        <v>0.26597300000000001</v>
      </c>
      <c r="AB20">
        <v>-4.7066999999999998E-2</v>
      </c>
      <c r="AC20">
        <v>-5.6829999999999997E-3</v>
      </c>
      <c r="AD20">
        <v>-0.178366</v>
      </c>
      <c r="AE20">
        <v>-0.165629</v>
      </c>
      <c r="AF20">
        <v>-0.23066400000000001</v>
      </c>
      <c r="AG20">
        <v>2.6956000000000001E-2</v>
      </c>
      <c r="AH20">
        <v>5.5419999999999997E-2</v>
      </c>
      <c r="AI20">
        <v>2.1617000000000001E-2</v>
      </c>
      <c r="AJ20">
        <v>-9.8463999999999996E-2</v>
      </c>
      <c r="AK20">
        <v>-0.13072700000000001</v>
      </c>
      <c r="AL20">
        <v>4.0462999999999999E-2</v>
      </c>
      <c r="AM20">
        <v>8.2799999999999996E-4</v>
      </c>
      <c r="AN20">
        <v>0.15799299999999999</v>
      </c>
      <c r="AO20">
        <v>0.107825</v>
      </c>
      <c r="AP20">
        <v>3.7352000000000003E-2</v>
      </c>
      <c r="AQ20">
        <v>0.360066</v>
      </c>
      <c r="AR20">
        <v>0.118309</v>
      </c>
      <c r="AS20">
        <v>-0.168436</v>
      </c>
    </row>
    <row r="21" spans="1:45" x14ac:dyDescent="0.25">
      <c r="A21" t="s">
        <v>155</v>
      </c>
      <c r="B21">
        <v>9.6611000000000002E-2</v>
      </c>
      <c r="C21">
        <v>-2.7087E-2</v>
      </c>
      <c r="D21">
        <v>8.5190000000000005E-3</v>
      </c>
      <c r="E21">
        <v>0.18241399999999999</v>
      </c>
      <c r="F21">
        <v>-0.103406</v>
      </c>
      <c r="G21">
        <v>3.8093000000000002E-2</v>
      </c>
      <c r="H21">
        <v>3.9530000000000003E-2</v>
      </c>
      <c r="I21">
        <v>0.120252</v>
      </c>
      <c r="J21">
        <v>0.13636400000000001</v>
      </c>
      <c r="K21">
        <v>8.7130000000000003E-3</v>
      </c>
      <c r="L21">
        <v>8.2086999999999993E-2</v>
      </c>
      <c r="M21">
        <v>-0.13247700000000001</v>
      </c>
      <c r="N21">
        <v>0.210367</v>
      </c>
      <c r="O21">
        <v>-9.5210000000000003E-2</v>
      </c>
      <c r="P21">
        <v>-0.32574399999999998</v>
      </c>
      <c r="Q21">
        <v>0.14960799999999999</v>
      </c>
      <c r="R21">
        <v>-0.125525</v>
      </c>
      <c r="S21">
        <v>2.9724E-2</v>
      </c>
      <c r="T21">
        <v>-0.15292</v>
      </c>
      <c r="U21">
        <v>-0.123459</v>
      </c>
      <c r="V21">
        <v>7.2862999999999997E-2</v>
      </c>
      <c r="W21">
        <v>2.5141E-2</v>
      </c>
      <c r="X21">
        <v>8.2705000000000001E-2</v>
      </c>
      <c r="Y21">
        <v>4.7629999999999999E-2</v>
      </c>
      <c r="Z21">
        <v>7.238E-2</v>
      </c>
      <c r="AA21">
        <v>0.22753799999999999</v>
      </c>
      <c r="AB21">
        <v>-3.7088999999999997E-2</v>
      </c>
      <c r="AC21">
        <v>-0.26918799999999998</v>
      </c>
      <c r="AD21">
        <v>0.17560400000000001</v>
      </c>
      <c r="AE21">
        <v>-4.3955000000000001E-2</v>
      </c>
      <c r="AF21">
        <v>-1.248E-3</v>
      </c>
      <c r="AG21">
        <v>3.5951999999999998E-2</v>
      </c>
      <c r="AH21">
        <v>0.19573099999999999</v>
      </c>
      <c r="AI21">
        <v>0.17258399999999999</v>
      </c>
      <c r="AJ21">
        <v>0.19609299999999999</v>
      </c>
      <c r="AK21">
        <v>8.9445999999999998E-2</v>
      </c>
      <c r="AL21">
        <v>-6.0000999999999999E-2</v>
      </c>
      <c r="AM21">
        <v>0.115216</v>
      </c>
      <c r="AN21">
        <v>-0.177396</v>
      </c>
      <c r="AO21">
        <v>0.37540699999999999</v>
      </c>
      <c r="AP21">
        <v>-2.4454E-2</v>
      </c>
      <c r="AQ21">
        <v>7.4172000000000002E-2</v>
      </c>
      <c r="AR21">
        <v>5.5529999999999998E-3</v>
      </c>
      <c r="AS21">
        <v>-0.30266799999999999</v>
      </c>
    </row>
    <row r="22" spans="1:45" x14ac:dyDescent="0.25">
      <c r="A22" t="s">
        <v>156</v>
      </c>
      <c r="B22">
        <v>-0.276416</v>
      </c>
      <c r="C22">
        <v>-0.29784500000000003</v>
      </c>
      <c r="D22">
        <v>-0.20502699999999999</v>
      </c>
      <c r="E22">
        <v>8.8196999999999998E-2</v>
      </c>
      <c r="F22">
        <v>2.7564000000000002E-2</v>
      </c>
      <c r="G22">
        <v>-0.18864800000000001</v>
      </c>
      <c r="H22">
        <v>7.4416999999999997E-2</v>
      </c>
      <c r="I22">
        <v>4.3177E-2</v>
      </c>
      <c r="J22">
        <v>-3.0103999999999999E-2</v>
      </c>
      <c r="K22">
        <v>0.15667200000000001</v>
      </c>
      <c r="L22">
        <v>-7.9525999999999999E-2</v>
      </c>
      <c r="M22">
        <v>-0.117671</v>
      </c>
      <c r="N22">
        <v>9.2733999999999997E-2</v>
      </c>
      <c r="O22">
        <v>3.0429999999999999E-2</v>
      </c>
      <c r="P22">
        <v>5.9221000000000003E-2</v>
      </c>
      <c r="Q22">
        <v>-6.0602000000000003E-2</v>
      </c>
      <c r="R22">
        <v>0.199989</v>
      </c>
      <c r="S22">
        <v>-6.3215999999999994E-2</v>
      </c>
      <c r="T22">
        <v>-0.226461</v>
      </c>
      <c r="U22">
        <v>0.20236399999999999</v>
      </c>
      <c r="V22">
        <v>-8.6010000000000003E-2</v>
      </c>
      <c r="W22">
        <v>7.5037000000000006E-2</v>
      </c>
      <c r="X22">
        <v>4.4670000000000001E-2</v>
      </c>
      <c r="Y22">
        <v>0.200937</v>
      </c>
      <c r="Z22">
        <v>4.2906E-2</v>
      </c>
      <c r="AA22">
        <v>0.11967899999999999</v>
      </c>
      <c r="AB22">
        <v>0.13806399999999999</v>
      </c>
      <c r="AC22">
        <v>-0.11104799999999999</v>
      </c>
      <c r="AD22">
        <v>-1.2465E-2</v>
      </c>
      <c r="AE22">
        <v>0.11329599999999999</v>
      </c>
      <c r="AF22">
        <v>6.4771999999999996E-2</v>
      </c>
      <c r="AG22">
        <v>-9.2097999999999999E-2</v>
      </c>
      <c r="AH22">
        <v>-0.287549</v>
      </c>
      <c r="AI22">
        <v>0.126194</v>
      </c>
      <c r="AJ22">
        <v>1.6188000000000001E-2</v>
      </c>
      <c r="AK22">
        <v>0.10684399999999999</v>
      </c>
      <c r="AL22">
        <v>3.6498999999999997E-2</v>
      </c>
      <c r="AM22">
        <v>0.12695500000000001</v>
      </c>
      <c r="AN22">
        <v>4.4762000000000003E-2</v>
      </c>
      <c r="AO22">
        <v>0.182445</v>
      </c>
      <c r="AP22">
        <v>-2.441E-3</v>
      </c>
      <c r="AQ22">
        <v>-1.9477000000000001E-2</v>
      </c>
      <c r="AR22">
        <v>0.33755400000000002</v>
      </c>
      <c r="AS22">
        <v>9.8574999999999996E-2</v>
      </c>
    </row>
    <row r="23" spans="1:45" x14ac:dyDescent="0.25">
      <c r="A23" t="s">
        <v>157</v>
      </c>
      <c r="B23">
        <v>0.16222600000000001</v>
      </c>
      <c r="C23">
        <v>0.144539</v>
      </c>
      <c r="D23">
        <v>-0.302095</v>
      </c>
      <c r="E23">
        <v>0.177588</v>
      </c>
      <c r="F23">
        <v>0.26232100000000003</v>
      </c>
      <c r="G23">
        <v>-0.227941</v>
      </c>
      <c r="H23">
        <v>-8.8929999999999995E-2</v>
      </c>
      <c r="I23">
        <v>0.17339399999999999</v>
      </c>
      <c r="J23">
        <v>-1.5538E-2</v>
      </c>
      <c r="K23">
        <v>-4.0620999999999997E-2</v>
      </c>
      <c r="L23">
        <v>5.3940000000000002E-2</v>
      </c>
      <c r="M23">
        <v>5.2610999999999998E-2</v>
      </c>
      <c r="N23">
        <v>-9.3779000000000001E-2</v>
      </c>
      <c r="O23">
        <v>5.4211000000000002E-2</v>
      </c>
      <c r="P23">
        <v>-2.0374E-2</v>
      </c>
      <c r="Q23">
        <v>-9.9121000000000001E-2</v>
      </c>
      <c r="R23">
        <v>9.6048999999999995E-2</v>
      </c>
      <c r="S23">
        <v>-0.148034</v>
      </c>
      <c r="T23">
        <v>4.1564999999999998E-2</v>
      </c>
      <c r="U23">
        <v>-4.2630000000000001E-2</v>
      </c>
      <c r="V23">
        <v>-3.075E-3</v>
      </c>
      <c r="W23">
        <v>4.4729999999999999E-2</v>
      </c>
      <c r="X23">
        <v>-7.6082999999999998E-2</v>
      </c>
      <c r="Y23">
        <v>0.128631</v>
      </c>
      <c r="Z23">
        <v>-7.9177999999999998E-2</v>
      </c>
      <c r="AA23">
        <v>-5.5499E-2</v>
      </c>
      <c r="AB23">
        <v>0.11933299999999999</v>
      </c>
      <c r="AC23">
        <v>-0.14824399999999999</v>
      </c>
      <c r="AD23">
        <v>0.15087100000000001</v>
      </c>
      <c r="AE23">
        <v>-0.118155</v>
      </c>
      <c r="AF23">
        <v>-5.8929999999999998E-3</v>
      </c>
      <c r="AG23">
        <v>3.0380000000000001E-2</v>
      </c>
      <c r="AH23">
        <v>-8.2484000000000002E-2</v>
      </c>
      <c r="AI23">
        <v>7.6221999999999998E-2</v>
      </c>
      <c r="AJ23">
        <v>-0.13730899999999999</v>
      </c>
      <c r="AK23">
        <v>-2.5339E-2</v>
      </c>
      <c r="AL23">
        <v>0.168048</v>
      </c>
      <c r="AM23">
        <v>-0.232401</v>
      </c>
      <c r="AN23">
        <v>9.7279000000000004E-2</v>
      </c>
      <c r="AO23">
        <v>6.2133000000000001E-2</v>
      </c>
      <c r="AP23">
        <v>-0.417014</v>
      </c>
      <c r="AQ23">
        <v>-6.4399999999999999E-2</v>
      </c>
      <c r="AR23">
        <v>-0.257994</v>
      </c>
      <c r="AS23">
        <v>8.6840000000000007E-3</v>
      </c>
    </row>
    <row r="24" spans="1:45" x14ac:dyDescent="0.25">
      <c r="A24" t="s">
        <v>158</v>
      </c>
      <c r="B24">
        <v>-0.23178799999999999</v>
      </c>
      <c r="C24">
        <v>-0.330843</v>
      </c>
      <c r="D24">
        <v>-9.4839999999999994E-2</v>
      </c>
      <c r="E24">
        <v>-4.0654000000000003E-2</v>
      </c>
      <c r="F24">
        <v>-8.7017999999999998E-2</v>
      </c>
      <c r="G24">
        <v>-0.13975000000000001</v>
      </c>
      <c r="H24">
        <v>4.5699999999999998E-2</v>
      </c>
      <c r="I24">
        <v>7.8161999999999995E-2</v>
      </c>
      <c r="J24">
        <v>9.7407999999999995E-2</v>
      </c>
      <c r="K24">
        <v>-9.9028000000000005E-2</v>
      </c>
      <c r="L24">
        <v>0.185561</v>
      </c>
      <c r="M24">
        <v>-9.9389999999999999E-3</v>
      </c>
      <c r="N24">
        <v>3.6762999999999997E-2</v>
      </c>
      <c r="O24">
        <v>9.9821999999999994E-2</v>
      </c>
      <c r="P24">
        <v>-0.100378</v>
      </c>
      <c r="Q24">
        <v>2.0671999999999999E-2</v>
      </c>
      <c r="R24">
        <v>0.22326199999999999</v>
      </c>
      <c r="S24">
        <v>0.18454300000000001</v>
      </c>
      <c r="T24">
        <v>0.16588800000000001</v>
      </c>
      <c r="U24">
        <v>-9.5694000000000001E-2</v>
      </c>
      <c r="V24">
        <v>-0.106435</v>
      </c>
      <c r="W24">
        <v>0.21795300000000001</v>
      </c>
      <c r="X24">
        <v>0.15129500000000001</v>
      </c>
      <c r="Y24">
        <v>-4.4044E-2</v>
      </c>
      <c r="Z24">
        <v>9.4751000000000002E-2</v>
      </c>
      <c r="AA24">
        <v>3.3826000000000002E-2</v>
      </c>
      <c r="AB24">
        <v>-0.21687300000000001</v>
      </c>
      <c r="AC24">
        <v>8.6345000000000005E-2</v>
      </c>
      <c r="AD24">
        <v>-6.8962999999999997E-2</v>
      </c>
      <c r="AE24">
        <v>-0.118626</v>
      </c>
      <c r="AF24">
        <v>-7.3374999999999996E-2</v>
      </c>
      <c r="AG24">
        <v>7.2876999999999997E-2</v>
      </c>
      <c r="AH24">
        <v>0.15004100000000001</v>
      </c>
      <c r="AI24">
        <v>1.7687999999999999E-2</v>
      </c>
      <c r="AJ24">
        <v>2.4806000000000002E-2</v>
      </c>
      <c r="AK24">
        <v>-0.189169</v>
      </c>
      <c r="AL24">
        <v>-0.24959500000000001</v>
      </c>
      <c r="AM24">
        <v>-4.2284000000000002E-2</v>
      </c>
      <c r="AN24">
        <v>-4.1637E-2</v>
      </c>
      <c r="AO24">
        <v>-0.119384</v>
      </c>
      <c r="AP24">
        <v>-6.9818000000000005E-2</v>
      </c>
      <c r="AQ24">
        <v>-0.116795</v>
      </c>
      <c r="AR24">
        <v>-0.37915300000000002</v>
      </c>
      <c r="AS24">
        <v>-0.10635699999999999</v>
      </c>
    </row>
    <row r="25" spans="1:45" x14ac:dyDescent="0.25">
      <c r="A25" t="s">
        <v>159</v>
      </c>
      <c r="B25">
        <v>0.16104499999999999</v>
      </c>
      <c r="C25">
        <v>0.10126</v>
      </c>
      <c r="D25">
        <v>-0.25280999999999998</v>
      </c>
      <c r="E25">
        <v>0.16338800000000001</v>
      </c>
      <c r="F25">
        <v>0.17497399999999999</v>
      </c>
      <c r="G25">
        <v>-0.23221800000000001</v>
      </c>
      <c r="H25">
        <v>-0.20116500000000001</v>
      </c>
      <c r="I25">
        <v>0.111068</v>
      </c>
      <c r="J25">
        <v>6.5442E-2</v>
      </c>
      <c r="K25">
        <v>-0.10306700000000001</v>
      </c>
      <c r="L25">
        <v>0.107513</v>
      </c>
      <c r="M25">
        <v>0.13908200000000001</v>
      </c>
      <c r="N25">
        <v>2.0730000000000002E-3</v>
      </c>
      <c r="O25">
        <v>0.160163</v>
      </c>
      <c r="P25">
        <v>-5.4560999999999998E-2</v>
      </c>
      <c r="Q25">
        <v>-6.6985000000000003E-2</v>
      </c>
      <c r="R25">
        <v>7.8003000000000003E-2</v>
      </c>
      <c r="S25">
        <v>0.11125</v>
      </c>
      <c r="T25">
        <v>-2.3767E-2</v>
      </c>
      <c r="U25">
        <v>-0.147867</v>
      </c>
      <c r="V25">
        <v>0.19573699999999999</v>
      </c>
      <c r="W25">
        <v>6.0014999999999999E-2</v>
      </c>
      <c r="X25">
        <v>1.5188E-2</v>
      </c>
      <c r="Y25">
        <v>-4.3235000000000003E-2</v>
      </c>
      <c r="Z25">
        <v>-0.108139</v>
      </c>
      <c r="AA25">
        <v>2.9399999999999999E-4</v>
      </c>
      <c r="AB25">
        <v>-3.916E-2</v>
      </c>
      <c r="AC25">
        <v>0.24126600000000001</v>
      </c>
      <c r="AD25">
        <v>-0.16288800000000001</v>
      </c>
      <c r="AE25">
        <v>3.0374000000000002E-2</v>
      </c>
      <c r="AF25">
        <v>-2.2669000000000002E-2</v>
      </c>
      <c r="AG25">
        <v>-6.2323000000000003E-2</v>
      </c>
      <c r="AH25">
        <v>3.2976999999999999E-2</v>
      </c>
      <c r="AI25">
        <v>-0.10012</v>
      </c>
      <c r="AJ25">
        <v>0.14382</v>
      </c>
      <c r="AK25">
        <v>4.6530000000000002E-2</v>
      </c>
      <c r="AL25">
        <v>-0.106811</v>
      </c>
      <c r="AM25">
        <v>0.231993</v>
      </c>
      <c r="AN25">
        <v>-0.151646</v>
      </c>
      <c r="AO25">
        <v>-0.110642</v>
      </c>
      <c r="AP25">
        <v>0.416572</v>
      </c>
      <c r="AQ25">
        <v>-4.5789999999999997E-3</v>
      </c>
      <c r="AR25">
        <v>0.23658199999999999</v>
      </c>
      <c r="AS25">
        <v>2.8507000000000001E-2</v>
      </c>
    </row>
    <row r="26" spans="1:45" x14ac:dyDescent="0.25">
      <c r="A26" t="s">
        <v>160</v>
      </c>
      <c r="B26">
        <v>-9.5543000000000003E-2</v>
      </c>
      <c r="C26">
        <v>9.7383999999999998E-2</v>
      </c>
      <c r="D26">
        <v>0.18404699999999999</v>
      </c>
      <c r="E26">
        <v>-7.4640000000000001E-3</v>
      </c>
      <c r="F26">
        <v>0.34024199999999999</v>
      </c>
      <c r="G26">
        <v>8.3816000000000002E-2</v>
      </c>
      <c r="H26">
        <v>0.21481</v>
      </c>
      <c r="I26">
        <v>0.31293199999999999</v>
      </c>
      <c r="J26">
        <v>-4.3479999999999998E-2</v>
      </c>
      <c r="K26">
        <v>0.30493100000000001</v>
      </c>
      <c r="L26">
        <v>7.6282000000000003E-2</v>
      </c>
      <c r="M26">
        <v>-7.6865000000000003E-2</v>
      </c>
      <c r="N26">
        <v>0.15856200000000001</v>
      </c>
      <c r="O26">
        <v>-2.6440000000000002E-2</v>
      </c>
      <c r="P26">
        <v>0.29984100000000002</v>
      </c>
      <c r="Q26">
        <v>-1.2692E-2</v>
      </c>
      <c r="R26">
        <v>-0.31714799999999999</v>
      </c>
      <c r="S26">
        <v>0.20868400000000001</v>
      </c>
      <c r="T26">
        <v>9.0087E-2</v>
      </c>
      <c r="U26">
        <v>-0.14255499999999999</v>
      </c>
      <c r="V26">
        <v>0.10288799999999999</v>
      </c>
      <c r="W26">
        <v>0.110696</v>
      </c>
      <c r="X26">
        <v>-2.8471E-2</v>
      </c>
      <c r="Y26">
        <v>0.18892800000000001</v>
      </c>
      <c r="Z26">
        <v>6.5659999999999996E-2</v>
      </c>
      <c r="AA26">
        <v>0.14350299999999999</v>
      </c>
      <c r="AB26">
        <v>0.20445099999999999</v>
      </c>
      <c r="AC26">
        <v>0.172233</v>
      </c>
      <c r="AD26">
        <v>-4.231E-2</v>
      </c>
      <c r="AE26">
        <v>2.4789999999999999E-3</v>
      </c>
      <c r="AF26">
        <v>-0.15685099999999999</v>
      </c>
      <c r="AG26">
        <v>-5.9915000000000003E-2</v>
      </c>
      <c r="AH26">
        <v>6.3562999999999995E-2</v>
      </c>
      <c r="AI26">
        <v>-5.2683000000000001E-2</v>
      </c>
      <c r="AJ26">
        <v>-3.663E-3</v>
      </c>
      <c r="AK26">
        <v>0.15141199999999999</v>
      </c>
      <c r="AL26">
        <v>-4.3011000000000001E-2</v>
      </c>
      <c r="AM26">
        <v>2.9500000000000001E-4</v>
      </c>
      <c r="AN26">
        <v>-6.4676999999999998E-2</v>
      </c>
      <c r="AO26">
        <v>-7.7087000000000003E-2</v>
      </c>
      <c r="AP26">
        <v>-6.7469000000000001E-2</v>
      </c>
      <c r="AQ26">
        <v>-5.5349000000000002E-2</v>
      </c>
      <c r="AR26">
        <v>-6.6795999999999994E-2</v>
      </c>
      <c r="AS26">
        <v>-4.5074000000000003E-2</v>
      </c>
    </row>
    <row r="27" spans="1:45" x14ac:dyDescent="0.25">
      <c r="A27" t="s">
        <v>161</v>
      </c>
      <c r="B27">
        <v>1.4193000000000001E-2</v>
      </c>
      <c r="C27">
        <v>-7.5324000000000002E-2</v>
      </c>
      <c r="D27">
        <v>6.9077E-2</v>
      </c>
      <c r="E27">
        <v>1.0234999999999999E-2</v>
      </c>
      <c r="F27">
        <v>0.12102</v>
      </c>
      <c r="G27">
        <v>5.9593E-2</v>
      </c>
      <c r="H27">
        <v>0.147977</v>
      </c>
      <c r="I27">
        <v>1.2688E-2</v>
      </c>
      <c r="J27">
        <v>6.0342E-2</v>
      </c>
      <c r="K27">
        <v>-0.14647499999999999</v>
      </c>
      <c r="L27">
        <v>0.362541</v>
      </c>
      <c r="M27">
        <v>-7.8208E-2</v>
      </c>
      <c r="N27">
        <v>-0.13158500000000001</v>
      </c>
      <c r="O27">
        <v>-0.14621000000000001</v>
      </c>
      <c r="P27">
        <v>2.0618999999999998E-2</v>
      </c>
      <c r="Q27">
        <v>5.4799999999999996E-3</v>
      </c>
      <c r="R27">
        <v>5.9327999999999999E-2</v>
      </c>
      <c r="S27">
        <v>-6.4679999999999998E-3</v>
      </c>
      <c r="T27">
        <v>-0.22886200000000001</v>
      </c>
      <c r="U27">
        <v>0.42181099999999999</v>
      </c>
      <c r="V27">
        <v>1.6518000000000001E-2</v>
      </c>
      <c r="W27">
        <v>0.118948</v>
      </c>
      <c r="X27">
        <v>-8.6217000000000002E-2</v>
      </c>
      <c r="Y27">
        <v>-0.101114</v>
      </c>
      <c r="Z27">
        <v>9.9107000000000001E-2</v>
      </c>
      <c r="AA27">
        <v>0.11118400000000001</v>
      </c>
      <c r="AB27">
        <v>0.27491599999999999</v>
      </c>
      <c r="AC27">
        <v>2.904E-2</v>
      </c>
      <c r="AD27">
        <v>6.5684000000000006E-2</v>
      </c>
      <c r="AE27">
        <v>0.17000799999999999</v>
      </c>
      <c r="AF27">
        <v>-9.9685999999999997E-2</v>
      </c>
      <c r="AG27">
        <v>0.34434199999999998</v>
      </c>
      <c r="AH27">
        <v>0.109142</v>
      </c>
      <c r="AI27">
        <v>1.8269000000000001E-2</v>
      </c>
      <c r="AJ27">
        <v>-3.8854E-2</v>
      </c>
      <c r="AK27">
        <v>-0.200295</v>
      </c>
      <c r="AL27">
        <v>0.14375099999999999</v>
      </c>
      <c r="AM27">
        <v>-7.8115000000000004E-2</v>
      </c>
      <c r="AN27">
        <v>-6.3529000000000002E-2</v>
      </c>
      <c r="AO27">
        <v>-0.15391299999999999</v>
      </c>
      <c r="AP27">
        <v>0.19778799999999999</v>
      </c>
      <c r="AQ27">
        <v>0.151364</v>
      </c>
      <c r="AR27">
        <v>-5.6600999999999999E-2</v>
      </c>
      <c r="AS27">
        <v>5.7785999999999997E-2</v>
      </c>
    </row>
    <row r="28" spans="1:45" x14ac:dyDescent="0.25">
      <c r="A28" t="s">
        <v>162</v>
      </c>
      <c r="B28">
        <v>9.7828999999999999E-2</v>
      </c>
      <c r="C28">
        <v>-9.0371000000000007E-2</v>
      </c>
      <c r="D28">
        <v>-3.3138000000000001E-2</v>
      </c>
      <c r="E28">
        <v>-2.2256000000000001E-2</v>
      </c>
      <c r="F28">
        <v>-0.16967499999999999</v>
      </c>
      <c r="G28">
        <v>8.8981000000000005E-2</v>
      </c>
      <c r="H28">
        <v>-3.6206000000000002E-2</v>
      </c>
      <c r="I28">
        <v>-0.100443</v>
      </c>
      <c r="J28">
        <v>0.23841499999999999</v>
      </c>
      <c r="K28">
        <v>-0.12806000000000001</v>
      </c>
      <c r="L28">
        <v>-0.110175</v>
      </c>
      <c r="M28">
        <v>-7.3090000000000004E-3</v>
      </c>
      <c r="N28">
        <v>0.33797300000000002</v>
      </c>
      <c r="O28">
        <v>0.16133500000000001</v>
      </c>
      <c r="P28">
        <v>-0.123122</v>
      </c>
      <c r="Q28">
        <v>-0.17608499999999999</v>
      </c>
      <c r="R28">
        <v>-0.135128</v>
      </c>
      <c r="S28">
        <v>-9.1087000000000001E-2</v>
      </c>
      <c r="T28">
        <v>-0.12977</v>
      </c>
      <c r="U28">
        <v>5.2442999999999997E-2</v>
      </c>
      <c r="V28">
        <v>0.21617900000000001</v>
      </c>
      <c r="W28">
        <v>-2.0695999999999999E-2</v>
      </c>
      <c r="X28">
        <v>-0.32475199999999999</v>
      </c>
      <c r="Y28">
        <v>0.172434</v>
      </c>
      <c r="Z28">
        <v>2.9853000000000001E-2</v>
      </c>
      <c r="AA28">
        <v>-6.4119999999999996E-2</v>
      </c>
      <c r="AB28">
        <v>8.6929000000000006E-2</v>
      </c>
      <c r="AC28">
        <v>0.30958400000000003</v>
      </c>
      <c r="AD28">
        <v>5.7327999999999997E-2</v>
      </c>
      <c r="AE28">
        <v>-0.177454</v>
      </c>
      <c r="AF28">
        <v>0.148148</v>
      </c>
      <c r="AG28">
        <v>0.21692400000000001</v>
      </c>
      <c r="AH28">
        <v>5.8177E-2</v>
      </c>
      <c r="AI28">
        <v>-0.24367900000000001</v>
      </c>
      <c r="AJ28">
        <v>-0.16031699999999999</v>
      </c>
      <c r="AK28">
        <v>4.0355000000000002E-2</v>
      </c>
      <c r="AL28">
        <v>0.113632</v>
      </c>
      <c r="AM28">
        <v>3.9960000000000002E-2</v>
      </c>
      <c r="AN28">
        <v>-3.6541999999999998E-2</v>
      </c>
      <c r="AO28">
        <v>0.135106</v>
      </c>
      <c r="AP28">
        <v>-3.1628000000000003E-2</v>
      </c>
      <c r="AQ28">
        <v>-0.10802</v>
      </c>
      <c r="AR28">
        <v>-0.10417999999999999</v>
      </c>
      <c r="AS28">
        <v>8.3253999999999995E-2</v>
      </c>
    </row>
    <row r="29" spans="1:45" x14ac:dyDescent="0.25">
      <c r="A29" t="s">
        <v>163</v>
      </c>
      <c r="B29">
        <v>-0.12214899999999999</v>
      </c>
      <c r="C29">
        <v>1.5321E-2</v>
      </c>
      <c r="D29">
        <v>-0.11195099999999999</v>
      </c>
      <c r="E29">
        <v>-9.2054999999999998E-2</v>
      </c>
      <c r="F29">
        <v>5.8478000000000002E-2</v>
      </c>
      <c r="G29">
        <v>0.113923</v>
      </c>
      <c r="H29">
        <v>6.3843999999999998E-2</v>
      </c>
      <c r="I29">
        <v>6.0099E-2</v>
      </c>
      <c r="J29">
        <v>-4.5240000000000002E-3</v>
      </c>
      <c r="K29">
        <v>-5.2655E-2</v>
      </c>
      <c r="L29">
        <v>-9.6684999999999993E-2</v>
      </c>
      <c r="M29">
        <v>-0.13275100000000001</v>
      </c>
      <c r="N29">
        <v>-8.6529999999999992E-3</v>
      </c>
      <c r="O29">
        <v>3.0159999999999999E-2</v>
      </c>
      <c r="P29">
        <v>9.8006999999999997E-2</v>
      </c>
      <c r="Q29">
        <v>-2.0735E-2</v>
      </c>
      <c r="R29">
        <v>-8.8482000000000005E-2</v>
      </c>
      <c r="S29">
        <v>-7.796E-3</v>
      </c>
      <c r="T29">
        <v>-5.5109999999999999E-2</v>
      </c>
      <c r="U29">
        <v>3.4182999999999998E-2</v>
      </c>
      <c r="V29">
        <v>-0.14815200000000001</v>
      </c>
      <c r="W29">
        <v>-0.102671</v>
      </c>
      <c r="X29">
        <v>-7.4867000000000003E-2</v>
      </c>
      <c r="Y29">
        <v>-8.7511000000000005E-2</v>
      </c>
      <c r="Z29">
        <v>-3.4233E-2</v>
      </c>
      <c r="AA29">
        <v>-0.17696899999999999</v>
      </c>
      <c r="AB29">
        <v>-0.15562699999999999</v>
      </c>
      <c r="AC29">
        <v>0.216111</v>
      </c>
      <c r="AD29">
        <v>5.8313999999999998E-2</v>
      </c>
      <c r="AE29">
        <v>-6.1510000000000002E-2</v>
      </c>
      <c r="AF29">
        <v>0.245813</v>
      </c>
      <c r="AG29">
        <v>0.17430399999999999</v>
      </c>
      <c r="AH29">
        <v>0.20341500000000001</v>
      </c>
      <c r="AI29">
        <v>0.32034699999999999</v>
      </c>
      <c r="AJ29">
        <v>0.15221100000000001</v>
      </c>
      <c r="AK29">
        <v>0.30923600000000001</v>
      </c>
      <c r="AL29">
        <v>-0.30357400000000001</v>
      </c>
      <c r="AM29">
        <v>-0.38922299999999999</v>
      </c>
      <c r="AN29">
        <v>7.7050999999999994E-2</v>
      </c>
      <c r="AO29">
        <v>4.3506999999999997E-2</v>
      </c>
      <c r="AP29">
        <v>4.1729000000000002E-2</v>
      </c>
      <c r="AQ29">
        <v>0.17952499999999999</v>
      </c>
      <c r="AR29">
        <v>0.11412899999999999</v>
      </c>
      <c r="AS29">
        <v>0.114315</v>
      </c>
    </row>
    <row r="30" spans="1:45" x14ac:dyDescent="0.25">
      <c r="A30" t="s">
        <v>164</v>
      </c>
      <c r="B30">
        <v>0.11051</v>
      </c>
      <c r="C30">
        <v>-9.8723000000000005E-2</v>
      </c>
      <c r="D30">
        <v>-0.10188899999999999</v>
      </c>
      <c r="E30">
        <v>6.4491000000000007E-2</v>
      </c>
      <c r="F30">
        <v>-9.6600000000000002E-3</v>
      </c>
      <c r="G30">
        <v>0.14652799999999999</v>
      </c>
      <c r="H30">
        <v>1.0387E-2</v>
      </c>
      <c r="I30">
        <v>-1.2571000000000001E-2</v>
      </c>
      <c r="J30">
        <v>-0.105297</v>
      </c>
      <c r="K30">
        <v>0.130186</v>
      </c>
      <c r="L30">
        <v>-0.11847199999999999</v>
      </c>
      <c r="M30">
        <v>8.9207999999999996E-2</v>
      </c>
      <c r="N30">
        <v>-0.11618199999999999</v>
      </c>
      <c r="O30">
        <v>-0.104822</v>
      </c>
      <c r="P30">
        <v>-0.32878099999999999</v>
      </c>
      <c r="Q30">
        <v>1.7809999999999999E-2</v>
      </c>
      <c r="R30">
        <v>-0.192778</v>
      </c>
      <c r="S30">
        <v>0.234405</v>
      </c>
      <c r="T30">
        <v>-0.23304800000000001</v>
      </c>
      <c r="U30">
        <v>-1.95E-4</v>
      </c>
      <c r="V30">
        <v>0.18279100000000001</v>
      </c>
      <c r="W30">
        <v>-0.14068800000000001</v>
      </c>
      <c r="X30">
        <v>4.8897000000000003E-2</v>
      </c>
      <c r="Y30">
        <v>-8.8538000000000006E-2</v>
      </c>
      <c r="Z30">
        <v>-0.400949</v>
      </c>
      <c r="AA30">
        <v>-0.110071</v>
      </c>
      <c r="AB30">
        <v>1.1797999999999999E-2</v>
      </c>
      <c r="AC30">
        <v>7.7798999999999993E-2</v>
      </c>
      <c r="AD30">
        <v>0.1086</v>
      </c>
      <c r="AE30">
        <v>6.2969999999999996E-3</v>
      </c>
      <c r="AF30">
        <v>-0.39325399999999999</v>
      </c>
      <c r="AG30">
        <v>-2.0365000000000001E-2</v>
      </c>
      <c r="AH30">
        <v>-0.11346100000000001</v>
      </c>
      <c r="AI30">
        <v>0.20862900000000001</v>
      </c>
      <c r="AJ30">
        <v>-3.7002E-2</v>
      </c>
      <c r="AK30">
        <v>-0.11112900000000001</v>
      </c>
      <c r="AL30">
        <v>-3.9985E-2</v>
      </c>
      <c r="AM30">
        <v>-0.113815</v>
      </c>
      <c r="AN30">
        <v>0.108526</v>
      </c>
      <c r="AO30">
        <v>-9.1375999999999999E-2</v>
      </c>
      <c r="AP30">
        <v>8.2819999999999994E-3</v>
      </c>
      <c r="AQ30">
        <v>-2.3768999999999998E-2</v>
      </c>
      <c r="AR30">
        <v>-1.5654000000000001E-2</v>
      </c>
      <c r="AS30">
        <v>2.1271999999999999E-2</v>
      </c>
    </row>
    <row r="31" spans="1:45" x14ac:dyDescent="0.25">
      <c r="A31" t="s">
        <v>165</v>
      </c>
      <c r="B31">
        <v>-0.20624300000000001</v>
      </c>
      <c r="C31">
        <v>1.1233999999999999E-2</v>
      </c>
      <c r="D31">
        <v>-0.24607399999999999</v>
      </c>
      <c r="E31">
        <v>-0.114671</v>
      </c>
      <c r="F31">
        <v>-8.8134000000000004E-2</v>
      </c>
      <c r="G31">
        <v>0.17825299999999999</v>
      </c>
      <c r="H31">
        <v>-8.0117999999999995E-2</v>
      </c>
      <c r="I31">
        <v>0.176454</v>
      </c>
      <c r="J31">
        <v>-0.111225</v>
      </c>
      <c r="K31">
        <v>-9.5764000000000002E-2</v>
      </c>
      <c r="L31">
        <v>-0.147726</v>
      </c>
      <c r="M31">
        <v>-0.13850199999999999</v>
      </c>
      <c r="N31">
        <v>-0.16298799999999999</v>
      </c>
      <c r="O31">
        <v>-0.20558000000000001</v>
      </c>
      <c r="P31">
        <v>-3.9399999999999998E-4</v>
      </c>
      <c r="Q31">
        <v>0.31672099999999997</v>
      </c>
      <c r="R31">
        <v>-0.18941</v>
      </c>
      <c r="S31">
        <v>5.0137000000000001E-2</v>
      </c>
      <c r="T31">
        <v>1.5153E-2</v>
      </c>
      <c r="U31">
        <v>-1.7967E-2</v>
      </c>
      <c r="V31">
        <v>2.4048E-2</v>
      </c>
      <c r="W31">
        <v>4.0263E-2</v>
      </c>
      <c r="X31">
        <v>5.6148000000000003E-2</v>
      </c>
      <c r="Y31">
        <v>-0.17066899999999999</v>
      </c>
      <c r="Z31">
        <v>0.18756600000000001</v>
      </c>
      <c r="AA31">
        <v>3.9440000000000003E-2</v>
      </c>
      <c r="AB31">
        <v>3.6693000000000003E-2</v>
      </c>
      <c r="AC31">
        <v>-1.3769999999999999E-2</v>
      </c>
      <c r="AD31">
        <v>-7.3370000000000005E-2</v>
      </c>
      <c r="AE31">
        <v>-0.27680900000000003</v>
      </c>
      <c r="AF31">
        <v>-1.3717E-2</v>
      </c>
      <c r="AG31">
        <v>-8.1767999999999993E-2</v>
      </c>
      <c r="AH31">
        <v>6.2031999999999997E-2</v>
      </c>
      <c r="AI31">
        <v>-0.25259300000000001</v>
      </c>
      <c r="AJ31">
        <v>-0.26246599999999998</v>
      </c>
      <c r="AK31">
        <v>-8.6230000000000001E-2</v>
      </c>
      <c r="AL31">
        <v>0.117938</v>
      </c>
      <c r="AM31">
        <v>0.12667800000000001</v>
      </c>
      <c r="AN31">
        <v>0.23850499999999999</v>
      </c>
      <c r="AO31">
        <v>0.164247</v>
      </c>
      <c r="AP31">
        <v>0.121355</v>
      </c>
      <c r="AQ31">
        <v>-7.3899999999999999E-3</v>
      </c>
      <c r="AR31">
        <v>3.6993999999999999E-2</v>
      </c>
      <c r="AS31">
        <v>5.9503E-2</v>
      </c>
    </row>
    <row r="32" spans="1:45" x14ac:dyDescent="0.25">
      <c r="A32" t="s">
        <v>166</v>
      </c>
      <c r="B32">
        <v>0.19813800000000001</v>
      </c>
      <c r="C32">
        <v>-0.106933</v>
      </c>
      <c r="D32">
        <v>3.4366000000000001E-2</v>
      </c>
      <c r="E32">
        <v>2.0223999999999999E-2</v>
      </c>
      <c r="F32">
        <v>-6.4921000000000006E-2</v>
      </c>
      <c r="G32">
        <v>0.16838</v>
      </c>
      <c r="H32">
        <v>-7.2907E-2</v>
      </c>
      <c r="I32">
        <v>-2.5961999999999999E-2</v>
      </c>
      <c r="J32">
        <v>2.2952E-2</v>
      </c>
      <c r="K32">
        <v>-0.12302100000000001</v>
      </c>
      <c r="L32">
        <v>0.27469199999999999</v>
      </c>
      <c r="M32">
        <v>0.15377099999999999</v>
      </c>
      <c r="N32">
        <v>-0.25256899999999999</v>
      </c>
      <c r="O32">
        <v>-0.17502100000000001</v>
      </c>
      <c r="P32">
        <v>2.827E-2</v>
      </c>
      <c r="Q32">
        <v>-0.16744200000000001</v>
      </c>
      <c r="R32">
        <v>1.1988E-2</v>
      </c>
      <c r="S32">
        <v>5.3133E-2</v>
      </c>
      <c r="T32">
        <v>-8.7228E-2</v>
      </c>
      <c r="U32">
        <v>-0.38227</v>
      </c>
      <c r="V32">
        <v>-2.434E-3</v>
      </c>
      <c r="W32">
        <v>0.208812</v>
      </c>
      <c r="X32">
        <v>-0.117302</v>
      </c>
      <c r="Y32">
        <v>7.1841000000000002E-2</v>
      </c>
      <c r="Z32">
        <v>6.5283999999999995E-2</v>
      </c>
      <c r="AA32">
        <v>6.9705000000000003E-2</v>
      </c>
      <c r="AB32">
        <v>-3.3338E-2</v>
      </c>
      <c r="AC32">
        <v>-0.27294499999999999</v>
      </c>
      <c r="AD32">
        <v>-2.8805000000000001E-2</v>
      </c>
      <c r="AE32">
        <v>0.112857</v>
      </c>
      <c r="AF32">
        <v>0.14408699999999999</v>
      </c>
      <c r="AG32">
        <v>-0.11222799999999999</v>
      </c>
      <c r="AH32">
        <v>0.181117</v>
      </c>
      <c r="AI32">
        <v>-1.3475000000000001E-2</v>
      </c>
      <c r="AJ32">
        <v>-0.10979</v>
      </c>
      <c r="AK32">
        <v>0.29248499999999999</v>
      </c>
      <c r="AL32">
        <v>5.8971999999999997E-2</v>
      </c>
      <c r="AM32">
        <v>-5.1416000000000003E-2</v>
      </c>
      <c r="AN32">
        <v>0.151979</v>
      </c>
      <c r="AO32">
        <v>-3.2077000000000001E-2</v>
      </c>
      <c r="AP32">
        <v>3.1593000000000003E-2</v>
      </c>
      <c r="AQ32">
        <v>3.0852999999999998E-2</v>
      </c>
      <c r="AR32">
        <v>6.6850000000000007E-2</v>
      </c>
      <c r="AS32">
        <v>0.23097400000000001</v>
      </c>
    </row>
    <row r="33" spans="1:45" x14ac:dyDescent="0.25">
      <c r="A33" t="s">
        <v>167</v>
      </c>
      <c r="B33">
        <v>-0.17494199999999999</v>
      </c>
      <c r="C33">
        <v>-8.4940000000000002E-2</v>
      </c>
      <c r="D33">
        <v>-1.8405999999999999E-2</v>
      </c>
      <c r="E33">
        <v>-0.142626</v>
      </c>
      <c r="F33">
        <v>-8.0042000000000002E-2</v>
      </c>
      <c r="G33">
        <v>0.119049</v>
      </c>
      <c r="H33">
        <v>9.1433E-2</v>
      </c>
      <c r="I33">
        <v>5.6571000000000003E-2</v>
      </c>
      <c r="J33">
        <v>3.3529000000000003E-2</v>
      </c>
      <c r="K33">
        <v>1.3202999999999999E-2</v>
      </c>
      <c r="L33">
        <v>-4.6885999999999997E-2</v>
      </c>
      <c r="M33">
        <v>-4.0804E-2</v>
      </c>
      <c r="N33">
        <v>7.5406000000000001E-2</v>
      </c>
      <c r="O33">
        <v>0.148948</v>
      </c>
      <c r="P33">
        <v>-8.1744999999999998E-2</v>
      </c>
      <c r="Q33">
        <v>-3.8647000000000001E-2</v>
      </c>
      <c r="R33">
        <v>-8.5436999999999999E-2</v>
      </c>
      <c r="S33">
        <v>-0.10784000000000001</v>
      </c>
      <c r="T33">
        <v>0.16325100000000001</v>
      </c>
      <c r="U33">
        <v>-0.10088800000000001</v>
      </c>
      <c r="V33">
        <v>0.124519</v>
      </c>
      <c r="W33">
        <v>-0.19466900000000001</v>
      </c>
      <c r="X33">
        <v>-3.3613999999999998E-2</v>
      </c>
      <c r="Y33">
        <v>-0.25772800000000001</v>
      </c>
      <c r="Z33">
        <v>-0.150311</v>
      </c>
      <c r="AA33">
        <v>-3.7204000000000001E-2</v>
      </c>
      <c r="AB33">
        <v>9.6948999999999994E-2</v>
      </c>
      <c r="AC33">
        <v>-0.18835399999999999</v>
      </c>
      <c r="AD33">
        <v>-4.8772000000000003E-2</v>
      </c>
      <c r="AE33">
        <v>0.33385900000000002</v>
      </c>
      <c r="AF33">
        <v>0.123986</v>
      </c>
      <c r="AG33">
        <v>-0.110849</v>
      </c>
      <c r="AH33">
        <v>0.15121899999999999</v>
      </c>
      <c r="AI33">
        <v>8.1139000000000003E-2</v>
      </c>
      <c r="AJ33">
        <v>-9.1867000000000004E-2</v>
      </c>
      <c r="AK33">
        <v>-4.6782999999999998E-2</v>
      </c>
      <c r="AL33">
        <v>0.122826</v>
      </c>
      <c r="AM33">
        <v>0.20888599999999999</v>
      </c>
      <c r="AN33">
        <v>-0.38049500000000003</v>
      </c>
      <c r="AO33">
        <v>-0.188778</v>
      </c>
      <c r="AP33">
        <v>-0.23688200000000001</v>
      </c>
      <c r="AQ33">
        <v>8.8150999999999993E-2</v>
      </c>
      <c r="AR33">
        <v>-2.6089000000000001E-2</v>
      </c>
      <c r="AS33">
        <v>0.19406100000000001</v>
      </c>
    </row>
    <row r="34" spans="1:45" x14ac:dyDescent="0.25">
      <c r="A34" t="s">
        <v>168</v>
      </c>
      <c r="B34">
        <v>0.210648</v>
      </c>
      <c r="C34">
        <v>3.184E-2</v>
      </c>
      <c r="D34">
        <v>2.078E-2</v>
      </c>
      <c r="E34">
        <v>3.2001000000000002E-2</v>
      </c>
      <c r="F34">
        <v>9.2410999999999993E-2</v>
      </c>
      <c r="G34">
        <v>6.9708000000000006E-2</v>
      </c>
      <c r="H34">
        <v>-3.8787000000000002E-2</v>
      </c>
      <c r="I34">
        <v>3.8974000000000002E-2</v>
      </c>
      <c r="J34">
        <v>5.7058999999999999E-2</v>
      </c>
      <c r="K34">
        <v>-8.5399000000000003E-2</v>
      </c>
      <c r="L34">
        <v>2.4489E-2</v>
      </c>
      <c r="M34">
        <v>8.2947999999999994E-2</v>
      </c>
      <c r="N34">
        <v>-9.2507000000000006E-2</v>
      </c>
      <c r="O34">
        <v>5.5150999999999999E-2</v>
      </c>
      <c r="P34">
        <v>8.8691999999999993E-2</v>
      </c>
      <c r="Q34">
        <v>0.12984999999999999</v>
      </c>
      <c r="R34">
        <v>-4.8648999999999998E-2</v>
      </c>
      <c r="S34">
        <v>-8.1977999999999995E-2</v>
      </c>
      <c r="T34">
        <v>0.31069600000000003</v>
      </c>
      <c r="U34">
        <v>0.178594</v>
      </c>
      <c r="V34">
        <v>0.20230899999999999</v>
      </c>
      <c r="W34">
        <v>-5.7167000000000003E-2</v>
      </c>
      <c r="X34">
        <v>0.200545</v>
      </c>
      <c r="Y34">
        <v>0.15781300000000001</v>
      </c>
      <c r="Z34">
        <v>9.8919999999999998E-3</v>
      </c>
      <c r="AA34">
        <v>-1.4414E-2</v>
      </c>
      <c r="AB34">
        <v>5.7487999999999997E-2</v>
      </c>
      <c r="AC34">
        <v>-0.12418899999999999</v>
      </c>
      <c r="AD34">
        <v>0.149143</v>
      </c>
      <c r="AE34">
        <v>-0.140544</v>
      </c>
      <c r="AF34">
        <v>0.13236300000000001</v>
      </c>
      <c r="AG34">
        <v>0.19900899999999999</v>
      </c>
      <c r="AH34">
        <v>2.0406000000000001E-2</v>
      </c>
      <c r="AI34">
        <v>2.8823000000000001E-2</v>
      </c>
      <c r="AJ34">
        <v>-0.10992200000000001</v>
      </c>
      <c r="AK34">
        <v>-0.201984</v>
      </c>
      <c r="AL34">
        <v>-0.417018</v>
      </c>
      <c r="AM34">
        <v>0.230545</v>
      </c>
      <c r="AN34">
        <v>8.0353999999999995E-2</v>
      </c>
      <c r="AO34">
        <v>-6.3617999999999994E-2</v>
      </c>
      <c r="AP34">
        <v>-0.19108900000000001</v>
      </c>
      <c r="AQ34">
        <v>0.19154499999999999</v>
      </c>
      <c r="AR34">
        <v>0.28646199999999999</v>
      </c>
      <c r="AS34">
        <v>4.8507000000000002E-2</v>
      </c>
    </row>
    <row r="35" spans="1:45" x14ac:dyDescent="0.25">
      <c r="A35" t="s">
        <v>169</v>
      </c>
      <c r="B35">
        <v>0.123946</v>
      </c>
      <c r="C35">
        <v>-6.2393999999999998E-2</v>
      </c>
      <c r="D35">
        <v>0.14161000000000001</v>
      </c>
      <c r="E35">
        <v>-0.18331</v>
      </c>
      <c r="F35">
        <v>-2.6825000000000002E-2</v>
      </c>
      <c r="G35">
        <v>-0.26664900000000002</v>
      </c>
      <c r="H35">
        <v>-0.212674</v>
      </c>
      <c r="I35">
        <v>-0.160909</v>
      </c>
      <c r="J35">
        <v>-0.27418399999999998</v>
      </c>
      <c r="K35">
        <v>-0.108338</v>
      </c>
      <c r="L35">
        <v>-9.6450000000000008E-3</v>
      </c>
      <c r="M35">
        <v>-4.4915999999999998E-2</v>
      </c>
      <c r="N35">
        <v>0.211281</v>
      </c>
      <c r="O35">
        <v>-0.25567299999999998</v>
      </c>
      <c r="P35">
        <v>0.11409</v>
      </c>
      <c r="Q35">
        <v>-0.201069</v>
      </c>
      <c r="R35">
        <v>-0.28675</v>
      </c>
      <c r="S35">
        <v>-0.29702899999999999</v>
      </c>
      <c r="T35">
        <v>-0.156642</v>
      </c>
      <c r="U35">
        <v>-0.141594</v>
      </c>
      <c r="V35">
        <v>-0.21438599999999999</v>
      </c>
      <c r="W35">
        <v>-2.6061999999999998E-2</v>
      </c>
      <c r="X35">
        <v>0.14224899999999999</v>
      </c>
      <c r="Y35">
        <v>0.122582</v>
      </c>
      <c r="Z35">
        <v>7.0865999999999998E-2</v>
      </c>
      <c r="AA35">
        <v>5.6523999999999998E-2</v>
      </c>
      <c r="AB35">
        <v>-8.3350999999999995E-2</v>
      </c>
      <c r="AC35">
        <v>8.0278000000000002E-2</v>
      </c>
      <c r="AD35">
        <v>-6.5420000000000001E-3</v>
      </c>
      <c r="AE35">
        <v>1.4135999999999999E-2</v>
      </c>
      <c r="AF35">
        <v>-0.221363</v>
      </c>
      <c r="AG35">
        <v>3.024E-2</v>
      </c>
      <c r="AH35">
        <v>1.9018E-2</v>
      </c>
      <c r="AI35">
        <v>4.5274000000000002E-2</v>
      </c>
      <c r="AJ35">
        <v>3.083E-2</v>
      </c>
      <c r="AK35">
        <v>-0.146731</v>
      </c>
      <c r="AL35">
        <v>-0.105935</v>
      </c>
      <c r="AM35">
        <v>0.14944299999999999</v>
      </c>
      <c r="AN35">
        <v>1.2440000000000001E-3</v>
      </c>
      <c r="AO35">
        <v>-4.0288999999999998E-2</v>
      </c>
      <c r="AP35">
        <v>-4.4225E-2</v>
      </c>
      <c r="AQ35">
        <v>0.14031099999999999</v>
      </c>
      <c r="AR35">
        <v>-7.0778999999999995E-2</v>
      </c>
      <c r="AS35">
        <v>9.0281E-2</v>
      </c>
    </row>
    <row r="36" spans="1:45" x14ac:dyDescent="0.25">
      <c r="A36" t="s">
        <v>170</v>
      </c>
      <c r="B36">
        <v>-0.123096</v>
      </c>
      <c r="C36">
        <v>3.4519000000000001E-2</v>
      </c>
      <c r="D36">
        <v>-4.1415E-2</v>
      </c>
      <c r="E36">
        <v>7.9186000000000006E-2</v>
      </c>
      <c r="F36">
        <v>2.2407E-2</v>
      </c>
      <c r="G36">
        <v>-6.1681E-2</v>
      </c>
      <c r="H36">
        <v>0.11641</v>
      </c>
      <c r="I36">
        <v>8.6210999999999996E-2</v>
      </c>
      <c r="J36">
        <v>-0.16286900000000001</v>
      </c>
      <c r="K36">
        <v>-0.36358299999999999</v>
      </c>
      <c r="L36">
        <v>0.145204</v>
      </c>
      <c r="M36">
        <v>-5.7722999999999997E-2</v>
      </c>
      <c r="N36">
        <v>-7.3482000000000006E-2</v>
      </c>
      <c r="O36">
        <v>-4.653E-3</v>
      </c>
      <c r="P36">
        <v>0.10993700000000001</v>
      </c>
      <c r="Q36">
        <v>-6.3961000000000004E-2</v>
      </c>
      <c r="R36">
        <v>-0.206703</v>
      </c>
      <c r="S36">
        <v>-2.5857999999999999E-2</v>
      </c>
      <c r="T36">
        <v>4.0070000000000001E-2</v>
      </c>
      <c r="U36">
        <v>9.3192999999999998E-2</v>
      </c>
      <c r="V36">
        <v>0.15757599999999999</v>
      </c>
      <c r="W36">
        <v>-4.1070000000000004E-3</v>
      </c>
      <c r="X36">
        <v>-0.13591800000000001</v>
      </c>
      <c r="Y36">
        <v>-3.3433999999999998E-2</v>
      </c>
      <c r="Z36">
        <v>-1.5698E-2</v>
      </c>
      <c r="AA36">
        <v>-0.21013699999999999</v>
      </c>
      <c r="AB36">
        <v>-0.218943</v>
      </c>
      <c r="AC36">
        <v>4.4040000000000003E-2</v>
      </c>
      <c r="AD36">
        <v>0.17447199999999999</v>
      </c>
      <c r="AE36">
        <v>0.21090700000000001</v>
      </c>
      <c r="AF36">
        <v>0.119454</v>
      </c>
      <c r="AG36">
        <v>-0.30966500000000002</v>
      </c>
      <c r="AH36">
        <v>-0.25020199999999998</v>
      </c>
      <c r="AI36">
        <v>-0.16559199999999999</v>
      </c>
      <c r="AJ36">
        <v>0.105241</v>
      </c>
      <c r="AK36">
        <v>-5.7471000000000001E-2</v>
      </c>
      <c r="AL36">
        <v>3.2433999999999998E-2</v>
      </c>
      <c r="AM36">
        <v>-3.3563000000000003E-2</v>
      </c>
      <c r="AN36">
        <v>-2.7054999999999999E-2</v>
      </c>
      <c r="AO36">
        <v>0.13364100000000001</v>
      </c>
      <c r="AP36">
        <v>3.0537999999999999E-2</v>
      </c>
      <c r="AQ36">
        <v>0.275171</v>
      </c>
      <c r="AR36">
        <v>-0.10985300000000001</v>
      </c>
      <c r="AS36">
        <v>-0.30771100000000001</v>
      </c>
    </row>
    <row r="37" spans="1:45" x14ac:dyDescent="0.25">
      <c r="A37" t="s">
        <v>171</v>
      </c>
      <c r="B37">
        <v>0.119607</v>
      </c>
      <c r="C37">
        <v>-3.5132999999999998E-2</v>
      </c>
      <c r="D37">
        <v>0.13435800000000001</v>
      </c>
      <c r="E37">
        <v>-8.2268999999999995E-2</v>
      </c>
      <c r="F37">
        <v>9.4601000000000005E-2</v>
      </c>
      <c r="G37">
        <v>2.4542999999999999E-2</v>
      </c>
      <c r="H37">
        <v>3.0896E-2</v>
      </c>
      <c r="I37">
        <v>-8.0415E-2</v>
      </c>
      <c r="J37">
        <v>-9.3950000000000006E-2</v>
      </c>
      <c r="K37">
        <v>0.20644199999999999</v>
      </c>
      <c r="L37">
        <v>0.10946500000000001</v>
      </c>
      <c r="M37">
        <v>1.5368E-2</v>
      </c>
      <c r="N37">
        <v>-5.2160000000000002E-3</v>
      </c>
      <c r="O37">
        <v>-8.4945999999999994E-2</v>
      </c>
      <c r="P37">
        <v>1.6249E-2</v>
      </c>
      <c r="Q37">
        <v>-0.13208500000000001</v>
      </c>
      <c r="R37">
        <v>3.0574E-2</v>
      </c>
      <c r="S37">
        <v>8.0202999999999997E-2</v>
      </c>
      <c r="T37">
        <v>0.19259899999999999</v>
      </c>
      <c r="U37">
        <v>2.1406999999999999E-2</v>
      </c>
      <c r="V37">
        <v>-3.9843000000000003E-2</v>
      </c>
      <c r="W37">
        <v>7.7048000000000005E-2</v>
      </c>
      <c r="X37">
        <v>-0.145261</v>
      </c>
      <c r="Y37">
        <v>-0.17668500000000001</v>
      </c>
      <c r="Z37">
        <v>6.8418000000000007E-2</v>
      </c>
      <c r="AA37">
        <v>3.5215999999999997E-2</v>
      </c>
      <c r="AB37">
        <v>-0.37304900000000002</v>
      </c>
      <c r="AC37">
        <v>0.15290899999999999</v>
      </c>
      <c r="AD37">
        <v>0.27209</v>
      </c>
      <c r="AE37">
        <v>-4.3119999999999999E-2</v>
      </c>
      <c r="AF37">
        <v>0.136688</v>
      </c>
      <c r="AG37">
        <v>7.0555000000000007E-2</v>
      </c>
      <c r="AH37">
        <v>-5.0899E-2</v>
      </c>
      <c r="AI37">
        <v>0.208814</v>
      </c>
      <c r="AJ37">
        <v>-0.20671300000000001</v>
      </c>
      <c r="AK37">
        <v>-0.11085200000000001</v>
      </c>
      <c r="AL37">
        <v>0.25552900000000001</v>
      </c>
      <c r="AM37">
        <v>0.102509</v>
      </c>
      <c r="AN37">
        <v>-1.5254999999999999E-2</v>
      </c>
      <c r="AO37">
        <v>1.5162E-2</v>
      </c>
      <c r="AP37">
        <v>-2.7680000000000001E-3</v>
      </c>
      <c r="AQ37">
        <v>-0.30379099999999998</v>
      </c>
      <c r="AR37">
        <v>0.29721900000000001</v>
      </c>
      <c r="AS37">
        <v>-0.25212800000000002</v>
      </c>
    </row>
    <row r="38" spans="1:45" x14ac:dyDescent="0.25">
      <c r="A38" t="s">
        <v>172</v>
      </c>
      <c r="B38">
        <v>-6.2059999999999997E-3</v>
      </c>
      <c r="C38">
        <v>0.11505899999999999</v>
      </c>
      <c r="D38">
        <v>-4.3437999999999997E-2</v>
      </c>
      <c r="E38">
        <v>-0.10896400000000001</v>
      </c>
      <c r="F38">
        <v>-6.3953999999999997E-2</v>
      </c>
      <c r="G38">
        <v>-0.119002</v>
      </c>
      <c r="H38">
        <v>-4.8277E-2</v>
      </c>
      <c r="I38">
        <v>7.8560000000000005E-2</v>
      </c>
      <c r="J38">
        <v>-7.0623000000000005E-2</v>
      </c>
      <c r="K38">
        <v>3.0342999999999998E-2</v>
      </c>
      <c r="L38">
        <v>-7.9605999999999996E-2</v>
      </c>
      <c r="M38">
        <v>0.24705299999999999</v>
      </c>
      <c r="N38">
        <v>-0.110708</v>
      </c>
      <c r="O38">
        <v>7.3359999999999995E-2</v>
      </c>
      <c r="P38">
        <v>-0.188779</v>
      </c>
      <c r="Q38">
        <v>-0.13702400000000001</v>
      </c>
      <c r="R38">
        <v>-4.4776000000000003E-2</v>
      </c>
      <c r="S38">
        <v>0.322718</v>
      </c>
      <c r="T38">
        <v>0.27555800000000003</v>
      </c>
      <c r="U38">
        <v>0.13072</v>
      </c>
      <c r="V38">
        <v>-0.25309100000000001</v>
      </c>
      <c r="W38">
        <v>-0.356736</v>
      </c>
      <c r="X38">
        <v>5.1180999999999997E-2</v>
      </c>
      <c r="Y38">
        <v>0.18262300000000001</v>
      </c>
      <c r="Z38">
        <v>0.23860100000000001</v>
      </c>
      <c r="AA38">
        <v>0.163602</v>
      </c>
      <c r="AB38">
        <v>3.13E-3</v>
      </c>
      <c r="AC38">
        <v>1.3242E-2</v>
      </c>
      <c r="AD38">
        <v>0.163295</v>
      </c>
      <c r="AE38">
        <v>4.6620000000000002E-2</v>
      </c>
      <c r="AF38">
        <v>1.2520000000000001E-3</v>
      </c>
      <c r="AG38">
        <v>8.0270999999999995E-2</v>
      </c>
      <c r="AH38">
        <v>-2.6220000000000002E-3</v>
      </c>
      <c r="AI38">
        <v>6.1599000000000001E-2</v>
      </c>
      <c r="AJ38">
        <v>3.3027000000000001E-2</v>
      </c>
      <c r="AK38">
        <v>8.4126999999999993E-2</v>
      </c>
      <c r="AL38">
        <v>0.21837300000000001</v>
      </c>
      <c r="AM38">
        <v>5.8914000000000001E-2</v>
      </c>
      <c r="AN38">
        <v>-5.4051000000000002E-2</v>
      </c>
      <c r="AO38">
        <v>0.11324099999999999</v>
      </c>
      <c r="AP38">
        <v>0.19755</v>
      </c>
      <c r="AQ38">
        <v>0.19823499999999999</v>
      </c>
      <c r="AR38">
        <v>-0.16183700000000001</v>
      </c>
      <c r="AS38">
        <v>0.172817</v>
      </c>
    </row>
    <row r="39" spans="1:45" x14ac:dyDescent="0.25">
      <c r="A39" t="s">
        <v>173</v>
      </c>
      <c r="B39">
        <v>3.6210000000000001E-3</v>
      </c>
      <c r="C39">
        <v>-1.4217E-2</v>
      </c>
      <c r="D39">
        <v>0.107375</v>
      </c>
      <c r="E39">
        <v>6.0472999999999999E-2</v>
      </c>
      <c r="F39">
        <v>-9.8274E-2</v>
      </c>
      <c r="G39">
        <v>0.131024</v>
      </c>
      <c r="H39">
        <v>-4.7163999999999998E-2</v>
      </c>
      <c r="I39">
        <v>2.8975000000000001E-2</v>
      </c>
      <c r="J39">
        <v>-5.5419999999999997E-2</v>
      </c>
      <c r="K39">
        <v>-9.7755999999999996E-2</v>
      </c>
      <c r="L39">
        <v>0.118682</v>
      </c>
      <c r="M39">
        <v>9.2733999999999997E-2</v>
      </c>
      <c r="N39">
        <v>-0.22442200000000001</v>
      </c>
      <c r="O39">
        <v>-0.292323</v>
      </c>
      <c r="P39">
        <v>6.4423999999999995E-2</v>
      </c>
      <c r="Q39">
        <v>-2.0735E-2</v>
      </c>
      <c r="R39">
        <v>0.17571899999999999</v>
      </c>
      <c r="S39">
        <v>4.8181000000000002E-2</v>
      </c>
      <c r="T39">
        <v>8.9929999999999993E-3</v>
      </c>
      <c r="U39">
        <v>0.20871600000000001</v>
      </c>
      <c r="V39">
        <v>-5.0206000000000001E-2</v>
      </c>
      <c r="W39">
        <v>-0.26116800000000001</v>
      </c>
      <c r="X39">
        <v>-0.19720199999999999</v>
      </c>
      <c r="Y39">
        <v>0.16644</v>
      </c>
      <c r="Z39">
        <v>-8.5950000000000002E-3</v>
      </c>
      <c r="AA39">
        <v>-0.143877</v>
      </c>
      <c r="AB39">
        <v>0.15889300000000001</v>
      </c>
      <c r="AC39">
        <v>0.19337699999999999</v>
      </c>
      <c r="AD39">
        <v>-0.22092700000000001</v>
      </c>
      <c r="AE39">
        <v>-9.2364000000000002E-2</v>
      </c>
      <c r="AF39">
        <v>-1.2593999999999999E-2</v>
      </c>
      <c r="AG39">
        <v>-0.24853700000000001</v>
      </c>
      <c r="AH39">
        <v>8.4038000000000002E-2</v>
      </c>
      <c r="AI39">
        <v>0.114179</v>
      </c>
      <c r="AJ39">
        <v>0.168798</v>
      </c>
      <c r="AK39">
        <v>2.6048000000000002E-2</v>
      </c>
      <c r="AL39">
        <v>-0.16692000000000001</v>
      </c>
      <c r="AM39">
        <v>0.21692800000000001</v>
      </c>
      <c r="AN39">
        <v>-0.145256</v>
      </c>
      <c r="AO39">
        <v>0.17949399999999999</v>
      </c>
      <c r="AP39">
        <v>-0.191609</v>
      </c>
      <c r="AQ39">
        <v>-0.31644299999999997</v>
      </c>
      <c r="AR39">
        <v>-7.5019000000000002E-2</v>
      </c>
      <c r="AS39">
        <v>-1.2777999999999999E-2</v>
      </c>
    </row>
    <row r="40" spans="1:45" x14ac:dyDescent="0.25">
      <c r="A40" t="s">
        <v>174</v>
      </c>
      <c r="B40">
        <v>-4.9312000000000002E-2</v>
      </c>
      <c r="C40">
        <v>0.160441</v>
      </c>
      <c r="D40">
        <v>3.7682E-2</v>
      </c>
      <c r="E40">
        <v>-0.21346100000000001</v>
      </c>
      <c r="F40">
        <v>7.8440000000000003E-3</v>
      </c>
      <c r="G40">
        <v>-0.35767100000000002</v>
      </c>
      <c r="H40">
        <v>-1.9141999999999999E-2</v>
      </c>
      <c r="I40">
        <v>7.3980000000000004E-2</v>
      </c>
      <c r="J40">
        <v>-0.14752199999999999</v>
      </c>
      <c r="K40">
        <v>-3.6179999999999997E-2</v>
      </c>
      <c r="L40">
        <v>-5.1893000000000002E-2</v>
      </c>
      <c r="M40">
        <v>9.1924000000000006E-2</v>
      </c>
      <c r="N40">
        <v>0.214672</v>
      </c>
      <c r="O40">
        <v>-0.17235400000000001</v>
      </c>
      <c r="P40">
        <v>-0.129966</v>
      </c>
      <c r="Q40">
        <v>9.9724999999999994E-2</v>
      </c>
      <c r="R40">
        <v>-6.7600000000000004E-3</v>
      </c>
      <c r="S40">
        <v>0.147205</v>
      </c>
      <c r="T40">
        <v>-0.17624799999999999</v>
      </c>
      <c r="U40">
        <v>0.206812</v>
      </c>
      <c r="V40">
        <v>6.6526000000000002E-2</v>
      </c>
      <c r="W40">
        <v>-0.12281400000000001</v>
      </c>
      <c r="X40">
        <v>-0.117628</v>
      </c>
      <c r="Y40">
        <v>7.9570000000000002E-2</v>
      </c>
      <c r="Z40">
        <v>-0.11021</v>
      </c>
      <c r="AA40">
        <v>4.7730000000000002E-2</v>
      </c>
      <c r="AB40">
        <v>-5.0834999999999998E-2</v>
      </c>
      <c r="AC40">
        <v>-0.26103500000000002</v>
      </c>
      <c r="AD40">
        <v>-0.18354000000000001</v>
      </c>
      <c r="AE40">
        <v>3.3401E-2</v>
      </c>
      <c r="AF40">
        <v>0.268841</v>
      </c>
      <c r="AG40">
        <v>-7.2941000000000006E-2</v>
      </c>
      <c r="AH40">
        <v>0.25345299999999998</v>
      </c>
      <c r="AI40">
        <v>-7.7936000000000005E-2</v>
      </c>
      <c r="AJ40">
        <v>-0.169045</v>
      </c>
      <c r="AK40">
        <v>-2.7630999999999999E-2</v>
      </c>
      <c r="AL40">
        <v>-7.8811999999999993E-2</v>
      </c>
      <c r="AM40">
        <v>-0.17517099999999999</v>
      </c>
      <c r="AN40">
        <v>6.5005999999999994E-2</v>
      </c>
      <c r="AO40">
        <v>-0.253444</v>
      </c>
      <c r="AP40">
        <v>1.3826E-2</v>
      </c>
      <c r="AQ40">
        <v>-0.16892799999999999</v>
      </c>
      <c r="AR40">
        <v>9.5820000000000002E-2</v>
      </c>
      <c r="AS40">
        <v>-0.16994600000000001</v>
      </c>
    </row>
    <row r="41" spans="1:45" x14ac:dyDescent="0.25">
      <c r="A41" t="s">
        <v>175</v>
      </c>
      <c r="B41">
        <v>-6.1106000000000001E-2</v>
      </c>
      <c r="C41">
        <v>2.2953999999999999E-2</v>
      </c>
      <c r="D41">
        <v>0.16828299999999999</v>
      </c>
      <c r="E41">
        <v>0.25006299999999998</v>
      </c>
      <c r="F41">
        <v>-9.5685000000000006E-2</v>
      </c>
      <c r="G41">
        <v>-2.3640000000000002E-3</v>
      </c>
      <c r="H41">
        <v>0.10596899999999999</v>
      </c>
      <c r="I41">
        <v>0.12970599999999999</v>
      </c>
      <c r="J41">
        <v>-0.133268</v>
      </c>
      <c r="K41">
        <v>-0.21016000000000001</v>
      </c>
      <c r="L41">
        <v>-0.33884900000000001</v>
      </c>
      <c r="M41">
        <v>-1.6348999999999999E-2</v>
      </c>
      <c r="N41">
        <v>0.111956</v>
      </c>
      <c r="O41">
        <v>-0.28507300000000002</v>
      </c>
      <c r="P41">
        <v>-6.9809999999999997E-2</v>
      </c>
      <c r="Q41">
        <v>-0.28995799999999999</v>
      </c>
      <c r="R41">
        <v>0.15318599999999999</v>
      </c>
      <c r="S41">
        <v>-2.605E-2</v>
      </c>
      <c r="T41">
        <v>0.34212300000000001</v>
      </c>
      <c r="U41">
        <v>0.100276</v>
      </c>
      <c r="V41">
        <v>0.11425200000000001</v>
      </c>
      <c r="W41">
        <v>0.17231299999999999</v>
      </c>
      <c r="X41">
        <v>0.19120699999999999</v>
      </c>
      <c r="Y41">
        <v>-0.11836099999999999</v>
      </c>
      <c r="Z41">
        <v>-0.19395399999999999</v>
      </c>
      <c r="AA41">
        <v>0.12526300000000001</v>
      </c>
      <c r="AB41">
        <v>3.4702999999999998E-2</v>
      </c>
      <c r="AC41">
        <v>-1.0638999999999999E-2</v>
      </c>
      <c r="AD41">
        <v>-1.8790999999999999E-2</v>
      </c>
      <c r="AE41">
        <v>5.1652999999999998E-2</v>
      </c>
      <c r="AF41">
        <v>-5.4108999999999997E-2</v>
      </c>
      <c r="AG41">
        <v>0.174204</v>
      </c>
      <c r="AH41">
        <v>-6.8800000000000003E-4</v>
      </c>
      <c r="AI41">
        <v>-0.18288499999999999</v>
      </c>
      <c r="AJ41">
        <v>0.123782</v>
      </c>
      <c r="AK41">
        <v>0.20852899999999999</v>
      </c>
      <c r="AL41">
        <v>5.9859000000000002E-2</v>
      </c>
      <c r="AM41">
        <v>-8.0073000000000005E-2</v>
      </c>
      <c r="AN41">
        <v>9.3241000000000004E-2</v>
      </c>
      <c r="AO41">
        <v>-2.4354000000000001E-2</v>
      </c>
      <c r="AP41">
        <v>8.5470000000000008E-3</v>
      </c>
      <c r="AQ41">
        <v>-9.2044000000000001E-2</v>
      </c>
      <c r="AR41">
        <v>2.7341000000000001E-2</v>
      </c>
      <c r="AS41">
        <v>4.4706000000000003E-2</v>
      </c>
    </row>
    <row r="42" spans="1:45" x14ac:dyDescent="0.25">
      <c r="A42" t="s">
        <v>176</v>
      </c>
      <c r="B42">
        <v>7.8689999999999996E-2</v>
      </c>
      <c r="C42">
        <v>8.0059000000000005E-2</v>
      </c>
      <c r="D42">
        <v>0.21105599999999999</v>
      </c>
      <c r="E42">
        <v>-0.31920100000000001</v>
      </c>
      <c r="F42">
        <v>-0.234907</v>
      </c>
      <c r="G42">
        <v>-0.24016000000000001</v>
      </c>
      <c r="H42">
        <v>0.195105</v>
      </c>
      <c r="I42">
        <v>0.40596100000000002</v>
      </c>
      <c r="J42">
        <v>0.181729</v>
      </c>
      <c r="K42">
        <v>5.4232000000000002E-2</v>
      </c>
      <c r="L42">
        <v>-9.6449999999999994E-2</v>
      </c>
      <c r="M42">
        <v>0.195801</v>
      </c>
      <c r="N42">
        <v>-0.26810899999999999</v>
      </c>
      <c r="O42">
        <v>0.122805</v>
      </c>
      <c r="P42">
        <v>-2.9994E-2</v>
      </c>
      <c r="Q42">
        <v>-7.0577000000000001E-2</v>
      </c>
      <c r="R42">
        <v>3.9420000000000002E-3</v>
      </c>
      <c r="S42">
        <v>-0.25008799999999998</v>
      </c>
      <c r="T42">
        <v>-0.20638200000000001</v>
      </c>
      <c r="U42">
        <v>1.4616000000000001E-2</v>
      </c>
      <c r="V42">
        <v>1.9577000000000001E-2</v>
      </c>
      <c r="W42">
        <v>0.163913</v>
      </c>
      <c r="X42">
        <v>9.6433000000000005E-2</v>
      </c>
      <c r="Y42">
        <v>-0.22084799999999999</v>
      </c>
      <c r="Z42">
        <v>6.8918999999999994E-2</v>
      </c>
      <c r="AA42">
        <v>-0.113293</v>
      </c>
      <c r="AB42">
        <v>5.4819999999999999E-3</v>
      </c>
      <c r="AC42">
        <v>8.4927000000000002E-2</v>
      </c>
      <c r="AD42">
        <v>0.12064900000000001</v>
      </c>
      <c r="AE42">
        <v>-2.0476000000000001E-2</v>
      </c>
      <c r="AF42">
        <v>-0.108486</v>
      </c>
      <c r="AG42">
        <v>-3.5263999999999997E-2</v>
      </c>
      <c r="AH42">
        <v>-5.4799999999999996E-3</v>
      </c>
      <c r="AI42">
        <v>-1.0441000000000001E-2</v>
      </c>
      <c r="AJ42">
        <v>7.0801000000000003E-2</v>
      </c>
      <c r="AK42">
        <v>3.2107999999999998E-2</v>
      </c>
      <c r="AL42">
        <v>-3.5746E-2</v>
      </c>
      <c r="AM42">
        <v>4.5497999999999997E-2</v>
      </c>
      <c r="AN42">
        <v>1.3247999999999999E-2</v>
      </c>
      <c r="AO42">
        <v>0.10371</v>
      </c>
      <c r="AP42">
        <v>-5.7024999999999999E-2</v>
      </c>
      <c r="AQ42">
        <v>-0.10185</v>
      </c>
      <c r="AR42">
        <v>8.0972000000000002E-2</v>
      </c>
      <c r="AS42">
        <v>6.1428000000000003E-2</v>
      </c>
    </row>
    <row r="43" spans="1:45" x14ac:dyDescent="0.25">
      <c r="A43" t="s">
        <v>177</v>
      </c>
      <c r="B43">
        <v>-0.12209399999999999</v>
      </c>
      <c r="C43">
        <v>-2.8219000000000001E-2</v>
      </c>
      <c r="D43">
        <v>0.15417700000000001</v>
      </c>
      <c r="E43">
        <v>0.35248699999999999</v>
      </c>
      <c r="F43">
        <v>-8.9657000000000001E-2</v>
      </c>
      <c r="G43">
        <v>0.22966200000000001</v>
      </c>
      <c r="H43">
        <v>-0.35531200000000002</v>
      </c>
      <c r="I43">
        <v>0.214062</v>
      </c>
      <c r="J43">
        <v>-0.27387499999999998</v>
      </c>
      <c r="K43">
        <v>0.22917799999999999</v>
      </c>
      <c r="L43">
        <v>-8.0569999999999999E-3</v>
      </c>
      <c r="M43">
        <v>0.23774400000000001</v>
      </c>
      <c r="N43">
        <v>6.4684000000000005E-2</v>
      </c>
      <c r="O43">
        <v>0.37840000000000001</v>
      </c>
      <c r="P43">
        <v>1.1278E-2</v>
      </c>
      <c r="Q43">
        <v>-5.0921000000000001E-2</v>
      </c>
      <c r="R43">
        <v>-2.8180000000000002E-3</v>
      </c>
      <c r="S43">
        <v>-0.117218</v>
      </c>
      <c r="T43">
        <v>-0.16072800000000001</v>
      </c>
      <c r="U43">
        <v>0.20563200000000001</v>
      </c>
      <c r="V43">
        <v>-9.8376000000000005E-2</v>
      </c>
      <c r="W43">
        <v>7.7628000000000003E-2</v>
      </c>
      <c r="X43">
        <v>-2.3900000000000002E-3</v>
      </c>
      <c r="Y43">
        <v>-2.5024000000000001E-2</v>
      </c>
      <c r="Z43">
        <v>0.106651</v>
      </c>
      <c r="AA43">
        <v>-3.0601E-2</v>
      </c>
      <c r="AB43">
        <v>-0.127502</v>
      </c>
      <c r="AC43">
        <v>-1.7096E-2</v>
      </c>
      <c r="AD43">
        <v>-3.9005999999999999E-2</v>
      </c>
      <c r="AE43">
        <v>4.7613000000000003E-2</v>
      </c>
      <c r="AF43">
        <v>-3.9451E-2</v>
      </c>
      <c r="AG43">
        <v>-7.5776999999999997E-2</v>
      </c>
      <c r="AH43">
        <v>0.17833199999999999</v>
      </c>
      <c r="AI43">
        <v>-8.3046999999999996E-2</v>
      </c>
      <c r="AJ43">
        <v>-0.108515</v>
      </c>
      <c r="AK43">
        <v>-4.0889000000000002E-2</v>
      </c>
      <c r="AL43">
        <v>-2.8025000000000001E-2</v>
      </c>
      <c r="AM43">
        <v>-4.8821999999999997E-2</v>
      </c>
      <c r="AN43">
        <v>5.4912000000000002E-2</v>
      </c>
      <c r="AO43">
        <v>-4.9451000000000002E-2</v>
      </c>
      <c r="AP43">
        <v>-2.9578E-2</v>
      </c>
      <c r="AQ43">
        <v>8.0287999999999998E-2</v>
      </c>
      <c r="AR43">
        <v>-2.2974000000000001E-2</v>
      </c>
      <c r="AS43">
        <v>-3.9794999999999997E-2</v>
      </c>
    </row>
    <row r="44" spans="1:45" x14ac:dyDescent="0.25">
      <c r="A44" t="s">
        <v>178</v>
      </c>
      <c r="B44">
        <v>-0.32680700000000001</v>
      </c>
      <c r="C44">
        <v>8.8553000000000007E-2</v>
      </c>
      <c r="D44">
        <v>-1.8983E-2</v>
      </c>
      <c r="E44">
        <v>2.5014000000000002E-2</v>
      </c>
      <c r="F44">
        <v>0.41394300000000001</v>
      </c>
      <c r="G44">
        <v>0.126634</v>
      </c>
      <c r="H44">
        <v>5.8130000000000001E-2</v>
      </c>
      <c r="I44">
        <v>-0.345001</v>
      </c>
      <c r="J44">
        <v>0.21229200000000001</v>
      </c>
      <c r="K44">
        <v>7.8816999999999998E-2</v>
      </c>
      <c r="L44">
        <v>-0.129216</v>
      </c>
      <c r="M44">
        <v>0.341976</v>
      </c>
      <c r="N44">
        <v>-4.4188999999999999E-2</v>
      </c>
      <c r="O44">
        <v>-0.17824499999999999</v>
      </c>
      <c r="P44">
        <v>-0.26266499999999998</v>
      </c>
      <c r="Q44">
        <v>-0.120167</v>
      </c>
      <c r="R44">
        <v>-4.9230999999999997E-2</v>
      </c>
      <c r="S44">
        <v>-0.18776200000000001</v>
      </c>
      <c r="T44">
        <v>-7.7780000000000002E-3</v>
      </c>
      <c r="U44">
        <v>2.4209999999999999E-2</v>
      </c>
      <c r="V44">
        <v>3.0535E-2</v>
      </c>
      <c r="W44">
        <v>9.9085999999999994E-2</v>
      </c>
      <c r="X44">
        <v>-9.1648999999999994E-2</v>
      </c>
      <c r="Y44">
        <v>-8.4403000000000006E-2</v>
      </c>
      <c r="Z44">
        <v>0.19534000000000001</v>
      </c>
      <c r="AA44">
        <v>7.1789999999999996E-3</v>
      </c>
      <c r="AB44">
        <v>-0.14161599999999999</v>
      </c>
      <c r="AC44">
        <v>-2.6821000000000001E-2</v>
      </c>
      <c r="AD44">
        <v>-0.133302</v>
      </c>
      <c r="AE44">
        <v>4.0794999999999998E-2</v>
      </c>
      <c r="AF44">
        <v>-7.8354999999999994E-2</v>
      </c>
      <c r="AG44">
        <v>-1.3832000000000001E-2</v>
      </c>
      <c r="AH44">
        <v>2.8681999999999999E-2</v>
      </c>
      <c r="AI44">
        <v>-5.7285000000000003E-2</v>
      </c>
      <c r="AJ44">
        <v>9.4434000000000004E-2</v>
      </c>
      <c r="AK44">
        <v>-4.8374E-2</v>
      </c>
      <c r="AL44">
        <v>-9.4125E-2</v>
      </c>
      <c r="AM44">
        <v>5.2685999999999997E-2</v>
      </c>
      <c r="AN44">
        <v>6.2325999999999999E-2</v>
      </c>
      <c r="AO44">
        <v>5.7924000000000003E-2</v>
      </c>
      <c r="AP44">
        <v>-9.5454999999999998E-2</v>
      </c>
      <c r="AQ44">
        <v>6.9787000000000002E-2</v>
      </c>
      <c r="AR44">
        <v>2.1035999999999999E-2</v>
      </c>
      <c r="AS44">
        <v>-7.4200000000000004E-3</v>
      </c>
    </row>
    <row r="45" spans="1:45" x14ac:dyDescent="0.25">
      <c r="A45" t="s">
        <v>179</v>
      </c>
      <c r="B45">
        <v>-4.7246000000000003E-2</v>
      </c>
      <c r="C45">
        <v>-0.17843500000000001</v>
      </c>
      <c r="D45">
        <v>0.12626100000000001</v>
      </c>
      <c r="E45">
        <v>0.14444599999999999</v>
      </c>
      <c r="F45">
        <v>7.0250000000000007E-2</v>
      </c>
      <c r="G45">
        <v>-6.0543E-2</v>
      </c>
      <c r="H45">
        <v>0.103633</v>
      </c>
      <c r="I45">
        <v>1.2149999999999999E-2</v>
      </c>
      <c r="J45">
        <v>0.15038000000000001</v>
      </c>
      <c r="K45">
        <v>8.4034999999999999E-2</v>
      </c>
      <c r="L45">
        <v>-0.130996</v>
      </c>
      <c r="M45">
        <v>0.25322099999999997</v>
      </c>
      <c r="N45">
        <v>-6.2913999999999998E-2</v>
      </c>
      <c r="O45">
        <v>-0.13581799999999999</v>
      </c>
      <c r="P45">
        <v>0.10422099999999999</v>
      </c>
      <c r="Q45">
        <v>0.15306700000000001</v>
      </c>
      <c r="R45">
        <v>-8.0910999999999997E-2</v>
      </c>
      <c r="S45">
        <v>-0.119489</v>
      </c>
      <c r="T45">
        <v>-8.3252000000000007E-2</v>
      </c>
      <c r="U45">
        <v>-9.1845999999999997E-2</v>
      </c>
      <c r="V45">
        <v>-7.6978000000000005E-2</v>
      </c>
      <c r="W45">
        <v>3.1092000000000002E-2</v>
      </c>
      <c r="X45">
        <v>0.11118</v>
      </c>
      <c r="Y45">
        <v>3.2513E-2</v>
      </c>
      <c r="Z45">
        <v>-0.28043899999999999</v>
      </c>
      <c r="AA45">
        <v>0.14613300000000001</v>
      </c>
      <c r="AB45">
        <v>2.0837000000000001E-2</v>
      </c>
      <c r="AC45">
        <v>0.10624699999999999</v>
      </c>
      <c r="AD45">
        <v>6.515E-3</v>
      </c>
      <c r="AE45">
        <v>-0.18865999999999999</v>
      </c>
      <c r="AF45">
        <v>0.43333199999999999</v>
      </c>
      <c r="AG45">
        <v>-8.8884000000000005E-2</v>
      </c>
      <c r="AH45">
        <v>-0.206266</v>
      </c>
      <c r="AI45">
        <v>0.14697199999999999</v>
      </c>
      <c r="AJ45">
        <v>-0.17913299999999999</v>
      </c>
      <c r="AK45">
        <v>-7.1126999999999996E-2</v>
      </c>
      <c r="AL45">
        <v>2.8920000000000001E-2</v>
      </c>
      <c r="AM45">
        <v>5.5310999999999999E-2</v>
      </c>
      <c r="AN45">
        <v>-9.2501E-2</v>
      </c>
      <c r="AO45">
        <v>-6.5004000000000006E-2</v>
      </c>
      <c r="AP45">
        <v>0.229597</v>
      </c>
      <c r="AQ45">
        <v>9.2016000000000001E-2</v>
      </c>
      <c r="AR45">
        <v>-0.29327599999999998</v>
      </c>
      <c r="AS45">
        <v>5.3329000000000001E-2</v>
      </c>
    </row>
    <row r="46" spans="1:45" x14ac:dyDescent="0.25">
      <c r="A46" t="s">
        <v>180</v>
      </c>
      <c r="B46">
        <v>-0.152667</v>
      </c>
      <c r="C46">
        <v>0.19991600000000001</v>
      </c>
      <c r="D46">
        <v>0.234293</v>
      </c>
      <c r="E46">
        <v>-3.2744000000000002E-2</v>
      </c>
      <c r="F46">
        <v>0.147068</v>
      </c>
      <c r="G46">
        <v>0.120639</v>
      </c>
      <c r="H46">
        <v>-0.12753100000000001</v>
      </c>
      <c r="I46">
        <v>-6.7803000000000002E-2</v>
      </c>
      <c r="J46">
        <v>-8.5999999999999993E-2</v>
      </c>
      <c r="K46">
        <v>-9.5709999999999996E-3</v>
      </c>
      <c r="L46">
        <v>0.17175699999999999</v>
      </c>
      <c r="M46">
        <v>-0.27902100000000002</v>
      </c>
      <c r="N46">
        <v>-4.9489999999999999E-2</v>
      </c>
      <c r="O46">
        <v>0.12675</v>
      </c>
      <c r="P46">
        <v>-0.20907100000000001</v>
      </c>
      <c r="Q46">
        <v>-0.150116</v>
      </c>
      <c r="R46">
        <v>0.157281</v>
      </c>
      <c r="S46">
        <v>-5.3323000000000002E-2</v>
      </c>
      <c r="T46">
        <v>-0.10340199999999999</v>
      </c>
      <c r="U46">
        <v>-0.225936</v>
      </c>
      <c r="V46">
        <v>-3.0813E-2</v>
      </c>
      <c r="W46">
        <v>-0.18359200000000001</v>
      </c>
      <c r="X46">
        <v>0.35206100000000001</v>
      </c>
      <c r="Y46">
        <v>-2.8282000000000002E-2</v>
      </c>
      <c r="Z46">
        <v>-9.1503000000000001E-2</v>
      </c>
      <c r="AA46">
        <v>-2.0143000000000001E-2</v>
      </c>
      <c r="AB46">
        <v>0.24462100000000001</v>
      </c>
      <c r="AC46">
        <v>0.14244000000000001</v>
      </c>
      <c r="AD46">
        <v>8.9469999999999994E-2</v>
      </c>
      <c r="AE46">
        <v>0.122528</v>
      </c>
      <c r="AF46">
        <v>0.283912</v>
      </c>
      <c r="AG46">
        <v>1.9120000000000001E-3</v>
      </c>
      <c r="AH46">
        <v>8.4770000000000002E-3</v>
      </c>
      <c r="AI46">
        <v>-6.2677999999999998E-2</v>
      </c>
      <c r="AJ46">
        <v>-1.0266000000000001E-2</v>
      </c>
      <c r="AK46">
        <v>-0.15901699999999999</v>
      </c>
      <c r="AL46">
        <v>-2.3741000000000002E-2</v>
      </c>
      <c r="AM46">
        <v>1.25E-3</v>
      </c>
      <c r="AN46">
        <v>0.22608300000000001</v>
      </c>
      <c r="AO46">
        <v>0.14057500000000001</v>
      </c>
      <c r="AP46">
        <v>7.9209000000000002E-2</v>
      </c>
      <c r="AQ46">
        <v>-0.16366600000000001</v>
      </c>
      <c r="AR46">
        <v>-4.1717999999999998E-2</v>
      </c>
      <c r="AS46">
        <v>-4.4257999999999999E-2</v>
      </c>
    </row>
    <row r="47" spans="1:45" x14ac:dyDescent="0.25">
      <c r="A47" t="s">
        <v>181</v>
      </c>
      <c r="B47">
        <v>-1.9462E-2</v>
      </c>
      <c r="C47">
        <v>-0.10903400000000001</v>
      </c>
      <c r="D47">
        <v>0.177981</v>
      </c>
      <c r="E47">
        <v>0.143903</v>
      </c>
      <c r="F47">
        <v>-1.6542999999999999E-2</v>
      </c>
      <c r="G47">
        <v>-0.15382699999999999</v>
      </c>
      <c r="H47">
        <v>0.16056000000000001</v>
      </c>
      <c r="I47">
        <v>-0.17433999999999999</v>
      </c>
      <c r="J47">
        <v>-6.1149999999999998E-3</v>
      </c>
      <c r="K47">
        <v>-4.7262999999999999E-2</v>
      </c>
      <c r="L47">
        <v>-6.5490000000000007E-2</v>
      </c>
      <c r="M47">
        <v>-0.152559</v>
      </c>
      <c r="N47">
        <v>-6.1483999999999997E-2</v>
      </c>
      <c r="O47">
        <v>0.13939499999999999</v>
      </c>
      <c r="P47">
        <v>3.1324999999999999E-2</v>
      </c>
      <c r="Q47">
        <v>-8.2418000000000005E-2</v>
      </c>
      <c r="R47">
        <v>0.12631400000000001</v>
      </c>
      <c r="S47">
        <v>-3.517E-2</v>
      </c>
      <c r="T47">
        <v>-4.9599999999999998E-2</v>
      </c>
      <c r="U47">
        <v>-8.4697999999999996E-2</v>
      </c>
      <c r="V47">
        <v>0.41417999999999999</v>
      </c>
      <c r="W47">
        <v>-0.324903</v>
      </c>
      <c r="X47">
        <v>7.2919999999999999E-3</v>
      </c>
      <c r="Y47">
        <v>-5.4399999999999997E-2</v>
      </c>
      <c r="Z47">
        <v>0.41914600000000002</v>
      </c>
      <c r="AA47">
        <v>9.5355999999999996E-2</v>
      </c>
      <c r="AB47">
        <v>-5.4120000000000001E-3</v>
      </c>
      <c r="AC47">
        <v>-6.3772999999999996E-2</v>
      </c>
      <c r="AD47">
        <v>5.6940999999999999E-2</v>
      </c>
      <c r="AE47">
        <v>-0.24293699999999999</v>
      </c>
      <c r="AF47">
        <v>-0.14036299999999999</v>
      </c>
      <c r="AG47">
        <v>-0.230824</v>
      </c>
      <c r="AH47">
        <v>-4.7148000000000002E-2</v>
      </c>
      <c r="AI47">
        <v>0.118765</v>
      </c>
      <c r="AJ47">
        <v>-9.2252000000000001E-2</v>
      </c>
      <c r="AK47">
        <v>8.0288999999999999E-2</v>
      </c>
      <c r="AL47">
        <v>-4.0953999999999997E-2</v>
      </c>
      <c r="AM47">
        <v>-0.145699</v>
      </c>
      <c r="AN47">
        <v>7.4267E-2</v>
      </c>
      <c r="AO47">
        <v>-0.219559</v>
      </c>
      <c r="AP47">
        <v>8.0866999999999994E-2</v>
      </c>
      <c r="AQ47">
        <v>2.555E-3</v>
      </c>
      <c r="AR47">
        <v>-1.8950000000000002E-2</v>
      </c>
      <c r="AS47">
        <v>5.7216000000000003E-2</v>
      </c>
    </row>
    <row r="48" spans="1:45" x14ac:dyDescent="0.25">
      <c r="A48" t="s">
        <v>182</v>
      </c>
      <c r="B48">
        <v>4.9057999999999997E-2</v>
      </c>
      <c r="C48">
        <v>0.19500400000000001</v>
      </c>
      <c r="D48">
        <v>0.24453900000000001</v>
      </c>
      <c r="E48">
        <v>-3.5045E-2</v>
      </c>
      <c r="F48">
        <v>0.11506</v>
      </c>
      <c r="G48">
        <v>1.3450000000000001E-3</v>
      </c>
      <c r="H48">
        <v>-0.25385099999999999</v>
      </c>
      <c r="I48">
        <v>-0.13807</v>
      </c>
      <c r="J48">
        <v>-2.0414999999999999E-2</v>
      </c>
      <c r="K48">
        <v>-0.29976399999999997</v>
      </c>
      <c r="L48">
        <v>-0.19689599999999999</v>
      </c>
      <c r="M48">
        <v>-0.215866</v>
      </c>
      <c r="N48">
        <v>-5.5295999999999998E-2</v>
      </c>
      <c r="O48">
        <v>0.20462</v>
      </c>
      <c r="P48">
        <v>-0.11543</v>
      </c>
      <c r="Q48">
        <v>0.145451</v>
      </c>
      <c r="R48">
        <v>-3.2592000000000003E-2</v>
      </c>
      <c r="S48">
        <v>0.167902</v>
      </c>
      <c r="T48">
        <v>-1.609E-2</v>
      </c>
      <c r="U48">
        <v>0.111023</v>
      </c>
      <c r="V48">
        <v>-0.17389199999999999</v>
      </c>
      <c r="W48">
        <v>0.35782700000000001</v>
      </c>
      <c r="X48">
        <v>-0.154474</v>
      </c>
      <c r="Y48">
        <v>-0.15271699999999999</v>
      </c>
      <c r="Z48">
        <v>-9.2379999999999997E-3</v>
      </c>
      <c r="AA48">
        <v>0.16959299999999999</v>
      </c>
      <c r="AB48">
        <v>0.123526</v>
      </c>
      <c r="AC48">
        <v>8.1000000000000004E-5</v>
      </c>
      <c r="AD48">
        <v>-2.3401000000000002E-2</v>
      </c>
      <c r="AE48">
        <v>-0.19667100000000001</v>
      </c>
      <c r="AF48">
        <v>-5.5310000000000003E-3</v>
      </c>
      <c r="AG48">
        <v>-0.172541</v>
      </c>
      <c r="AH48">
        <v>-0.13453499999999999</v>
      </c>
      <c r="AI48">
        <v>0.22242999999999999</v>
      </c>
      <c r="AJ48">
        <v>5.6335000000000003E-2</v>
      </c>
      <c r="AK48">
        <v>7.7050999999999994E-2</v>
      </c>
      <c r="AL48">
        <v>4.2342999999999999E-2</v>
      </c>
      <c r="AM48">
        <v>4.4773E-2</v>
      </c>
      <c r="AN48">
        <v>-0.17747599999999999</v>
      </c>
      <c r="AO48">
        <v>-0.10166699999999999</v>
      </c>
      <c r="AP48">
        <v>-0.11329400000000001</v>
      </c>
      <c r="AQ48">
        <v>3.4611000000000003E-2</v>
      </c>
      <c r="AR48">
        <v>1.3065E-2</v>
      </c>
      <c r="AS48">
        <v>7.0882000000000001E-2</v>
      </c>
    </row>
    <row r="49" spans="1:45" x14ac:dyDescent="0.25">
      <c r="A49" t="s">
        <v>183</v>
      </c>
      <c r="B49">
        <v>-0.11371100000000001</v>
      </c>
      <c r="C49">
        <v>-0.14241699999999999</v>
      </c>
      <c r="D49">
        <v>0.237291</v>
      </c>
      <c r="E49">
        <v>9.8585999999999993E-2</v>
      </c>
      <c r="F49">
        <v>4.0274999999999998E-2</v>
      </c>
      <c r="G49">
        <v>-0.25307299999999999</v>
      </c>
      <c r="H49">
        <v>7.1564000000000003E-2</v>
      </c>
      <c r="I49">
        <v>-0.27349299999999999</v>
      </c>
      <c r="J49">
        <v>-7.2831999999999994E-2</v>
      </c>
      <c r="K49">
        <v>-6.3683000000000003E-2</v>
      </c>
      <c r="L49">
        <v>-0.123194</v>
      </c>
      <c r="M49">
        <v>4.4546000000000002E-2</v>
      </c>
      <c r="N49">
        <v>-0.304398</v>
      </c>
      <c r="O49">
        <v>0.18487799999999999</v>
      </c>
      <c r="P49">
        <v>2.0812000000000001E-2</v>
      </c>
      <c r="Q49">
        <v>0.385376</v>
      </c>
      <c r="R49">
        <v>-4.9936000000000001E-2</v>
      </c>
      <c r="S49">
        <v>7.8316999999999998E-2</v>
      </c>
      <c r="T49">
        <v>-5.4809999999999998E-3</v>
      </c>
      <c r="U49">
        <v>-0.15725900000000001</v>
      </c>
      <c r="V49">
        <v>-7.3481000000000005E-2</v>
      </c>
      <c r="W49">
        <v>-2.5724E-2</v>
      </c>
      <c r="X49">
        <v>-6.2252000000000002E-2</v>
      </c>
      <c r="Y49">
        <v>0.198548</v>
      </c>
      <c r="Z49">
        <v>-0.109904</v>
      </c>
      <c r="AA49">
        <v>-9.7305000000000003E-2</v>
      </c>
      <c r="AB49">
        <v>3.3599999999999998E-4</v>
      </c>
      <c r="AC49">
        <v>2.9765E-2</v>
      </c>
      <c r="AD49">
        <v>9.9461999999999995E-2</v>
      </c>
      <c r="AE49">
        <v>0.22284200000000001</v>
      </c>
      <c r="AF49">
        <v>-0.12593599999999999</v>
      </c>
      <c r="AG49">
        <v>0.24975600000000001</v>
      </c>
      <c r="AH49">
        <v>0.10141600000000001</v>
      </c>
      <c r="AI49">
        <v>-0.26299499999999998</v>
      </c>
      <c r="AJ49">
        <v>-9.9646999999999999E-2</v>
      </c>
      <c r="AK49">
        <v>0.16039300000000001</v>
      </c>
      <c r="AL49">
        <v>-1.1421000000000001E-2</v>
      </c>
      <c r="AM49">
        <v>-3.1047000000000002E-2</v>
      </c>
      <c r="AN49">
        <v>-8.0123E-2</v>
      </c>
      <c r="AO49">
        <v>0.12607399999999999</v>
      </c>
      <c r="AP49">
        <v>-7.0727999999999999E-2</v>
      </c>
      <c r="AQ49">
        <v>-9.0640999999999999E-2</v>
      </c>
      <c r="AR49">
        <v>9.0559000000000001E-2</v>
      </c>
      <c r="AS49">
        <v>-7.2083999999999995E-2</v>
      </c>
    </row>
    <row r="50" spans="1:45" x14ac:dyDescent="0.25">
      <c r="A50" t="s">
        <v>184</v>
      </c>
      <c r="B50">
        <v>-9.3369999999999998E-3</v>
      </c>
      <c r="C50">
        <v>0.111549</v>
      </c>
      <c r="D50">
        <v>1.03E-4</v>
      </c>
      <c r="E50">
        <v>5.1306999999999998E-2</v>
      </c>
      <c r="F50">
        <v>5.0499000000000002E-2</v>
      </c>
      <c r="G50">
        <v>-4.3709999999999999E-3</v>
      </c>
      <c r="H50">
        <v>-7.8933000000000003E-2</v>
      </c>
      <c r="I50">
        <v>4.5872999999999997E-2</v>
      </c>
      <c r="J50">
        <v>-3.2795999999999999E-2</v>
      </c>
      <c r="K50">
        <v>-6.0933000000000001E-2</v>
      </c>
      <c r="L50">
        <v>5.5456999999999999E-2</v>
      </c>
      <c r="M50">
        <v>-2.9152999999999998E-2</v>
      </c>
      <c r="N50">
        <v>-6.0398E-2</v>
      </c>
      <c r="O50">
        <v>0.124415</v>
      </c>
      <c r="P50">
        <v>0.22687399999999999</v>
      </c>
      <c r="Q50">
        <v>0.108677</v>
      </c>
      <c r="R50">
        <v>-0.16827400000000001</v>
      </c>
      <c r="S50">
        <v>-0.104134</v>
      </c>
      <c r="T50">
        <v>-3.2194E-2</v>
      </c>
      <c r="U50">
        <v>-1.0938E-2</v>
      </c>
      <c r="V50">
        <v>0.179837</v>
      </c>
      <c r="W50">
        <v>-0.16355900000000001</v>
      </c>
      <c r="X50">
        <v>4.5177000000000002E-2</v>
      </c>
      <c r="Y50">
        <v>-0.11243</v>
      </c>
      <c r="Z50">
        <v>1.6059E-2</v>
      </c>
      <c r="AA50">
        <v>5.7174000000000003E-2</v>
      </c>
      <c r="AB50">
        <v>-0.25629099999999999</v>
      </c>
      <c r="AC50">
        <v>-0.205037</v>
      </c>
      <c r="AD50">
        <v>-0.42454700000000001</v>
      </c>
      <c r="AE50">
        <v>1.2295E-2</v>
      </c>
      <c r="AF50">
        <v>5.1980000000000004E-3</v>
      </c>
      <c r="AG50">
        <v>0.39609899999999998</v>
      </c>
      <c r="AH50">
        <v>-0.16362399999999999</v>
      </c>
      <c r="AI50">
        <v>0.188054</v>
      </c>
      <c r="AJ50">
        <v>0.196688</v>
      </c>
      <c r="AK50">
        <v>-2.9867000000000001E-2</v>
      </c>
      <c r="AL50">
        <v>0.18782299999999999</v>
      </c>
      <c r="AM50">
        <v>7.3159999999999996E-3</v>
      </c>
      <c r="AN50">
        <v>-3.787E-3</v>
      </c>
      <c r="AO50">
        <v>0.15854099999999999</v>
      </c>
      <c r="AP50">
        <v>5.1998000000000003E-2</v>
      </c>
      <c r="AQ50">
        <v>-0.26486199999999999</v>
      </c>
      <c r="AR50">
        <v>-0.122836</v>
      </c>
      <c r="AS50">
        <v>9.4961000000000004E-2</v>
      </c>
    </row>
    <row r="51" spans="1:45" x14ac:dyDescent="0.25">
      <c r="A51" t="s">
        <v>185</v>
      </c>
      <c r="B51">
        <v>0.18723100000000001</v>
      </c>
      <c r="C51">
        <v>-4.1354000000000002E-2</v>
      </c>
      <c r="D51">
        <v>0.15514</v>
      </c>
      <c r="E51">
        <v>-0.161191</v>
      </c>
      <c r="F51">
        <v>3.9899999999999998E-2</v>
      </c>
      <c r="G51">
        <v>7.8834000000000001E-2</v>
      </c>
      <c r="H51">
        <v>-9.2051999999999995E-2</v>
      </c>
      <c r="I51">
        <v>1.6313999999999999E-2</v>
      </c>
      <c r="J51">
        <v>4.4215999999999998E-2</v>
      </c>
      <c r="K51">
        <v>0.202768</v>
      </c>
      <c r="L51">
        <v>5.4498999999999999E-2</v>
      </c>
      <c r="M51">
        <v>2.5374000000000001E-2</v>
      </c>
      <c r="N51">
        <v>3.2586999999999998E-2</v>
      </c>
      <c r="O51">
        <v>-0.101089</v>
      </c>
      <c r="P51">
        <v>-3.7774000000000002E-2</v>
      </c>
      <c r="Q51">
        <v>-5.1607E-2</v>
      </c>
      <c r="R51">
        <v>0.163939</v>
      </c>
      <c r="S51">
        <v>0.25120599999999998</v>
      </c>
      <c r="T51">
        <v>-0.13297700000000001</v>
      </c>
      <c r="U51">
        <v>-2.5422E-2</v>
      </c>
      <c r="V51">
        <v>-1.1834000000000001E-2</v>
      </c>
      <c r="W51">
        <v>-8.6734000000000006E-2</v>
      </c>
      <c r="X51">
        <v>0.100106</v>
      </c>
      <c r="Y51">
        <v>-0.145644</v>
      </c>
      <c r="Z51">
        <v>8.4657999999999997E-2</v>
      </c>
      <c r="AA51">
        <v>-7.3718000000000006E-2</v>
      </c>
      <c r="AB51">
        <v>-3.6993999999999999E-2</v>
      </c>
      <c r="AC51">
        <v>-8.9779999999999999E-2</v>
      </c>
      <c r="AD51">
        <v>-0.19789000000000001</v>
      </c>
      <c r="AE51">
        <v>-0.123928</v>
      </c>
      <c r="AF51">
        <v>9.6754999999999994E-2</v>
      </c>
      <c r="AG51">
        <v>0.10569199999999999</v>
      </c>
      <c r="AH51">
        <v>-0.39498800000000001</v>
      </c>
      <c r="AI51">
        <v>-0.37918000000000002</v>
      </c>
      <c r="AJ51">
        <v>2.588E-2</v>
      </c>
      <c r="AK51">
        <v>3.5243999999999998E-2</v>
      </c>
      <c r="AL51">
        <v>-9.1904E-2</v>
      </c>
      <c r="AM51">
        <v>-0.22256400000000001</v>
      </c>
      <c r="AN51">
        <v>-0.26574700000000001</v>
      </c>
      <c r="AO51">
        <v>8.8844000000000006E-2</v>
      </c>
      <c r="AP51">
        <v>-0.17163300000000001</v>
      </c>
      <c r="AQ51">
        <v>0.24041100000000001</v>
      </c>
      <c r="AR51">
        <v>4.0857999999999998E-2</v>
      </c>
      <c r="AS51">
        <v>-4.6620000000000002E-2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22BD99A88D5440B03C19EC50818F57" ma:contentTypeVersion="16" ma:contentTypeDescription="Create a new document." ma:contentTypeScope="" ma:versionID="dc9330817c02addd2b860105ed52b29b">
  <xsd:schema xmlns:xsd="http://www.w3.org/2001/XMLSchema" xmlns:xs="http://www.w3.org/2001/XMLSchema" xmlns:p="http://schemas.microsoft.com/office/2006/metadata/properties" xmlns:ns3="2eb20cf6-bc47-44fc-a885-80636b7002c6" xmlns:ns4="bf90a2d0-c01f-4a4c-9791-5063272b7186" targetNamespace="http://schemas.microsoft.com/office/2006/metadata/properties" ma:root="true" ma:fieldsID="5bf5fc990a8c51674c768cb1ed842dff" ns3:_="" ns4:_="">
    <xsd:import namespace="2eb20cf6-bc47-44fc-a885-80636b7002c6"/>
    <xsd:import namespace="bf90a2d0-c01f-4a4c-9791-5063272b71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20cf6-bc47-44fc-a885-80636b700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0a2d0-c01f-4a4c-9791-5063272b718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b20cf6-bc47-44fc-a885-80636b7002c6" xsi:nil="true"/>
  </documentManagement>
</p:properties>
</file>

<file path=customXml/itemProps1.xml><?xml version="1.0" encoding="utf-8"?>
<ds:datastoreItem xmlns:ds="http://schemas.openxmlformats.org/officeDocument/2006/customXml" ds:itemID="{ED3F44F4-FE83-4D68-BC63-5D92EC711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20cf6-bc47-44fc-a885-80636b7002c6"/>
    <ds:schemaRef ds:uri="bf90a2d0-c01f-4a4c-9791-5063272b71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0FC101-C808-4721-8982-CB95FB20EB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DDFF67-4110-4C8E-83A1-5CF08CD95C58}">
  <ds:schemaRefs>
    <ds:schemaRef ds:uri="bf90a2d0-c01f-4a4c-9791-5063272b7186"/>
    <ds:schemaRef ds:uri="2eb20cf6-bc47-44fc-a885-80636b7002c6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Fig1Y</vt:lpstr>
      <vt:lpstr>Fig1Z</vt:lpstr>
      <vt:lpstr>Fig2B-REVISION</vt:lpstr>
      <vt:lpstr>Fig2I-REVISION</vt:lpstr>
      <vt:lpstr>Fig3G-REVISION</vt:lpstr>
      <vt:lpstr>Fig3H-REVISION</vt:lpstr>
      <vt:lpstr>Fig4G-REVISION</vt:lpstr>
      <vt:lpstr>Fig5I</vt:lpstr>
      <vt:lpstr>Fig5J</vt:lpstr>
      <vt:lpstr>Fig6G</vt:lpstr>
      <vt:lpstr>Fig7I</vt:lpstr>
      <vt:lpstr>Fig7N</vt:lpstr>
      <vt:lpstr>Fig8I</vt:lpstr>
      <vt:lpstr>Fig9G</vt:lpstr>
      <vt:lpstr>FigS4-REVISION</vt:lpstr>
      <vt:lpstr>FigS7-REVISION</vt:lpstr>
      <vt:lpstr>FigS8-REVISION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Fitriasari, Sharien</dc:creator>
  <cp:lastModifiedBy>Fitriasari, Sharien</cp:lastModifiedBy>
  <dcterms:created xsi:type="dcterms:W3CDTF">2024-04-02T15:53:01Z</dcterms:created>
  <dcterms:modified xsi:type="dcterms:W3CDTF">2025-07-04T19:29:39Z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0x0101004222BD99A88D5440B03C19EC50818F57</vt:lpwstr>
  </property>
</Properties>
</file>