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filterPrivacy="1"/>
  <xr:revisionPtr revIDLastSave="0" documentId="13_ncr:1_{73CECAF5-5A8F-E047-9F8F-E0ED7A7B95B6}" xr6:coauthVersionLast="47" xr6:coauthVersionMax="47" xr10:uidLastSave="{00000000-0000-0000-0000-000000000000}"/>
  <bookViews>
    <workbookView xWindow="280" yWindow="5320" windowWidth="39320" windowHeight="28160" xr2:uid="{00000000-000D-0000-FFFF-FFFF00000000}"/>
  </bookViews>
  <sheets>
    <sheet name="Fig.2A" sheetId="4" r:id="rId1"/>
    <sheet name="Fig. 2B" sheetId="3" r:id="rId2"/>
    <sheet name="Fig. 2C" sheetId="5" r:id="rId3"/>
    <sheet name="Fig. 2D" sheetId="6" r:id="rId4"/>
    <sheet name="Fig. 2E" sheetId="33" r:id="rId5"/>
    <sheet name="Fig. 3C" sheetId="14" r:id="rId6"/>
    <sheet name="Fig. 3D" sheetId="13" r:id="rId7"/>
    <sheet name="Fig. 3E" sheetId="15" r:id="rId8"/>
    <sheet name="Fig. 3G" sheetId="17" r:id="rId9"/>
    <sheet name="Fig. 3H" sheetId="18" r:id="rId10"/>
    <sheet name="Fig. 3I" sheetId="19" r:id="rId11"/>
    <sheet name="Fig. 3K" sheetId="21" r:id="rId12"/>
    <sheet name="Fig. 3L" sheetId="22" r:id="rId13"/>
    <sheet name="Fig. 4A" sheetId="23" r:id="rId14"/>
    <sheet name="Fig. 4B" sheetId="24" r:id="rId15"/>
    <sheet name="Fig. 4C" sheetId="25" r:id="rId16"/>
    <sheet name="Fig. 5A" sheetId="1" r:id="rId17"/>
    <sheet name="Fig. 5B" sheetId="2" r:id="rId18"/>
    <sheet name="Supplemental Fig. 1A" sheetId="28" r:id="rId19"/>
    <sheet name="Supplemental Fig. 1B" sheetId="30" r:id="rId20"/>
    <sheet name="Supplemental Fig. 1C" sheetId="32" r:id="rId21"/>
    <sheet name="Supplemental Fig. 1D" sheetId="31" r:id="rId22"/>
    <sheet name="Supplemental Fig. 2A" sheetId="35" r:id="rId23"/>
    <sheet name="Supplemental Fig. 2B" sheetId="36" r:id="rId24"/>
    <sheet name="Supplemental Fig. 2C" sheetId="38" r:id="rId25"/>
    <sheet name="Supplemental Fig. 2D" sheetId="46" r:id="rId26"/>
    <sheet name="Supplemental Fig. 3A" sheetId="39" r:id="rId27"/>
    <sheet name="Supplemental Fig. 3B" sheetId="40" r:id="rId28"/>
    <sheet name="Supplemental Fig. 3C" sheetId="41" r:id="rId29"/>
    <sheet name="Supplemental Fig. 4B" sheetId="43" r:id="rId30"/>
    <sheet name="Supplemental Fig. 4C" sheetId="44" r:id="rId31"/>
    <sheet name="Supplemental Fig. 5" sheetId="45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44" l="1"/>
  <c r="C13" i="44"/>
  <c r="C14" i="44"/>
  <c r="B14" i="44"/>
  <c r="B13" i="44"/>
  <c r="C13" i="43"/>
  <c r="C11" i="43"/>
  <c r="C12" i="43"/>
  <c r="B12" i="43"/>
  <c r="B11" i="43"/>
  <c r="C16" i="36"/>
  <c r="D16" i="36"/>
  <c r="E16" i="36"/>
  <c r="F16" i="36"/>
  <c r="G16" i="36"/>
  <c r="H16" i="36"/>
  <c r="I16" i="36"/>
  <c r="J16" i="36"/>
  <c r="K16" i="36"/>
  <c r="L16" i="36"/>
  <c r="M16" i="36"/>
  <c r="N16" i="36"/>
  <c r="O16" i="36"/>
  <c r="P16" i="36"/>
  <c r="Q16" i="36"/>
  <c r="Y16" i="36"/>
  <c r="Z16" i="36"/>
  <c r="AA16" i="36"/>
  <c r="AB16" i="36"/>
  <c r="AC16" i="36"/>
  <c r="AD16" i="36"/>
  <c r="S16" i="36"/>
  <c r="T16" i="36"/>
  <c r="U16" i="36"/>
  <c r="V16" i="36"/>
  <c r="W16" i="36"/>
  <c r="X16" i="36"/>
  <c r="C17" i="36"/>
  <c r="D17" i="36"/>
  <c r="E17" i="36"/>
  <c r="F17" i="36"/>
  <c r="G17" i="36"/>
  <c r="H17" i="36"/>
  <c r="I17" i="36"/>
  <c r="J17" i="36"/>
  <c r="K17" i="36"/>
  <c r="L17" i="36"/>
  <c r="M17" i="36"/>
  <c r="N17" i="36"/>
  <c r="O17" i="36"/>
  <c r="P17" i="36"/>
  <c r="Q17" i="36"/>
  <c r="Y17" i="36"/>
  <c r="Z17" i="36"/>
  <c r="AA17" i="36"/>
  <c r="AB17" i="36"/>
  <c r="AC17" i="36"/>
  <c r="AD17" i="36"/>
  <c r="S17" i="36"/>
  <c r="T17" i="36"/>
  <c r="U17" i="36"/>
  <c r="V17" i="36"/>
  <c r="W17" i="36"/>
  <c r="X17" i="36"/>
  <c r="B17" i="36"/>
  <c r="B16" i="36"/>
  <c r="C11" i="35"/>
  <c r="D11" i="35"/>
  <c r="H11" i="35"/>
  <c r="I11" i="35"/>
  <c r="J11" i="35"/>
  <c r="E11" i="35"/>
  <c r="F11" i="35"/>
  <c r="G11" i="35"/>
  <c r="C12" i="35"/>
  <c r="D12" i="35"/>
  <c r="H12" i="35"/>
  <c r="I12" i="35"/>
  <c r="J12" i="35"/>
  <c r="E12" i="35"/>
  <c r="F12" i="35"/>
  <c r="G12" i="35"/>
  <c r="B12" i="35"/>
  <c r="B11" i="35"/>
  <c r="C10" i="38"/>
  <c r="D10" i="38"/>
  <c r="E10" i="38"/>
  <c r="F10" i="38"/>
  <c r="G10" i="38"/>
  <c r="C11" i="38"/>
  <c r="D11" i="38"/>
  <c r="E11" i="38"/>
  <c r="F11" i="38"/>
  <c r="G11" i="38"/>
  <c r="B11" i="38"/>
  <c r="B10" i="38"/>
  <c r="C10" i="46"/>
  <c r="D10" i="46"/>
  <c r="E10" i="46"/>
  <c r="F10" i="46"/>
  <c r="G10" i="46"/>
  <c r="H10" i="46"/>
  <c r="C11" i="46"/>
  <c r="D11" i="46"/>
  <c r="E11" i="46"/>
  <c r="F11" i="46"/>
  <c r="G11" i="46"/>
  <c r="H11" i="46"/>
  <c r="B11" i="46"/>
  <c r="B10" i="46"/>
  <c r="G18" i="39"/>
  <c r="E18" i="39"/>
  <c r="C18" i="39"/>
  <c r="C16" i="39"/>
  <c r="D16" i="39"/>
  <c r="E16" i="39"/>
  <c r="F16" i="39"/>
  <c r="G16" i="39"/>
  <c r="C17" i="39"/>
  <c r="D17" i="39"/>
  <c r="E17" i="39"/>
  <c r="F17" i="39"/>
  <c r="G17" i="39"/>
  <c r="B17" i="39"/>
  <c r="B16" i="39"/>
  <c r="AC18" i="40"/>
  <c r="AA18" i="40"/>
  <c r="Y18" i="40"/>
  <c r="W18" i="40"/>
  <c r="U18" i="40"/>
  <c r="S18" i="40"/>
  <c r="Q18" i="40"/>
  <c r="O18" i="40"/>
  <c r="M18" i="40"/>
  <c r="K18" i="40"/>
  <c r="I18" i="40"/>
  <c r="G18" i="40"/>
  <c r="E18" i="40"/>
  <c r="C18" i="40"/>
  <c r="AC17" i="40"/>
  <c r="AB17" i="40"/>
  <c r="AA17" i="40"/>
  <c r="Z17" i="40"/>
  <c r="AC16" i="40"/>
  <c r="AB16" i="40"/>
  <c r="AA16" i="40"/>
  <c r="Z16" i="40"/>
  <c r="Y17" i="40"/>
  <c r="X17" i="40"/>
  <c r="W17" i="40"/>
  <c r="V17" i="40"/>
  <c r="Y16" i="40"/>
  <c r="X16" i="40"/>
  <c r="W16" i="40"/>
  <c r="V16" i="40"/>
  <c r="U17" i="40"/>
  <c r="T17" i="40"/>
  <c r="S17" i="40"/>
  <c r="R17" i="40"/>
  <c r="U16" i="40"/>
  <c r="T16" i="40"/>
  <c r="S16" i="40"/>
  <c r="R16" i="40"/>
  <c r="Q17" i="40"/>
  <c r="P17" i="40"/>
  <c r="O17" i="40"/>
  <c r="N17" i="40"/>
  <c r="Q16" i="40"/>
  <c r="P16" i="40"/>
  <c r="O16" i="40"/>
  <c r="N16" i="40"/>
  <c r="M17" i="40"/>
  <c r="L17" i="40"/>
  <c r="K17" i="40"/>
  <c r="J17" i="40"/>
  <c r="M16" i="40"/>
  <c r="L16" i="40"/>
  <c r="K16" i="40"/>
  <c r="J16" i="40"/>
  <c r="I17" i="40"/>
  <c r="H17" i="40"/>
  <c r="G17" i="40"/>
  <c r="F17" i="40"/>
  <c r="I16" i="40"/>
  <c r="H16" i="40"/>
  <c r="G16" i="40"/>
  <c r="F16" i="40"/>
  <c r="C16" i="40"/>
  <c r="D16" i="40"/>
  <c r="E16" i="40"/>
  <c r="C17" i="40"/>
  <c r="D17" i="40"/>
  <c r="E17" i="40"/>
  <c r="B17" i="40"/>
  <c r="B16" i="40"/>
  <c r="AK34" i="41"/>
  <c r="AJ34" i="41"/>
  <c r="AI34" i="41"/>
  <c r="AH34" i="41"/>
  <c r="AG34" i="41"/>
  <c r="AF34" i="41"/>
  <c r="AE34" i="41"/>
  <c r="AD34" i="41"/>
  <c r="AC34" i="41"/>
  <c r="AB34" i="41"/>
  <c r="AA34" i="41"/>
  <c r="Z34" i="41"/>
  <c r="Y34" i="41"/>
  <c r="X34" i="41"/>
  <c r="W34" i="41"/>
  <c r="V34" i="41"/>
  <c r="U34" i="41"/>
  <c r="T34" i="41"/>
  <c r="S34" i="41"/>
  <c r="R34" i="41"/>
  <c r="Q34" i="41"/>
  <c r="P34" i="41"/>
  <c r="O34" i="41"/>
  <c r="N34" i="41"/>
  <c r="M34" i="41"/>
  <c r="L34" i="41"/>
  <c r="K34" i="41"/>
  <c r="J34" i="41"/>
  <c r="I34" i="41"/>
  <c r="H34" i="41"/>
  <c r="G34" i="41"/>
  <c r="F34" i="41"/>
  <c r="E34" i="41"/>
  <c r="D34" i="41"/>
  <c r="C34" i="41"/>
  <c r="B34" i="41"/>
  <c r="AK33" i="41"/>
  <c r="AJ33" i="41"/>
  <c r="AI33" i="41"/>
  <c r="AH33" i="41"/>
  <c r="AG33" i="41"/>
  <c r="AF33" i="41"/>
  <c r="AE33" i="41"/>
  <c r="AD33" i="41"/>
  <c r="AC33" i="41"/>
  <c r="AB33" i="41"/>
  <c r="AA33" i="41"/>
  <c r="Z33" i="41"/>
  <c r="Y33" i="41"/>
  <c r="X33" i="41"/>
  <c r="W33" i="41"/>
  <c r="V33" i="41"/>
  <c r="U33" i="41"/>
  <c r="T33" i="41"/>
  <c r="S33" i="41"/>
  <c r="R33" i="41"/>
  <c r="Q33" i="41"/>
  <c r="P33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AK17" i="41"/>
  <c r="AJ17" i="41"/>
  <c r="AI17" i="41"/>
  <c r="AH17" i="41"/>
  <c r="AG17" i="41"/>
  <c r="AF17" i="41"/>
  <c r="AE17" i="41"/>
  <c r="AD17" i="41"/>
  <c r="AC17" i="41"/>
  <c r="AB17" i="41"/>
  <c r="AA17" i="41"/>
  <c r="Z17" i="41"/>
  <c r="Y17" i="41"/>
  <c r="X17" i="41"/>
  <c r="W17" i="41"/>
  <c r="V17" i="41"/>
  <c r="U17" i="41"/>
  <c r="T17" i="41"/>
  <c r="S17" i="41"/>
  <c r="R17" i="41"/>
  <c r="Q17" i="41"/>
  <c r="P17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AK16" i="41"/>
  <c r="AJ16" i="41"/>
  <c r="AI16" i="41"/>
  <c r="AH16" i="41"/>
  <c r="AG16" i="41"/>
  <c r="AF16" i="41"/>
  <c r="AE16" i="41"/>
  <c r="AD16" i="41"/>
  <c r="AC16" i="41"/>
  <c r="AB16" i="41"/>
  <c r="AA16" i="41"/>
  <c r="Z16" i="41"/>
  <c r="Y16" i="41"/>
  <c r="X16" i="41"/>
  <c r="W16" i="41"/>
  <c r="V16" i="41"/>
  <c r="U16" i="41"/>
  <c r="T16" i="41"/>
  <c r="S16" i="41"/>
  <c r="R16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AK49" i="28"/>
  <c r="AJ49" i="28"/>
  <c r="AI49" i="28"/>
  <c r="AH49" i="28"/>
  <c r="AG49" i="28"/>
  <c r="AF49" i="28"/>
  <c r="AE49" i="28"/>
  <c r="AD49" i="28"/>
  <c r="AC49" i="28"/>
  <c r="AB49" i="28"/>
  <c r="AA49" i="28"/>
  <c r="Z49" i="28"/>
  <c r="Y49" i="28"/>
  <c r="X49" i="28"/>
  <c r="W49" i="28"/>
  <c r="V49" i="28"/>
  <c r="U49" i="28"/>
  <c r="T49" i="28"/>
  <c r="S49" i="28"/>
  <c r="R49" i="28"/>
  <c r="Q49" i="28"/>
  <c r="P49" i="28"/>
  <c r="O49" i="28"/>
  <c r="N49" i="28"/>
  <c r="M49" i="28"/>
  <c r="L49" i="28"/>
  <c r="K49" i="28"/>
  <c r="J49" i="28"/>
  <c r="I49" i="28"/>
  <c r="H49" i="28"/>
  <c r="G49" i="28"/>
  <c r="F49" i="28"/>
  <c r="E49" i="28"/>
  <c r="D49" i="28"/>
  <c r="C49" i="28"/>
  <c r="B49" i="28"/>
  <c r="AK48" i="28"/>
  <c r="AJ48" i="28"/>
  <c r="AI48" i="28"/>
  <c r="AH48" i="28"/>
  <c r="AG48" i="28"/>
  <c r="AF48" i="28"/>
  <c r="AE48" i="28"/>
  <c r="AD48" i="28"/>
  <c r="AC48" i="28"/>
  <c r="AB48" i="28"/>
  <c r="AA48" i="28"/>
  <c r="Z48" i="28"/>
  <c r="Y48" i="28"/>
  <c r="X48" i="28"/>
  <c r="W48" i="28"/>
  <c r="V48" i="28"/>
  <c r="U48" i="28"/>
  <c r="T48" i="28"/>
  <c r="S48" i="28"/>
  <c r="R48" i="28"/>
  <c r="Q48" i="28"/>
  <c r="P48" i="28"/>
  <c r="O48" i="28"/>
  <c r="N48" i="28"/>
  <c r="M48" i="28"/>
  <c r="L48" i="28"/>
  <c r="K48" i="28"/>
  <c r="J48" i="28"/>
  <c r="I48" i="28"/>
  <c r="H48" i="28"/>
  <c r="G48" i="28"/>
  <c r="F48" i="28"/>
  <c r="E48" i="28"/>
  <c r="D48" i="28"/>
  <c r="C48" i="28"/>
  <c r="B48" i="28"/>
  <c r="AK33" i="28"/>
  <c r="AJ33" i="28"/>
  <c r="AI33" i="28"/>
  <c r="AH33" i="28"/>
  <c r="AG33" i="28"/>
  <c r="AF33" i="28"/>
  <c r="AE33" i="28"/>
  <c r="AD33" i="28"/>
  <c r="AC33" i="28"/>
  <c r="AB33" i="28"/>
  <c r="AA33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B33" i="28"/>
  <c r="AK32" i="28"/>
  <c r="AJ32" i="28"/>
  <c r="AI32" i="28"/>
  <c r="AH32" i="28"/>
  <c r="AG32" i="28"/>
  <c r="AF32" i="28"/>
  <c r="AE32" i="28"/>
  <c r="AD32" i="28"/>
  <c r="AC32" i="28"/>
  <c r="AB32" i="28"/>
  <c r="AA32" i="28"/>
  <c r="Z32" i="28"/>
  <c r="Y32" i="28"/>
  <c r="X32" i="28"/>
  <c r="W32" i="28"/>
  <c r="V32" i="28"/>
  <c r="U32" i="28"/>
  <c r="T32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C32" i="28"/>
  <c r="B32" i="28"/>
  <c r="AK17" i="28"/>
  <c r="AJ17" i="28"/>
  <c r="AI17" i="28"/>
  <c r="AH17" i="28"/>
  <c r="AG17" i="28"/>
  <c r="AF17" i="28"/>
  <c r="AE17" i="28"/>
  <c r="AD17" i="28"/>
  <c r="AC17" i="28"/>
  <c r="AB17" i="28"/>
  <c r="AA17" i="28"/>
  <c r="Z17" i="28"/>
  <c r="Y17" i="28"/>
  <c r="X17" i="28"/>
  <c r="W17" i="28"/>
  <c r="V17" i="28"/>
  <c r="U17" i="28"/>
  <c r="T17" i="28"/>
  <c r="S17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B17" i="28"/>
  <c r="AK16" i="28"/>
  <c r="AJ16" i="28"/>
  <c r="AI16" i="28"/>
  <c r="AH16" i="28"/>
  <c r="AG16" i="28"/>
  <c r="AF16" i="28"/>
  <c r="AE16" i="28"/>
  <c r="AD16" i="28"/>
  <c r="AC16" i="28"/>
  <c r="AB16" i="28"/>
  <c r="AA16" i="28"/>
  <c r="Z16" i="28"/>
  <c r="Y16" i="28"/>
  <c r="X16" i="28"/>
  <c r="W16" i="28"/>
  <c r="V16" i="28"/>
  <c r="U16" i="28"/>
  <c r="T16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C16" i="28"/>
  <c r="B16" i="28"/>
  <c r="K18" i="33"/>
  <c r="I18" i="33"/>
  <c r="G18" i="33"/>
  <c r="E18" i="33"/>
  <c r="C18" i="33"/>
  <c r="C16" i="33"/>
  <c r="D16" i="33"/>
  <c r="E16" i="33"/>
  <c r="F16" i="33"/>
  <c r="G16" i="33"/>
  <c r="H16" i="33"/>
  <c r="I16" i="33"/>
  <c r="J16" i="33"/>
  <c r="K16" i="33"/>
  <c r="C17" i="33"/>
  <c r="D17" i="33"/>
  <c r="E17" i="33"/>
  <c r="F17" i="33"/>
  <c r="G17" i="33"/>
  <c r="H17" i="33"/>
  <c r="I17" i="33"/>
  <c r="J17" i="33"/>
  <c r="K17" i="33"/>
  <c r="B17" i="33"/>
  <c r="B16" i="33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B17" i="6"/>
  <c r="B16" i="6"/>
  <c r="C14" i="30"/>
  <c r="D14" i="30"/>
  <c r="E14" i="30"/>
  <c r="F14" i="30"/>
  <c r="G14" i="30"/>
  <c r="H14" i="30"/>
  <c r="I14" i="30"/>
  <c r="J14" i="30"/>
  <c r="K14" i="30"/>
  <c r="L14" i="30"/>
  <c r="N14" i="30"/>
  <c r="O14" i="30"/>
  <c r="P14" i="30"/>
  <c r="Q14" i="30"/>
  <c r="C15" i="30"/>
  <c r="D15" i="30"/>
  <c r="E15" i="30"/>
  <c r="F15" i="30"/>
  <c r="G15" i="30"/>
  <c r="H15" i="30"/>
  <c r="I15" i="30"/>
  <c r="J15" i="30"/>
  <c r="K15" i="30"/>
  <c r="L15" i="30"/>
  <c r="N15" i="30"/>
  <c r="O15" i="30"/>
  <c r="P15" i="30"/>
  <c r="Q15" i="30"/>
  <c r="B15" i="30"/>
  <c r="B14" i="30"/>
  <c r="E13" i="17"/>
  <c r="C13" i="17"/>
  <c r="C11" i="17"/>
  <c r="D11" i="17"/>
  <c r="E11" i="17"/>
  <c r="C12" i="17"/>
  <c r="D12" i="17"/>
  <c r="E12" i="17"/>
  <c r="B12" i="17"/>
  <c r="B11" i="17"/>
  <c r="O54" i="22"/>
  <c r="O53" i="22"/>
  <c r="N53" i="22"/>
  <c r="O52" i="22"/>
  <c r="N52" i="22"/>
  <c r="C52" i="22"/>
  <c r="D52" i="22"/>
  <c r="E52" i="22"/>
  <c r="F52" i="22"/>
  <c r="G52" i="22"/>
  <c r="H52" i="22"/>
  <c r="I52" i="22"/>
  <c r="J52" i="22"/>
  <c r="K52" i="22"/>
  <c r="C53" i="22"/>
  <c r="D53" i="22"/>
  <c r="E53" i="22"/>
  <c r="F53" i="22"/>
  <c r="G53" i="22"/>
  <c r="H53" i="22"/>
  <c r="I53" i="22"/>
  <c r="J53" i="22"/>
  <c r="K53" i="22"/>
  <c r="B53" i="22"/>
  <c r="B52" i="22"/>
  <c r="I33" i="22"/>
  <c r="I32" i="22"/>
  <c r="C32" i="22"/>
  <c r="D32" i="22"/>
  <c r="E32" i="22"/>
  <c r="F32" i="22"/>
  <c r="C33" i="22"/>
  <c r="D33" i="22"/>
  <c r="E33" i="22"/>
  <c r="F33" i="22"/>
  <c r="B33" i="22"/>
  <c r="B32" i="22"/>
  <c r="I35" i="21"/>
  <c r="I34" i="21"/>
  <c r="H34" i="21"/>
  <c r="I33" i="21"/>
  <c r="H33" i="21"/>
  <c r="G35" i="21"/>
  <c r="G34" i="21"/>
  <c r="F34" i="21"/>
  <c r="G33" i="21"/>
  <c r="F33" i="21"/>
  <c r="C35" i="21"/>
  <c r="C33" i="21"/>
  <c r="C34" i="21"/>
  <c r="B34" i="21"/>
  <c r="B33" i="21"/>
  <c r="C14" i="19"/>
  <c r="C13" i="19"/>
  <c r="B13" i="19"/>
  <c r="C12" i="19"/>
  <c r="B12" i="19"/>
  <c r="S15" i="18"/>
  <c r="S14" i="18"/>
  <c r="R14" i="18"/>
  <c r="S13" i="18"/>
  <c r="R13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O13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O14" i="18"/>
  <c r="B14" i="18"/>
  <c r="B13" i="18"/>
  <c r="G15" i="15"/>
  <c r="G14" i="15"/>
  <c r="F14" i="15"/>
  <c r="G13" i="15"/>
  <c r="F13" i="15"/>
  <c r="C15" i="15"/>
  <c r="C13" i="15"/>
  <c r="C14" i="15"/>
  <c r="B14" i="15"/>
  <c r="B13" i="15"/>
  <c r="O29" i="13"/>
  <c r="O28" i="13"/>
  <c r="N28" i="13"/>
  <c r="K28" i="13"/>
  <c r="J28" i="13"/>
  <c r="I28" i="13"/>
  <c r="H28" i="13"/>
  <c r="G28" i="13"/>
  <c r="F28" i="13"/>
  <c r="E28" i="13"/>
  <c r="D28" i="13"/>
  <c r="C28" i="13"/>
  <c r="B28" i="13"/>
  <c r="O27" i="13"/>
  <c r="N27" i="13"/>
  <c r="K27" i="13"/>
  <c r="J27" i="13"/>
  <c r="I27" i="13"/>
  <c r="H27" i="13"/>
  <c r="G27" i="13"/>
  <c r="F27" i="13"/>
  <c r="E27" i="13"/>
  <c r="D27" i="13"/>
  <c r="C27" i="13"/>
  <c r="B27" i="13"/>
  <c r="O16" i="13"/>
  <c r="H14" i="13"/>
  <c r="I14" i="13"/>
  <c r="J14" i="13"/>
  <c r="K14" i="13"/>
  <c r="O14" i="13"/>
  <c r="H15" i="13"/>
  <c r="I15" i="13"/>
  <c r="J15" i="13"/>
  <c r="K15" i="13"/>
  <c r="O15" i="13"/>
  <c r="G15" i="13"/>
  <c r="G14" i="13"/>
  <c r="C14" i="13"/>
  <c r="D14" i="13"/>
  <c r="E14" i="13"/>
  <c r="F14" i="13"/>
  <c r="N14" i="13"/>
  <c r="C15" i="13"/>
  <c r="D15" i="13"/>
  <c r="E15" i="13"/>
  <c r="F15" i="13"/>
  <c r="N15" i="13"/>
  <c r="B15" i="13"/>
  <c r="B14" i="13"/>
  <c r="K15" i="14"/>
  <c r="I15" i="14"/>
  <c r="K14" i="14"/>
  <c r="J14" i="14"/>
  <c r="I14" i="14"/>
  <c r="H14" i="14"/>
  <c r="K13" i="14"/>
  <c r="J13" i="14"/>
  <c r="I13" i="14"/>
  <c r="H13" i="14"/>
  <c r="E15" i="14"/>
  <c r="C15" i="14"/>
  <c r="B13" i="14"/>
  <c r="E13" i="14"/>
  <c r="D13" i="14"/>
  <c r="B14" i="14"/>
  <c r="E14" i="14"/>
  <c r="D14" i="14"/>
  <c r="C14" i="14"/>
  <c r="C13" i="14"/>
</calcChain>
</file>

<file path=xl/sharedStrings.xml><?xml version="1.0" encoding="utf-8"?>
<sst xmlns="http://schemas.openxmlformats.org/spreadsheetml/2006/main" count="1047" uniqueCount="227">
  <si>
    <t>Temp (°C)</t>
  </si>
  <si>
    <t xml:space="preserve">MS-Hu6 in Formulation </t>
  </si>
  <si>
    <t>MS-Hu6 in PBS</t>
  </si>
  <si>
    <t>MS-Hu6 in Formulation</t>
  </si>
  <si>
    <t>Time (h)</t>
  </si>
  <si>
    <t>BAT</t>
  </si>
  <si>
    <t>sWAT</t>
  </si>
  <si>
    <t>vWAT</t>
  </si>
  <si>
    <t>Hf2 in PBS</t>
  </si>
  <si>
    <t>Hf2 in Formulation</t>
  </si>
  <si>
    <t>Cholesterol (mg/dL)</t>
  </si>
  <si>
    <t>WBC (K/µL)</t>
  </si>
  <si>
    <t>Neutrophils (/µL)</t>
  </si>
  <si>
    <t>Lymphocytes (/µL)</t>
  </si>
  <si>
    <t>Monocytes (/µL)</t>
  </si>
  <si>
    <t>Eosinophils (/µL)</t>
  </si>
  <si>
    <t>Basophils (/µL)</t>
  </si>
  <si>
    <t>RBC (M/µL)</t>
  </si>
  <si>
    <t>MCV (fL)</t>
  </si>
  <si>
    <t>MCH (pg)</t>
  </si>
  <si>
    <t>MCHC (g/dL)</t>
  </si>
  <si>
    <t>Heart Rate (Beats/min)</t>
  </si>
  <si>
    <t>Respiratory Rate (Breaths/min)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</si>
  <si>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</si>
  <si>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</si>
  <si>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</si>
  <si>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</si>
  <si>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</si>
  <si>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</si>
  <si>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</si>
  <si>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</si>
  <si>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Vehicle</t>
  </si>
  <si>
    <t>Hf2</t>
  </si>
  <si>
    <t>rWAT</t>
  </si>
  <si>
    <t>mWAT</t>
  </si>
  <si>
    <t>gWAT</t>
  </si>
  <si>
    <t>Tissue Weights (g)</t>
  </si>
  <si>
    <t>Novel</t>
  </si>
  <si>
    <t>Familiar</t>
  </si>
  <si>
    <t>Time in 40 cm Platform Zone (%)</t>
  </si>
  <si>
    <t xml:space="preserve">Vehicle </t>
  </si>
  <si>
    <t> Hf2</t>
  </si>
  <si>
    <t>Hf2, 8 weeks</t>
  </si>
  <si>
    <t>Hf2, 0 Weeks</t>
  </si>
  <si>
    <t>Hf2, 12 weeks</t>
  </si>
  <si>
    <t>Latency to platform (s)</t>
  </si>
  <si>
    <t>AUC</t>
  </si>
  <si>
    <t xml:space="preserve"> Hf2, 20  weeks</t>
  </si>
  <si>
    <t>Hf2, 20 weeks</t>
  </si>
  <si>
    <t>Time (months)</t>
  </si>
  <si>
    <t>Week 0</t>
  </si>
  <si>
    <t>Liver</t>
  </si>
  <si>
    <t>Gastrocnemius muscle</t>
  </si>
  <si>
    <t>Soleus muscle</t>
  </si>
  <si>
    <t>Day</t>
  </si>
  <si>
    <t>Tissue Weight (g)</t>
  </si>
  <si>
    <t>Blood</t>
  </si>
  <si>
    <t>Kidney</t>
  </si>
  <si>
    <t>Bone</t>
  </si>
  <si>
    <t>Spleen</t>
  </si>
  <si>
    <t>Testis</t>
  </si>
  <si>
    <t>Heart</t>
  </si>
  <si>
    <t>Pancreas</t>
  </si>
  <si>
    <t>Lung</t>
  </si>
  <si>
    <t>Muscle</t>
  </si>
  <si>
    <t>Brain</t>
  </si>
  <si>
    <t>IV</t>
  </si>
  <si>
    <t>SQ1</t>
  </si>
  <si>
    <t>SQ2</t>
  </si>
  <si>
    <t>SQ3</t>
  </si>
  <si>
    <t>SQ4</t>
  </si>
  <si>
    <t>Body Temperature (°F)</t>
  </si>
  <si>
    <r>
      <t>SpO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(%)</t>
    </r>
  </si>
  <si>
    <t>Time (min)</t>
  </si>
  <si>
    <t>ALP (U/L)</t>
  </si>
  <si>
    <t>AST (U/L)</t>
  </si>
  <si>
    <t>ALT (U/L)</t>
  </si>
  <si>
    <t>Albumin (g/dL)</t>
  </si>
  <si>
    <t>Total Bilirubin (mg/dL)</t>
  </si>
  <si>
    <t>Total Protein (g/dL)</t>
  </si>
  <si>
    <t>Globulin (g/dL)</t>
  </si>
  <si>
    <t>BUN (mg/dL)</t>
  </si>
  <si>
    <t>Creatinine (mg/dL)</t>
  </si>
  <si>
    <t>Glucose (mg/dL)</t>
  </si>
  <si>
    <t>Calcium (mg/dL)</t>
  </si>
  <si>
    <t>Phosphorous (mg/dL)</t>
  </si>
  <si>
    <t>Chloride (mmol/L)</t>
  </si>
  <si>
    <t>Potassium (mmol/L)</t>
  </si>
  <si>
    <t>Sodium (mmol/L)</t>
  </si>
  <si>
    <t>Creatine Kinase (U/L)</t>
  </si>
  <si>
    <r>
      <t>Total Bicarbonate 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(mmol/L)</t>
    </r>
  </si>
  <si>
    <t>Weeks</t>
  </si>
  <si>
    <t>Platelets (K/µL)</t>
  </si>
  <si>
    <t>Hemoglobin (g/dL)</t>
  </si>
  <si>
    <t>Hematocrit (%)</t>
  </si>
  <si>
    <t>Female</t>
  </si>
  <si>
    <t>% Injected dose per g blood</t>
  </si>
  <si>
    <t>Male</t>
  </si>
  <si>
    <t>#1</t>
  </si>
  <si>
    <t>#2</t>
  </si>
  <si>
    <t>#3</t>
  </si>
  <si>
    <t>#4</t>
  </si>
  <si>
    <t>#5</t>
  </si>
  <si>
    <t>Time (Hours)</t>
  </si>
  <si>
    <t>Marrow</t>
  </si>
  <si>
    <t xml:space="preserve"> BAT</t>
  </si>
  <si>
    <t xml:space="preserve">Adrenal </t>
  </si>
  <si>
    <t>Estradiol (pg/mL)</t>
  </si>
  <si>
    <t>Uterine Weight (g)</t>
  </si>
  <si>
    <t>8 weeks</t>
  </si>
  <si>
    <t>20 weeks</t>
  </si>
  <si>
    <t>Mean</t>
  </si>
  <si>
    <t>SEM</t>
  </si>
  <si>
    <t>Object Interaction time (%)</t>
  </si>
  <si>
    <t>Day 1</t>
  </si>
  <si>
    <t>Day 2</t>
  </si>
  <si>
    <t>Day 3</t>
  </si>
  <si>
    <t>Day 4</t>
  </si>
  <si>
    <t>Day 5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</si>
  <si>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value</t>
    </r>
  </si>
  <si>
    <t>Day 6</t>
  </si>
  <si>
    <t>Day 7</t>
  </si>
  <si>
    <t>Objects Interaction time (%)</t>
  </si>
  <si>
    <t>0 weeks</t>
  </si>
  <si>
    <t>12 weeks</t>
  </si>
  <si>
    <t>0 week</t>
  </si>
  <si>
    <t>Body weight (g)</t>
  </si>
  <si>
    <t>Hu6</t>
  </si>
  <si>
    <t>Human IgG</t>
  </si>
  <si>
    <t>Control</t>
  </si>
  <si>
    <t>2 weeks</t>
  </si>
  <si>
    <t>4 weeks</t>
  </si>
  <si>
    <t>6 weeks</t>
  </si>
  <si>
    <t>Serum anti-human IgG (µg/mL)</t>
  </si>
  <si>
    <t>Hu6 </t>
  </si>
  <si>
    <t>Hf2 </t>
  </si>
  <si>
    <t>KGN cells</t>
  </si>
  <si>
    <t>Thermo cells</t>
  </si>
  <si>
    <t>SH-SY5Y cells</t>
  </si>
  <si>
    <t>MS-Hu6</t>
  </si>
  <si>
    <t>Conc (M)</t>
  </si>
  <si>
    <t>cAMP (nM)</t>
  </si>
  <si>
    <t>Luminescence (relative luminescence units, RLU)</t>
  </si>
  <si>
    <t>Total</t>
  </si>
  <si>
    <t>Free</t>
  </si>
  <si>
    <t>Myh2</t>
  </si>
  <si>
    <t>Myh3</t>
  </si>
  <si>
    <t>Myh4</t>
  </si>
  <si>
    <t>Myh7</t>
  </si>
  <si>
    <t>Ppargc1a</t>
  </si>
  <si>
    <t>Shdc</t>
  </si>
  <si>
    <t>Cs</t>
  </si>
  <si>
    <t>MS-Hu6 + FSH</t>
  </si>
  <si>
    <t>Hf2 +FSH</t>
  </si>
  <si>
    <t>Replicate #1</t>
  </si>
  <si>
    <t>Replicate #2</t>
  </si>
  <si>
    <t>Replicate #3</t>
  </si>
  <si>
    <t>Differential Fluroscence, dF/dT</t>
  </si>
  <si>
    <t>Hydrodynamic radius (nm)</t>
  </si>
  <si>
    <t>Replicate #4</t>
  </si>
  <si>
    <t>Replicate #5</t>
  </si>
  <si>
    <t>Replicate #6</t>
  </si>
  <si>
    <t>Replicate #7</t>
  </si>
  <si>
    <t>Replicate #8</t>
  </si>
  <si>
    <t>Differential Fluorescence, dF/dT</t>
  </si>
  <si>
    <t>0 µg</t>
  </si>
  <si>
    <t>10 µg</t>
  </si>
  <si>
    <t>50 µg</t>
  </si>
  <si>
    <t>100 µg</t>
  </si>
  <si>
    <t>Fat mass (g)</t>
  </si>
  <si>
    <t>Lean mass (g)</t>
  </si>
  <si>
    <t>Cumulative food intake (g)</t>
  </si>
  <si>
    <t>Time in 40 cm platform zone (%)</t>
  </si>
  <si>
    <t>Weight change (g)</t>
  </si>
  <si>
    <t>Tissue water (g)</t>
  </si>
  <si>
    <t>Dry lean mass (g)</t>
  </si>
  <si>
    <t>Day 8</t>
  </si>
  <si>
    <t>Day 9</t>
  </si>
  <si>
    <t>Day 12</t>
  </si>
  <si>
    <t>Day 14</t>
  </si>
  <si>
    <t>Day 15</t>
  </si>
  <si>
    <t>Serum MS-Hu6 (µg/mL)</t>
  </si>
  <si>
    <t>Day 10</t>
  </si>
  <si>
    <t>Day 17</t>
  </si>
  <si>
    <t>Day 27</t>
  </si>
  <si>
    <t>Hf2-Bound</t>
  </si>
  <si>
    <t>Serum FSH (ng/mL)</t>
  </si>
  <si>
    <t>Day -7</t>
  </si>
  <si>
    <t>Day 19</t>
  </si>
  <si>
    <t>Day 26</t>
  </si>
  <si>
    <t>Day 33</t>
  </si>
  <si>
    <t>Day 40</t>
  </si>
  <si>
    <t>Day 47</t>
  </si>
  <si>
    <t>Serum FSH levels in ovariectomized C57BL/6 mice injected with vehicle or Hf2.  For mice injected with Hf2, also shown are serum FSH bound with Hf2, and unbound, free FSH.</t>
  </si>
  <si>
    <t>Total, Hf2–bound and unbound (free) fractions of FSH in serum of C57BL/6 mice injected with Hf2, subcutaneously, 5 days a week for 8 weeks</t>
  </si>
  <si>
    <t>C57BL/6 mice were injected with MS-Hu6 (100µg), subcutaneously, 5 days a week, for 4 weeks.  Shown are serum MS-Hu6 levels.</t>
  </si>
  <si>
    <t>C57BL/6 mice were injected with MS-Hu6 (500 µg), intravenously, weekly, for 3 weeks.  Shown are serum MS-Hu6 levels.</t>
  </si>
  <si>
    <t>Male C57BL/6 mice, fed on a high-fat diet, were injected with Hf2 (100 µg/day, 5 days a week) or vehicle for 8 weeks.  Shown are weights of isolated liver, gastrocnemius muscle and soleus muscle.</t>
  </si>
  <si>
    <t>Male C57BL/6 mice, fed on a high-fat diet, were injected with Hf2 (10, 50 or 100 µg/day, 5 days a week) or vehicle for 8 weeks.  Shown are tissue water and dry lean mass.</t>
  </si>
  <si>
    <t>Male +J5:K5+A+K557BL/6 mice, fed on a high-fat diet, were injected with Hf2 (10, 50 or 100 µg/day, 5 days a week) or vehicle for 8 weeks.  Shown are tissue water and dry lean mass.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</si>
  <si>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 xml:space="preserve"> value</t>
    </r>
  </si>
  <si>
    <t>Female C57BL/6 mice were injected with Hf2 (intraperitoneal, 200 µg, 3 days a week) for 6 weeks.  Shown are their uterine weights.</t>
  </si>
  <si>
    <t>Male C57BL/6 mice, fed on a high-fat diet, were injected with vehicle or Hf2 (100 µg, 5 days a week) for 8 weeks.  Shown are serum estradiol levels.</t>
  </si>
  <si>
    <r>
      <t>Four African green monkeys were infused intravenously with MS-Hu6,(8 mg/kg), and subsequently given 4 further subcutaneous injections (8 mg/kg) a month apart.</t>
    </r>
    <r>
      <rPr>
        <u/>
        <sz val="11"/>
        <color rgb="FF000000"/>
        <rFont val="Arial"/>
        <family val="2"/>
      </rPr>
      <t xml:space="preserve">  </t>
    </r>
    <r>
      <rPr>
        <b/>
        <u/>
        <sz val="11"/>
        <color rgb="FF000000"/>
        <rFont val="Arial"/>
        <family val="2"/>
      </rPr>
      <t>Shown are changes in their body weight.</t>
    </r>
  </si>
  <si>
    <r>
      <t xml:space="preserve">Male C57BL/6 mice, fed on a high-fat diet, were injected with Hf2 (100 µg/day, 5 days a week) or vehicle for 8 weeks.  Shown are gene expression levels of </t>
    </r>
    <r>
      <rPr>
        <b/>
        <i/>
        <u/>
        <sz val="11"/>
        <color theme="1"/>
        <rFont val="Arial"/>
        <family val="2"/>
      </rPr>
      <t>Myh2</t>
    </r>
    <r>
      <rPr>
        <b/>
        <u/>
        <sz val="11"/>
        <color theme="1"/>
        <rFont val="Arial"/>
        <family val="2"/>
      </rPr>
      <t xml:space="preserve">, </t>
    </r>
    <r>
      <rPr>
        <b/>
        <i/>
        <u/>
        <sz val="11"/>
        <color theme="1"/>
        <rFont val="Arial"/>
        <family val="2"/>
      </rPr>
      <t>Myh3</t>
    </r>
    <r>
      <rPr>
        <b/>
        <u/>
        <sz val="11"/>
        <color theme="1"/>
        <rFont val="Arial"/>
        <family val="2"/>
      </rPr>
      <t xml:space="preserve">, </t>
    </r>
    <r>
      <rPr>
        <b/>
        <i/>
        <u/>
        <sz val="11"/>
        <color theme="1"/>
        <rFont val="Arial"/>
        <family val="2"/>
      </rPr>
      <t>Myh4</t>
    </r>
    <r>
      <rPr>
        <b/>
        <u/>
        <sz val="11"/>
        <color theme="1"/>
        <rFont val="Arial"/>
        <family val="2"/>
      </rPr>
      <t xml:space="preserve">, </t>
    </r>
    <r>
      <rPr>
        <b/>
        <i/>
        <u/>
        <sz val="11"/>
        <color theme="1"/>
        <rFont val="Arial"/>
        <family val="2"/>
      </rPr>
      <t>Myh7</t>
    </r>
    <r>
      <rPr>
        <b/>
        <u/>
        <sz val="11"/>
        <color theme="1"/>
        <rFont val="Arial"/>
        <family val="2"/>
      </rPr>
      <t xml:space="preserve">, </t>
    </r>
    <r>
      <rPr>
        <b/>
        <i/>
        <u/>
        <sz val="11"/>
        <color theme="1"/>
        <rFont val="Arial"/>
        <family val="2"/>
      </rPr>
      <t>Ppargc1a</t>
    </r>
    <r>
      <rPr>
        <b/>
        <u/>
        <sz val="11"/>
        <color theme="1"/>
        <rFont val="Arial"/>
        <family val="2"/>
      </rPr>
      <t xml:space="preserve">, </t>
    </r>
    <r>
      <rPr>
        <b/>
        <i/>
        <u/>
        <sz val="11"/>
        <color theme="1"/>
        <rFont val="Arial"/>
        <family val="2"/>
      </rPr>
      <t>Shdc</t>
    </r>
    <r>
      <rPr>
        <b/>
        <u/>
        <sz val="11"/>
        <color theme="1"/>
        <rFont val="Arial"/>
        <family val="2"/>
      </rPr>
      <t xml:space="preserve"> and </t>
    </r>
    <r>
      <rPr>
        <b/>
        <i/>
        <u/>
        <sz val="11"/>
        <color theme="1"/>
        <rFont val="Arial"/>
        <family val="2"/>
      </rPr>
      <t>Cs</t>
    </r>
    <r>
      <rPr>
        <b/>
        <u/>
        <sz val="11"/>
        <color theme="1"/>
        <rFont val="Arial"/>
        <family val="2"/>
      </rPr>
      <t xml:space="preserve"> in gastrocnemius and soleus muscle.</t>
    </r>
  </si>
  <si>
    <t>Both Hf2 and MS-Hu6 reduced FSH–induced cAMP elevation in KGN human ovarian cancer cells, increased luminescence in Thermo brown adipocytes, and reduced cAMP levels in SH-SY5Y neuroblastoma.</t>
  </si>
  <si>
    <t>Protein thermal shift assay showed that FSH binding to both MS-Hu6 and Hf2 shifted the melting temperature of the Fab, and not of the Fc domain.</t>
  </si>
  <si>
    <t>Anti-human IgG were induced in male C57BL/6 mice upon injection with MS-Hu6 or human IgG, but not with Hf2.</t>
  </si>
  <si>
    <t>Female C57BL/6 mice were injected with vehicle or MS-Hu6 (10, 50 or 100 µg, subcutaneous, 5 days a week) for 8 weeks.  Shown are fat mass, lean mass and body weight.</t>
  </si>
  <si>
    <t>Four female African green monkeys were infused intravenously with MS-Hu6 (8 mg/kg), and subsequently received 4 further subcutaneous injections (8 mg/kg) a month apart.  Blood cell counts were evaluated over 16 weeks.</t>
  </si>
  <si>
    <t>Four female African green monkeys were infused intravenously with MS-Hu6 (8 mg/kg), and subsequently received 4 further subcutaneous injections (8 mg/kg) a month apart.  Blood chemistries were evaluated over 16 weeks.</t>
  </si>
  <si>
    <r>
      <t xml:space="preserve">Pharmacokinetics of </t>
    </r>
    <r>
      <rPr>
        <b/>
        <u/>
        <vertAlign val="superscript"/>
        <sz val="11"/>
        <color rgb="FF000000"/>
        <rFont val="Arial"/>
        <family val="2"/>
      </rPr>
      <t>89</t>
    </r>
    <r>
      <rPr>
        <b/>
        <u/>
        <sz val="11"/>
        <color rgb="FF000000"/>
        <rFont val="Arial"/>
        <family val="2"/>
      </rPr>
      <t>Zr-labeled MS-Hu6 in male and female C57BL/6 mice</t>
    </r>
    <r>
      <rPr>
        <u/>
        <sz val="11"/>
        <color rgb="FF000000"/>
        <rFont val="Arial"/>
        <family val="2"/>
      </rPr>
      <t>.</t>
    </r>
  </si>
  <si>
    <r>
      <t xml:space="preserve">Biodistribution of </t>
    </r>
    <r>
      <rPr>
        <b/>
        <u/>
        <vertAlign val="superscript"/>
        <sz val="11"/>
        <color theme="1"/>
        <rFont val="Arial"/>
        <family val="2"/>
      </rPr>
      <t>89</t>
    </r>
    <r>
      <rPr>
        <b/>
        <u/>
        <sz val="11"/>
        <color theme="1"/>
        <rFont val="Arial"/>
        <family val="2"/>
      </rPr>
      <t>Zr–labeled MS-Hu6 injected as a single subcutaneous dose of 250 μCi into groups of male C57BL/6 mice.</t>
    </r>
  </si>
  <si>
    <t>Four female African green monkeys were infused intravenously with MS-Hu6 (8 mg/kg), and subsequently received 4 further subcutaneous injections (8 mg/kg) a month apart.  Vital signs were monitored over 20 minutes post-injection.</t>
  </si>
  <si>
    <r>
      <t xml:space="preserve">15-month-old </t>
    </r>
    <r>
      <rPr>
        <b/>
        <i/>
        <u/>
        <sz val="11"/>
        <color theme="1"/>
        <rFont val="Arial"/>
        <family val="2"/>
      </rPr>
      <t>3xTg</t>
    </r>
    <r>
      <rPr>
        <b/>
        <u/>
        <sz val="11"/>
        <color theme="1"/>
        <rFont val="Arial"/>
        <family val="2"/>
      </rPr>
      <t xml:space="preserve"> mice were injected with vehicle or Hf2 (intraperitoneal, 200 µg, 3 days a week) for 12 weeks and Morris Water Maze testing was performed at 12 weeks.   Shown are the results from the Probe Trial.</t>
    </r>
  </si>
  <si>
    <t>18- to 22-month-old APP/PS1 mice were injected with vehicle or Hf2 (intraperitoneal, 200 µg, 3 days a week) for 12 weeks and Novel Object Recognition testing was performed at 0 and 12 weeks.</t>
  </si>
  <si>
    <r>
      <t xml:space="preserve">18- to 22-month-old </t>
    </r>
    <r>
      <rPr>
        <b/>
        <i/>
        <u/>
        <sz val="11"/>
        <color theme="1"/>
        <rFont val="Arial"/>
        <family val="2"/>
      </rPr>
      <t>APP</t>
    </r>
    <r>
      <rPr>
        <b/>
        <u/>
        <sz val="11"/>
        <color theme="1"/>
        <rFont val="Arial"/>
        <family val="2"/>
      </rPr>
      <t>/</t>
    </r>
    <r>
      <rPr>
        <b/>
        <i/>
        <u/>
        <sz val="11"/>
        <color theme="1"/>
        <rFont val="Arial"/>
        <family val="2"/>
      </rPr>
      <t>PS1</t>
    </r>
    <r>
      <rPr>
        <b/>
        <u/>
        <sz val="11"/>
        <color theme="1"/>
        <rFont val="Arial"/>
        <family val="2"/>
      </rPr>
      <t xml:space="preserve"> mice were injected with vehicle or Hf2 (intraperitoneal, 200 µg, 3 days a week) for 12 weeks and Morris Water Maze testing was performed.  Shown are latency to platform and area under curve (AUC) at 0 and 12 weeks.</t>
    </r>
  </si>
  <si>
    <r>
      <t xml:space="preserve">8- to 12-week-old </t>
    </r>
    <r>
      <rPr>
        <b/>
        <i/>
        <u/>
        <sz val="11"/>
        <color theme="1"/>
        <rFont val="Arial"/>
        <family val="2"/>
      </rPr>
      <t>3xTg</t>
    </r>
    <r>
      <rPr>
        <b/>
        <u/>
        <sz val="11"/>
        <color theme="1"/>
        <rFont val="Arial"/>
        <family val="2"/>
      </rPr>
      <t xml:space="preserve"> mice were ovariectomized and injected with vehicle or Hf2, initially for 8 weeks, and then for a further 12 weeks for a total 20 weeks.  Novel Object Recognition testing was performed at 8 and 20 weeks.</t>
    </r>
  </si>
  <si>
    <r>
      <t xml:space="preserve">8- to 12-week-old </t>
    </r>
    <r>
      <rPr>
        <b/>
        <i/>
        <u/>
        <sz val="11"/>
        <color theme="1"/>
        <rFont val="Arial"/>
        <family val="2"/>
      </rPr>
      <t>3xTg</t>
    </r>
    <r>
      <rPr>
        <b/>
        <u/>
        <sz val="11"/>
        <color theme="1"/>
        <rFont val="Arial"/>
        <family val="2"/>
      </rPr>
      <t xml:space="preserve"> mice were ovariectomized and injected with vehicle or Hf2, initially for 8 weeks, and then for a further 12 weeks for a total 20 weeks.  Morris Water Maze testing was performed at 8 and 20 weeks.  Shown are latency to platform and area under curve (AUC).</t>
    </r>
  </si>
  <si>
    <r>
      <t xml:space="preserve">8- to 12-week-old </t>
    </r>
    <r>
      <rPr>
        <b/>
        <i/>
        <u/>
        <sz val="11"/>
        <color theme="1"/>
        <rFont val="Arial"/>
        <family val="2"/>
      </rPr>
      <t>3xTg</t>
    </r>
    <r>
      <rPr>
        <b/>
        <u/>
        <sz val="11"/>
        <color theme="1"/>
        <rFont val="Arial"/>
        <family val="2"/>
      </rPr>
      <t xml:space="preserve"> mice were ovariectomized and injected with vehicle or Hf2, initially for 8 weeks, and then for a further 12 weeks for a total 20 weeks.  Morris Water Maze testing was performed at 8 and 20 weeks.  Shown are results for the Probe Trial.</t>
    </r>
  </si>
  <si>
    <r>
      <t xml:space="preserve">15-month-old </t>
    </r>
    <r>
      <rPr>
        <b/>
        <i/>
        <u/>
        <sz val="11"/>
        <color theme="1"/>
        <rFont val="Arial"/>
        <family val="2"/>
      </rPr>
      <t>3xTg</t>
    </r>
    <r>
      <rPr>
        <b/>
        <u/>
        <sz val="11"/>
        <color theme="1"/>
        <rFont val="Arial"/>
        <family val="2"/>
      </rPr>
      <t xml:space="preserve"> mice were injected with vehicle or Hf2 (intraperitoneal, 200 µg, 3 days a week) for 12 weeks and Novel Object Recognition testing was performed at 12 weeks.</t>
    </r>
  </si>
  <si>
    <r>
      <t xml:space="preserve">15-month-old </t>
    </r>
    <r>
      <rPr>
        <b/>
        <i/>
        <u/>
        <sz val="11"/>
        <color theme="1"/>
        <rFont val="Arial"/>
        <family val="2"/>
      </rPr>
      <t>3xTg</t>
    </r>
    <r>
      <rPr>
        <b/>
        <u/>
        <sz val="11"/>
        <color theme="1"/>
        <rFont val="Arial"/>
        <family val="2"/>
      </rPr>
      <t xml:space="preserve"> mice were injected with vehicle or Hf2 (intraperitoneal, 200 µg, 3 days a week) for 12 weeks and Morris Water Maze testing was performed at 12 weeks.  Shown are latency to platform and area under curve (AUC).</t>
    </r>
  </si>
  <si>
    <t>Male C57BL/6 mice, fed on a high-fat diet, were injected with vehicle or Hf2 (100 µg, 5 days a week) for 8 weeks.  Shown are wet weights of fat depots.</t>
  </si>
  <si>
    <t>Male C57BL/6 mice, fed on a high-fat diet, were injected with vehicle or Hf2 (10, 50 or 100 µg, 5 days a week) for 8 weeks.  Shown are weekly fat mass, lean mass and body weight.</t>
  </si>
  <si>
    <t>Male C57BL/6 mice, fed on a high-fat diet, were injected with vehicle or Hf2 (100 µg, 5 days a week) for 8 weeks.  Shown are food intake.</t>
  </si>
  <si>
    <t>Colloidal stability of MS-Hu6 and Hf2 in formulation buffer and in PBS.</t>
  </si>
  <si>
    <t>Protein thermal shift assay to evaluate the thermostability of MS-Hu6 and Hf2 in formulation buffer and in PBS.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</si>
</sst>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vertAlign val="subscript"/>
      <sz val="10"/>
      <color theme="1"/>
      <name val="Arial"/>
      <family val="2"/>
    </font>
    <font>
      <b/>
      <vertAlign val="subscript"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141413"/>
      <name val="Arial"/>
      <family val="2"/>
    </font>
    <font>
      <b/>
      <i/>
      <sz val="10"/>
      <name val="Arial"/>
      <family val="2"/>
    </font>
    <font>
      <u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u/>
      <vertAlign val="superscript"/>
      <sz val="11"/>
      <color rgb="FF000000"/>
      <name val="Arial"/>
      <family val="2"/>
    </font>
    <font>
      <b/>
      <u/>
      <vertAlign val="superscript"/>
      <sz val="11"/>
      <color theme="1"/>
      <name val="Arial"/>
      <family val="2"/>
    </font>
    <font>
      <b/>
      <u/>
      <sz val="11"/>
      <color rgb="FF141413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/>
    <xf numFmtId="0" fontId="6" fillId="0" borderId="0" xfId="0" applyFont="1"/>
    <xf numFmtId="0" fontId="10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1" fontId="5" fillId="0" borderId="7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6" fillId="0" borderId="21" xfId="0" applyNumberFormat="1" applyFont="1" applyBorder="1" applyAlignment="1">
      <alignment horizontal="center" vertical="center"/>
    </xf>
    <xf numFmtId="165" fontId="6" fillId="0" borderId="22" xfId="0" applyNumberFormat="1" applyFont="1" applyBorder="1" applyAlignment="1">
      <alignment horizontal="center" vertical="center"/>
    </xf>
    <xf numFmtId="165" fontId="6" fillId="0" borderId="23" xfId="0" applyNumberFormat="1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2" fontId="7" fillId="0" borderId="28" xfId="0" applyNumberFormat="1" applyFont="1" applyBorder="1" applyAlignment="1">
      <alignment horizontal="center"/>
    </xf>
    <xf numFmtId="2" fontId="6" fillId="0" borderId="34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6" fillId="0" borderId="23" xfId="0" applyFont="1" applyBorder="1"/>
    <xf numFmtId="0" fontId="6" fillId="0" borderId="24" xfId="0" applyFont="1" applyBorder="1"/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4" xfId="0" applyFont="1" applyBorder="1"/>
    <xf numFmtId="164" fontId="1" fillId="0" borderId="0" xfId="0" applyNumberFormat="1" applyFont="1" applyAlignment="1">
      <alignment horizontal="center" vertical="center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0" fontId="9" fillId="0" borderId="44" xfId="0" applyFont="1" applyBorder="1" applyAlignment="1">
      <alignment horizont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42" xfId="0" applyNumberFormat="1" applyFont="1" applyBorder="1" applyAlignment="1">
      <alignment horizontal="center" vertical="center"/>
    </xf>
    <xf numFmtId="2" fontId="6" fillId="0" borderId="4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2" fontId="9" fillId="0" borderId="25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/>
    <xf numFmtId="2" fontId="6" fillId="0" borderId="3" xfId="0" applyNumberFormat="1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/>
    </xf>
    <xf numFmtId="2" fontId="9" fillId="0" borderId="22" xfId="0" applyNumberFormat="1" applyFont="1" applyBorder="1" applyAlignment="1">
      <alignment horizontal="center"/>
    </xf>
    <xf numFmtId="2" fontId="9" fillId="0" borderId="25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5" xfId="0" applyFont="1" applyBorder="1"/>
    <xf numFmtId="164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6" fillId="0" borderId="42" xfId="0" applyFont="1" applyBorder="1"/>
    <xf numFmtId="0" fontId="6" fillId="0" borderId="43" xfId="0" applyFont="1" applyBorder="1"/>
    <xf numFmtId="164" fontId="9" fillId="0" borderId="21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/>
    </xf>
    <xf numFmtId="11" fontId="0" fillId="0" borderId="0" xfId="0" applyNumberFormat="1"/>
    <xf numFmtId="11" fontId="2" fillId="0" borderId="0" xfId="0" applyNumberFormat="1" applyFont="1"/>
    <xf numFmtId="11" fontId="4" fillId="0" borderId="3" xfId="0" applyNumberFormat="1" applyFont="1" applyBorder="1" applyAlignment="1">
      <alignment horizontal="center" vertical="center"/>
    </xf>
    <xf numFmtId="11" fontId="4" fillId="0" borderId="4" xfId="0" applyNumberFormat="1" applyFont="1" applyBorder="1" applyAlignment="1">
      <alignment horizontal="center" vertical="center"/>
    </xf>
    <xf numFmtId="11" fontId="4" fillId="0" borderId="5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7" fillId="0" borderId="0" xfId="0" applyFont="1"/>
    <xf numFmtId="0" fontId="4" fillId="0" borderId="0" xfId="0" applyFont="1" applyBorder="1" applyAlignment="1">
      <alignment horizontal="center" vertical="center"/>
    </xf>
    <xf numFmtId="0" fontId="17" fillId="0" borderId="0" xfId="0" applyFont="1" applyBorder="1"/>
    <xf numFmtId="2" fontId="4" fillId="0" borderId="3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42" xfId="0" applyNumberFormat="1" applyFont="1" applyBorder="1" applyAlignment="1">
      <alignment horizontal="center" vertical="center"/>
    </xf>
    <xf numFmtId="2" fontId="2" fillId="0" borderId="4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165" fontId="2" fillId="0" borderId="42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43" xfId="0" applyNumberFormat="1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/>
    </xf>
    <xf numFmtId="2" fontId="2" fillId="0" borderId="43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42" xfId="0" applyNumberFormat="1" applyFont="1" applyBorder="1" applyAlignment="1">
      <alignment horizontal="center"/>
    </xf>
    <xf numFmtId="164" fontId="2" fillId="0" borderId="43" xfId="0" applyNumberFormat="1" applyFont="1" applyBorder="1" applyAlignment="1">
      <alignment horizontal="center"/>
    </xf>
    <xf numFmtId="165" fontId="10" fillId="0" borderId="3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8" fillId="0" borderId="0" xfId="0" applyFont="1"/>
    <xf numFmtId="0" fontId="8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21" fillId="0" borderId="0" xfId="0" applyFont="1"/>
    <xf numFmtId="0" fontId="17" fillId="0" borderId="0" xfId="0" applyFont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9" fillId="0" borderId="4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0" xfId="0" applyFont="1" applyBorder="1"/>
    <xf numFmtId="165" fontId="9" fillId="0" borderId="3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21" xfId="0" applyFont="1" applyBorder="1"/>
    <xf numFmtId="0" fontId="6" fillId="0" borderId="3" xfId="0" applyFont="1" applyBorder="1"/>
    <xf numFmtId="0" fontId="6" fillId="0" borderId="22" xfId="0" applyFont="1" applyBorder="1"/>
    <xf numFmtId="2" fontId="9" fillId="0" borderId="0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2" fillId="0" borderId="0" xfId="0" applyFont="1" applyAlignment="1">
      <alignment horizontal="left" vertical="center" wrapText="1"/>
    </xf>
    <xf numFmtId="165" fontId="9" fillId="0" borderId="21" xfId="0" applyNumberFormat="1" applyFont="1" applyBorder="1" applyAlignment="1">
      <alignment horizontal="center" vertical="center"/>
    </xf>
    <xf numFmtId="165" fontId="9" fillId="0" borderId="22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27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92"/>
  <sheetViews>
    <sheetView tabSelected="1" workbookViewId="0"/>
  </sheetViews>
  <sheetFormatPr baseColWidth="10" defaultColWidth="8.83203125" defaultRowHeight="15" x14ac:dyDescent="0.2"/>
  <cols>
    <col min="2" max="2" width="9" bestFit="1" customWidth="1"/>
    <col min="3" max="3" width="9.1640625" bestFit="1" customWidth="1"/>
    <col min="4" max="4" width="9" bestFit="1" customWidth="1"/>
    <col min="5" max="5" width="9.1640625" bestFit="1" customWidth="1"/>
    <col min="6" max="9" width="9" bestFit="1" customWidth="1"/>
    <col min="22" max="25" width="9" bestFit="1" customWidth="1"/>
    <col min="26" max="28" width="9.1640625" bestFit="1" customWidth="1"/>
    <col min="29" max="29" width="9" bestFit="1" customWidth="1"/>
  </cols>
  <sheetData>
    <row r="1" spans="1:39" x14ac:dyDescent="0.2">
      <c r="A1" s="348" t="s">
        <v>226</v>
      </c>
    </row>
    <row r="3" spans="1:39" x14ac:dyDescent="0.2">
      <c r="A3" s="279" t="s">
        <v>2</v>
      </c>
      <c r="B3" s="279"/>
      <c r="C3" s="279"/>
      <c r="D3" s="279"/>
      <c r="E3" s="279"/>
      <c r="F3" s="279"/>
      <c r="G3" s="279"/>
      <c r="H3" s="279"/>
      <c r="I3" s="284"/>
      <c r="J3" s="284"/>
      <c r="K3" s="279" t="s">
        <v>1</v>
      </c>
      <c r="L3" s="279"/>
      <c r="M3" s="279"/>
      <c r="N3" s="279"/>
      <c r="O3" s="279"/>
      <c r="P3" s="279"/>
      <c r="Q3" s="279"/>
      <c r="R3" s="279"/>
      <c r="S3" s="284"/>
      <c r="T3" s="284"/>
      <c r="U3" s="279" t="s">
        <v>8</v>
      </c>
      <c r="V3" s="279"/>
      <c r="W3" s="279"/>
      <c r="X3" s="279"/>
      <c r="Y3" s="279"/>
      <c r="Z3" s="279"/>
      <c r="AA3" s="279"/>
      <c r="AB3" s="279"/>
      <c r="AC3" s="284"/>
      <c r="AD3" s="284"/>
      <c r="AE3" s="279" t="s">
        <v>9</v>
      </c>
      <c r="AF3" s="282"/>
      <c r="AG3" s="279"/>
      <c r="AH3" s="279"/>
      <c r="AI3" s="279"/>
      <c r="AJ3" s="279"/>
      <c r="AK3" s="279"/>
      <c r="AL3" s="279"/>
      <c r="AM3" s="279"/>
    </row>
    <row r="4" spans="1:39" x14ac:dyDescent="0.2">
      <c r="A4" s="280" t="s">
        <v>0</v>
      </c>
      <c r="B4" s="143" t="s">
        <v>164</v>
      </c>
      <c r="C4" s="141"/>
      <c r="D4" s="141"/>
      <c r="E4" s="141"/>
      <c r="F4" s="141"/>
      <c r="G4" s="141"/>
      <c r="H4" s="141"/>
      <c r="I4" s="142"/>
      <c r="J4" s="282"/>
      <c r="K4" s="280" t="s">
        <v>0</v>
      </c>
      <c r="L4" s="143" t="s">
        <v>164</v>
      </c>
      <c r="M4" s="141"/>
      <c r="N4" s="141"/>
      <c r="O4" s="141"/>
      <c r="P4" s="141"/>
      <c r="Q4" s="141"/>
      <c r="R4" s="141"/>
      <c r="S4" s="142"/>
      <c r="T4" s="282"/>
      <c r="U4" s="280" t="s">
        <v>0</v>
      </c>
      <c r="V4" s="143" t="s">
        <v>164</v>
      </c>
      <c r="W4" s="141"/>
      <c r="X4" s="141"/>
      <c r="Y4" s="141"/>
      <c r="Z4" s="141"/>
      <c r="AA4" s="141"/>
      <c r="AB4" s="141"/>
      <c r="AC4" s="142"/>
      <c r="AD4" s="282"/>
      <c r="AE4" s="280" t="s">
        <v>0</v>
      </c>
      <c r="AF4" s="143" t="s">
        <v>164</v>
      </c>
      <c r="AG4" s="141"/>
      <c r="AH4" s="141"/>
      <c r="AI4" s="141"/>
      <c r="AJ4" s="141"/>
      <c r="AK4" s="141"/>
      <c r="AL4" s="141"/>
      <c r="AM4" s="142"/>
    </row>
    <row r="5" spans="1:39" ht="28" x14ac:dyDescent="0.2">
      <c r="A5" s="281"/>
      <c r="B5" s="122" t="s">
        <v>154</v>
      </c>
      <c r="C5" s="122" t="s">
        <v>155</v>
      </c>
      <c r="D5" s="122" t="s">
        <v>156</v>
      </c>
      <c r="E5" s="122" t="s">
        <v>159</v>
      </c>
      <c r="F5" s="122" t="s">
        <v>160</v>
      </c>
      <c r="G5" s="122" t="s">
        <v>161</v>
      </c>
      <c r="H5" s="122" t="s">
        <v>162</v>
      </c>
      <c r="I5" s="122" t="s">
        <v>163</v>
      </c>
      <c r="J5" s="282"/>
      <c r="K5" s="281"/>
      <c r="L5" s="122" t="s">
        <v>154</v>
      </c>
      <c r="M5" s="122" t="s">
        <v>155</v>
      </c>
      <c r="N5" s="122" t="s">
        <v>156</v>
      </c>
      <c r="O5" s="122" t="s">
        <v>159</v>
      </c>
      <c r="P5" s="122" t="s">
        <v>160</v>
      </c>
      <c r="Q5" s="122" t="s">
        <v>161</v>
      </c>
      <c r="R5" s="122" t="s">
        <v>162</v>
      </c>
      <c r="S5" s="122" t="s">
        <v>163</v>
      </c>
      <c r="T5" s="282"/>
      <c r="U5" s="281"/>
      <c r="V5" s="122" t="s">
        <v>154</v>
      </c>
      <c r="W5" s="122" t="s">
        <v>155</v>
      </c>
      <c r="X5" s="122" t="s">
        <v>156</v>
      </c>
      <c r="Y5" s="122" t="s">
        <v>159</v>
      </c>
      <c r="Z5" s="122" t="s">
        <v>160</v>
      </c>
      <c r="AA5" s="122" t="s">
        <v>161</v>
      </c>
      <c r="AB5" s="122" t="s">
        <v>162</v>
      </c>
      <c r="AC5" s="122" t="s">
        <v>163</v>
      </c>
      <c r="AD5" s="282"/>
      <c r="AE5" s="281"/>
      <c r="AF5" s="122" t="s">
        <v>154</v>
      </c>
      <c r="AG5" s="122" t="s">
        <v>155</v>
      </c>
      <c r="AH5" s="122" t="s">
        <v>156</v>
      </c>
      <c r="AI5" s="122" t="s">
        <v>159</v>
      </c>
      <c r="AJ5" s="122" t="s">
        <v>160</v>
      </c>
      <c r="AK5" s="122" t="s">
        <v>161</v>
      </c>
      <c r="AL5" s="122" t="s">
        <v>162</v>
      </c>
      <c r="AM5" s="122" t="s">
        <v>163</v>
      </c>
    </row>
    <row r="6" spans="1:39" x14ac:dyDescent="0.2">
      <c r="A6" s="276">
        <v>50.296010000000003</v>
      </c>
      <c r="B6" s="278">
        <v>134.65280000000001</v>
      </c>
      <c r="C6" s="278">
        <v>237.696</v>
      </c>
      <c r="D6" s="278">
        <v>124.23699999999999</v>
      </c>
      <c r="E6" s="278">
        <v>141.45189999999999</v>
      </c>
      <c r="F6" s="278">
        <v>-104.679</v>
      </c>
      <c r="G6" s="278">
        <v>34.141350000000003</v>
      </c>
      <c r="H6" s="278">
        <v>-9.1138999999999992</v>
      </c>
      <c r="I6" s="278">
        <v>-336.54199999999997</v>
      </c>
      <c r="J6" s="282"/>
      <c r="K6" s="276">
        <v>50.296010000000003</v>
      </c>
      <c r="L6" s="278">
        <v>-10417.700000000001</v>
      </c>
      <c r="M6" s="278">
        <v>-14633.1</v>
      </c>
      <c r="N6" s="278">
        <v>-7852.47</v>
      </c>
      <c r="O6" s="278">
        <v>-13581.6</v>
      </c>
      <c r="P6" s="278">
        <v>-11167.1</v>
      </c>
      <c r="Q6" s="278">
        <v>-7090.16</v>
      </c>
      <c r="R6" s="278">
        <v>-9170.2099999999991</v>
      </c>
      <c r="S6" s="278">
        <v>-7684.83</v>
      </c>
      <c r="T6" s="282"/>
      <c r="U6" s="276">
        <v>50.296849999999999</v>
      </c>
      <c r="V6" s="278">
        <v>-23.718499999999999</v>
      </c>
      <c r="W6" s="278">
        <v>90.785060000000001</v>
      </c>
      <c r="X6" s="278">
        <v>79.532780000000002</v>
      </c>
      <c r="Y6" s="278">
        <v>145.25630000000001</v>
      </c>
      <c r="Z6" s="278">
        <v>143.56989999999999</v>
      </c>
      <c r="AA6" s="278">
        <v>116.4787</v>
      </c>
      <c r="AB6" s="278">
        <v>185.68279999999999</v>
      </c>
      <c r="AC6" s="278">
        <v>103.0735</v>
      </c>
      <c r="AD6" s="282"/>
      <c r="AE6" s="276">
        <v>50.296849999999999</v>
      </c>
      <c r="AF6" s="394">
        <v>-4997.2299999999996</v>
      </c>
      <c r="AG6" s="394">
        <v>-5123.57</v>
      </c>
      <c r="AH6" s="394">
        <v>-10964.9</v>
      </c>
      <c r="AI6" s="394">
        <v>-10844.3</v>
      </c>
      <c r="AJ6" s="394">
        <v>-7559.77</v>
      </c>
      <c r="AK6" s="394">
        <v>-7671.07</v>
      </c>
      <c r="AL6" s="394">
        <v>-6326.5</v>
      </c>
      <c r="AM6" s="394">
        <v>-5482.8</v>
      </c>
    </row>
    <row r="7" spans="1:39" x14ac:dyDescent="0.2">
      <c r="A7" s="226">
        <v>50.59731</v>
      </c>
      <c r="B7" s="46">
        <v>170.72640000000001</v>
      </c>
      <c r="C7" s="46">
        <v>275.30959999999999</v>
      </c>
      <c r="D7" s="46">
        <v>160.88650000000001</v>
      </c>
      <c r="E7" s="46">
        <v>188.10390000000001</v>
      </c>
      <c r="F7" s="46">
        <v>-82.410799999999995</v>
      </c>
      <c r="G7" s="46">
        <v>69.10615</v>
      </c>
      <c r="H7" s="46">
        <v>22.64771</v>
      </c>
      <c r="I7" s="46">
        <v>-293.30399999999997</v>
      </c>
      <c r="J7" s="282"/>
      <c r="K7" s="226">
        <v>50.59731</v>
      </c>
      <c r="L7" s="46">
        <v>-10541.1</v>
      </c>
      <c r="M7" s="46">
        <v>-14582.4</v>
      </c>
      <c r="N7" s="46">
        <v>-7945.72</v>
      </c>
      <c r="O7" s="46">
        <v>-13505.5</v>
      </c>
      <c r="P7" s="46">
        <v>-11100.7</v>
      </c>
      <c r="Q7" s="46">
        <v>-7096.58</v>
      </c>
      <c r="R7" s="46">
        <v>-9234.82</v>
      </c>
      <c r="S7" s="46">
        <v>-7505.09</v>
      </c>
      <c r="T7" s="282"/>
      <c r="U7" s="226">
        <v>50.597920000000002</v>
      </c>
      <c r="V7" s="46">
        <v>-2.7695400000000001</v>
      </c>
      <c r="W7" s="46">
        <v>109.8369</v>
      </c>
      <c r="X7" s="46">
        <v>97.683009999999996</v>
      </c>
      <c r="Y7" s="46">
        <v>164.95249999999999</v>
      </c>
      <c r="Z7" s="46">
        <v>162.74979999999999</v>
      </c>
      <c r="AA7" s="46">
        <v>139.99619999999999</v>
      </c>
      <c r="AB7" s="46">
        <v>213.83430000000001</v>
      </c>
      <c r="AC7" s="46">
        <v>121.17910000000001</v>
      </c>
      <c r="AD7" s="282"/>
      <c r="AE7" s="226">
        <v>50.597920000000002</v>
      </c>
      <c r="AF7" s="395">
        <v>-4666.7299999999996</v>
      </c>
      <c r="AG7" s="395">
        <v>-5158.22</v>
      </c>
      <c r="AH7" s="395">
        <v>-11078</v>
      </c>
      <c r="AI7" s="395">
        <v>-10723.6</v>
      </c>
      <c r="AJ7" s="395">
        <v>-7642.7</v>
      </c>
      <c r="AK7" s="395">
        <v>-7650.74</v>
      </c>
      <c r="AL7" s="395">
        <v>-6272.18</v>
      </c>
      <c r="AM7" s="395">
        <v>-5560.25</v>
      </c>
    </row>
    <row r="8" spans="1:39" x14ac:dyDescent="0.2">
      <c r="A8" s="226">
        <v>50.898679999999999</v>
      </c>
      <c r="B8" s="46">
        <v>213.61279999999999</v>
      </c>
      <c r="C8" s="46">
        <v>320.56310000000002</v>
      </c>
      <c r="D8" s="46">
        <v>200.5872</v>
      </c>
      <c r="E8" s="46">
        <v>237.8656</v>
      </c>
      <c r="F8" s="46">
        <v>-60.557699999999997</v>
      </c>
      <c r="G8" s="46">
        <v>101.2427</v>
      </c>
      <c r="H8" s="46">
        <v>56.671289999999999</v>
      </c>
      <c r="I8" s="46">
        <v>-259.255</v>
      </c>
      <c r="J8" s="282"/>
      <c r="K8" s="226">
        <v>50.898679999999999</v>
      </c>
      <c r="L8" s="46">
        <v>-10704.4</v>
      </c>
      <c r="M8" s="46">
        <v>-14732.4</v>
      </c>
      <c r="N8" s="46">
        <v>-8116.18</v>
      </c>
      <c r="O8" s="46">
        <v>-13324.8</v>
      </c>
      <c r="P8" s="46">
        <v>-11118.9</v>
      </c>
      <c r="Q8" s="46">
        <v>-7126.5</v>
      </c>
      <c r="R8" s="46">
        <v>-9298.4699999999993</v>
      </c>
      <c r="S8" s="46">
        <v>-7353.51</v>
      </c>
      <c r="T8" s="282"/>
      <c r="U8" s="226">
        <v>50.899039999999999</v>
      </c>
      <c r="V8" s="46">
        <v>18.488320000000002</v>
      </c>
      <c r="W8" s="46">
        <v>131.37100000000001</v>
      </c>
      <c r="X8" s="46">
        <v>117.4755</v>
      </c>
      <c r="Y8" s="46">
        <v>188.80410000000001</v>
      </c>
      <c r="Z8" s="46">
        <v>182.49969999999999</v>
      </c>
      <c r="AA8" s="46">
        <v>166.48939999999999</v>
      </c>
      <c r="AB8" s="46">
        <v>247.7079</v>
      </c>
      <c r="AC8" s="46">
        <v>143.5044</v>
      </c>
      <c r="AD8" s="282"/>
      <c r="AE8" s="226">
        <v>50.899039999999999</v>
      </c>
      <c r="AF8" s="395">
        <v>-4427.97</v>
      </c>
      <c r="AG8" s="395">
        <v>-5246.71</v>
      </c>
      <c r="AH8" s="395">
        <v>-11258.6</v>
      </c>
      <c r="AI8" s="395">
        <v>-10404.4</v>
      </c>
      <c r="AJ8" s="395">
        <v>-7983.38</v>
      </c>
      <c r="AK8" s="395">
        <v>-7709.4</v>
      </c>
      <c r="AL8" s="395">
        <v>-6166.74</v>
      </c>
      <c r="AM8" s="395">
        <v>-5602.44</v>
      </c>
    </row>
    <row r="9" spans="1:39" x14ac:dyDescent="0.2">
      <c r="A9" s="226">
        <v>51.199959999999997</v>
      </c>
      <c r="B9" s="46">
        <v>256.20929999999998</v>
      </c>
      <c r="C9" s="46">
        <v>367.13490000000002</v>
      </c>
      <c r="D9" s="46">
        <v>247.45490000000001</v>
      </c>
      <c r="E9" s="46">
        <v>293.45080000000002</v>
      </c>
      <c r="F9" s="46">
        <v>-34.096800000000002</v>
      </c>
      <c r="G9" s="46">
        <v>142.85820000000001</v>
      </c>
      <c r="H9" s="46">
        <v>95.216759999999994</v>
      </c>
      <c r="I9" s="46">
        <v>-208.88</v>
      </c>
      <c r="J9" s="282"/>
      <c r="K9" s="226">
        <v>51.199959999999997</v>
      </c>
      <c r="L9" s="46">
        <v>-10818.8</v>
      </c>
      <c r="M9" s="46">
        <v>-14754.5</v>
      </c>
      <c r="N9" s="46">
        <v>-8350.4500000000007</v>
      </c>
      <c r="O9" s="46">
        <v>-13400.8</v>
      </c>
      <c r="P9" s="46">
        <v>-11097.3</v>
      </c>
      <c r="Q9" s="46">
        <v>-7177.45</v>
      </c>
      <c r="R9" s="46">
        <v>-9340.18</v>
      </c>
      <c r="S9" s="46">
        <v>-7253.39</v>
      </c>
      <c r="T9" s="282"/>
      <c r="U9" s="226">
        <v>51.19999</v>
      </c>
      <c r="V9" s="46">
        <v>44.631729999999997</v>
      </c>
      <c r="W9" s="46">
        <v>153.91050000000001</v>
      </c>
      <c r="X9" s="46">
        <v>137.48580000000001</v>
      </c>
      <c r="Y9" s="46">
        <v>212.5249</v>
      </c>
      <c r="Z9" s="46">
        <v>206.96430000000001</v>
      </c>
      <c r="AA9" s="46">
        <v>195.4238</v>
      </c>
      <c r="AB9" s="46">
        <v>285.73140000000001</v>
      </c>
      <c r="AC9" s="46">
        <v>167.42920000000001</v>
      </c>
      <c r="AD9" s="282"/>
      <c r="AE9" s="226">
        <v>51.19999</v>
      </c>
      <c r="AF9" s="395">
        <v>-4174.32</v>
      </c>
      <c r="AG9" s="395">
        <v>-5294.68</v>
      </c>
      <c r="AH9" s="395">
        <v>-11281.6</v>
      </c>
      <c r="AI9" s="395">
        <v>-10298.5</v>
      </c>
      <c r="AJ9" s="395">
        <v>-7542.88</v>
      </c>
      <c r="AK9" s="395">
        <v>-7670.79</v>
      </c>
      <c r="AL9" s="395">
        <v>-6319.7</v>
      </c>
      <c r="AM9" s="395">
        <v>-5636.47</v>
      </c>
    </row>
    <row r="10" spans="1:39" x14ac:dyDescent="0.2">
      <c r="A10" s="226">
        <v>51.501159999999999</v>
      </c>
      <c r="B10" s="46">
        <v>304.54349999999999</v>
      </c>
      <c r="C10" s="46">
        <v>418.49470000000002</v>
      </c>
      <c r="D10" s="46">
        <v>294.8426</v>
      </c>
      <c r="E10" s="46">
        <v>356.44400000000002</v>
      </c>
      <c r="F10" s="46">
        <v>-6.1315099999999996</v>
      </c>
      <c r="G10" s="46">
        <v>187.7714</v>
      </c>
      <c r="H10" s="46">
        <v>142.001</v>
      </c>
      <c r="I10" s="46">
        <v>-158.017</v>
      </c>
      <c r="J10" s="282"/>
      <c r="K10" s="226">
        <v>51.501159999999999</v>
      </c>
      <c r="L10" s="46">
        <v>-10955.9</v>
      </c>
      <c r="M10" s="46">
        <v>-14822.1</v>
      </c>
      <c r="N10" s="46">
        <v>-8547.66</v>
      </c>
      <c r="O10" s="46">
        <v>-13432</v>
      </c>
      <c r="P10" s="46">
        <v>-11111.4</v>
      </c>
      <c r="Q10" s="46">
        <v>-7240.07</v>
      </c>
      <c r="R10" s="46">
        <v>-9357.0400000000009</v>
      </c>
      <c r="S10" s="46">
        <v>-7210.27</v>
      </c>
      <c r="T10" s="282"/>
      <c r="U10" s="226">
        <v>51.500799999999998</v>
      </c>
      <c r="V10" s="46">
        <v>71.097719999999995</v>
      </c>
      <c r="W10" s="46">
        <v>178.8552</v>
      </c>
      <c r="X10" s="46">
        <v>162.00530000000001</v>
      </c>
      <c r="Y10" s="46">
        <v>239.36709999999999</v>
      </c>
      <c r="Z10" s="46">
        <v>234.358</v>
      </c>
      <c r="AA10" s="46">
        <v>228.82140000000001</v>
      </c>
      <c r="AB10" s="46">
        <v>322.1533</v>
      </c>
      <c r="AC10" s="46">
        <v>194.26820000000001</v>
      </c>
      <c r="AD10" s="282"/>
      <c r="AE10" s="226">
        <v>51.500799999999998</v>
      </c>
      <c r="AF10" s="395">
        <v>-4014.42</v>
      </c>
      <c r="AG10" s="395">
        <v>-5336.95</v>
      </c>
      <c r="AH10" s="395">
        <v>-11355.8</v>
      </c>
      <c r="AI10" s="395">
        <v>-10341.4</v>
      </c>
      <c r="AJ10" s="395">
        <v>-7807.03</v>
      </c>
      <c r="AK10" s="395">
        <v>-7667.04</v>
      </c>
      <c r="AL10" s="395">
        <v>-6110.24</v>
      </c>
      <c r="AM10" s="395">
        <v>-5685.61</v>
      </c>
    </row>
    <row r="11" spans="1:39" x14ac:dyDescent="0.2">
      <c r="A11" s="226">
        <v>51.802190000000003</v>
      </c>
      <c r="B11" s="46">
        <v>362.2713</v>
      </c>
      <c r="C11" s="46">
        <v>479.15949999999998</v>
      </c>
      <c r="D11" s="46">
        <v>351.15570000000002</v>
      </c>
      <c r="E11" s="46">
        <v>425.92070000000001</v>
      </c>
      <c r="F11" s="46">
        <v>20.492419999999999</v>
      </c>
      <c r="G11" s="46">
        <v>237.2165</v>
      </c>
      <c r="H11" s="46">
        <v>193.51730000000001</v>
      </c>
      <c r="I11" s="46">
        <v>-98.667699999999996</v>
      </c>
      <c r="J11" s="282"/>
      <c r="K11" s="226">
        <v>51.802190000000003</v>
      </c>
      <c r="L11" s="46">
        <v>-11067.1</v>
      </c>
      <c r="M11" s="46">
        <v>-14926.3</v>
      </c>
      <c r="N11" s="46">
        <v>-8738.7900000000009</v>
      </c>
      <c r="O11" s="46">
        <v>-13551.2</v>
      </c>
      <c r="P11" s="46">
        <v>-11092.7</v>
      </c>
      <c r="Q11" s="46">
        <v>-7288.1</v>
      </c>
      <c r="R11" s="46">
        <v>-9401.11</v>
      </c>
      <c r="S11" s="46">
        <v>-7184.67</v>
      </c>
      <c r="T11" s="282"/>
      <c r="U11" s="226">
        <v>51.801499999999997</v>
      </c>
      <c r="V11" s="46">
        <v>103.9729</v>
      </c>
      <c r="W11" s="46">
        <v>206.24010000000001</v>
      </c>
      <c r="X11" s="46">
        <v>188.42609999999999</v>
      </c>
      <c r="Y11" s="46">
        <v>268.10419999999999</v>
      </c>
      <c r="Z11" s="46">
        <v>262.89449999999999</v>
      </c>
      <c r="AA11" s="46">
        <v>264.9427</v>
      </c>
      <c r="AB11" s="46">
        <v>361.66449999999998</v>
      </c>
      <c r="AC11" s="46">
        <v>224.089</v>
      </c>
      <c r="AD11" s="282"/>
      <c r="AE11" s="226">
        <v>51.801499999999997</v>
      </c>
      <c r="AF11" s="395">
        <v>-3887.63</v>
      </c>
      <c r="AG11" s="395">
        <v>-5383.92</v>
      </c>
      <c r="AH11" s="395">
        <v>-11353.5</v>
      </c>
      <c r="AI11" s="395">
        <v>-10158.4</v>
      </c>
      <c r="AJ11" s="395">
        <v>-7844.14</v>
      </c>
      <c r="AK11" s="395">
        <v>-7653.31</v>
      </c>
      <c r="AL11" s="395">
        <v>-6144.21</v>
      </c>
      <c r="AM11" s="395">
        <v>-5684.31</v>
      </c>
    </row>
    <row r="12" spans="1:39" x14ac:dyDescent="0.2">
      <c r="A12" s="226">
        <v>52.102960000000003</v>
      </c>
      <c r="B12" s="46">
        <v>424.58699999999999</v>
      </c>
      <c r="C12" s="46">
        <v>549.96839999999997</v>
      </c>
      <c r="D12" s="46">
        <v>417.11669999999998</v>
      </c>
      <c r="E12" s="46">
        <v>506.94159999999999</v>
      </c>
      <c r="F12" s="46">
        <v>59.20044</v>
      </c>
      <c r="G12" s="46">
        <v>296.89229999999998</v>
      </c>
      <c r="H12" s="46">
        <v>247.97329999999999</v>
      </c>
      <c r="I12" s="46">
        <v>-36.4148</v>
      </c>
      <c r="J12" s="282"/>
      <c r="K12" s="226">
        <v>52.102960000000003</v>
      </c>
      <c r="L12" s="46">
        <v>-11031.5</v>
      </c>
      <c r="M12" s="46">
        <v>-15029.7</v>
      </c>
      <c r="N12" s="46">
        <v>-8969.91</v>
      </c>
      <c r="O12" s="46">
        <v>-13682.7</v>
      </c>
      <c r="P12" s="46">
        <v>-11119.9</v>
      </c>
      <c r="Q12" s="46">
        <v>-7341.83</v>
      </c>
      <c r="R12" s="46">
        <v>-9382.19</v>
      </c>
      <c r="S12" s="46">
        <v>-7225.83</v>
      </c>
      <c r="T12" s="282"/>
      <c r="U12" s="226">
        <v>52.102029999999999</v>
      </c>
      <c r="V12" s="46">
        <v>139.6242</v>
      </c>
      <c r="W12" s="46">
        <v>236.0291</v>
      </c>
      <c r="X12" s="46">
        <v>218.75630000000001</v>
      </c>
      <c r="Y12" s="46">
        <v>301.65469999999999</v>
      </c>
      <c r="Z12" s="46">
        <v>300.02620000000002</v>
      </c>
      <c r="AA12" s="46">
        <v>307.05189999999999</v>
      </c>
      <c r="AB12" s="46">
        <v>412.19540000000001</v>
      </c>
      <c r="AC12" s="46">
        <v>255.98560000000001</v>
      </c>
      <c r="AD12" s="282"/>
      <c r="AE12" s="226">
        <v>52.102029999999999</v>
      </c>
      <c r="AF12" s="395">
        <v>-3895.32</v>
      </c>
      <c r="AG12" s="395">
        <v>-5382.76</v>
      </c>
      <c r="AH12" s="395">
        <v>-11386.8</v>
      </c>
      <c r="AI12" s="395">
        <v>-10106.6</v>
      </c>
      <c r="AJ12" s="395">
        <v>-8017.62</v>
      </c>
      <c r="AK12" s="395">
        <v>-7624.56</v>
      </c>
      <c r="AL12" s="395">
        <v>-6182.59</v>
      </c>
      <c r="AM12" s="395">
        <v>-5700.33</v>
      </c>
    </row>
    <row r="13" spans="1:39" x14ac:dyDescent="0.2">
      <c r="A13" s="226">
        <v>52.403460000000003</v>
      </c>
      <c r="B13" s="46">
        <v>497.17360000000002</v>
      </c>
      <c r="C13" s="46">
        <v>631.23299999999995</v>
      </c>
      <c r="D13" s="46">
        <v>493.93020000000001</v>
      </c>
      <c r="E13" s="46">
        <v>598.1454</v>
      </c>
      <c r="F13" s="46">
        <v>101.5551</v>
      </c>
      <c r="G13" s="46">
        <v>362.84899999999999</v>
      </c>
      <c r="H13" s="46">
        <v>312.88060000000002</v>
      </c>
      <c r="I13" s="46">
        <v>27.10031</v>
      </c>
      <c r="J13" s="282"/>
      <c r="K13" s="226">
        <v>52.403460000000003</v>
      </c>
      <c r="L13" s="46">
        <v>-11059.1</v>
      </c>
      <c r="M13" s="46">
        <v>-15121.2</v>
      </c>
      <c r="N13" s="46">
        <v>-9148.2800000000007</v>
      </c>
      <c r="O13" s="46">
        <v>-13704</v>
      </c>
      <c r="P13" s="46">
        <v>-11184.4</v>
      </c>
      <c r="Q13" s="46">
        <v>-7364.21</v>
      </c>
      <c r="R13" s="46">
        <v>-9442.4</v>
      </c>
      <c r="S13" s="46">
        <v>-7264.5</v>
      </c>
      <c r="T13" s="282"/>
      <c r="U13" s="226">
        <v>52.402380000000001</v>
      </c>
      <c r="V13" s="46">
        <v>176.1317</v>
      </c>
      <c r="W13" s="46">
        <v>272.64710000000002</v>
      </c>
      <c r="X13" s="46">
        <v>257.49149999999997</v>
      </c>
      <c r="Y13" s="46">
        <v>343.07119999999998</v>
      </c>
      <c r="Z13" s="46">
        <v>344.76409999999998</v>
      </c>
      <c r="AA13" s="46">
        <v>355.11770000000001</v>
      </c>
      <c r="AB13" s="46">
        <v>475.63659999999999</v>
      </c>
      <c r="AC13" s="46">
        <v>294.30009999999999</v>
      </c>
      <c r="AD13" s="282"/>
      <c r="AE13" s="226">
        <v>52.402380000000001</v>
      </c>
      <c r="AF13" s="395">
        <v>-3954.27</v>
      </c>
      <c r="AG13" s="395">
        <v>-5438.28</v>
      </c>
      <c r="AH13" s="395">
        <v>-11419</v>
      </c>
      <c r="AI13" s="395">
        <v>-10119.9</v>
      </c>
      <c r="AJ13" s="395">
        <v>-7976.3</v>
      </c>
      <c r="AK13" s="395">
        <v>-7639.83</v>
      </c>
      <c r="AL13" s="395">
        <v>-6275.7</v>
      </c>
      <c r="AM13" s="395">
        <v>-5674.71</v>
      </c>
    </row>
    <row r="14" spans="1:39" x14ac:dyDescent="0.2">
      <c r="A14" s="226">
        <v>52.703609999999998</v>
      </c>
      <c r="B14" s="46">
        <v>583.6087</v>
      </c>
      <c r="C14" s="46">
        <v>723.17899999999997</v>
      </c>
      <c r="D14" s="46">
        <v>582.15639999999996</v>
      </c>
      <c r="E14" s="46">
        <v>702.62450000000001</v>
      </c>
      <c r="F14" s="46">
        <v>140.13040000000001</v>
      </c>
      <c r="G14" s="46">
        <v>436.67849999999999</v>
      </c>
      <c r="H14" s="46">
        <v>390.78219999999999</v>
      </c>
      <c r="I14" s="46">
        <v>100.61369999999999</v>
      </c>
      <c r="J14" s="282"/>
      <c r="K14" s="226">
        <v>52.703609999999998</v>
      </c>
      <c r="L14" s="46">
        <v>-11155.1</v>
      </c>
      <c r="M14" s="46">
        <v>-15240.8</v>
      </c>
      <c r="N14" s="46">
        <v>-9300.1200000000008</v>
      </c>
      <c r="O14" s="46">
        <v>-13797.8</v>
      </c>
      <c r="P14" s="46">
        <v>-11119.3</v>
      </c>
      <c r="Q14" s="46">
        <v>-7401.22</v>
      </c>
      <c r="R14" s="46">
        <v>-9455.14</v>
      </c>
      <c r="S14" s="46">
        <v>-7351.78</v>
      </c>
      <c r="T14" s="282"/>
      <c r="U14" s="226">
        <v>52.702460000000002</v>
      </c>
      <c r="V14" s="46">
        <v>224.27670000000001</v>
      </c>
      <c r="W14" s="46">
        <v>313.2792</v>
      </c>
      <c r="X14" s="46">
        <v>302.9862</v>
      </c>
      <c r="Y14" s="46">
        <v>387.88200000000001</v>
      </c>
      <c r="Z14" s="46">
        <v>388.62490000000003</v>
      </c>
      <c r="AA14" s="46">
        <v>409.51960000000003</v>
      </c>
      <c r="AB14" s="46">
        <v>546.76549999999997</v>
      </c>
      <c r="AC14" s="46">
        <v>337.66230000000002</v>
      </c>
      <c r="AD14" s="282"/>
      <c r="AE14" s="226">
        <v>52.702460000000002</v>
      </c>
      <c r="AF14" s="395">
        <v>-3815.94</v>
      </c>
      <c r="AG14" s="395">
        <v>-5494.22</v>
      </c>
      <c r="AH14" s="395">
        <v>-11580.1</v>
      </c>
      <c r="AI14" s="395">
        <v>-10271.799999999999</v>
      </c>
      <c r="AJ14" s="395">
        <v>-8127.77</v>
      </c>
      <c r="AK14" s="395">
        <v>-7649.34</v>
      </c>
      <c r="AL14" s="395">
        <v>-6270.51</v>
      </c>
      <c r="AM14" s="395">
        <v>-5652.68</v>
      </c>
    </row>
    <row r="15" spans="1:39" x14ac:dyDescent="0.2">
      <c r="A15" s="226">
        <v>53.003300000000003</v>
      </c>
      <c r="B15" s="46">
        <v>678.50509999999997</v>
      </c>
      <c r="C15" s="46">
        <v>828.46299999999997</v>
      </c>
      <c r="D15" s="46">
        <v>681.69569999999999</v>
      </c>
      <c r="E15" s="46">
        <v>822.28430000000003</v>
      </c>
      <c r="F15" s="46">
        <v>191.07579999999999</v>
      </c>
      <c r="G15" s="46">
        <v>523.53930000000003</v>
      </c>
      <c r="H15" s="46">
        <v>475.24939999999998</v>
      </c>
      <c r="I15" s="46">
        <v>178.2116</v>
      </c>
      <c r="J15" s="282"/>
      <c r="K15" s="226">
        <v>53.003300000000003</v>
      </c>
      <c r="L15" s="46">
        <v>-11173.2</v>
      </c>
      <c r="M15" s="46">
        <v>-15342.4</v>
      </c>
      <c r="N15" s="46">
        <v>-9500.23</v>
      </c>
      <c r="O15" s="46">
        <v>-13882.4</v>
      </c>
      <c r="P15" s="46">
        <v>-11135.9</v>
      </c>
      <c r="Q15" s="46">
        <v>-7406.07</v>
      </c>
      <c r="R15" s="46">
        <v>-9492.69</v>
      </c>
      <c r="S15" s="46">
        <v>-7392.05</v>
      </c>
      <c r="T15" s="282"/>
      <c r="U15" s="226">
        <v>53.002139999999997</v>
      </c>
      <c r="V15" s="46">
        <v>276.14940000000001</v>
      </c>
      <c r="W15" s="46">
        <v>362.34780000000001</v>
      </c>
      <c r="X15" s="46">
        <v>346.56349999999998</v>
      </c>
      <c r="Y15" s="46">
        <v>439.7731</v>
      </c>
      <c r="Z15" s="46">
        <v>445.3809</v>
      </c>
      <c r="AA15" s="46">
        <v>471.42680000000001</v>
      </c>
      <c r="AB15" s="46">
        <v>618.92729999999995</v>
      </c>
      <c r="AC15" s="46">
        <v>388.12090000000001</v>
      </c>
      <c r="AD15" s="282"/>
      <c r="AE15" s="226">
        <v>53.002139999999997</v>
      </c>
      <c r="AF15" s="395">
        <v>-3860.51</v>
      </c>
      <c r="AG15" s="395">
        <v>-5542.25</v>
      </c>
      <c r="AH15" s="395">
        <v>-11633.7</v>
      </c>
      <c r="AI15" s="395">
        <v>-10289.799999999999</v>
      </c>
      <c r="AJ15" s="395">
        <v>-8275.25</v>
      </c>
      <c r="AK15" s="395">
        <v>-7649.3</v>
      </c>
      <c r="AL15" s="395">
        <v>-6300.57</v>
      </c>
      <c r="AM15" s="395">
        <v>-5626.37</v>
      </c>
    </row>
    <row r="16" spans="1:39" x14ac:dyDescent="0.2">
      <c r="A16" s="226">
        <v>53.302790000000002</v>
      </c>
      <c r="B16" s="46">
        <v>791.51599999999996</v>
      </c>
      <c r="C16" s="46">
        <v>950.30709999999999</v>
      </c>
      <c r="D16" s="46">
        <v>795.58889999999997</v>
      </c>
      <c r="E16" s="46">
        <v>962.14779999999996</v>
      </c>
      <c r="F16" s="46">
        <v>248.4588</v>
      </c>
      <c r="G16" s="46">
        <v>619.45860000000005</v>
      </c>
      <c r="H16" s="46">
        <v>578.74400000000003</v>
      </c>
      <c r="I16" s="46">
        <v>251.80250000000001</v>
      </c>
      <c r="J16" s="282"/>
      <c r="K16" s="226">
        <v>53.302790000000002</v>
      </c>
      <c r="L16" s="46">
        <v>-11201.4</v>
      </c>
      <c r="M16" s="46">
        <v>-15510.6</v>
      </c>
      <c r="N16" s="46">
        <v>-9666.56</v>
      </c>
      <c r="O16" s="46">
        <v>-13749.9</v>
      </c>
      <c r="P16" s="46">
        <v>-11109.4</v>
      </c>
      <c r="Q16" s="46">
        <v>-7405.57</v>
      </c>
      <c r="R16" s="46">
        <v>-9490.0300000000007</v>
      </c>
      <c r="S16" s="46">
        <v>-7349.37</v>
      </c>
      <c r="T16" s="282"/>
      <c r="U16" s="226">
        <v>53.301679999999998</v>
      </c>
      <c r="V16" s="46">
        <v>334.95729999999998</v>
      </c>
      <c r="W16" s="46">
        <v>417.0206</v>
      </c>
      <c r="X16" s="46">
        <v>401.07429999999999</v>
      </c>
      <c r="Y16" s="46">
        <v>503.62439999999998</v>
      </c>
      <c r="Z16" s="46">
        <v>505.3347</v>
      </c>
      <c r="AA16" s="46">
        <v>542.4683</v>
      </c>
      <c r="AB16" s="46">
        <v>709.85170000000005</v>
      </c>
      <c r="AC16" s="46">
        <v>446.86849999999998</v>
      </c>
      <c r="AD16" s="282"/>
      <c r="AE16" s="226">
        <v>53.301679999999998</v>
      </c>
      <c r="AF16" s="395">
        <v>-3878.26</v>
      </c>
      <c r="AG16" s="395">
        <v>-5614.73</v>
      </c>
      <c r="AH16" s="395">
        <v>-11649.7</v>
      </c>
      <c r="AI16" s="395">
        <v>-10008.700000000001</v>
      </c>
      <c r="AJ16" s="395">
        <v>-8336.14</v>
      </c>
      <c r="AK16" s="395">
        <v>-7710.24</v>
      </c>
      <c r="AL16" s="395">
        <v>-6337.11</v>
      </c>
      <c r="AM16" s="395">
        <v>-5576.08</v>
      </c>
    </row>
    <row r="17" spans="1:39" x14ac:dyDescent="0.2">
      <c r="A17" s="226">
        <v>53.602229999999999</v>
      </c>
      <c r="B17" s="46">
        <v>920.7</v>
      </c>
      <c r="C17" s="46">
        <v>1091.817</v>
      </c>
      <c r="D17" s="46">
        <v>927.10709999999995</v>
      </c>
      <c r="E17" s="46">
        <v>1122.979</v>
      </c>
      <c r="F17" s="46">
        <v>312.0249</v>
      </c>
      <c r="G17" s="46">
        <v>733.10910000000001</v>
      </c>
      <c r="H17" s="46">
        <v>697.19619999999998</v>
      </c>
      <c r="I17" s="46">
        <v>348.71140000000003</v>
      </c>
      <c r="J17" s="282"/>
      <c r="K17" s="226">
        <v>53.602229999999999</v>
      </c>
      <c r="L17" s="46">
        <v>-11233.6</v>
      </c>
      <c r="M17" s="46">
        <v>-15580</v>
      </c>
      <c r="N17" s="46">
        <v>-9767.59</v>
      </c>
      <c r="O17" s="46">
        <v>-13819.1</v>
      </c>
      <c r="P17" s="46">
        <v>-11151.6</v>
      </c>
      <c r="Q17" s="46">
        <v>-7423.9</v>
      </c>
      <c r="R17" s="46">
        <v>-9537.42</v>
      </c>
      <c r="S17" s="46">
        <v>-7365.44</v>
      </c>
      <c r="T17" s="282"/>
      <c r="U17" s="226">
        <v>53.601140000000001</v>
      </c>
      <c r="V17" s="46">
        <v>403.68869999999998</v>
      </c>
      <c r="W17" s="46">
        <v>481.83339999999998</v>
      </c>
      <c r="X17" s="46">
        <v>463.23860000000002</v>
      </c>
      <c r="Y17" s="46">
        <v>573.97619999999995</v>
      </c>
      <c r="Z17" s="46">
        <v>578.06500000000005</v>
      </c>
      <c r="AA17" s="46">
        <v>627.81259999999997</v>
      </c>
      <c r="AB17" s="46">
        <v>822.99180000000001</v>
      </c>
      <c r="AC17" s="46">
        <v>517.05780000000004</v>
      </c>
      <c r="AD17" s="282"/>
      <c r="AE17" s="226">
        <v>53.601140000000001</v>
      </c>
      <c r="AF17" s="395">
        <v>-3963.14</v>
      </c>
      <c r="AG17" s="395">
        <v>-5658.91</v>
      </c>
      <c r="AH17" s="395">
        <v>-11736.5</v>
      </c>
      <c r="AI17" s="395">
        <v>-10072.799999999999</v>
      </c>
      <c r="AJ17" s="395">
        <v>-8300.4599999999991</v>
      </c>
      <c r="AK17" s="395">
        <v>-7666.05</v>
      </c>
      <c r="AL17" s="395">
        <v>-6395.62</v>
      </c>
      <c r="AM17" s="395">
        <v>-5511.84</v>
      </c>
    </row>
    <row r="18" spans="1:39" x14ac:dyDescent="0.2">
      <c r="A18" s="226">
        <v>53.901580000000003</v>
      </c>
      <c r="B18" s="46">
        <v>1071.7239999999999</v>
      </c>
      <c r="C18" s="46">
        <v>1256.2550000000001</v>
      </c>
      <c r="D18" s="46">
        <v>1081.9380000000001</v>
      </c>
      <c r="E18" s="46">
        <v>1311.838</v>
      </c>
      <c r="F18" s="46">
        <v>387.1422</v>
      </c>
      <c r="G18" s="46">
        <v>869.06669999999997</v>
      </c>
      <c r="H18" s="46">
        <v>833.84320000000002</v>
      </c>
      <c r="I18" s="46">
        <v>461.8229</v>
      </c>
      <c r="J18" s="282"/>
      <c r="K18" s="226">
        <v>53.901580000000003</v>
      </c>
      <c r="L18" s="46">
        <v>-11208.4</v>
      </c>
      <c r="M18" s="46">
        <v>-15628.9</v>
      </c>
      <c r="N18" s="46">
        <v>-9880.0400000000009</v>
      </c>
      <c r="O18" s="46">
        <v>-13917.4</v>
      </c>
      <c r="P18" s="46">
        <v>-11148.1</v>
      </c>
      <c r="Q18" s="46">
        <v>-7424.03</v>
      </c>
      <c r="R18" s="46">
        <v>-9538.16</v>
      </c>
      <c r="S18" s="46">
        <v>-7387.22</v>
      </c>
      <c r="T18" s="282"/>
      <c r="U18" s="226">
        <v>53.900500000000001</v>
      </c>
      <c r="V18" s="46">
        <v>483.8655</v>
      </c>
      <c r="W18" s="46">
        <v>557.51589999999999</v>
      </c>
      <c r="X18" s="46">
        <v>536.36839999999995</v>
      </c>
      <c r="Y18" s="46">
        <v>654.51880000000006</v>
      </c>
      <c r="Z18" s="46">
        <v>663.82330000000002</v>
      </c>
      <c r="AA18" s="46">
        <v>724.95889999999997</v>
      </c>
      <c r="AB18" s="46">
        <v>946.32420000000002</v>
      </c>
      <c r="AC18" s="46">
        <v>595.87710000000004</v>
      </c>
      <c r="AD18" s="282"/>
      <c r="AE18" s="226">
        <v>53.900500000000001</v>
      </c>
      <c r="AF18" s="395">
        <v>-4011.43</v>
      </c>
      <c r="AG18" s="395">
        <v>-5659.28</v>
      </c>
      <c r="AH18" s="395">
        <v>-11768.9</v>
      </c>
      <c r="AI18" s="395">
        <v>-10164.299999999999</v>
      </c>
      <c r="AJ18" s="395">
        <v>-8225.5400000000009</v>
      </c>
      <c r="AK18" s="395">
        <v>-7653.24</v>
      </c>
      <c r="AL18" s="395">
        <v>-6448.46</v>
      </c>
      <c r="AM18" s="395">
        <v>-5458.34</v>
      </c>
    </row>
    <row r="19" spans="1:39" x14ac:dyDescent="0.2">
      <c r="A19" s="226">
        <v>54.200839999999999</v>
      </c>
      <c r="B19" s="46">
        <v>1251.3510000000001</v>
      </c>
      <c r="C19" s="46">
        <v>1449.6369999999999</v>
      </c>
      <c r="D19" s="46">
        <v>1257.489</v>
      </c>
      <c r="E19" s="46">
        <v>1531.49</v>
      </c>
      <c r="F19" s="46">
        <v>472.08510000000001</v>
      </c>
      <c r="G19" s="46">
        <v>1026.1990000000001</v>
      </c>
      <c r="H19" s="46">
        <v>992.91369999999995</v>
      </c>
      <c r="I19" s="46">
        <v>578.83320000000003</v>
      </c>
      <c r="J19" s="282"/>
      <c r="K19" s="226">
        <v>54.200839999999999</v>
      </c>
      <c r="L19" s="46">
        <v>-11233.5</v>
      </c>
      <c r="M19" s="46">
        <v>-15745.6</v>
      </c>
      <c r="N19" s="46">
        <v>-9872.02</v>
      </c>
      <c r="O19" s="46">
        <v>-13802.3</v>
      </c>
      <c r="P19" s="46">
        <v>-11194.9</v>
      </c>
      <c r="Q19" s="46">
        <v>-7403.57</v>
      </c>
      <c r="R19" s="46">
        <v>-9527.1</v>
      </c>
      <c r="S19" s="46">
        <v>-7385.72</v>
      </c>
      <c r="T19" s="282"/>
      <c r="U19" s="226">
        <v>54.199890000000003</v>
      </c>
      <c r="V19" s="46">
        <v>572.19219999999996</v>
      </c>
      <c r="W19" s="46">
        <v>646.86530000000005</v>
      </c>
      <c r="X19" s="46">
        <v>624.53970000000004</v>
      </c>
      <c r="Y19" s="46">
        <v>752.20010000000002</v>
      </c>
      <c r="Z19" s="46">
        <v>763.9085</v>
      </c>
      <c r="AA19" s="46">
        <v>838.78959999999995</v>
      </c>
      <c r="AB19" s="46">
        <v>1087.665</v>
      </c>
      <c r="AC19" s="46">
        <v>689.92679999999996</v>
      </c>
      <c r="AD19" s="282"/>
      <c r="AE19" s="226">
        <v>54.199890000000003</v>
      </c>
      <c r="AF19" s="395">
        <v>-4136.68</v>
      </c>
      <c r="AG19" s="395">
        <v>-5720.64</v>
      </c>
      <c r="AH19" s="395">
        <v>-11885.8</v>
      </c>
      <c r="AI19" s="395">
        <v>-10237.200000000001</v>
      </c>
      <c r="AJ19" s="395">
        <v>-8491.0499999999993</v>
      </c>
      <c r="AK19" s="395">
        <v>-7687.63</v>
      </c>
      <c r="AL19" s="395">
        <v>-6340.51</v>
      </c>
      <c r="AM19" s="395">
        <v>-5408.27</v>
      </c>
    </row>
    <row r="20" spans="1:39" x14ac:dyDescent="0.2">
      <c r="A20" s="226">
        <v>54.500129999999999</v>
      </c>
      <c r="B20" s="46">
        <v>1463.8409999999999</v>
      </c>
      <c r="C20" s="46">
        <v>1680.595</v>
      </c>
      <c r="D20" s="46">
        <v>1469.723</v>
      </c>
      <c r="E20" s="46">
        <v>1787.8030000000001</v>
      </c>
      <c r="F20" s="46">
        <v>570.85820000000001</v>
      </c>
      <c r="G20" s="46">
        <v>1210.6300000000001</v>
      </c>
      <c r="H20" s="46">
        <v>1177.268</v>
      </c>
      <c r="I20" s="46">
        <v>721.52419999999995</v>
      </c>
      <c r="J20" s="282"/>
      <c r="K20" s="226">
        <v>54.500129999999999</v>
      </c>
      <c r="L20" s="46">
        <v>-11261</v>
      </c>
      <c r="M20" s="46">
        <v>-15747.1</v>
      </c>
      <c r="N20" s="46">
        <v>-9859.4500000000007</v>
      </c>
      <c r="O20" s="46">
        <v>-13857.2</v>
      </c>
      <c r="P20" s="46">
        <v>-11169.5</v>
      </c>
      <c r="Q20" s="46">
        <v>-7364.97</v>
      </c>
      <c r="R20" s="46">
        <v>-9518.4599999999991</v>
      </c>
      <c r="S20" s="46">
        <v>-7390.8</v>
      </c>
      <c r="T20" s="282"/>
      <c r="U20" s="226">
        <v>54.499360000000003</v>
      </c>
      <c r="V20" s="46">
        <v>676.38670000000002</v>
      </c>
      <c r="W20" s="46">
        <v>753.07140000000004</v>
      </c>
      <c r="X20" s="46">
        <v>727.37</v>
      </c>
      <c r="Y20" s="46">
        <v>862.70899999999995</v>
      </c>
      <c r="Z20" s="46">
        <v>881.70429999999999</v>
      </c>
      <c r="AA20" s="46">
        <v>971.37310000000002</v>
      </c>
      <c r="AB20" s="46">
        <v>1257.8330000000001</v>
      </c>
      <c r="AC20" s="46">
        <v>800.60900000000004</v>
      </c>
      <c r="AD20" s="282"/>
      <c r="AE20" s="226">
        <v>54.499360000000003</v>
      </c>
      <c r="AF20" s="395">
        <v>-4198.45</v>
      </c>
      <c r="AG20" s="395">
        <v>-5768.58</v>
      </c>
      <c r="AH20" s="395">
        <v>-11986.4</v>
      </c>
      <c r="AI20" s="395">
        <v>-10326.5</v>
      </c>
      <c r="AJ20" s="395">
        <v>-8679.07</v>
      </c>
      <c r="AK20" s="395">
        <v>-7715.79</v>
      </c>
      <c r="AL20" s="395">
        <v>-6489.65</v>
      </c>
      <c r="AM20" s="395">
        <v>-5371.29</v>
      </c>
    </row>
    <row r="21" spans="1:39" x14ac:dyDescent="0.2">
      <c r="A21" s="226">
        <v>54.799390000000002</v>
      </c>
      <c r="B21" s="46">
        <v>1704.9010000000001</v>
      </c>
      <c r="C21" s="46">
        <v>1951.6579999999999</v>
      </c>
      <c r="D21" s="46">
        <v>1716.559</v>
      </c>
      <c r="E21" s="46">
        <v>2089.8910000000001</v>
      </c>
      <c r="F21" s="46">
        <v>684.40290000000005</v>
      </c>
      <c r="G21" s="46">
        <v>1427.8209999999999</v>
      </c>
      <c r="H21" s="46">
        <v>1396.433</v>
      </c>
      <c r="I21" s="46">
        <v>881.60149999999999</v>
      </c>
      <c r="J21" s="282"/>
      <c r="K21" s="226">
        <v>54.799390000000002</v>
      </c>
      <c r="L21" s="46">
        <v>-11301.5</v>
      </c>
      <c r="M21" s="46">
        <v>-15782.5</v>
      </c>
      <c r="N21" s="46">
        <v>-9915.41</v>
      </c>
      <c r="O21" s="46">
        <v>-13847.2</v>
      </c>
      <c r="P21" s="46">
        <v>-11170.1</v>
      </c>
      <c r="Q21" s="46">
        <v>-7336.83</v>
      </c>
      <c r="R21" s="46">
        <v>-9486.2199999999993</v>
      </c>
      <c r="S21" s="46">
        <v>-7336.05</v>
      </c>
      <c r="T21" s="282"/>
      <c r="U21" s="226">
        <v>54.798780000000001</v>
      </c>
      <c r="V21" s="46">
        <v>799.93949999999995</v>
      </c>
      <c r="W21" s="46">
        <v>878.07799999999997</v>
      </c>
      <c r="X21" s="46">
        <v>845.53440000000001</v>
      </c>
      <c r="Y21" s="46">
        <v>994.55119999999999</v>
      </c>
      <c r="Z21" s="46">
        <v>1019.729</v>
      </c>
      <c r="AA21" s="46">
        <v>1128.434</v>
      </c>
      <c r="AB21" s="46">
        <v>1457.068</v>
      </c>
      <c r="AC21" s="46">
        <v>929.58230000000003</v>
      </c>
      <c r="AD21" s="282"/>
      <c r="AE21" s="226">
        <v>54.798780000000001</v>
      </c>
      <c r="AF21" s="395">
        <v>-4200.71</v>
      </c>
      <c r="AG21" s="395">
        <v>-5803.99</v>
      </c>
      <c r="AH21" s="395">
        <v>-12127.6</v>
      </c>
      <c r="AI21" s="395">
        <v>-10211.5</v>
      </c>
      <c r="AJ21" s="395">
        <v>-8699.33</v>
      </c>
      <c r="AK21" s="395">
        <v>-7659.85</v>
      </c>
      <c r="AL21" s="395">
        <v>-6433.13</v>
      </c>
      <c r="AM21" s="395">
        <v>-5352.37</v>
      </c>
    </row>
    <row r="22" spans="1:39" x14ac:dyDescent="0.2">
      <c r="A22" s="226">
        <v>55.098610000000001</v>
      </c>
      <c r="B22" s="46">
        <v>1993.999</v>
      </c>
      <c r="C22" s="46">
        <v>2262.4659999999999</v>
      </c>
      <c r="D22" s="46">
        <v>1994.0450000000001</v>
      </c>
      <c r="E22" s="46">
        <v>2436.6640000000002</v>
      </c>
      <c r="F22" s="46">
        <v>813.55870000000004</v>
      </c>
      <c r="G22" s="46">
        <v>1675.1010000000001</v>
      </c>
      <c r="H22" s="46">
        <v>1653.712</v>
      </c>
      <c r="I22" s="46">
        <v>1062.9069999999999</v>
      </c>
      <c r="J22" s="282"/>
      <c r="K22" s="226">
        <v>55.098610000000001</v>
      </c>
      <c r="L22" s="46">
        <v>-11377.7</v>
      </c>
      <c r="M22" s="46">
        <v>-15792.3</v>
      </c>
      <c r="N22" s="46">
        <v>-9915.9500000000007</v>
      </c>
      <c r="O22" s="46">
        <v>-13836.4</v>
      </c>
      <c r="P22" s="46">
        <v>-11120.5</v>
      </c>
      <c r="Q22" s="46">
        <v>-7301.26</v>
      </c>
      <c r="R22" s="46">
        <v>-9510.35</v>
      </c>
      <c r="S22" s="46">
        <v>-7304.33</v>
      </c>
      <c r="T22" s="282"/>
      <c r="U22" s="226">
        <v>55.098140000000001</v>
      </c>
      <c r="V22" s="46">
        <v>937.08709999999996</v>
      </c>
      <c r="W22" s="46">
        <v>1024.77</v>
      </c>
      <c r="X22" s="46">
        <v>982.45330000000001</v>
      </c>
      <c r="Y22" s="46">
        <v>1145.6379999999999</v>
      </c>
      <c r="Z22" s="46">
        <v>1172.691</v>
      </c>
      <c r="AA22" s="46">
        <v>1308.8920000000001</v>
      </c>
      <c r="AB22" s="46">
        <v>1678.5719999999999</v>
      </c>
      <c r="AC22" s="46">
        <v>1082.0309999999999</v>
      </c>
      <c r="AD22" s="282"/>
      <c r="AE22" s="226">
        <v>55.098140000000001</v>
      </c>
      <c r="AF22" s="395">
        <v>-4156.5200000000004</v>
      </c>
      <c r="AG22" s="395">
        <v>-5873.48</v>
      </c>
      <c r="AH22" s="395">
        <v>-12207.1</v>
      </c>
      <c r="AI22" s="395">
        <v>-10249.5</v>
      </c>
      <c r="AJ22" s="395">
        <v>-8782.0300000000007</v>
      </c>
      <c r="AK22" s="395">
        <v>-7644.55</v>
      </c>
      <c r="AL22" s="395">
        <v>-6347.55</v>
      </c>
      <c r="AM22" s="395">
        <v>-5325.54</v>
      </c>
    </row>
    <row r="23" spans="1:39" x14ac:dyDescent="0.2">
      <c r="A23" s="226">
        <v>55.397880000000001</v>
      </c>
      <c r="B23" s="46">
        <v>2332.2080000000001</v>
      </c>
      <c r="C23" s="46">
        <v>2628.74</v>
      </c>
      <c r="D23" s="46">
        <v>2320.8220000000001</v>
      </c>
      <c r="E23" s="46">
        <v>2841.9479999999999</v>
      </c>
      <c r="F23" s="46">
        <v>960.31889999999999</v>
      </c>
      <c r="G23" s="46">
        <v>1966.116</v>
      </c>
      <c r="H23" s="46">
        <v>1949.018</v>
      </c>
      <c r="I23" s="46">
        <v>1263.5609999999999</v>
      </c>
      <c r="J23" s="282"/>
      <c r="K23" s="226">
        <v>55.397880000000001</v>
      </c>
      <c r="L23" s="46">
        <v>-11395.3</v>
      </c>
      <c r="M23" s="46">
        <v>-15730.5</v>
      </c>
      <c r="N23" s="46">
        <v>-9915.7900000000009</v>
      </c>
      <c r="O23" s="46">
        <v>-13700.4</v>
      </c>
      <c r="P23" s="46">
        <v>-11049.3</v>
      </c>
      <c r="Q23" s="46">
        <v>-7278.77</v>
      </c>
      <c r="R23" s="46">
        <v>-9502.0499999999993</v>
      </c>
      <c r="S23" s="46">
        <v>-7300.83</v>
      </c>
      <c r="T23" s="282"/>
      <c r="U23" s="226">
        <v>55.397530000000003</v>
      </c>
      <c r="V23" s="46">
        <v>1101.665</v>
      </c>
      <c r="W23" s="46">
        <v>1193.338</v>
      </c>
      <c r="X23" s="46">
        <v>1136.9760000000001</v>
      </c>
      <c r="Y23" s="46">
        <v>1325.7139999999999</v>
      </c>
      <c r="Z23" s="46">
        <v>1351.1510000000001</v>
      </c>
      <c r="AA23" s="46">
        <v>1518.807</v>
      </c>
      <c r="AB23" s="46">
        <v>1938.327</v>
      </c>
      <c r="AC23" s="46">
        <v>1260.1279999999999</v>
      </c>
      <c r="AD23" s="282"/>
      <c r="AE23" s="226">
        <v>55.397530000000003</v>
      </c>
      <c r="AF23" s="395">
        <v>-4083.04</v>
      </c>
      <c r="AG23" s="395">
        <v>-5910.08</v>
      </c>
      <c r="AH23" s="395">
        <v>-12334.8</v>
      </c>
      <c r="AI23" s="395">
        <v>-10239.5</v>
      </c>
      <c r="AJ23" s="395">
        <v>-8994.48</v>
      </c>
      <c r="AK23" s="395">
        <v>-7639.45</v>
      </c>
      <c r="AL23" s="395">
        <v>-6367.39</v>
      </c>
      <c r="AM23" s="395">
        <v>-5301.87</v>
      </c>
    </row>
    <row r="24" spans="1:39" x14ac:dyDescent="0.2">
      <c r="A24" s="226">
        <v>55.697310000000002</v>
      </c>
      <c r="B24" s="46">
        <v>2722.5880000000002</v>
      </c>
      <c r="C24" s="46">
        <v>3057.3159999999998</v>
      </c>
      <c r="D24" s="46">
        <v>2698.5509999999999</v>
      </c>
      <c r="E24" s="46">
        <v>3312.4679999999998</v>
      </c>
      <c r="F24" s="46">
        <v>1134.723</v>
      </c>
      <c r="G24" s="46">
        <v>2306.5030000000002</v>
      </c>
      <c r="H24" s="46">
        <v>2292.7820000000002</v>
      </c>
      <c r="I24" s="46">
        <v>1499.7670000000001</v>
      </c>
      <c r="J24" s="282"/>
      <c r="K24" s="226">
        <v>55.697310000000002</v>
      </c>
      <c r="L24" s="46">
        <v>-11384.4</v>
      </c>
      <c r="M24" s="46">
        <v>-15677.5</v>
      </c>
      <c r="N24" s="46">
        <v>-9900.7900000000009</v>
      </c>
      <c r="O24" s="46">
        <v>-13628.6</v>
      </c>
      <c r="P24" s="46">
        <v>-11042.3</v>
      </c>
      <c r="Q24" s="46">
        <v>-7227.61</v>
      </c>
      <c r="R24" s="46">
        <v>-9495.01</v>
      </c>
      <c r="S24" s="46">
        <v>-7245.82</v>
      </c>
      <c r="T24" s="282"/>
      <c r="U24" s="226">
        <v>55.697029999999998</v>
      </c>
      <c r="V24" s="46">
        <v>1288.8610000000001</v>
      </c>
      <c r="W24" s="46">
        <v>1390.0909999999999</v>
      </c>
      <c r="X24" s="46">
        <v>1324.5440000000001</v>
      </c>
      <c r="Y24" s="46">
        <v>1532.462</v>
      </c>
      <c r="Z24" s="46">
        <v>1566.6590000000001</v>
      </c>
      <c r="AA24" s="46">
        <v>1765.0239999999999</v>
      </c>
      <c r="AB24" s="46">
        <v>2246.2689999999998</v>
      </c>
      <c r="AC24" s="46">
        <v>1468.6690000000001</v>
      </c>
      <c r="AD24" s="282"/>
      <c r="AE24" s="226">
        <v>55.697029999999998</v>
      </c>
      <c r="AF24" s="395">
        <v>-4176.96</v>
      </c>
      <c r="AG24" s="395">
        <v>-5929.3</v>
      </c>
      <c r="AH24" s="395">
        <v>-12374.4</v>
      </c>
      <c r="AI24" s="395">
        <v>-10117.5</v>
      </c>
      <c r="AJ24" s="395">
        <v>-8908.09</v>
      </c>
      <c r="AK24" s="395">
        <v>-7620.88</v>
      </c>
      <c r="AL24" s="395">
        <v>-6361.02</v>
      </c>
      <c r="AM24" s="395">
        <v>-5261.79</v>
      </c>
    </row>
    <row r="25" spans="1:39" x14ac:dyDescent="0.2">
      <c r="A25" s="226">
        <v>55.997030000000002</v>
      </c>
      <c r="B25" s="46">
        <v>3183.482</v>
      </c>
      <c r="C25" s="46">
        <v>3562.2869999999998</v>
      </c>
      <c r="D25" s="46">
        <v>3137.527</v>
      </c>
      <c r="E25" s="46">
        <v>3859.1120000000001</v>
      </c>
      <c r="F25" s="46">
        <v>1334.1510000000001</v>
      </c>
      <c r="G25" s="46">
        <v>2703.18</v>
      </c>
      <c r="H25" s="46">
        <v>2695.3519999999999</v>
      </c>
      <c r="I25" s="46">
        <v>1765.884</v>
      </c>
      <c r="J25" s="282"/>
      <c r="K25" s="226">
        <v>55.997030000000002</v>
      </c>
      <c r="L25" s="46">
        <v>-11441.3</v>
      </c>
      <c r="M25" s="46">
        <v>-15636.3</v>
      </c>
      <c r="N25" s="46">
        <v>-9874.07</v>
      </c>
      <c r="O25" s="46">
        <v>-13522.5</v>
      </c>
      <c r="P25" s="46">
        <v>-10996.9</v>
      </c>
      <c r="Q25" s="46">
        <v>-7198.14</v>
      </c>
      <c r="R25" s="46">
        <v>-9433.36</v>
      </c>
      <c r="S25" s="46">
        <v>-7224.49</v>
      </c>
      <c r="T25" s="282"/>
      <c r="U25" s="226">
        <v>55.996789999999997</v>
      </c>
      <c r="V25" s="46">
        <v>1505.5540000000001</v>
      </c>
      <c r="W25" s="46">
        <v>1620.8219999999999</v>
      </c>
      <c r="X25" s="46">
        <v>1545.65</v>
      </c>
      <c r="Y25" s="46">
        <v>1779.694</v>
      </c>
      <c r="Z25" s="46">
        <v>1816.1659999999999</v>
      </c>
      <c r="AA25" s="46">
        <v>2053.067</v>
      </c>
      <c r="AB25" s="46">
        <v>2621.14</v>
      </c>
      <c r="AC25" s="46">
        <v>1716.749</v>
      </c>
      <c r="AD25" s="282"/>
      <c r="AE25" s="226">
        <v>55.996789999999997</v>
      </c>
      <c r="AF25" s="395">
        <v>-4114.28</v>
      </c>
      <c r="AG25" s="395">
        <v>-5948.25</v>
      </c>
      <c r="AH25" s="395">
        <v>-12580.1</v>
      </c>
      <c r="AI25" s="395">
        <v>-10044</v>
      </c>
      <c r="AJ25" s="395">
        <v>-8893.7800000000007</v>
      </c>
      <c r="AK25" s="395">
        <v>-7598</v>
      </c>
      <c r="AL25" s="395">
        <v>-6360.27</v>
      </c>
      <c r="AM25" s="395">
        <v>-5214.12</v>
      </c>
    </row>
    <row r="26" spans="1:39" x14ac:dyDescent="0.2">
      <c r="A26" s="226">
        <v>56.296790000000001</v>
      </c>
      <c r="B26" s="46">
        <v>3721.3870000000002</v>
      </c>
      <c r="C26" s="46">
        <v>4151.2749999999996</v>
      </c>
      <c r="D26" s="46">
        <v>3641.3049999999998</v>
      </c>
      <c r="E26" s="46">
        <v>4492.5460000000003</v>
      </c>
      <c r="F26" s="46">
        <v>1563.6479999999999</v>
      </c>
      <c r="G26" s="46">
        <v>3164.3310000000001</v>
      </c>
      <c r="H26" s="46">
        <v>3154.203</v>
      </c>
      <c r="I26" s="46">
        <v>2080.2249999999999</v>
      </c>
      <c r="J26" s="282"/>
      <c r="K26" s="226">
        <v>56.296790000000001</v>
      </c>
      <c r="L26" s="46">
        <v>-11453.1</v>
      </c>
      <c r="M26" s="46">
        <v>-15573.2</v>
      </c>
      <c r="N26" s="46">
        <v>-9796.42</v>
      </c>
      <c r="O26" s="46">
        <v>-13551</v>
      </c>
      <c r="P26" s="46">
        <v>-10984.4</v>
      </c>
      <c r="Q26" s="46">
        <v>-7166.37</v>
      </c>
      <c r="R26" s="46">
        <v>-9452.0300000000007</v>
      </c>
      <c r="S26" s="46">
        <v>-7254.13</v>
      </c>
      <c r="T26" s="282"/>
      <c r="U26" s="226">
        <v>56.29663</v>
      </c>
      <c r="V26" s="46">
        <v>1759.6130000000001</v>
      </c>
      <c r="W26" s="46">
        <v>1889.3340000000001</v>
      </c>
      <c r="X26" s="46">
        <v>1797.2449999999999</v>
      </c>
      <c r="Y26" s="46">
        <v>2060.2629999999999</v>
      </c>
      <c r="Z26" s="46">
        <v>2115.6280000000002</v>
      </c>
      <c r="AA26" s="46">
        <v>2390.3719999999998</v>
      </c>
      <c r="AB26" s="46">
        <v>3041.6190000000001</v>
      </c>
      <c r="AC26" s="46">
        <v>2006.5150000000001</v>
      </c>
      <c r="AD26" s="282"/>
      <c r="AE26" s="226">
        <v>56.29663</v>
      </c>
      <c r="AF26" s="395">
        <v>-4101.37</v>
      </c>
      <c r="AG26" s="395">
        <v>-5953.99</v>
      </c>
      <c r="AH26" s="395">
        <v>-12714.3</v>
      </c>
      <c r="AI26" s="395">
        <v>-10188.200000000001</v>
      </c>
      <c r="AJ26" s="395">
        <v>-8989.5499999999993</v>
      </c>
      <c r="AK26" s="395">
        <v>-7537.56</v>
      </c>
      <c r="AL26" s="395">
        <v>-6347.14</v>
      </c>
      <c r="AM26" s="395">
        <v>-5196.57</v>
      </c>
    </row>
    <row r="27" spans="1:39" x14ac:dyDescent="0.2">
      <c r="A27" s="226">
        <v>56.596490000000003</v>
      </c>
      <c r="B27" s="46">
        <v>4341.1930000000002</v>
      </c>
      <c r="C27" s="46">
        <v>4839.1469999999999</v>
      </c>
      <c r="D27" s="46">
        <v>4218.7340000000004</v>
      </c>
      <c r="E27" s="46">
        <v>5222.6130000000003</v>
      </c>
      <c r="F27" s="46">
        <v>1836.011</v>
      </c>
      <c r="G27" s="46">
        <v>3701.614</v>
      </c>
      <c r="H27" s="46">
        <v>3681.69</v>
      </c>
      <c r="I27" s="46">
        <v>2431.5949999999998</v>
      </c>
      <c r="J27" s="282"/>
      <c r="K27" s="226">
        <v>56.596490000000003</v>
      </c>
      <c r="L27" s="46">
        <v>-11468.4</v>
      </c>
      <c r="M27" s="46">
        <v>-15573.9</v>
      </c>
      <c r="N27" s="46">
        <v>-9779.4500000000007</v>
      </c>
      <c r="O27" s="46">
        <v>-13544.5</v>
      </c>
      <c r="P27" s="46">
        <v>-10894</v>
      </c>
      <c r="Q27" s="46">
        <v>-7113.54</v>
      </c>
      <c r="R27" s="46">
        <v>-9408.26</v>
      </c>
      <c r="S27" s="46">
        <v>-7247.87</v>
      </c>
      <c r="T27" s="282"/>
      <c r="U27" s="226">
        <v>56.596449999999997</v>
      </c>
      <c r="V27" s="46">
        <v>2042.152</v>
      </c>
      <c r="W27" s="46">
        <v>2202.297</v>
      </c>
      <c r="X27" s="46">
        <v>2092.1770000000001</v>
      </c>
      <c r="Y27" s="46">
        <v>2390.058</v>
      </c>
      <c r="Z27" s="46">
        <v>2455.5540000000001</v>
      </c>
      <c r="AA27" s="46">
        <v>2782.36</v>
      </c>
      <c r="AB27" s="46">
        <v>3529.0250000000001</v>
      </c>
      <c r="AC27" s="46">
        <v>2344.663</v>
      </c>
      <c r="AD27" s="282"/>
      <c r="AE27" s="226">
        <v>56.596449999999997</v>
      </c>
      <c r="AF27" s="395">
        <v>-4021.56</v>
      </c>
      <c r="AG27" s="395">
        <v>-6015.7</v>
      </c>
      <c r="AH27" s="395">
        <v>-12777.2</v>
      </c>
      <c r="AI27" s="395">
        <v>-10183.6</v>
      </c>
      <c r="AJ27" s="395">
        <v>-9083.6200000000008</v>
      </c>
      <c r="AK27" s="395">
        <v>-7542.21</v>
      </c>
      <c r="AL27" s="395">
        <v>-6367.73</v>
      </c>
      <c r="AM27" s="395">
        <v>-5204.92</v>
      </c>
    </row>
    <row r="28" spans="1:39" x14ac:dyDescent="0.2">
      <c r="A28" s="226">
        <v>56.896180000000001</v>
      </c>
      <c r="B28" s="46">
        <v>5060.143</v>
      </c>
      <c r="C28" s="46">
        <v>5647.3270000000002</v>
      </c>
      <c r="D28" s="46">
        <v>4881.0959999999995</v>
      </c>
      <c r="E28" s="46">
        <v>6063.3639999999996</v>
      </c>
      <c r="F28" s="46">
        <v>2157.672</v>
      </c>
      <c r="G28" s="46">
        <v>4328.7529999999997</v>
      </c>
      <c r="H28" s="46">
        <v>4294.0200000000004</v>
      </c>
      <c r="I28" s="46">
        <v>2826.2139999999999</v>
      </c>
      <c r="J28" s="282"/>
      <c r="K28" s="226">
        <v>56.896180000000001</v>
      </c>
      <c r="L28" s="46">
        <v>-11453.9</v>
      </c>
      <c r="M28" s="46">
        <v>-15494.9</v>
      </c>
      <c r="N28" s="46">
        <v>-9730</v>
      </c>
      <c r="O28" s="46">
        <v>-13446.1</v>
      </c>
      <c r="P28" s="46">
        <v>-10845.4</v>
      </c>
      <c r="Q28" s="46">
        <v>-7070.51</v>
      </c>
      <c r="R28" s="46">
        <v>-9396.64</v>
      </c>
      <c r="S28" s="46">
        <v>-7243.43</v>
      </c>
      <c r="T28" s="282"/>
      <c r="U28" s="226">
        <v>56.89629</v>
      </c>
      <c r="V28" s="46">
        <v>2369.0680000000002</v>
      </c>
      <c r="W28" s="46">
        <v>2567.56</v>
      </c>
      <c r="X28" s="46">
        <v>2433.6750000000002</v>
      </c>
      <c r="Y28" s="46">
        <v>2780.0949999999998</v>
      </c>
      <c r="Z28" s="46">
        <v>2861.84</v>
      </c>
      <c r="AA28" s="46">
        <v>3246.1370000000002</v>
      </c>
      <c r="AB28" s="46">
        <v>4111.5309999999999</v>
      </c>
      <c r="AC28" s="46">
        <v>2745.3960000000002</v>
      </c>
      <c r="AD28" s="282"/>
      <c r="AE28" s="226">
        <v>56.89629</v>
      </c>
      <c r="AF28" s="395">
        <v>-3994.09</v>
      </c>
      <c r="AG28" s="395">
        <v>-6089.76</v>
      </c>
      <c r="AH28" s="395">
        <v>-12873</v>
      </c>
      <c r="AI28" s="395">
        <v>-10238.6</v>
      </c>
      <c r="AJ28" s="395">
        <v>-9263.4599999999991</v>
      </c>
      <c r="AK28" s="395">
        <v>-7525.39</v>
      </c>
      <c r="AL28" s="395">
        <v>-6335.53</v>
      </c>
      <c r="AM28" s="395">
        <v>-5218.68</v>
      </c>
    </row>
    <row r="29" spans="1:39" x14ac:dyDescent="0.2">
      <c r="A29" s="226">
        <v>57.195970000000003</v>
      </c>
      <c r="B29" s="46">
        <v>5893.2179999999998</v>
      </c>
      <c r="C29" s="46">
        <v>6593.7690000000002</v>
      </c>
      <c r="D29" s="46">
        <v>5642.5309999999999</v>
      </c>
      <c r="E29" s="46">
        <v>7026.1270000000004</v>
      </c>
      <c r="F29" s="46">
        <v>2523.8809999999999</v>
      </c>
      <c r="G29" s="46">
        <v>5051.4049999999997</v>
      </c>
      <c r="H29" s="46">
        <v>4995.9809999999998</v>
      </c>
      <c r="I29" s="46">
        <v>3287.6759999999999</v>
      </c>
      <c r="J29" s="282"/>
      <c r="K29" s="226">
        <v>57.195970000000003</v>
      </c>
      <c r="L29" s="46">
        <v>-11453.9</v>
      </c>
      <c r="M29" s="46">
        <v>-15404.3</v>
      </c>
      <c r="N29" s="46">
        <v>-9707.39</v>
      </c>
      <c r="O29" s="46">
        <v>-13649.4</v>
      </c>
      <c r="P29" s="46">
        <v>-10709.9</v>
      </c>
      <c r="Q29" s="46">
        <v>-7035.14</v>
      </c>
      <c r="R29" s="46">
        <v>-9380.8799999999992</v>
      </c>
      <c r="S29" s="46">
        <v>-7274.53</v>
      </c>
      <c r="T29" s="282"/>
      <c r="U29" s="226">
        <v>57.196159999999999</v>
      </c>
      <c r="V29" s="46">
        <v>2747.616</v>
      </c>
      <c r="W29" s="46">
        <v>2994.6819999999998</v>
      </c>
      <c r="X29" s="46">
        <v>2834.6419999999998</v>
      </c>
      <c r="Y29" s="46">
        <v>3231.16</v>
      </c>
      <c r="Z29" s="46">
        <v>3332.0479999999998</v>
      </c>
      <c r="AA29" s="46">
        <v>3788.8020000000001</v>
      </c>
      <c r="AB29" s="46">
        <v>4777.2280000000001</v>
      </c>
      <c r="AC29" s="46">
        <v>3215.598</v>
      </c>
      <c r="AD29" s="282"/>
      <c r="AE29" s="226">
        <v>57.196159999999999</v>
      </c>
      <c r="AF29" s="395">
        <v>-3854.08</v>
      </c>
      <c r="AG29" s="395">
        <v>-6106.48</v>
      </c>
      <c r="AH29" s="395">
        <v>-12962.6</v>
      </c>
      <c r="AI29" s="395">
        <v>-10380.700000000001</v>
      </c>
      <c r="AJ29" s="395">
        <v>-9321.61</v>
      </c>
      <c r="AK29" s="395">
        <v>-7480.35</v>
      </c>
      <c r="AL29" s="395">
        <v>-6328.35</v>
      </c>
      <c r="AM29" s="395">
        <v>-5233.75</v>
      </c>
    </row>
    <row r="30" spans="1:39" x14ac:dyDescent="0.2">
      <c r="A30" s="226">
        <v>57.49586</v>
      </c>
      <c r="B30" s="46">
        <v>6867.3509999999997</v>
      </c>
      <c r="C30" s="46">
        <v>7727.7759999999998</v>
      </c>
      <c r="D30" s="46">
        <v>6529.3459999999995</v>
      </c>
      <c r="E30" s="46">
        <v>8156.5169999999998</v>
      </c>
      <c r="F30" s="46">
        <v>2964.402</v>
      </c>
      <c r="G30" s="46">
        <v>5917.4709999999995</v>
      </c>
      <c r="H30" s="46">
        <v>5825.5789999999997</v>
      </c>
      <c r="I30" s="46">
        <v>3811.9</v>
      </c>
      <c r="J30" s="282"/>
      <c r="K30" s="226">
        <v>57.49586</v>
      </c>
      <c r="L30" s="46">
        <v>-11450.1</v>
      </c>
      <c r="M30" s="46">
        <v>-15402.3</v>
      </c>
      <c r="N30" s="46">
        <v>-9724.8700000000008</v>
      </c>
      <c r="O30" s="46">
        <v>-13560.7</v>
      </c>
      <c r="P30" s="46">
        <v>-10631.3</v>
      </c>
      <c r="Q30" s="46">
        <v>-7002.77</v>
      </c>
      <c r="R30" s="46">
        <v>-9367.92</v>
      </c>
      <c r="S30" s="46">
        <v>-7203.47</v>
      </c>
      <c r="T30" s="282"/>
      <c r="U30" s="226">
        <v>57.496160000000003</v>
      </c>
      <c r="V30" s="46">
        <v>3192.886</v>
      </c>
      <c r="W30" s="46">
        <v>3505.5239999999999</v>
      </c>
      <c r="X30" s="46">
        <v>3308.39</v>
      </c>
      <c r="Y30" s="46">
        <v>3788.6640000000002</v>
      </c>
      <c r="Z30" s="46">
        <v>3906.5149999999999</v>
      </c>
      <c r="AA30" s="46">
        <v>4445.6040000000003</v>
      </c>
      <c r="AB30" s="46">
        <v>5604.3180000000002</v>
      </c>
      <c r="AC30" s="46">
        <v>3785.6759999999999</v>
      </c>
      <c r="AD30" s="282"/>
      <c r="AE30" s="226">
        <v>57.496160000000003</v>
      </c>
      <c r="AF30" s="395">
        <v>-3784.11</v>
      </c>
      <c r="AG30" s="395">
        <v>-6128.46</v>
      </c>
      <c r="AH30" s="395">
        <v>-12999</v>
      </c>
      <c r="AI30" s="395">
        <v>-10123.1</v>
      </c>
      <c r="AJ30" s="395">
        <v>-9101.6</v>
      </c>
      <c r="AK30" s="395">
        <v>-7423.34</v>
      </c>
      <c r="AL30" s="395">
        <v>-6283.7</v>
      </c>
      <c r="AM30" s="395">
        <v>-5215.76</v>
      </c>
    </row>
    <row r="31" spans="1:39" x14ac:dyDescent="0.2">
      <c r="A31" s="226">
        <v>57.796169999999996</v>
      </c>
      <c r="B31" s="46">
        <v>7988.6080000000002</v>
      </c>
      <c r="C31" s="46">
        <v>9038.6980000000003</v>
      </c>
      <c r="D31" s="46">
        <v>7524.9290000000001</v>
      </c>
      <c r="E31" s="46">
        <v>9422.3829999999998</v>
      </c>
      <c r="F31" s="46">
        <v>3475.4270000000001</v>
      </c>
      <c r="G31" s="46">
        <v>6898.9189999999999</v>
      </c>
      <c r="H31" s="46">
        <v>6761.5129999999999</v>
      </c>
      <c r="I31" s="46">
        <v>4392.9719999999998</v>
      </c>
      <c r="J31" s="282"/>
      <c r="K31" s="226">
        <v>57.796169999999996</v>
      </c>
      <c r="L31" s="46">
        <v>-11380.2</v>
      </c>
      <c r="M31" s="46">
        <v>-15360</v>
      </c>
      <c r="N31" s="46">
        <v>-9671.9599999999991</v>
      </c>
      <c r="O31" s="46">
        <v>-13518.2</v>
      </c>
      <c r="P31" s="46">
        <v>-10562.4</v>
      </c>
      <c r="Q31" s="46">
        <v>-6948.73</v>
      </c>
      <c r="R31" s="46">
        <v>-9352.18</v>
      </c>
      <c r="S31" s="46">
        <v>-7217.14</v>
      </c>
      <c r="T31" s="282"/>
      <c r="U31" s="226">
        <v>57.796590000000002</v>
      </c>
      <c r="V31" s="46">
        <v>3682.9609999999998</v>
      </c>
      <c r="W31" s="46">
        <v>4092.3490000000002</v>
      </c>
      <c r="X31" s="46">
        <v>3851.2919999999999</v>
      </c>
      <c r="Y31" s="46">
        <v>4435.3500000000004</v>
      </c>
      <c r="Z31" s="46">
        <v>4583.7389999999996</v>
      </c>
      <c r="AA31" s="46">
        <v>5210.2169999999996</v>
      </c>
      <c r="AB31" s="46">
        <v>6558.7820000000002</v>
      </c>
      <c r="AC31" s="46">
        <v>4451.1379999999999</v>
      </c>
      <c r="AD31" s="282"/>
      <c r="AE31" s="226">
        <v>57.796590000000002</v>
      </c>
      <c r="AF31" s="395">
        <v>-3800.79</v>
      </c>
      <c r="AG31" s="395">
        <v>-6139.61</v>
      </c>
      <c r="AH31" s="395">
        <v>-13047</v>
      </c>
      <c r="AI31" s="395">
        <v>-10290.1</v>
      </c>
      <c r="AJ31" s="395">
        <v>-9151.51</v>
      </c>
      <c r="AK31" s="395">
        <v>-7421.04</v>
      </c>
      <c r="AL31" s="395">
        <v>-6209.73</v>
      </c>
      <c r="AM31" s="395">
        <v>-5185.21</v>
      </c>
    </row>
    <row r="32" spans="1:39" x14ac:dyDescent="0.2">
      <c r="A32" s="226">
        <v>58.09684</v>
      </c>
      <c r="B32" s="46">
        <v>9246.9789999999994</v>
      </c>
      <c r="C32" s="46">
        <v>10560.4</v>
      </c>
      <c r="D32" s="46">
        <v>8641.7800000000007</v>
      </c>
      <c r="E32" s="46">
        <v>10844.4</v>
      </c>
      <c r="F32" s="46">
        <v>4057.5540000000001</v>
      </c>
      <c r="G32" s="46">
        <v>8032.4319999999998</v>
      </c>
      <c r="H32" s="46">
        <v>7810.0110000000004</v>
      </c>
      <c r="I32" s="46">
        <v>5026.2809999999999</v>
      </c>
      <c r="J32" s="282"/>
      <c r="K32" s="226">
        <v>58.09684</v>
      </c>
      <c r="L32" s="46">
        <v>-11386</v>
      </c>
      <c r="M32" s="46">
        <v>-15311.9</v>
      </c>
      <c r="N32" s="46">
        <v>-9629.31</v>
      </c>
      <c r="O32" s="46">
        <v>-13263.5</v>
      </c>
      <c r="P32" s="46">
        <v>-10530.1</v>
      </c>
      <c r="Q32" s="46">
        <v>-6899.18</v>
      </c>
      <c r="R32" s="46">
        <v>-9318</v>
      </c>
      <c r="S32" s="46">
        <v>-7203.36</v>
      </c>
      <c r="T32" s="282"/>
      <c r="U32" s="226">
        <v>58.097340000000003</v>
      </c>
      <c r="V32" s="46">
        <v>4230.1469999999999</v>
      </c>
      <c r="W32" s="46">
        <v>4769.6030000000001</v>
      </c>
      <c r="X32" s="46">
        <v>4476.7730000000001</v>
      </c>
      <c r="Y32" s="46">
        <v>5204.9970000000003</v>
      </c>
      <c r="Z32" s="46">
        <v>5382.433</v>
      </c>
      <c r="AA32" s="46">
        <v>6106.6</v>
      </c>
      <c r="AB32" s="46">
        <v>7688.4390000000003</v>
      </c>
      <c r="AC32" s="46">
        <v>5223.8980000000001</v>
      </c>
      <c r="AD32" s="282"/>
      <c r="AE32" s="226">
        <v>58.097340000000003</v>
      </c>
      <c r="AF32" s="395">
        <v>-3819.67</v>
      </c>
      <c r="AG32" s="395">
        <v>-6152.64</v>
      </c>
      <c r="AH32" s="395">
        <v>-13161.1</v>
      </c>
      <c r="AI32" s="395">
        <v>-10313.299999999999</v>
      </c>
      <c r="AJ32" s="395">
        <v>-9003.58</v>
      </c>
      <c r="AK32" s="395">
        <v>-7388.04</v>
      </c>
      <c r="AL32" s="395">
        <v>-6251.71</v>
      </c>
      <c r="AM32" s="395">
        <v>-5166.0600000000004</v>
      </c>
    </row>
    <row r="33" spans="1:39" x14ac:dyDescent="0.2">
      <c r="A33" s="226">
        <v>58.397709999999996</v>
      </c>
      <c r="B33" s="46">
        <v>10644.94</v>
      </c>
      <c r="C33" s="46">
        <v>12290.03</v>
      </c>
      <c r="D33" s="46">
        <v>9852.5349999999999</v>
      </c>
      <c r="E33" s="46">
        <v>12387.56</v>
      </c>
      <c r="F33" s="46">
        <v>4699.5879999999997</v>
      </c>
      <c r="G33" s="46">
        <v>9292.2980000000007</v>
      </c>
      <c r="H33" s="46">
        <v>8955.2659999999996</v>
      </c>
      <c r="I33" s="46">
        <v>5733.5559999999996</v>
      </c>
      <c r="J33" s="282"/>
      <c r="K33" s="226">
        <v>58.397709999999996</v>
      </c>
      <c r="L33" s="46">
        <v>-11372</v>
      </c>
      <c r="M33" s="46">
        <v>-15291.2</v>
      </c>
      <c r="N33" s="46">
        <v>-9541.02</v>
      </c>
      <c r="O33" s="46">
        <v>-13427.6</v>
      </c>
      <c r="P33" s="46">
        <v>-10450.5</v>
      </c>
      <c r="Q33" s="46">
        <v>-6854.81</v>
      </c>
      <c r="R33" s="46">
        <v>-9256.1</v>
      </c>
      <c r="S33" s="46">
        <v>-7165.51</v>
      </c>
      <c r="T33" s="282"/>
      <c r="U33" s="226">
        <v>58.398209999999999</v>
      </c>
      <c r="V33" s="46">
        <v>4837.6779999999999</v>
      </c>
      <c r="W33" s="46">
        <v>5532.0190000000002</v>
      </c>
      <c r="X33" s="46">
        <v>5179.5389999999998</v>
      </c>
      <c r="Y33" s="46">
        <v>6061.4380000000001</v>
      </c>
      <c r="Z33" s="46">
        <v>6300.39</v>
      </c>
      <c r="AA33" s="46">
        <v>7131.55</v>
      </c>
      <c r="AB33" s="46">
        <v>8951.3539999999994</v>
      </c>
      <c r="AC33" s="46">
        <v>6105.82</v>
      </c>
      <c r="AD33" s="282"/>
      <c r="AE33" s="226">
        <v>58.398209999999999</v>
      </c>
      <c r="AF33" s="395">
        <v>-3822.88</v>
      </c>
      <c r="AG33" s="395">
        <v>-6150.14</v>
      </c>
      <c r="AH33" s="395">
        <v>-13244</v>
      </c>
      <c r="AI33" s="395">
        <v>-10402.5</v>
      </c>
      <c r="AJ33" s="395">
        <v>-8908.75</v>
      </c>
      <c r="AK33" s="395">
        <v>-7354.48</v>
      </c>
      <c r="AL33" s="395">
        <v>-6202.45</v>
      </c>
      <c r="AM33" s="395">
        <v>-5163.2700000000004</v>
      </c>
    </row>
    <row r="34" spans="1:39" x14ac:dyDescent="0.2">
      <c r="A34" s="226">
        <v>58.698619999999998</v>
      </c>
      <c r="B34" s="46">
        <v>12208.55</v>
      </c>
      <c r="C34" s="46">
        <v>14273.02</v>
      </c>
      <c r="D34" s="46">
        <v>11189.32</v>
      </c>
      <c r="E34" s="46">
        <v>14086.06</v>
      </c>
      <c r="F34" s="46">
        <v>5441.7879999999996</v>
      </c>
      <c r="G34" s="46">
        <v>10715.98</v>
      </c>
      <c r="H34" s="46">
        <v>10216.129999999999</v>
      </c>
      <c r="I34" s="46">
        <v>6491.4809999999998</v>
      </c>
      <c r="J34" s="282"/>
      <c r="K34" s="226">
        <v>58.698619999999998</v>
      </c>
      <c r="L34" s="46">
        <v>-11367.2</v>
      </c>
      <c r="M34" s="46">
        <v>-15261.6</v>
      </c>
      <c r="N34" s="46">
        <v>-9464.4500000000007</v>
      </c>
      <c r="O34" s="46">
        <v>-13395.2</v>
      </c>
      <c r="P34" s="46">
        <v>-10353.4</v>
      </c>
      <c r="Q34" s="46">
        <v>-6823</v>
      </c>
      <c r="R34" s="46">
        <v>-9230.56</v>
      </c>
      <c r="S34" s="46">
        <v>-7123.84</v>
      </c>
      <c r="T34" s="282"/>
      <c r="U34" s="226">
        <v>58.699069999999999</v>
      </c>
      <c r="V34" s="46">
        <v>5502.201</v>
      </c>
      <c r="W34" s="46">
        <v>6403.4939999999997</v>
      </c>
      <c r="X34" s="46">
        <v>5966.4430000000002</v>
      </c>
      <c r="Y34" s="46">
        <v>7062.607</v>
      </c>
      <c r="Z34" s="46">
        <v>7352.16</v>
      </c>
      <c r="AA34" s="46">
        <v>8319.1180000000004</v>
      </c>
      <c r="AB34" s="46">
        <v>10407.94</v>
      </c>
      <c r="AC34" s="46">
        <v>7125.1580000000004</v>
      </c>
      <c r="AD34" s="282"/>
      <c r="AE34" s="226">
        <v>58.699069999999999</v>
      </c>
      <c r="AF34" s="395">
        <v>-3731.59</v>
      </c>
      <c r="AG34" s="395">
        <v>-6193.48</v>
      </c>
      <c r="AH34" s="395">
        <v>-13235.3</v>
      </c>
      <c r="AI34" s="395">
        <v>-10298.1</v>
      </c>
      <c r="AJ34" s="395">
        <v>-8907.9</v>
      </c>
      <c r="AK34" s="395">
        <v>-7288.95</v>
      </c>
      <c r="AL34" s="395">
        <v>-6270.35</v>
      </c>
      <c r="AM34" s="395">
        <v>-5169.43</v>
      </c>
    </row>
    <row r="35" spans="1:39" x14ac:dyDescent="0.2">
      <c r="A35" s="226">
        <v>58.999229999999997</v>
      </c>
      <c r="B35" s="46">
        <v>13915.54</v>
      </c>
      <c r="C35" s="46">
        <v>16528.22</v>
      </c>
      <c r="D35" s="46">
        <v>12640.15</v>
      </c>
      <c r="E35" s="46">
        <v>15924.37</v>
      </c>
      <c r="F35" s="46">
        <v>6277.2240000000002</v>
      </c>
      <c r="G35" s="46">
        <v>12302.14</v>
      </c>
      <c r="H35" s="46">
        <v>11590.23</v>
      </c>
      <c r="I35" s="46">
        <v>7316.2960000000003</v>
      </c>
      <c r="J35" s="282"/>
      <c r="K35" s="226">
        <v>58.999229999999997</v>
      </c>
      <c r="L35" s="46">
        <v>-11311.6</v>
      </c>
      <c r="M35" s="46">
        <v>-15224.1</v>
      </c>
      <c r="N35" s="46">
        <v>-9377.98</v>
      </c>
      <c r="O35" s="46">
        <v>-13379.4</v>
      </c>
      <c r="P35" s="46">
        <v>-10251.1</v>
      </c>
      <c r="Q35" s="46">
        <v>-6776.17</v>
      </c>
      <c r="R35" s="46">
        <v>-9236.59</v>
      </c>
      <c r="S35" s="46">
        <v>-7103.22</v>
      </c>
      <c r="T35" s="282"/>
      <c r="U35" s="226">
        <v>58.999650000000003</v>
      </c>
      <c r="V35" s="46">
        <v>6223.866</v>
      </c>
      <c r="W35" s="46">
        <v>7386.2330000000002</v>
      </c>
      <c r="X35" s="46">
        <v>6846.3869999999997</v>
      </c>
      <c r="Y35" s="46">
        <v>8220.7690000000002</v>
      </c>
      <c r="Z35" s="46">
        <v>8558.8549999999996</v>
      </c>
      <c r="AA35" s="46">
        <v>9682.18</v>
      </c>
      <c r="AB35" s="46">
        <v>12069.08</v>
      </c>
      <c r="AC35" s="46">
        <v>8290.69</v>
      </c>
      <c r="AD35" s="282"/>
      <c r="AE35" s="226">
        <v>58.999650000000003</v>
      </c>
      <c r="AF35" s="395">
        <v>-3732.63</v>
      </c>
      <c r="AG35" s="395">
        <v>-6247.28</v>
      </c>
      <c r="AH35" s="395">
        <v>-13167.1</v>
      </c>
      <c r="AI35" s="395">
        <v>-10433.700000000001</v>
      </c>
      <c r="AJ35" s="395">
        <v>-9114.25</v>
      </c>
      <c r="AK35" s="395">
        <v>-7261.85</v>
      </c>
      <c r="AL35" s="395">
        <v>-6226.33</v>
      </c>
      <c r="AM35" s="395">
        <v>-5182.49</v>
      </c>
    </row>
    <row r="36" spans="1:39" x14ac:dyDescent="0.2">
      <c r="A36" s="226">
        <v>59.299770000000002</v>
      </c>
      <c r="B36" s="46">
        <v>15726.1</v>
      </c>
      <c r="C36" s="46">
        <v>19022.79</v>
      </c>
      <c r="D36" s="46">
        <v>14166.25</v>
      </c>
      <c r="E36" s="46">
        <v>17841.400000000001</v>
      </c>
      <c r="F36" s="46">
        <v>7193.3280000000004</v>
      </c>
      <c r="G36" s="46">
        <v>14025.12</v>
      </c>
      <c r="H36" s="46">
        <v>13043.99</v>
      </c>
      <c r="I36" s="46">
        <v>8180.4639999999999</v>
      </c>
      <c r="J36" s="282"/>
      <c r="K36" s="226">
        <v>59.299770000000002</v>
      </c>
      <c r="L36" s="46">
        <v>-11263</v>
      </c>
      <c r="M36" s="46">
        <v>-15105.3</v>
      </c>
      <c r="N36" s="46">
        <v>-9300.7099999999991</v>
      </c>
      <c r="O36" s="46">
        <v>-13306.2</v>
      </c>
      <c r="P36" s="46">
        <v>-10147.799999999999</v>
      </c>
      <c r="Q36" s="46">
        <v>-6726.18</v>
      </c>
      <c r="R36" s="46">
        <v>-9199.75</v>
      </c>
      <c r="S36" s="46">
        <v>-7086.91</v>
      </c>
      <c r="T36" s="282"/>
      <c r="U36" s="226">
        <v>59.300170000000001</v>
      </c>
      <c r="V36" s="46">
        <v>6991.3860000000004</v>
      </c>
      <c r="W36" s="46">
        <v>8467.5689999999995</v>
      </c>
      <c r="X36" s="46">
        <v>7797.8429999999998</v>
      </c>
      <c r="Y36" s="46">
        <v>9513.0889999999999</v>
      </c>
      <c r="Z36" s="46">
        <v>9941.2510000000002</v>
      </c>
      <c r="AA36" s="46">
        <v>11221.53</v>
      </c>
      <c r="AB36" s="46">
        <v>13933.78</v>
      </c>
      <c r="AC36" s="46">
        <v>9595.1029999999992</v>
      </c>
      <c r="AD36" s="282"/>
      <c r="AE36" s="226">
        <v>59.300170000000001</v>
      </c>
      <c r="AF36" s="395">
        <v>-3725.89</v>
      </c>
      <c r="AG36" s="395">
        <v>-6267.24</v>
      </c>
      <c r="AH36" s="395">
        <v>-13115.3</v>
      </c>
      <c r="AI36" s="395">
        <v>-10577</v>
      </c>
      <c r="AJ36" s="395">
        <v>-9022.0300000000007</v>
      </c>
      <c r="AK36" s="395">
        <v>-7199.38</v>
      </c>
      <c r="AL36" s="395">
        <v>-6032.36</v>
      </c>
      <c r="AM36" s="395">
        <v>-5173.2</v>
      </c>
    </row>
    <row r="37" spans="1:39" x14ac:dyDescent="0.2">
      <c r="A37" s="226">
        <v>59.600349999999999</v>
      </c>
      <c r="B37" s="46">
        <v>17679.39</v>
      </c>
      <c r="C37" s="46">
        <v>21820.69</v>
      </c>
      <c r="D37" s="46">
        <v>15805.82</v>
      </c>
      <c r="E37" s="46">
        <v>19879.009999999998</v>
      </c>
      <c r="F37" s="46">
        <v>8195.0709999999999</v>
      </c>
      <c r="G37" s="46">
        <v>15909.58</v>
      </c>
      <c r="H37" s="46">
        <v>14603.62</v>
      </c>
      <c r="I37" s="46">
        <v>9098.1610000000001</v>
      </c>
      <c r="J37" s="282"/>
      <c r="K37" s="226">
        <v>59.600349999999999</v>
      </c>
      <c r="L37" s="46">
        <v>-11214.6</v>
      </c>
      <c r="M37" s="46">
        <v>-14966</v>
      </c>
      <c r="N37" s="46">
        <v>-9245.08</v>
      </c>
      <c r="O37" s="46">
        <v>-13026.5</v>
      </c>
      <c r="P37" s="46">
        <v>-10115.200000000001</v>
      </c>
      <c r="Q37" s="46">
        <v>-6675.62</v>
      </c>
      <c r="R37" s="46">
        <v>-9146.15</v>
      </c>
      <c r="S37" s="46">
        <v>-7050.71</v>
      </c>
      <c r="T37" s="282"/>
      <c r="U37" s="226">
        <v>59.600709999999999</v>
      </c>
      <c r="V37" s="46">
        <v>7832.6120000000001</v>
      </c>
      <c r="W37" s="46">
        <v>9668.777</v>
      </c>
      <c r="X37" s="46">
        <v>8854.7070000000003</v>
      </c>
      <c r="Y37" s="46">
        <v>11000.95</v>
      </c>
      <c r="Z37" s="46">
        <v>11526.64</v>
      </c>
      <c r="AA37" s="46">
        <v>12984.39</v>
      </c>
      <c r="AB37" s="46">
        <v>16058.43</v>
      </c>
      <c r="AC37" s="46">
        <v>11071.15</v>
      </c>
      <c r="AD37" s="282"/>
      <c r="AE37" s="226">
        <v>59.600709999999999</v>
      </c>
      <c r="AF37" s="395">
        <v>-3768.38</v>
      </c>
      <c r="AG37" s="395">
        <v>-6285.86</v>
      </c>
      <c r="AH37" s="395">
        <v>-13095.5</v>
      </c>
      <c r="AI37" s="395">
        <v>-10636.8</v>
      </c>
      <c r="AJ37" s="395">
        <v>-8986.85</v>
      </c>
      <c r="AK37" s="395">
        <v>-7132.69</v>
      </c>
      <c r="AL37" s="395">
        <v>-5979.12</v>
      </c>
      <c r="AM37" s="395">
        <v>-5143.49</v>
      </c>
    </row>
    <row r="38" spans="1:39" x14ac:dyDescent="0.2">
      <c r="A38" s="226">
        <v>59.900880000000001</v>
      </c>
      <c r="B38" s="46">
        <v>19737.79</v>
      </c>
      <c r="C38" s="46">
        <v>24900.54</v>
      </c>
      <c r="D38" s="46">
        <v>17516.62</v>
      </c>
      <c r="E38" s="46">
        <v>21977.35</v>
      </c>
      <c r="F38" s="46">
        <v>9274.366</v>
      </c>
      <c r="G38" s="46">
        <v>17920.419999999998</v>
      </c>
      <c r="H38" s="46">
        <v>16229.53</v>
      </c>
      <c r="I38" s="46">
        <v>10072.1</v>
      </c>
      <c r="J38" s="282"/>
      <c r="K38" s="226">
        <v>59.900880000000001</v>
      </c>
      <c r="L38" s="46">
        <v>-11251.8</v>
      </c>
      <c r="M38" s="46">
        <v>-14901</v>
      </c>
      <c r="N38" s="46">
        <v>-9140.1200000000008</v>
      </c>
      <c r="O38" s="46">
        <v>-12923.1</v>
      </c>
      <c r="P38" s="46">
        <v>-9975.18</v>
      </c>
      <c r="Q38" s="46">
        <v>-6613.69</v>
      </c>
      <c r="R38" s="46">
        <v>-9070.67</v>
      </c>
      <c r="S38" s="46">
        <v>-7006.73</v>
      </c>
      <c r="T38" s="282"/>
      <c r="U38" s="226">
        <v>59.901229999999998</v>
      </c>
      <c r="V38" s="46">
        <v>8706.8250000000007</v>
      </c>
      <c r="W38" s="46">
        <v>10978.41</v>
      </c>
      <c r="X38" s="46">
        <v>9991.3359999999993</v>
      </c>
      <c r="Y38" s="46">
        <v>12638.66</v>
      </c>
      <c r="Z38" s="46">
        <v>13276.72</v>
      </c>
      <c r="AA38" s="46">
        <v>14968.98</v>
      </c>
      <c r="AB38" s="46">
        <v>18446.2</v>
      </c>
      <c r="AC38" s="46">
        <v>12711.97</v>
      </c>
      <c r="AD38" s="282"/>
      <c r="AE38" s="226">
        <v>59.901229999999998</v>
      </c>
      <c r="AF38" s="395">
        <v>-3704.64</v>
      </c>
      <c r="AG38" s="395">
        <v>-6282.4</v>
      </c>
      <c r="AH38" s="395">
        <v>-13080.2</v>
      </c>
      <c r="AI38" s="395">
        <v>-10709.8</v>
      </c>
      <c r="AJ38" s="395">
        <v>-8805.6299999999992</v>
      </c>
      <c r="AK38" s="395">
        <v>-7044.32</v>
      </c>
      <c r="AL38" s="395">
        <v>-6065.13</v>
      </c>
      <c r="AM38" s="395">
        <v>-5125.22</v>
      </c>
    </row>
    <row r="39" spans="1:39" x14ac:dyDescent="0.2">
      <c r="A39" s="226">
        <v>60.2012</v>
      </c>
      <c r="B39" s="46">
        <v>21859.33</v>
      </c>
      <c r="C39" s="46">
        <v>28248.36</v>
      </c>
      <c r="D39" s="46">
        <v>19290.46</v>
      </c>
      <c r="E39" s="46">
        <v>24117.18</v>
      </c>
      <c r="F39" s="46">
        <v>10440.43</v>
      </c>
      <c r="G39" s="46">
        <v>20055.04</v>
      </c>
      <c r="H39" s="46">
        <v>17914.71</v>
      </c>
      <c r="I39" s="46">
        <v>11079.11</v>
      </c>
      <c r="J39" s="282"/>
      <c r="K39" s="226">
        <v>60.2012</v>
      </c>
      <c r="L39" s="46">
        <v>-11223</v>
      </c>
      <c r="M39" s="46">
        <v>-14807</v>
      </c>
      <c r="N39" s="46">
        <v>-9073.7900000000009</v>
      </c>
      <c r="O39" s="46">
        <v>-12602</v>
      </c>
      <c r="P39" s="46">
        <v>-9914.84</v>
      </c>
      <c r="Q39" s="46">
        <v>-6536.91</v>
      </c>
      <c r="R39" s="46">
        <v>-9028.2800000000007</v>
      </c>
      <c r="S39" s="46">
        <v>-6899.8</v>
      </c>
      <c r="T39" s="282"/>
      <c r="U39" s="226">
        <v>60.201560000000001</v>
      </c>
      <c r="V39" s="46">
        <v>9619.1820000000007</v>
      </c>
      <c r="W39" s="46">
        <v>12390.19</v>
      </c>
      <c r="X39" s="46">
        <v>11193.49</v>
      </c>
      <c r="Y39" s="46">
        <v>14459.5</v>
      </c>
      <c r="Z39" s="46">
        <v>15246.43</v>
      </c>
      <c r="AA39" s="46">
        <v>17192</v>
      </c>
      <c r="AB39" s="46">
        <v>21128.42</v>
      </c>
      <c r="AC39" s="46">
        <v>14518.79</v>
      </c>
      <c r="AD39" s="282"/>
      <c r="AE39" s="226">
        <v>60.201560000000001</v>
      </c>
      <c r="AF39" s="395">
        <v>-3789.36</v>
      </c>
      <c r="AG39" s="395">
        <v>-6311.09</v>
      </c>
      <c r="AH39" s="395">
        <v>-13051.7</v>
      </c>
      <c r="AI39" s="395">
        <v>-10507.7</v>
      </c>
      <c r="AJ39" s="395">
        <v>-8704.35</v>
      </c>
      <c r="AK39" s="395">
        <v>-6977.98</v>
      </c>
      <c r="AL39" s="395">
        <v>-6025.91</v>
      </c>
      <c r="AM39" s="395">
        <v>-5093.03</v>
      </c>
    </row>
    <row r="40" spans="1:39" x14ac:dyDescent="0.2">
      <c r="A40" s="226">
        <v>60.501100000000001</v>
      </c>
      <c r="B40" s="46">
        <v>23970.240000000002</v>
      </c>
      <c r="C40" s="46">
        <v>31755.47</v>
      </c>
      <c r="D40" s="46">
        <v>21016.22</v>
      </c>
      <c r="E40" s="46">
        <v>26159.7</v>
      </c>
      <c r="F40" s="46">
        <v>11644.51</v>
      </c>
      <c r="G40" s="46">
        <v>22201.58</v>
      </c>
      <c r="H40" s="46">
        <v>19563.48</v>
      </c>
      <c r="I40" s="46">
        <v>12079.09</v>
      </c>
      <c r="J40" s="282"/>
      <c r="K40" s="226">
        <v>60.501100000000001</v>
      </c>
      <c r="L40" s="46">
        <v>-11161</v>
      </c>
      <c r="M40" s="46">
        <v>-14637.7</v>
      </c>
      <c r="N40" s="46">
        <v>-8934.1299999999992</v>
      </c>
      <c r="O40" s="46">
        <v>-12484.9</v>
      </c>
      <c r="P40" s="46">
        <v>-9820.34</v>
      </c>
      <c r="Q40" s="46">
        <v>-6471.5</v>
      </c>
      <c r="R40" s="46">
        <v>-8959.1</v>
      </c>
      <c r="S40" s="46">
        <v>-6895.13</v>
      </c>
      <c r="T40" s="282"/>
      <c r="U40" s="226">
        <v>60.501420000000003</v>
      </c>
      <c r="V40" s="46">
        <v>10514.01</v>
      </c>
      <c r="W40" s="46">
        <v>13842.7</v>
      </c>
      <c r="X40" s="46">
        <v>12407.76</v>
      </c>
      <c r="Y40" s="46">
        <v>16384.419999999998</v>
      </c>
      <c r="Z40" s="46">
        <v>17390.990000000002</v>
      </c>
      <c r="AA40" s="46">
        <v>19611.57</v>
      </c>
      <c r="AB40" s="46">
        <v>23976.43</v>
      </c>
      <c r="AC40" s="46">
        <v>16441.490000000002</v>
      </c>
      <c r="AD40" s="282"/>
      <c r="AE40" s="226">
        <v>60.501420000000003</v>
      </c>
      <c r="AF40" s="395">
        <v>-3807.36</v>
      </c>
      <c r="AG40" s="395">
        <v>-6338.94</v>
      </c>
      <c r="AH40" s="395">
        <v>-13012.2</v>
      </c>
      <c r="AI40" s="395">
        <v>-10855.4</v>
      </c>
      <c r="AJ40" s="395">
        <v>-8730.69</v>
      </c>
      <c r="AK40" s="395">
        <v>-6932.05</v>
      </c>
      <c r="AL40" s="395">
        <v>-5920.92</v>
      </c>
      <c r="AM40" s="395">
        <v>-5070.55</v>
      </c>
    </row>
    <row r="41" spans="1:39" x14ac:dyDescent="0.2">
      <c r="A41" s="226">
        <v>60.800519999999999</v>
      </c>
      <c r="B41" s="46">
        <v>26040.71</v>
      </c>
      <c r="C41" s="46">
        <v>35420.019999999997</v>
      </c>
      <c r="D41" s="46">
        <v>22728.78</v>
      </c>
      <c r="E41" s="46">
        <v>28140.82</v>
      </c>
      <c r="F41" s="46">
        <v>12880.54</v>
      </c>
      <c r="G41" s="46">
        <v>24396.74</v>
      </c>
      <c r="H41" s="46">
        <v>21172.97</v>
      </c>
      <c r="I41" s="46">
        <v>13091.9</v>
      </c>
      <c r="J41" s="282"/>
      <c r="K41" s="226">
        <v>60.800519999999999</v>
      </c>
      <c r="L41" s="46">
        <v>-11187.8</v>
      </c>
      <c r="M41" s="46">
        <v>-14403.3</v>
      </c>
      <c r="N41" s="46">
        <v>-8797.27</v>
      </c>
      <c r="O41" s="46">
        <v>-12257.8</v>
      </c>
      <c r="P41" s="46">
        <v>-9645.6</v>
      </c>
      <c r="Q41" s="46">
        <v>-6395.38</v>
      </c>
      <c r="R41" s="46">
        <v>-8845.5400000000009</v>
      </c>
      <c r="S41" s="46">
        <v>-6836.78</v>
      </c>
      <c r="T41" s="282"/>
      <c r="U41" s="226">
        <v>60.80077</v>
      </c>
      <c r="V41" s="46">
        <v>11433.41</v>
      </c>
      <c r="W41" s="46">
        <v>15355.18</v>
      </c>
      <c r="X41" s="46">
        <v>13668.29</v>
      </c>
      <c r="Y41" s="46">
        <v>18439.3</v>
      </c>
      <c r="Z41" s="46">
        <v>19671.61</v>
      </c>
      <c r="AA41" s="46">
        <v>22247.23</v>
      </c>
      <c r="AB41" s="46">
        <v>27052.51</v>
      </c>
      <c r="AC41" s="46">
        <v>18487</v>
      </c>
      <c r="AD41" s="282"/>
      <c r="AE41" s="226">
        <v>60.80077</v>
      </c>
      <c r="AF41" s="395">
        <v>-3734.55</v>
      </c>
      <c r="AG41" s="395">
        <v>-6360.54</v>
      </c>
      <c r="AH41" s="395">
        <v>-12972.2</v>
      </c>
      <c r="AI41" s="395">
        <v>-10928.1</v>
      </c>
      <c r="AJ41" s="395">
        <v>-8688.48</v>
      </c>
      <c r="AK41" s="395">
        <v>-6832.46</v>
      </c>
      <c r="AL41" s="395">
        <v>-5888.93</v>
      </c>
      <c r="AM41" s="395">
        <v>-5059.51</v>
      </c>
    </row>
    <row r="42" spans="1:39" x14ac:dyDescent="0.2">
      <c r="A42" s="226">
        <v>61.099679999999999</v>
      </c>
      <c r="B42" s="46">
        <v>28056</v>
      </c>
      <c r="C42" s="46">
        <v>39223.19</v>
      </c>
      <c r="D42" s="46">
        <v>24431.43</v>
      </c>
      <c r="E42" s="46">
        <v>30035.35</v>
      </c>
      <c r="F42" s="46">
        <v>14156.53</v>
      </c>
      <c r="G42" s="46">
        <v>26584.73</v>
      </c>
      <c r="H42" s="46">
        <v>22758.33</v>
      </c>
      <c r="I42" s="46">
        <v>14140.63</v>
      </c>
      <c r="J42" s="282"/>
      <c r="K42" s="226">
        <v>61.099679999999999</v>
      </c>
      <c r="L42" s="46">
        <v>-11100</v>
      </c>
      <c r="M42" s="46">
        <v>-14220.9</v>
      </c>
      <c r="N42" s="46">
        <v>-8669.6299999999992</v>
      </c>
      <c r="O42" s="46">
        <v>-12253.2</v>
      </c>
      <c r="P42" s="46">
        <v>-9433</v>
      </c>
      <c r="Q42" s="46">
        <v>-6293.37</v>
      </c>
      <c r="R42" s="46">
        <v>-8709.44</v>
      </c>
      <c r="S42" s="46">
        <v>-6591.95</v>
      </c>
      <c r="T42" s="282"/>
      <c r="U42" s="226">
        <v>61.099890000000002</v>
      </c>
      <c r="V42" s="46">
        <v>12370.42</v>
      </c>
      <c r="W42" s="46">
        <v>16903.66</v>
      </c>
      <c r="X42" s="46">
        <v>14947.32</v>
      </c>
      <c r="Y42" s="46">
        <v>20611.18</v>
      </c>
      <c r="Z42" s="46">
        <v>22106.67</v>
      </c>
      <c r="AA42" s="46">
        <v>25101.67</v>
      </c>
      <c r="AB42" s="46">
        <v>30357.4</v>
      </c>
      <c r="AC42" s="46">
        <v>20658.7</v>
      </c>
      <c r="AD42" s="282"/>
      <c r="AE42" s="226">
        <v>61.099890000000002</v>
      </c>
      <c r="AF42" s="395">
        <v>-3654.21</v>
      </c>
      <c r="AG42" s="395">
        <v>-6384.89</v>
      </c>
      <c r="AH42" s="395">
        <v>-12862.2</v>
      </c>
      <c r="AI42" s="395">
        <v>-11009.3</v>
      </c>
      <c r="AJ42" s="395">
        <v>-8704.0300000000007</v>
      </c>
      <c r="AK42" s="395">
        <v>-6751.95</v>
      </c>
      <c r="AL42" s="395">
        <v>-5744.29</v>
      </c>
      <c r="AM42" s="395">
        <v>-5023.3999999999996</v>
      </c>
    </row>
    <row r="43" spans="1:39" x14ac:dyDescent="0.2">
      <c r="A43" s="226">
        <v>61.398679999999999</v>
      </c>
      <c r="B43" s="46">
        <v>30018.13</v>
      </c>
      <c r="C43" s="46">
        <v>43132.3</v>
      </c>
      <c r="D43" s="46">
        <v>26152.23</v>
      </c>
      <c r="E43" s="46">
        <v>31870.93</v>
      </c>
      <c r="F43" s="46">
        <v>15530.6</v>
      </c>
      <c r="G43" s="46">
        <v>28795.18</v>
      </c>
      <c r="H43" s="46">
        <v>24325.89</v>
      </c>
      <c r="I43" s="46">
        <v>15208.97</v>
      </c>
      <c r="J43" s="282"/>
      <c r="K43" s="226">
        <v>61.398679999999999</v>
      </c>
      <c r="L43" s="46">
        <v>-10977</v>
      </c>
      <c r="M43" s="46">
        <v>-13996.8</v>
      </c>
      <c r="N43" s="46">
        <v>-8568.6299999999992</v>
      </c>
      <c r="O43" s="46">
        <v>-11921.4</v>
      </c>
      <c r="P43" s="46">
        <v>-9260.35</v>
      </c>
      <c r="Q43" s="46">
        <v>-6167.98</v>
      </c>
      <c r="R43" s="46">
        <v>-8597.41</v>
      </c>
      <c r="S43" s="46">
        <v>-6327.33</v>
      </c>
      <c r="T43" s="282"/>
      <c r="U43" s="226">
        <v>61.398910000000001</v>
      </c>
      <c r="V43" s="46">
        <v>13295.52</v>
      </c>
      <c r="W43" s="46">
        <v>18498.310000000001</v>
      </c>
      <c r="X43" s="46">
        <v>16236.32</v>
      </c>
      <c r="Y43" s="46">
        <v>22911.919999999998</v>
      </c>
      <c r="Z43" s="46">
        <v>24782.28</v>
      </c>
      <c r="AA43" s="46">
        <v>28207.46</v>
      </c>
      <c r="AB43" s="46">
        <v>33870.67</v>
      </c>
      <c r="AC43" s="46">
        <v>22962.29</v>
      </c>
      <c r="AD43" s="282"/>
      <c r="AE43" s="226">
        <v>61.398910000000001</v>
      </c>
      <c r="AF43" s="395">
        <v>-3657.54</v>
      </c>
      <c r="AG43" s="395">
        <v>-6438.26</v>
      </c>
      <c r="AH43" s="395">
        <v>-12668.6</v>
      </c>
      <c r="AI43" s="395">
        <v>-11030.6</v>
      </c>
      <c r="AJ43" s="395">
        <v>-8508.25</v>
      </c>
      <c r="AK43" s="395">
        <v>-6623.4</v>
      </c>
      <c r="AL43" s="395">
        <v>-5660.88</v>
      </c>
      <c r="AM43" s="395">
        <v>-4986.74</v>
      </c>
    </row>
    <row r="44" spans="1:39" x14ac:dyDescent="0.2">
      <c r="A44" s="226">
        <v>61.697600000000001</v>
      </c>
      <c r="B44" s="46">
        <v>31864.81</v>
      </c>
      <c r="C44" s="46">
        <v>47045.38</v>
      </c>
      <c r="D44" s="46">
        <v>27778.59</v>
      </c>
      <c r="E44" s="46">
        <v>33562.06</v>
      </c>
      <c r="F44" s="46">
        <v>16866.849999999999</v>
      </c>
      <c r="G44" s="46">
        <v>30940.25</v>
      </c>
      <c r="H44" s="46">
        <v>25832.55</v>
      </c>
      <c r="I44" s="46">
        <v>16298.03</v>
      </c>
      <c r="J44" s="282"/>
      <c r="K44" s="226">
        <v>61.697600000000001</v>
      </c>
      <c r="L44" s="46">
        <v>-10798.7</v>
      </c>
      <c r="M44" s="46">
        <v>-13710.6</v>
      </c>
      <c r="N44" s="46">
        <v>-8473.42</v>
      </c>
      <c r="O44" s="46">
        <v>-11636.8</v>
      </c>
      <c r="P44" s="46">
        <v>-9056.9599999999991</v>
      </c>
      <c r="Q44" s="46">
        <v>-6018.28</v>
      </c>
      <c r="R44" s="46">
        <v>-8384.5400000000009</v>
      </c>
      <c r="S44" s="46">
        <v>-6081.2</v>
      </c>
      <c r="T44" s="282"/>
      <c r="U44" s="226">
        <v>61.697879999999998</v>
      </c>
      <c r="V44" s="46">
        <v>14232.87</v>
      </c>
      <c r="W44" s="46">
        <v>20091.02</v>
      </c>
      <c r="X44" s="46">
        <v>17536.71</v>
      </c>
      <c r="Y44" s="46">
        <v>25283.58</v>
      </c>
      <c r="Z44" s="46">
        <v>27573.85</v>
      </c>
      <c r="AA44" s="46">
        <v>31504.799999999999</v>
      </c>
      <c r="AB44" s="46">
        <v>37576.300000000003</v>
      </c>
      <c r="AC44" s="46">
        <v>25328.720000000001</v>
      </c>
      <c r="AD44" s="282"/>
      <c r="AE44" s="226">
        <v>61.697879999999998</v>
      </c>
      <c r="AF44" s="395">
        <v>-3683.38</v>
      </c>
      <c r="AG44" s="395">
        <v>-6450.76</v>
      </c>
      <c r="AH44" s="395">
        <v>-12641.6</v>
      </c>
      <c r="AI44" s="395">
        <v>-11279.8</v>
      </c>
      <c r="AJ44" s="395">
        <v>-8300.81</v>
      </c>
      <c r="AK44" s="395">
        <v>-6538.28</v>
      </c>
      <c r="AL44" s="395">
        <v>-5312.58</v>
      </c>
      <c r="AM44" s="395">
        <v>-4933.08</v>
      </c>
    </row>
    <row r="45" spans="1:39" x14ac:dyDescent="0.2">
      <c r="A45" s="226">
        <v>61.996810000000004</v>
      </c>
      <c r="B45" s="46">
        <v>33607.78</v>
      </c>
      <c r="C45" s="46">
        <v>50827.75</v>
      </c>
      <c r="D45" s="46">
        <v>29338.01</v>
      </c>
      <c r="E45" s="46">
        <v>35071.43</v>
      </c>
      <c r="F45" s="46">
        <v>18198.900000000001</v>
      </c>
      <c r="G45" s="46">
        <v>32946.71</v>
      </c>
      <c r="H45" s="46">
        <v>27239.65</v>
      </c>
      <c r="I45" s="46">
        <v>17394.849999999999</v>
      </c>
      <c r="J45" s="282"/>
      <c r="K45" s="226">
        <v>61.996810000000004</v>
      </c>
      <c r="L45" s="46">
        <v>-10562.5</v>
      </c>
      <c r="M45" s="46">
        <v>-13402.4</v>
      </c>
      <c r="N45" s="46">
        <v>-8291.36</v>
      </c>
      <c r="O45" s="46">
        <v>-11517.3</v>
      </c>
      <c r="P45" s="46">
        <v>-8822.9</v>
      </c>
      <c r="Q45" s="46">
        <v>-5841.71</v>
      </c>
      <c r="R45" s="46">
        <v>-8120.59</v>
      </c>
      <c r="S45" s="46">
        <v>-5784.16</v>
      </c>
      <c r="T45" s="282"/>
      <c r="U45" s="226">
        <v>61.997100000000003</v>
      </c>
      <c r="V45" s="46">
        <v>15153.77</v>
      </c>
      <c r="W45" s="46">
        <v>21636.95</v>
      </c>
      <c r="X45" s="46">
        <v>18806.169999999998</v>
      </c>
      <c r="Y45" s="46">
        <v>27610.959999999999</v>
      </c>
      <c r="Z45" s="46">
        <v>30441.74</v>
      </c>
      <c r="AA45" s="46">
        <v>34957.440000000002</v>
      </c>
      <c r="AB45" s="46">
        <v>41400.879999999997</v>
      </c>
      <c r="AC45" s="46">
        <v>27721.37</v>
      </c>
      <c r="AD45" s="282"/>
      <c r="AE45" s="226">
        <v>61.997100000000003</v>
      </c>
      <c r="AF45" s="395">
        <v>-3672.35</v>
      </c>
      <c r="AG45" s="395">
        <v>-6446.51</v>
      </c>
      <c r="AH45" s="395">
        <v>-12516.4</v>
      </c>
      <c r="AI45" s="395">
        <v>-11265.8</v>
      </c>
      <c r="AJ45" s="395">
        <v>-7925.83</v>
      </c>
      <c r="AK45" s="395">
        <v>-6352.15</v>
      </c>
      <c r="AL45" s="395">
        <v>-5085.16</v>
      </c>
      <c r="AM45" s="395">
        <v>-4835.84</v>
      </c>
    </row>
    <row r="46" spans="1:39" x14ac:dyDescent="0.2">
      <c r="A46" s="226">
        <v>62.296289999999999</v>
      </c>
      <c r="B46" s="46">
        <v>35251.910000000003</v>
      </c>
      <c r="C46" s="46">
        <v>54502.12</v>
      </c>
      <c r="D46" s="46">
        <v>30901.3</v>
      </c>
      <c r="E46" s="46">
        <v>36494.44</v>
      </c>
      <c r="F46" s="46">
        <v>19532.07</v>
      </c>
      <c r="G46" s="46">
        <v>34883.56</v>
      </c>
      <c r="H46" s="46">
        <v>28600.16</v>
      </c>
      <c r="I46" s="46">
        <v>18522.02</v>
      </c>
      <c r="J46" s="282"/>
      <c r="K46" s="226">
        <v>62.296289999999999</v>
      </c>
      <c r="L46" s="46">
        <v>-10392.6</v>
      </c>
      <c r="M46" s="46">
        <v>-13077.8</v>
      </c>
      <c r="N46" s="46">
        <v>-8140.73</v>
      </c>
      <c r="O46" s="46">
        <v>-11200.3</v>
      </c>
      <c r="P46" s="46">
        <v>-8511.57</v>
      </c>
      <c r="Q46" s="46">
        <v>-5618.24</v>
      </c>
      <c r="R46" s="46">
        <v>-7822</v>
      </c>
      <c r="S46" s="46">
        <v>-5415.11</v>
      </c>
      <c r="T46" s="282"/>
      <c r="U46" s="226">
        <v>62.296520000000001</v>
      </c>
      <c r="V46" s="46">
        <v>16091.3</v>
      </c>
      <c r="W46" s="46">
        <v>23169.15</v>
      </c>
      <c r="X46" s="46">
        <v>20060.39</v>
      </c>
      <c r="Y46" s="46">
        <v>29974.240000000002</v>
      </c>
      <c r="Z46" s="46">
        <v>33354.17</v>
      </c>
      <c r="AA46" s="46">
        <v>38565</v>
      </c>
      <c r="AB46" s="46">
        <v>45376.84</v>
      </c>
      <c r="AC46" s="46">
        <v>30160.06</v>
      </c>
      <c r="AD46" s="282"/>
      <c r="AE46" s="226">
        <v>62.296520000000001</v>
      </c>
      <c r="AF46" s="395">
        <v>-3562.95</v>
      </c>
      <c r="AG46" s="395">
        <v>-6467.5</v>
      </c>
      <c r="AH46" s="395">
        <v>-12359.3</v>
      </c>
      <c r="AI46" s="395">
        <v>-11091</v>
      </c>
      <c r="AJ46" s="395">
        <v>-7791</v>
      </c>
      <c r="AK46" s="395">
        <v>-6187.88</v>
      </c>
      <c r="AL46" s="395">
        <v>-5125.3100000000004</v>
      </c>
      <c r="AM46" s="395">
        <v>-4766.5</v>
      </c>
    </row>
    <row r="47" spans="1:39" x14ac:dyDescent="0.2">
      <c r="A47" s="226">
        <v>62.595869999999998</v>
      </c>
      <c r="B47" s="46">
        <v>36683.629999999997</v>
      </c>
      <c r="C47" s="46">
        <v>57828.35</v>
      </c>
      <c r="D47" s="46">
        <v>32335.01</v>
      </c>
      <c r="E47" s="46">
        <v>37690.79</v>
      </c>
      <c r="F47" s="46">
        <v>20794.18</v>
      </c>
      <c r="G47" s="46">
        <v>36608.03</v>
      </c>
      <c r="H47" s="46">
        <v>29839.279999999999</v>
      </c>
      <c r="I47" s="46">
        <v>19640.59</v>
      </c>
      <c r="J47" s="282"/>
      <c r="K47" s="226">
        <v>62.595869999999998</v>
      </c>
      <c r="L47" s="46">
        <v>-10145.200000000001</v>
      </c>
      <c r="M47" s="46">
        <v>-12760.1</v>
      </c>
      <c r="N47" s="46">
        <v>-7904.61</v>
      </c>
      <c r="O47" s="46">
        <v>-11148.1</v>
      </c>
      <c r="P47" s="46">
        <v>-8142.19</v>
      </c>
      <c r="Q47" s="46">
        <v>-5384.14</v>
      </c>
      <c r="R47" s="46">
        <v>-7539.13</v>
      </c>
      <c r="S47" s="46">
        <v>-5092.3500000000004</v>
      </c>
      <c r="T47" s="282"/>
      <c r="U47" s="226">
        <v>62.595999999999997</v>
      </c>
      <c r="V47" s="46">
        <v>16979.7</v>
      </c>
      <c r="W47" s="46">
        <v>24594.54</v>
      </c>
      <c r="X47" s="46">
        <v>21211.65</v>
      </c>
      <c r="Y47" s="46">
        <v>32179.34</v>
      </c>
      <c r="Z47" s="46">
        <v>36199.1</v>
      </c>
      <c r="AA47" s="46">
        <v>42169.63</v>
      </c>
      <c r="AB47" s="46">
        <v>49223.360000000001</v>
      </c>
      <c r="AC47" s="46">
        <v>32521.51</v>
      </c>
      <c r="AD47" s="282"/>
      <c r="AE47" s="226">
        <v>62.595999999999997</v>
      </c>
      <c r="AF47" s="395">
        <v>-3436.06</v>
      </c>
      <c r="AG47" s="395">
        <v>-6454.34</v>
      </c>
      <c r="AH47" s="395">
        <v>-12194.7</v>
      </c>
      <c r="AI47" s="395">
        <v>-11167.3</v>
      </c>
      <c r="AJ47" s="395">
        <v>-7762.41</v>
      </c>
      <c r="AK47" s="395">
        <v>-6001.97</v>
      </c>
      <c r="AL47" s="395">
        <v>-4957.5200000000004</v>
      </c>
      <c r="AM47" s="395">
        <v>-4665.95</v>
      </c>
    </row>
    <row r="48" spans="1:39" x14ac:dyDescent="0.2">
      <c r="A48" s="226">
        <v>62.895499999999998</v>
      </c>
      <c r="B48" s="46">
        <v>37872.620000000003</v>
      </c>
      <c r="C48" s="46">
        <v>60683.11</v>
      </c>
      <c r="D48" s="46">
        <v>33650.480000000003</v>
      </c>
      <c r="E48" s="46">
        <v>38689.42</v>
      </c>
      <c r="F48" s="46">
        <v>21993.16</v>
      </c>
      <c r="G48" s="46">
        <v>38104.699999999997</v>
      </c>
      <c r="H48" s="46">
        <v>30912.17</v>
      </c>
      <c r="I48" s="46">
        <v>20725.5</v>
      </c>
      <c r="J48" s="282"/>
      <c r="K48" s="226">
        <v>62.895499999999998</v>
      </c>
      <c r="L48" s="46">
        <v>-9814.32</v>
      </c>
      <c r="M48" s="46">
        <v>-12303.5</v>
      </c>
      <c r="N48" s="46">
        <v>-7633.31</v>
      </c>
      <c r="O48" s="46">
        <v>-10799.5</v>
      </c>
      <c r="P48" s="46">
        <v>-7847.27</v>
      </c>
      <c r="Q48" s="46">
        <v>-5123.01</v>
      </c>
      <c r="R48" s="46">
        <v>-7204.07</v>
      </c>
      <c r="S48" s="46">
        <v>-4734.8900000000003</v>
      </c>
      <c r="T48" s="282"/>
      <c r="U48" s="226">
        <v>62.895510000000002</v>
      </c>
      <c r="V48" s="46">
        <v>17827.68</v>
      </c>
      <c r="W48" s="46">
        <v>25887.55</v>
      </c>
      <c r="X48" s="46">
        <v>22274.36</v>
      </c>
      <c r="Y48" s="46">
        <v>34250.01</v>
      </c>
      <c r="Z48" s="46">
        <v>39012.29</v>
      </c>
      <c r="AA48" s="46">
        <v>45672.94</v>
      </c>
      <c r="AB48" s="46">
        <v>52899.19</v>
      </c>
      <c r="AC48" s="46">
        <v>34747.839999999997</v>
      </c>
      <c r="AD48" s="282"/>
      <c r="AE48" s="226">
        <v>62.895510000000002</v>
      </c>
      <c r="AF48" s="395">
        <v>-3422.47</v>
      </c>
      <c r="AG48" s="395">
        <v>-6454.79</v>
      </c>
      <c r="AH48" s="395">
        <v>-11924.1</v>
      </c>
      <c r="AI48" s="395">
        <v>-11136.4</v>
      </c>
      <c r="AJ48" s="395">
        <v>-7431.04</v>
      </c>
      <c r="AK48" s="395">
        <v>-5815.01</v>
      </c>
      <c r="AL48" s="395">
        <v>-4617.3900000000003</v>
      </c>
      <c r="AM48" s="395">
        <v>-4511.8900000000003</v>
      </c>
    </row>
    <row r="49" spans="1:39" x14ac:dyDescent="0.2">
      <c r="A49" s="226">
        <v>63.195419999999999</v>
      </c>
      <c r="B49" s="46">
        <v>38853.199999999997</v>
      </c>
      <c r="C49" s="46">
        <v>62966.400000000001</v>
      </c>
      <c r="D49" s="46">
        <v>34794.699999999997</v>
      </c>
      <c r="E49" s="46">
        <v>39462.51</v>
      </c>
      <c r="F49" s="46">
        <v>23050.94</v>
      </c>
      <c r="G49" s="46">
        <v>39314.080000000002</v>
      </c>
      <c r="H49" s="46">
        <v>31818.65</v>
      </c>
      <c r="I49" s="46">
        <v>21772.65</v>
      </c>
      <c r="J49" s="282"/>
      <c r="K49" s="226">
        <v>63.195419999999999</v>
      </c>
      <c r="L49" s="46">
        <v>-9461.8700000000008</v>
      </c>
      <c r="M49" s="46">
        <v>-11869.6</v>
      </c>
      <c r="N49" s="46">
        <v>-7361.33</v>
      </c>
      <c r="O49" s="46">
        <v>-10506.1</v>
      </c>
      <c r="P49" s="46">
        <v>-7434.52</v>
      </c>
      <c r="Q49" s="46">
        <v>-4837.57</v>
      </c>
      <c r="R49" s="46">
        <v>-6789.98</v>
      </c>
      <c r="S49" s="46">
        <v>-4375.24</v>
      </c>
      <c r="T49" s="282"/>
      <c r="U49" s="226">
        <v>63.195279999999997</v>
      </c>
      <c r="V49" s="46">
        <v>18654.740000000002</v>
      </c>
      <c r="W49" s="46">
        <v>27001.86</v>
      </c>
      <c r="X49" s="46">
        <v>23211.040000000001</v>
      </c>
      <c r="Y49" s="46">
        <v>36061.379999999997</v>
      </c>
      <c r="Z49" s="46">
        <v>41505.449999999997</v>
      </c>
      <c r="AA49" s="46">
        <v>48970.87</v>
      </c>
      <c r="AB49" s="46">
        <v>56196.6</v>
      </c>
      <c r="AC49" s="46">
        <v>36767.699999999997</v>
      </c>
      <c r="AD49" s="282"/>
      <c r="AE49" s="226">
        <v>63.195279999999997</v>
      </c>
      <c r="AF49" s="395">
        <v>-3256.15</v>
      </c>
      <c r="AG49" s="395">
        <v>-6422.44</v>
      </c>
      <c r="AH49" s="395">
        <v>-11604.6</v>
      </c>
      <c r="AI49" s="395">
        <v>-11203.6</v>
      </c>
      <c r="AJ49" s="395">
        <v>-7248.09</v>
      </c>
      <c r="AK49" s="395">
        <v>-5602.03</v>
      </c>
      <c r="AL49" s="395">
        <v>-4355.3900000000003</v>
      </c>
      <c r="AM49" s="395">
        <v>-4370.4799999999996</v>
      </c>
    </row>
    <row r="50" spans="1:39" x14ac:dyDescent="0.2">
      <c r="A50" s="226">
        <v>63.495750000000001</v>
      </c>
      <c r="B50" s="46">
        <v>39679.199999999997</v>
      </c>
      <c r="C50" s="46">
        <v>64732.99</v>
      </c>
      <c r="D50" s="46">
        <v>35907.300000000003</v>
      </c>
      <c r="E50" s="46">
        <v>40158.85</v>
      </c>
      <c r="F50" s="46">
        <v>24018.93</v>
      </c>
      <c r="G50" s="46">
        <v>40338.76</v>
      </c>
      <c r="H50" s="46">
        <v>32645.57</v>
      </c>
      <c r="I50" s="46">
        <v>22834.74</v>
      </c>
      <c r="J50" s="282"/>
      <c r="K50" s="226">
        <v>63.495750000000001</v>
      </c>
      <c r="L50" s="46">
        <v>-9056.67</v>
      </c>
      <c r="M50" s="46">
        <v>-11433.1</v>
      </c>
      <c r="N50" s="46">
        <v>-7041.77</v>
      </c>
      <c r="O50" s="46">
        <v>-10057.299999999999</v>
      </c>
      <c r="P50" s="46">
        <v>-6979.35</v>
      </c>
      <c r="Q50" s="46">
        <v>-4495.6099999999997</v>
      </c>
      <c r="R50" s="46">
        <v>-6354.44</v>
      </c>
      <c r="S50" s="46">
        <v>-3933.77</v>
      </c>
      <c r="T50" s="282"/>
      <c r="U50" s="226">
        <v>63.495469999999997</v>
      </c>
      <c r="V50" s="46">
        <v>19501.2</v>
      </c>
      <c r="W50" s="46">
        <v>27996.880000000001</v>
      </c>
      <c r="X50" s="46">
        <v>24127.47</v>
      </c>
      <c r="Y50" s="46">
        <v>37651.39</v>
      </c>
      <c r="Z50" s="46">
        <v>43771.15</v>
      </c>
      <c r="AA50" s="46">
        <v>52043.05</v>
      </c>
      <c r="AB50" s="46">
        <v>59291.68</v>
      </c>
      <c r="AC50" s="46">
        <v>38613.31</v>
      </c>
      <c r="AD50" s="282"/>
      <c r="AE50" s="226">
        <v>63.495469999999997</v>
      </c>
      <c r="AF50" s="395">
        <v>-3100.67</v>
      </c>
      <c r="AG50" s="395">
        <v>-6392.75</v>
      </c>
      <c r="AH50" s="395">
        <v>-11256.3</v>
      </c>
      <c r="AI50" s="395">
        <v>-10843.8</v>
      </c>
      <c r="AJ50" s="395">
        <v>-7057.43</v>
      </c>
      <c r="AK50" s="395">
        <v>-5331.23</v>
      </c>
      <c r="AL50" s="395">
        <v>-4207.8</v>
      </c>
      <c r="AM50" s="395">
        <v>-4194.32</v>
      </c>
    </row>
    <row r="51" spans="1:39" x14ac:dyDescent="0.2">
      <c r="A51" s="226">
        <v>63.796300000000002</v>
      </c>
      <c r="B51" s="46">
        <v>40288.019999999997</v>
      </c>
      <c r="C51" s="46">
        <v>65881.149999999994</v>
      </c>
      <c r="D51" s="46">
        <v>36910.720000000001</v>
      </c>
      <c r="E51" s="46">
        <v>40711.040000000001</v>
      </c>
      <c r="F51" s="46">
        <v>24901.01</v>
      </c>
      <c r="G51" s="46">
        <v>41144.870000000003</v>
      </c>
      <c r="H51" s="46">
        <v>33410.370000000003</v>
      </c>
      <c r="I51" s="46">
        <v>23875.31</v>
      </c>
      <c r="J51" s="282"/>
      <c r="K51" s="226">
        <v>63.796300000000002</v>
      </c>
      <c r="L51" s="46">
        <v>-8535.08</v>
      </c>
      <c r="M51" s="46">
        <v>-10927.4</v>
      </c>
      <c r="N51" s="46">
        <v>-6696.46</v>
      </c>
      <c r="O51" s="46">
        <v>-9695.99</v>
      </c>
      <c r="P51" s="46">
        <v>-6511.03</v>
      </c>
      <c r="Q51" s="46">
        <v>-4116.12</v>
      </c>
      <c r="R51" s="46">
        <v>-5886.66</v>
      </c>
      <c r="S51" s="46">
        <v>-3501.98</v>
      </c>
      <c r="T51" s="282"/>
      <c r="U51" s="226">
        <v>63.795900000000003</v>
      </c>
      <c r="V51" s="46">
        <v>20333.72</v>
      </c>
      <c r="W51" s="46">
        <v>28834.48</v>
      </c>
      <c r="X51" s="46">
        <v>24889.439999999999</v>
      </c>
      <c r="Y51" s="46">
        <v>38931.94</v>
      </c>
      <c r="Z51" s="46">
        <v>45717.15</v>
      </c>
      <c r="AA51" s="46">
        <v>54793.7</v>
      </c>
      <c r="AB51" s="46">
        <v>61977.22</v>
      </c>
      <c r="AC51" s="46">
        <v>40232.959999999999</v>
      </c>
      <c r="AD51" s="282"/>
      <c r="AE51" s="226">
        <v>63.795900000000003</v>
      </c>
      <c r="AF51" s="395">
        <v>-2960.88</v>
      </c>
      <c r="AG51" s="395">
        <v>-6332.71</v>
      </c>
      <c r="AH51" s="395">
        <v>-10926</v>
      </c>
      <c r="AI51" s="395">
        <v>-10773.5</v>
      </c>
      <c r="AJ51" s="395">
        <v>-6767.64</v>
      </c>
      <c r="AK51" s="395">
        <v>-5064.7299999999996</v>
      </c>
      <c r="AL51" s="395">
        <v>-4002.59</v>
      </c>
      <c r="AM51" s="395">
        <v>-3997</v>
      </c>
    </row>
    <row r="52" spans="1:39" x14ac:dyDescent="0.2">
      <c r="A52" s="226">
        <v>64.096980000000002</v>
      </c>
      <c r="B52" s="46">
        <v>40797.879999999997</v>
      </c>
      <c r="C52" s="46">
        <v>66350.62</v>
      </c>
      <c r="D52" s="46">
        <v>37778.379999999997</v>
      </c>
      <c r="E52" s="46">
        <v>41123.85</v>
      </c>
      <c r="F52" s="46">
        <v>25660.43</v>
      </c>
      <c r="G52" s="46">
        <v>41695.910000000003</v>
      </c>
      <c r="H52" s="46">
        <v>34050.32</v>
      </c>
      <c r="I52" s="46">
        <v>24859.279999999999</v>
      </c>
      <c r="J52" s="282"/>
      <c r="K52" s="226">
        <v>64.096980000000002</v>
      </c>
      <c r="L52" s="46">
        <v>-8010.6</v>
      </c>
      <c r="M52" s="46">
        <v>-10333.6</v>
      </c>
      <c r="N52" s="46">
        <v>-6323.45</v>
      </c>
      <c r="O52" s="46">
        <v>-9243.23</v>
      </c>
      <c r="P52" s="46">
        <v>-5996.4</v>
      </c>
      <c r="Q52" s="46">
        <v>-3700.66</v>
      </c>
      <c r="R52" s="46">
        <v>-5378.01</v>
      </c>
      <c r="S52" s="46">
        <v>-3351.88</v>
      </c>
      <c r="T52" s="282"/>
      <c r="U52" s="226">
        <v>64.096440000000001</v>
      </c>
      <c r="V52" s="46">
        <v>21110.95</v>
      </c>
      <c r="W52" s="46">
        <v>29492.25</v>
      </c>
      <c r="X52" s="46">
        <v>25536.34</v>
      </c>
      <c r="Y52" s="46">
        <v>39843.71</v>
      </c>
      <c r="Z52" s="46">
        <v>47304.3</v>
      </c>
      <c r="AA52" s="46">
        <v>57089.35</v>
      </c>
      <c r="AB52" s="46">
        <v>63984.92</v>
      </c>
      <c r="AC52" s="46">
        <v>41545.870000000003</v>
      </c>
      <c r="AD52" s="282"/>
      <c r="AE52" s="226">
        <v>64.096440000000001</v>
      </c>
      <c r="AF52" s="395">
        <v>-2809.99</v>
      </c>
      <c r="AG52" s="395">
        <v>-6221.03</v>
      </c>
      <c r="AH52" s="395">
        <v>-10500</v>
      </c>
      <c r="AI52" s="395">
        <v>-10568.3</v>
      </c>
      <c r="AJ52" s="395">
        <v>-6533.66</v>
      </c>
      <c r="AK52" s="395">
        <v>-4772.0200000000004</v>
      </c>
      <c r="AL52" s="395">
        <v>-3826.7</v>
      </c>
      <c r="AM52" s="395">
        <v>-3796.32</v>
      </c>
    </row>
    <row r="53" spans="1:39" x14ac:dyDescent="0.2">
      <c r="A53" s="226">
        <v>64.397720000000007</v>
      </c>
      <c r="B53" s="46">
        <v>41047.83</v>
      </c>
      <c r="C53" s="46">
        <v>66089.149999999994</v>
      </c>
      <c r="D53" s="46">
        <v>38481.26</v>
      </c>
      <c r="E53" s="46">
        <v>41376.199999999997</v>
      </c>
      <c r="F53" s="46">
        <v>26198.33</v>
      </c>
      <c r="G53" s="46">
        <v>41973.22</v>
      </c>
      <c r="H53" s="46">
        <v>34533.269999999997</v>
      </c>
      <c r="I53" s="46">
        <v>25769.439999999999</v>
      </c>
      <c r="J53" s="282"/>
      <c r="K53" s="226">
        <v>64.397720000000007</v>
      </c>
      <c r="L53" s="46">
        <v>-7560.99</v>
      </c>
      <c r="M53" s="46">
        <v>-9687.23</v>
      </c>
      <c r="N53" s="46">
        <v>-5866.43</v>
      </c>
      <c r="O53" s="46">
        <v>-8624.1</v>
      </c>
      <c r="P53" s="46">
        <v>-5396.03</v>
      </c>
      <c r="Q53" s="46">
        <v>-3227.67</v>
      </c>
      <c r="R53" s="46">
        <v>-4769.0600000000004</v>
      </c>
      <c r="S53" s="46">
        <v>-3213.58</v>
      </c>
      <c r="T53" s="282"/>
      <c r="U53" s="226">
        <v>64.397080000000003</v>
      </c>
      <c r="V53" s="46">
        <v>21834.33</v>
      </c>
      <c r="W53" s="46">
        <v>29947.85</v>
      </c>
      <c r="X53" s="46">
        <v>26068.42</v>
      </c>
      <c r="Y53" s="46">
        <v>40429.94</v>
      </c>
      <c r="Z53" s="46">
        <v>48306.19</v>
      </c>
      <c r="AA53" s="46">
        <v>58815.98</v>
      </c>
      <c r="AB53" s="46">
        <v>65376.77</v>
      </c>
      <c r="AC53" s="46">
        <v>42504</v>
      </c>
      <c r="AD53" s="282"/>
      <c r="AE53" s="226">
        <v>64.397080000000003</v>
      </c>
      <c r="AF53" s="395">
        <v>-2556.7399999999998</v>
      </c>
      <c r="AG53" s="395">
        <v>-6086.11</v>
      </c>
      <c r="AH53" s="395">
        <v>-10152.9</v>
      </c>
      <c r="AI53" s="395">
        <v>-10452.200000000001</v>
      </c>
      <c r="AJ53" s="395">
        <v>-6505.08</v>
      </c>
      <c r="AK53" s="395">
        <v>-4446.49</v>
      </c>
      <c r="AL53" s="395">
        <v>-3483.16</v>
      </c>
      <c r="AM53" s="395">
        <v>-3562.96</v>
      </c>
    </row>
    <row r="54" spans="1:39" x14ac:dyDescent="0.2">
      <c r="A54" s="226">
        <v>64.698359999999994</v>
      </c>
      <c r="B54" s="46">
        <v>41090.75</v>
      </c>
      <c r="C54" s="46">
        <v>65109.47</v>
      </c>
      <c r="D54" s="46">
        <v>39058.1</v>
      </c>
      <c r="E54" s="46">
        <v>41477.199999999997</v>
      </c>
      <c r="F54" s="46">
        <v>26655.56</v>
      </c>
      <c r="G54" s="46">
        <v>41979.08</v>
      </c>
      <c r="H54" s="46">
        <v>34877.379999999997</v>
      </c>
      <c r="I54" s="46">
        <v>26582.27</v>
      </c>
      <c r="J54" s="282"/>
      <c r="K54" s="226">
        <v>64.698359999999994</v>
      </c>
      <c r="L54" s="46">
        <v>-7032.32</v>
      </c>
      <c r="M54" s="46">
        <v>-9046.8799999999992</v>
      </c>
      <c r="N54" s="46">
        <v>-5349.63</v>
      </c>
      <c r="O54" s="46">
        <v>-8111.85</v>
      </c>
      <c r="P54" s="46">
        <v>-4778.33</v>
      </c>
      <c r="Q54" s="46">
        <v>-2734.08</v>
      </c>
      <c r="R54" s="46">
        <v>-4209.63</v>
      </c>
      <c r="S54" s="46">
        <v>-3019.84</v>
      </c>
      <c r="T54" s="282"/>
      <c r="U54" s="226">
        <v>64.697649999999996</v>
      </c>
      <c r="V54" s="46">
        <v>22497.41</v>
      </c>
      <c r="W54" s="46">
        <v>30193.82</v>
      </c>
      <c r="X54" s="46">
        <v>26460.49</v>
      </c>
      <c r="Y54" s="46">
        <v>40536.82</v>
      </c>
      <c r="Z54" s="46">
        <v>48844.99</v>
      </c>
      <c r="AA54" s="46">
        <v>59930.9</v>
      </c>
      <c r="AB54" s="46">
        <v>66144.34</v>
      </c>
      <c r="AC54" s="46">
        <v>43130.2</v>
      </c>
      <c r="AD54" s="282"/>
      <c r="AE54" s="226">
        <v>64.697649999999996</v>
      </c>
      <c r="AF54" s="395">
        <v>-2294.4499999999998</v>
      </c>
      <c r="AG54" s="395">
        <v>-5929.82</v>
      </c>
      <c r="AH54" s="395">
        <v>-9687.39</v>
      </c>
      <c r="AI54" s="395">
        <v>-10148.6</v>
      </c>
      <c r="AJ54" s="395">
        <v>-6548.83</v>
      </c>
      <c r="AK54" s="395">
        <v>-4079.82</v>
      </c>
      <c r="AL54" s="395">
        <v>-3410.49</v>
      </c>
      <c r="AM54" s="395">
        <v>-3312.42</v>
      </c>
    </row>
    <row r="55" spans="1:39" x14ac:dyDescent="0.2">
      <c r="A55" s="226">
        <v>64.998689999999996</v>
      </c>
      <c r="B55" s="46">
        <v>40860.51</v>
      </c>
      <c r="C55" s="46">
        <v>63476.07</v>
      </c>
      <c r="D55" s="46">
        <v>39458.83</v>
      </c>
      <c r="E55" s="46">
        <v>41456.720000000001</v>
      </c>
      <c r="F55" s="46">
        <v>26890.53</v>
      </c>
      <c r="G55" s="46">
        <v>41792.07</v>
      </c>
      <c r="H55" s="46">
        <v>35090.47</v>
      </c>
      <c r="I55" s="46">
        <v>27272.65</v>
      </c>
      <c r="J55" s="282"/>
      <c r="K55" s="226">
        <v>64.998689999999996</v>
      </c>
      <c r="L55" s="46">
        <v>-6537.66</v>
      </c>
      <c r="M55" s="46">
        <v>-8362.0499999999993</v>
      </c>
      <c r="N55" s="46">
        <v>-4864.2299999999996</v>
      </c>
      <c r="O55" s="46">
        <v>-7372.09</v>
      </c>
      <c r="P55" s="46">
        <v>-4150.29</v>
      </c>
      <c r="Q55" s="46">
        <v>-2209.7800000000002</v>
      </c>
      <c r="R55" s="46">
        <v>-3635.88</v>
      </c>
      <c r="S55" s="46">
        <v>-2787.53</v>
      </c>
      <c r="T55" s="282"/>
      <c r="U55" s="226">
        <v>64.997929999999997</v>
      </c>
      <c r="V55" s="46">
        <v>23137.21</v>
      </c>
      <c r="W55" s="46">
        <v>30272.21</v>
      </c>
      <c r="X55" s="46">
        <v>26679.82</v>
      </c>
      <c r="Y55" s="46">
        <v>40304.68</v>
      </c>
      <c r="Z55" s="46">
        <v>48878.58</v>
      </c>
      <c r="AA55" s="46">
        <v>60380.480000000003</v>
      </c>
      <c r="AB55" s="46">
        <v>66098.5</v>
      </c>
      <c r="AC55" s="46">
        <v>43377.71</v>
      </c>
      <c r="AD55" s="282"/>
      <c r="AE55" s="226">
        <v>64.997929999999997</v>
      </c>
      <c r="AF55" s="395">
        <v>-2055.04</v>
      </c>
      <c r="AG55" s="395">
        <v>-5746.78</v>
      </c>
      <c r="AH55" s="395">
        <v>-9227.7199999999993</v>
      </c>
      <c r="AI55" s="395">
        <v>-9785.08</v>
      </c>
      <c r="AJ55" s="395">
        <v>-6312.55</v>
      </c>
      <c r="AK55" s="395">
        <v>-3778.2</v>
      </c>
      <c r="AL55" s="395">
        <v>-3214.04</v>
      </c>
      <c r="AM55" s="395">
        <v>-3074.93</v>
      </c>
    </row>
    <row r="56" spans="1:39" x14ac:dyDescent="0.2">
      <c r="A56" s="226">
        <v>65.298739999999995</v>
      </c>
      <c r="B56" s="46">
        <v>40476.730000000003</v>
      </c>
      <c r="C56" s="46">
        <v>61173.7</v>
      </c>
      <c r="D56" s="46">
        <v>39652.370000000003</v>
      </c>
      <c r="E56" s="46">
        <v>41240.67</v>
      </c>
      <c r="F56" s="46">
        <v>26963.05</v>
      </c>
      <c r="G56" s="46">
        <v>41321.47</v>
      </c>
      <c r="H56" s="46">
        <v>35170.519999999997</v>
      </c>
      <c r="I56" s="46">
        <v>27812.94</v>
      </c>
      <c r="J56" s="282"/>
      <c r="K56" s="226">
        <v>65.298739999999995</v>
      </c>
      <c r="L56" s="46">
        <v>-5922.29</v>
      </c>
      <c r="M56" s="46">
        <v>-7651.76</v>
      </c>
      <c r="N56" s="46">
        <v>-4310.45</v>
      </c>
      <c r="O56" s="46">
        <v>-6708.15</v>
      </c>
      <c r="P56" s="46">
        <v>-3513.89</v>
      </c>
      <c r="Q56" s="46">
        <v>-1682.79</v>
      </c>
      <c r="R56" s="46">
        <v>-3013.41</v>
      </c>
      <c r="S56" s="46">
        <v>-2572.2800000000002</v>
      </c>
      <c r="T56" s="282"/>
      <c r="U56" s="226">
        <v>65.297929999999994</v>
      </c>
      <c r="V56" s="46">
        <v>23626.75</v>
      </c>
      <c r="W56" s="46">
        <v>30111.55</v>
      </c>
      <c r="X56" s="46">
        <v>26751.72</v>
      </c>
      <c r="Y56" s="46">
        <v>39658.44</v>
      </c>
      <c r="Z56" s="46">
        <v>48372</v>
      </c>
      <c r="AA56" s="46">
        <v>60093.32</v>
      </c>
      <c r="AB56" s="46">
        <v>65199.09</v>
      </c>
      <c r="AC56" s="46">
        <v>43236.25</v>
      </c>
      <c r="AD56" s="282"/>
      <c r="AE56" s="226">
        <v>65.297929999999994</v>
      </c>
      <c r="AF56" s="395">
        <v>-1862.7</v>
      </c>
      <c r="AG56" s="395">
        <v>-5531.35</v>
      </c>
      <c r="AH56" s="395">
        <v>-8785.4599999999991</v>
      </c>
      <c r="AI56" s="395">
        <v>-9560.24</v>
      </c>
      <c r="AJ56" s="395">
        <v>-6170.09</v>
      </c>
      <c r="AK56" s="395">
        <v>-3382.61</v>
      </c>
      <c r="AL56" s="395">
        <v>-2871.89</v>
      </c>
      <c r="AM56" s="395">
        <v>-2770.85</v>
      </c>
    </row>
    <row r="57" spans="1:39" x14ac:dyDescent="0.2">
      <c r="A57" s="226">
        <v>65.598699999999994</v>
      </c>
      <c r="B57" s="46">
        <v>39963.440000000002</v>
      </c>
      <c r="C57" s="46">
        <v>58480.52</v>
      </c>
      <c r="D57" s="46">
        <v>39711.11</v>
      </c>
      <c r="E57" s="46">
        <v>40939.129999999997</v>
      </c>
      <c r="F57" s="46">
        <v>26957.599999999999</v>
      </c>
      <c r="G57" s="46">
        <v>40738.53</v>
      </c>
      <c r="H57" s="46">
        <v>35108.86</v>
      </c>
      <c r="I57" s="46">
        <v>28238.98</v>
      </c>
      <c r="J57" s="282"/>
      <c r="K57" s="226">
        <v>65.598699999999994</v>
      </c>
      <c r="L57" s="46">
        <v>-5313.22</v>
      </c>
      <c r="M57" s="46">
        <v>-6834.41</v>
      </c>
      <c r="N57" s="46">
        <v>-3748.22</v>
      </c>
      <c r="O57" s="46">
        <v>-5910.97</v>
      </c>
      <c r="P57" s="46">
        <v>-2873.41</v>
      </c>
      <c r="Q57" s="46">
        <v>-1117.75</v>
      </c>
      <c r="R57" s="46">
        <v>-2362.0700000000002</v>
      </c>
      <c r="S57" s="46">
        <v>-2259.04</v>
      </c>
      <c r="T57" s="282"/>
      <c r="U57" s="226">
        <v>65.597849999999994</v>
      </c>
      <c r="V57" s="46">
        <v>24097.56</v>
      </c>
      <c r="W57" s="46">
        <v>29836.27</v>
      </c>
      <c r="X57" s="46">
        <v>26763.75</v>
      </c>
      <c r="Y57" s="46">
        <v>38749.99</v>
      </c>
      <c r="Z57" s="46">
        <v>47456.19</v>
      </c>
      <c r="AA57" s="46">
        <v>59210.76</v>
      </c>
      <c r="AB57" s="46">
        <v>63803.17</v>
      </c>
      <c r="AC57" s="46">
        <v>42785.19</v>
      </c>
      <c r="AD57" s="282"/>
      <c r="AE57" s="226">
        <v>65.597849999999994</v>
      </c>
      <c r="AF57" s="395">
        <v>-1697.9</v>
      </c>
      <c r="AG57" s="395">
        <v>-5296.75</v>
      </c>
      <c r="AH57" s="395">
        <v>-8259.5400000000009</v>
      </c>
      <c r="AI57" s="395">
        <v>-8997.5300000000007</v>
      </c>
      <c r="AJ57" s="395">
        <v>-5951.53</v>
      </c>
      <c r="AK57" s="395">
        <v>-3011.27</v>
      </c>
      <c r="AL57" s="395">
        <v>-2542.41</v>
      </c>
      <c r="AM57" s="395">
        <v>-2482.48</v>
      </c>
    </row>
    <row r="58" spans="1:39" x14ac:dyDescent="0.2">
      <c r="A58" s="226">
        <v>65.898669999999996</v>
      </c>
      <c r="B58" s="46">
        <v>39392.44</v>
      </c>
      <c r="C58" s="46">
        <v>55467.46</v>
      </c>
      <c r="D58" s="46">
        <v>39640.89</v>
      </c>
      <c r="E58" s="46">
        <v>40530.639999999999</v>
      </c>
      <c r="F58" s="46">
        <v>26781.08</v>
      </c>
      <c r="G58" s="46">
        <v>40056.080000000002</v>
      </c>
      <c r="H58" s="46">
        <v>34978.75</v>
      </c>
      <c r="I58" s="46">
        <v>28540.13</v>
      </c>
      <c r="J58" s="282"/>
      <c r="K58" s="226">
        <v>65.898669999999996</v>
      </c>
      <c r="L58" s="46">
        <v>-4698.5</v>
      </c>
      <c r="M58" s="46">
        <v>-6054.87</v>
      </c>
      <c r="N58" s="46">
        <v>-3205.89</v>
      </c>
      <c r="O58" s="46">
        <v>-5135.6899999999996</v>
      </c>
      <c r="P58" s="46">
        <v>-2178.27</v>
      </c>
      <c r="Q58" s="46">
        <v>-523.68499999999995</v>
      </c>
      <c r="R58" s="46">
        <v>-1719.41</v>
      </c>
      <c r="S58" s="46">
        <v>-1971.73</v>
      </c>
      <c r="T58" s="282"/>
      <c r="U58" s="226">
        <v>65.897769999999994</v>
      </c>
      <c r="V58" s="46">
        <v>24537.39</v>
      </c>
      <c r="W58" s="46">
        <v>29475.51</v>
      </c>
      <c r="X58" s="46">
        <v>26752.82</v>
      </c>
      <c r="Y58" s="46">
        <v>37644.519999999997</v>
      </c>
      <c r="Z58" s="46">
        <v>46097.58</v>
      </c>
      <c r="AA58" s="46">
        <v>57811.21</v>
      </c>
      <c r="AB58" s="46">
        <v>61812.93</v>
      </c>
      <c r="AC58" s="46">
        <v>42115.55</v>
      </c>
      <c r="AD58" s="282"/>
      <c r="AE58" s="226">
        <v>65.897769999999994</v>
      </c>
      <c r="AF58" s="395">
        <v>-1468.63</v>
      </c>
      <c r="AG58" s="395">
        <v>-5041.12</v>
      </c>
      <c r="AH58" s="395">
        <v>-7823.41</v>
      </c>
      <c r="AI58" s="395">
        <v>-8603.61</v>
      </c>
      <c r="AJ58" s="395">
        <v>-6021.94</v>
      </c>
      <c r="AK58" s="395">
        <v>-2585.0500000000002</v>
      </c>
      <c r="AL58" s="395">
        <v>-2250</v>
      </c>
      <c r="AM58" s="395">
        <v>-2218.25</v>
      </c>
    </row>
    <row r="59" spans="1:39" x14ac:dyDescent="0.2">
      <c r="A59" s="226">
        <v>66.198459999999997</v>
      </c>
      <c r="B59" s="46">
        <v>38720.74</v>
      </c>
      <c r="C59" s="46">
        <v>52257.54</v>
      </c>
      <c r="D59" s="46">
        <v>39481.480000000003</v>
      </c>
      <c r="E59" s="46">
        <v>40051.800000000003</v>
      </c>
      <c r="F59" s="46">
        <v>26583.360000000001</v>
      </c>
      <c r="G59" s="46">
        <v>39350.379999999997</v>
      </c>
      <c r="H59" s="46">
        <v>34775.35</v>
      </c>
      <c r="I59" s="46">
        <v>28709.98</v>
      </c>
      <c r="J59" s="282"/>
      <c r="K59" s="226">
        <v>66.198459999999997</v>
      </c>
      <c r="L59" s="46">
        <v>-4072.69</v>
      </c>
      <c r="M59" s="46">
        <v>-5177.8900000000003</v>
      </c>
      <c r="N59" s="46">
        <v>-2555.94</v>
      </c>
      <c r="O59" s="46">
        <v>-4437.7700000000004</v>
      </c>
      <c r="P59" s="46">
        <v>-1519.82</v>
      </c>
      <c r="Q59" s="46">
        <v>90.434489999999997</v>
      </c>
      <c r="R59" s="46">
        <v>-1089.3399999999999</v>
      </c>
      <c r="S59" s="46">
        <v>-1656.01</v>
      </c>
      <c r="T59" s="282"/>
      <c r="U59" s="226">
        <v>66.197479999999999</v>
      </c>
      <c r="V59" s="46">
        <v>24925.24</v>
      </c>
      <c r="W59" s="46">
        <v>29061.63</v>
      </c>
      <c r="X59" s="46">
        <v>26741.41</v>
      </c>
      <c r="Y59" s="46">
        <v>36305.56</v>
      </c>
      <c r="Z59" s="46">
        <v>44592.43</v>
      </c>
      <c r="AA59" s="46">
        <v>55980.21</v>
      </c>
      <c r="AB59" s="46">
        <v>59366.33</v>
      </c>
      <c r="AC59" s="46">
        <v>41249.99</v>
      </c>
      <c r="AD59" s="282"/>
      <c r="AE59" s="226">
        <v>66.197479999999999</v>
      </c>
      <c r="AF59" s="395">
        <v>-1299.94</v>
      </c>
      <c r="AG59" s="395">
        <v>-4799.09</v>
      </c>
      <c r="AH59" s="395">
        <v>-7376.94</v>
      </c>
      <c r="AI59" s="395">
        <v>-8077.19</v>
      </c>
      <c r="AJ59" s="395">
        <v>-5750.07</v>
      </c>
      <c r="AK59" s="395">
        <v>-2140.14</v>
      </c>
      <c r="AL59" s="395">
        <v>-1919.41</v>
      </c>
      <c r="AM59" s="395">
        <v>-1921.33</v>
      </c>
    </row>
    <row r="60" spans="1:39" x14ac:dyDescent="0.2">
      <c r="A60" s="226">
        <v>66.498009999999994</v>
      </c>
      <c r="B60" s="46">
        <v>37933.760000000002</v>
      </c>
      <c r="C60" s="46">
        <v>48890.32</v>
      </c>
      <c r="D60" s="46">
        <v>39167.870000000003</v>
      </c>
      <c r="E60" s="46">
        <v>39390.29</v>
      </c>
      <c r="F60" s="46">
        <v>26330.03</v>
      </c>
      <c r="G60" s="46">
        <v>38533.599999999999</v>
      </c>
      <c r="H60" s="46">
        <v>34486.46</v>
      </c>
      <c r="I60" s="46">
        <v>28713.08</v>
      </c>
      <c r="J60" s="282"/>
      <c r="K60" s="226">
        <v>66.498009999999994</v>
      </c>
      <c r="L60" s="46">
        <v>-3510.89</v>
      </c>
      <c r="M60" s="46">
        <v>-4255.32</v>
      </c>
      <c r="N60" s="46">
        <v>-2007.35</v>
      </c>
      <c r="O60" s="46">
        <v>-3762.09</v>
      </c>
      <c r="P60" s="46">
        <v>-851.40499999999997</v>
      </c>
      <c r="Q60" s="46">
        <v>705.8546</v>
      </c>
      <c r="R60" s="46">
        <v>-462.488</v>
      </c>
      <c r="S60" s="46">
        <v>-1357.46</v>
      </c>
      <c r="T60" s="282"/>
      <c r="U60" s="226">
        <v>66.496939999999995</v>
      </c>
      <c r="V60" s="46">
        <v>25185.32</v>
      </c>
      <c r="W60" s="46">
        <v>28564.03</v>
      </c>
      <c r="X60" s="46">
        <v>26530.6</v>
      </c>
      <c r="Y60" s="46">
        <v>34833.93</v>
      </c>
      <c r="Z60" s="46">
        <v>42746.04</v>
      </c>
      <c r="AA60" s="46">
        <v>53748.800000000003</v>
      </c>
      <c r="AB60" s="46">
        <v>56454.68</v>
      </c>
      <c r="AC60" s="46">
        <v>40173.230000000003</v>
      </c>
      <c r="AD60" s="282"/>
      <c r="AE60" s="226">
        <v>66.496939999999995</v>
      </c>
      <c r="AF60" s="395">
        <v>-1113.07</v>
      </c>
      <c r="AG60" s="395">
        <v>-4501.62</v>
      </c>
      <c r="AH60" s="395">
        <v>-6918.96</v>
      </c>
      <c r="AI60" s="395">
        <v>-7702.31</v>
      </c>
      <c r="AJ60" s="395">
        <v>-5532.63</v>
      </c>
      <c r="AK60" s="395">
        <v>-1736.12</v>
      </c>
      <c r="AL60" s="395">
        <v>-1530.37</v>
      </c>
      <c r="AM60" s="395">
        <v>-1642.01</v>
      </c>
    </row>
    <row r="61" spans="1:39" x14ac:dyDescent="0.2">
      <c r="A61" s="226">
        <v>66.797539999999998</v>
      </c>
      <c r="B61" s="46">
        <v>37139.29</v>
      </c>
      <c r="C61" s="46">
        <v>45460</v>
      </c>
      <c r="D61" s="46">
        <v>38746.660000000003</v>
      </c>
      <c r="E61" s="46">
        <v>38642.480000000003</v>
      </c>
      <c r="F61" s="46">
        <v>26023.599999999999</v>
      </c>
      <c r="G61" s="46">
        <v>37635.769999999997</v>
      </c>
      <c r="H61" s="46">
        <v>34064.410000000003</v>
      </c>
      <c r="I61" s="46">
        <v>28579.87</v>
      </c>
      <c r="J61" s="282"/>
      <c r="K61" s="226">
        <v>66.797539999999998</v>
      </c>
      <c r="L61" s="46">
        <v>-2912.81</v>
      </c>
      <c r="M61" s="46">
        <v>-3448.67</v>
      </c>
      <c r="N61" s="46">
        <v>-1448.08</v>
      </c>
      <c r="O61" s="46">
        <v>-2935.59</v>
      </c>
      <c r="P61" s="46">
        <v>-216.48599999999999</v>
      </c>
      <c r="Q61" s="46">
        <v>1304.652</v>
      </c>
      <c r="R61" s="46">
        <v>136.56209999999999</v>
      </c>
      <c r="S61" s="46">
        <v>-1008.17</v>
      </c>
      <c r="T61" s="282"/>
      <c r="U61" s="226">
        <v>66.796400000000006</v>
      </c>
      <c r="V61" s="46">
        <v>25366.87</v>
      </c>
      <c r="W61" s="46">
        <v>28027.26</v>
      </c>
      <c r="X61" s="46">
        <v>26303.4</v>
      </c>
      <c r="Y61" s="46">
        <v>33348.18</v>
      </c>
      <c r="Z61" s="46">
        <v>40732.28</v>
      </c>
      <c r="AA61" s="46">
        <v>51194.74</v>
      </c>
      <c r="AB61" s="46">
        <v>53163.18</v>
      </c>
      <c r="AC61" s="46">
        <v>38966.58</v>
      </c>
      <c r="AD61" s="282"/>
      <c r="AE61" s="226">
        <v>66.796400000000006</v>
      </c>
      <c r="AF61" s="395">
        <v>-977.23599999999999</v>
      </c>
      <c r="AG61" s="395">
        <v>-4244</v>
      </c>
      <c r="AH61" s="395">
        <v>-6356.6</v>
      </c>
      <c r="AI61" s="395">
        <v>-6974.95</v>
      </c>
      <c r="AJ61" s="395">
        <v>-5341.33</v>
      </c>
      <c r="AK61" s="395">
        <v>-1351.42</v>
      </c>
      <c r="AL61" s="395">
        <v>-1223.02</v>
      </c>
      <c r="AM61" s="395">
        <v>-1325.12</v>
      </c>
    </row>
    <row r="62" spans="1:39" x14ac:dyDescent="0.2">
      <c r="A62" s="226">
        <v>67.097130000000007</v>
      </c>
      <c r="B62" s="46">
        <v>36160.01</v>
      </c>
      <c r="C62" s="46">
        <v>41998.53</v>
      </c>
      <c r="D62" s="46">
        <v>38209.11</v>
      </c>
      <c r="E62" s="46">
        <v>37749.449999999997</v>
      </c>
      <c r="F62" s="46">
        <v>25582.83</v>
      </c>
      <c r="G62" s="46">
        <v>36714.370000000003</v>
      </c>
      <c r="H62" s="46">
        <v>33524.29</v>
      </c>
      <c r="I62" s="46">
        <v>28291.49</v>
      </c>
      <c r="J62" s="282"/>
      <c r="K62" s="226">
        <v>67.097130000000007</v>
      </c>
      <c r="L62" s="46">
        <v>-2362</v>
      </c>
      <c r="M62" s="46">
        <v>-2613.4699999999998</v>
      </c>
      <c r="N62" s="46">
        <v>-868.93100000000004</v>
      </c>
      <c r="O62" s="46">
        <v>-2172.79</v>
      </c>
      <c r="P62" s="46">
        <v>398.0172</v>
      </c>
      <c r="Q62" s="46">
        <v>1874.1759999999999</v>
      </c>
      <c r="R62" s="46">
        <v>688.79899999999998</v>
      </c>
      <c r="S62" s="46">
        <v>-545.32899999999995</v>
      </c>
      <c r="T62" s="282"/>
      <c r="U62" s="226">
        <v>67.095879999999994</v>
      </c>
      <c r="V62" s="46">
        <v>25480.36</v>
      </c>
      <c r="W62" s="46">
        <v>27457.07</v>
      </c>
      <c r="X62" s="46">
        <v>26022.52</v>
      </c>
      <c r="Y62" s="46">
        <v>31797.360000000001</v>
      </c>
      <c r="Z62" s="46">
        <v>38565.25</v>
      </c>
      <c r="AA62" s="46">
        <v>48429.78</v>
      </c>
      <c r="AB62" s="46">
        <v>49885.19</v>
      </c>
      <c r="AC62" s="46">
        <v>37684.26</v>
      </c>
      <c r="AD62" s="282"/>
      <c r="AE62" s="226">
        <v>67.095879999999994</v>
      </c>
      <c r="AF62" s="395">
        <v>-821.36400000000003</v>
      </c>
      <c r="AG62" s="395">
        <v>-4007.35</v>
      </c>
      <c r="AH62" s="395">
        <v>-5908.24</v>
      </c>
      <c r="AI62" s="395">
        <v>-6432.53</v>
      </c>
      <c r="AJ62" s="395">
        <v>-5089.08</v>
      </c>
      <c r="AK62" s="395">
        <v>-940.50099999999998</v>
      </c>
      <c r="AL62" s="395">
        <v>-865.76599999999996</v>
      </c>
      <c r="AM62" s="395">
        <v>-1025.47</v>
      </c>
    </row>
    <row r="63" spans="1:39" x14ac:dyDescent="0.2">
      <c r="A63" s="226">
        <v>67.39667</v>
      </c>
      <c r="B63" s="46">
        <v>35156.46</v>
      </c>
      <c r="C63" s="46">
        <v>38612.43</v>
      </c>
      <c r="D63" s="46">
        <v>37505.24</v>
      </c>
      <c r="E63" s="46">
        <v>36704.25</v>
      </c>
      <c r="F63" s="46">
        <v>25153.13</v>
      </c>
      <c r="G63" s="46">
        <v>35750.01</v>
      </c>
      <c r="H63" s="46">
        <v>32921.71</v>
      </c>
      <c r="I63" s="46">
        <v>27856.720000000001</v>
      </c>
      <c r="J63" s="282"/>
      <c r="K63" s="226">
        <v>67.39667</v>
      </c>
      <c r="L63" s="46">
        <v>-1706.07</v>
      </c>
      <c r="M63" s="46">
        <v>-1866.25</v>
      </c>
      <c r="N63" s="46">
        <v>-342.00400000000002</v>
      </c>
      <c r="O63" s="46">
        <v>-1683.01</v>
      </c>
      <c r="P63" s="46">
        <v>923.75810000000001</v>
      </c>
      <c r="Q63" s="46">
        <v>2398.415</v>
      </c>
      <c r="R63" s="46">
        <v>1178.7180000000001</v>
      </c>
      <c r="S63" s="46">
        <v>-60.941800000000001</v>
      </c>
      <c r="T63" s="282"/>
      <c r="U63" s="226">
        <v>67.39528</v>
      </c>
      <c r="V63" s="46">
        <v>25570.44</v>
      </c>
      <c r="W63" s="46">
        <v>26887.03</v>
      </c>
      <c r="X63" s="46">
        <v>25721.82</v>
      </c>
      <c r="Y63" s="46">
        <v>30164.97</v>
      </c>
      <c r="Z63" s="46">
        <v>36509.19</v>
      </c>
      <c r="AA63" s="46">
        <v>45558.76</v>
      </c>
      <c r="AB63" s="46">
        <v>46785.88</v>
      </c>
      <c r="AC63" s="46">
        <v>36373.120000000003</v>
      </c>
      <c r="AD63" s="282"/>
      <c r="AE63" s="226">
        <v>67.39528</v>
      </c>
      <c r="AF63" s="395">
        <v>-733.601</v>
      </c>
      <c r="AG63" s="395">
        <v>-3755.4</v>
      </c>
      <c r="AH63" s="395">
        <v>-5482.8</v>
      </c>
      <c r="AI63" s="395">
        <v>-5674.26</v>
      </c>
      <c r="AJ63" s="395">
        <v>-4689.46</v>
      </c>
      <c r="AK63" s="395">
        <v>-571.58299999999997</v>
      </c>
      <c r="AL63" s="395">
        <v>-620.23800000000006</v>
      </c>
      <c r="AM63" s="395">
        <v>-704.45500000000004</v>
      </c>
    </row>
    <row r="64" spans="1:39" x14ac:dyDescent="0.2">
      <c r="A64" s="226">
        <v>67.696309999999997</v>
      </c>
      <c r="B64" s="46">
        <v>34123.56</v>
      </c>
      <c r="C64" s="46">
        <v>35345.46</v>
      </c>
      <c r="D64" s="46">
        <v>36751.82</v>
      </c>
      <c r="E64" s="46">
        <v>35539.93</v>
      </c>
      <c r="F64" s="46">
        <v>24573.15</v>
      </c>
      <c r="G64" s="46">
        <v>34771.83</v>
      </c>
      <c r="H64" s="46">
        <v>32175.18</v>
      </c>
      <c r="I64" s="46">
        <v>27277.17</v>
      </c>
      <c r="J64" s="282"/>
      <c r="K64" s="226">
        <v>67.696309999999997</v>
      </c>
      <c r="L64" s="46">
        <v>-1211.52</v>
      </c>
      <c r="M64" s="46">
        <v>-1089.51</v>
      </c>
      <c r="N64" s="46">
        <v>161.07310000000001</v>
      </c>
      <c r="O64" s="46">
        <v>-1023.14</v>
      </c>
      <c r="P64" s="46">
        <v>1449.6379999999999</v>
      </c>
      <c r="Q64" s="46">
        <v>2903.9670000000001</v>
      </c>
      <c r="R64" s="46">
        <v>1632.4469999999999</v>
      </c>
      <c r="S64" s="46">
        <v>391.54570000000001</v>
      </c>
      <c r="T64" s="282"/>
      <c r="U64" s="226">
        <v>67.694789999999998</v>
      </c>
      <c r="V64" s="46">
        <v>25600.59</v>
      </c>
      <c r="W64" s="46">
        <v>26312.71</v>
      </c>
      <c r="X64" s="46">
        <v>25356.67</v>
      </c>
      <c r="Y64" s="46">
        <v>28698.48</v>
      </c>
      <c r="Z64" s="46">
        <v>34324.97</v>
      </c>
      <c r="AA64" s="46">
        <v>42646.68</v>
      </c>
      <c r="AB64" s="46">
        <v>43360.6</v>
      </c>
      <c r="AC64" s="46">
        <v>35044.28</v>
      </c>
      <c r="AD64" s="282"/>
      <c r="AE64" s="226">
        <v>67.694789999999998</v>
      </c>
      <c r="AF64" s="395">
        <v>-601.70699999999999</v>
      </c>
      <c r="AG64" s="395">
        <v>-3511.66</v>
      </c>
      <c r="AH64" s="395">
        <v>-4974.82</v>
      </c>
      <c r="AI64" s="395">
        <v>-5008.0600000000004</v>
      </c>
      <c r="AJ64" s="395">
        <v>-4181.3100000000004</v>
      </c>
      <c r="AK64" s="395">
        <v>-197.78100000000001</v>
      </c>
      <c r="AL64" s="395">
        <v>-340.37900000000002</v>
      </c>
      <c r="AM64" s="395">
        <v>-429.95299999999997</v>
      </c>
    </row>
    <row r="65" spans="1:39" x14ac:dyDescent="0.2">
      <c r="A65" s="226">
        <v>67.996279999999999</v>
      </c>
      <c r="B65" s="46">
        <v>33069.589999999997</v>
      </c>
      <c r="C65" s="46">
        <v>32226.71</v>
      </c>
      <c r="D65" s="46">
        <v>35882.519999999997</v>
      </c>
      <c r="E65" s="46">
        <v>34245.51</v>
      </c>
      <c r="F65" s="46">
        <v>24056.31</v>
      </c>
      <c r="G65" s="46">
        <v>33754.83</v>
      </c>
      <c r="H65" s="46">
        <v>31294.52</v>
      </c>
      <c r="I65" s="46">
        <v>26574.53</v>
      </c>
      <c r="J65" s="282"/>
      <c r="K65" s="226">
        <v>67.996279999999999</v>
      </c>
      <c r="L65" s="46">
        <v>-723.72400000000005</v>
      </c>
      <c r="M65" s="46">
        <v>-361.375</v>
      </c>
      <c r="N65" s="46">
        <v>649.30520000000001</v>
      </c>
      <c r="O65" s="46">
        <v>-426.23700000000002</v>
      </c>
      <c r="P65" s="46">
        <v>1938.8789999999999</v>
      </c>
      <c r="Q65" s="46">
        <v>3367.3359999999998</v>
      </c>
      <c r="R65" s="46">
        <v>2061.915</v>
      </c>
      <c r="S65" s="46">
        <v>770.03779999999995</v>
      </c>
      <c r="T65" s="282"/>
      <c r="U65" s="226">
        <v>67.994619999999998</v>
      </c>
      <c r="V65" s="46">
        <v>25472.83</v>
      </c>
      <c r="W65" s="46">
        <v>25729.9</v>
      </c>
      <c r="X65" s="46">
        <v>25036.58</v>
      </c>
      <c r="Y65" s="46">
        <v>27300.63</v>
      </c>
      <c r="Z65" s="46">
        <v>32202.47</v>
      </c>
      <c r="AA65" s="46">
        <v>39750.339999999997</v>
      </c>
      <c r="AB65" s="46">
        <v>40079.39</v>
      </c>
      <c r="AC65" s="46">
        <v>33753.81</v>
      </c>
      <c r="AD65" s="282"/>
      <c r="AE65" s="226">
        <v>67.994619999999998</v>
      </c>
      <c r="AF65" s="395">
        <v>-441.47300000000001</v>
      </c>
      <c r="AG65" s="395">
        <v>-3296.84</v>
      </c>
      <c r="AH65" s="395">
        <v>-4545.6499999999996</v>
      </c>
      <c r="AI65" s="395">
        <v>-4576.6400000000003</v>
      </c>
      <c r="AJ65" s="395">
        <v>-4058.47</v>
      </c>
      <c r="AK65" s="395">
        <v>205.27010000000001</v>
      </c>
      <c r="AL65" s="395">
        <v>-86.493399999999994</v>
      </c>
      <c r="AM65" s="395">
        <v>-150.63200000000001</v>
      </c>
    </row>
    <row r="66" spans="1:39" x14ac:dyDescent="0.2">
      <c r="A66" s="226">
        <v>68.296310000000005</v>
      </c>
      <c r="B66" s="46">
        <v>31891.07</v>
      </c>
      <c r="C66" s="46">
        <v>29278.79</v>
      </c>
      <c r="D66" s="46">
        <v>34829.589999999997</v>
      </c>
      <c r="E66" s="46">
        <v>32831.410000000003</v>
      </c>
      <c r="F66" s="46">
        <v>23531</v>
      </c>
      <c r="G66" s="46">
        <v>32707.93</v>
      </c>
      <c r="H66" s="46">
        <v>30273.69</v>
      </c>
      <c r="I66" s="46">
        <v>25740.16</v>
      </c>
      <c r="J66" s="282"/>
      <c r="K66" s="226">
        <v>68.296310000000005</v>
      </c>
      <c r="L66" s="46">
        <v>-287.32</v>
      </c>
      <c r="M66" s="46">
        <v>298.20049999999998</v>
      </c>
      <c r="N66" s="46">
        <v>1088.683</v>
      </c>
      <c r="O66" s="46">
        <v>204.78059999999999</v>
      </c>
      <c r="P66" s="46">
        <v>2351.2739999999999</v>
      </c>
      <c r="Q66" s="46">
        <v>3782.884</v>
      </c>
      <c r="R66" s="46">
        <v>2405.8969999999999</v>
      </c>
      <c r="S66" s="46">
        <v>1096.7909999999999</v>
      </c>
      <c r="T66" s="282"/>
      <c r="U66" s="226">
        <v>68.294600000000003</v>
      </c>
      <c r="V66" s="46">
        <v>25288.01</v>
      </c>
      <c r="W66" s="46">
        <v>25166.68</v>
      </c>
      <c r="X66" s="46">
        <v>24788.05</v>
      </c>
      <c r="Y66" s="46">
        <v>26028.91</v>
      </c>
      <c r="Z66" s="46">
        <v>30155.99</v>
      </c>
      <c r="AA66" s="46">
        <v>36950.019999999997</v>
      </c>
      <c r="AB66" s="46">
        <v>36908.29</v>
      </c>
      <c r="AC66" s="46">
        <v>32472.85</v>
      </c>
      <c r="AD66" s="282"/>
      <c r="AE66" s="226">
        <v>68.294600000000003</v>
      </c>
      <c r="AF66" s="395">
        <v>-311.33600000000001</v>
      </c>
      <c r="AG66" s="395">
        <v>-3105.14</v>
      </c>
      <c r="AH66" s="395">
        <v>-4135.62</v>
      </c>
      <c r="AI66" s="395">
        <v>-4080.87</v>
      </c>
      <c r="AJ66" s="395">
        <v>-3672.74</v>
      </c>
      <c r="AK66" s="395">
        <v>466.83589999999998</v>
      </c>
      <c r="AL66" s="395">
        <v>262.17840000000001</v>
      </c>
      <c r="AM66" s="395">
        <v>94.891570000000002</v>
      </c>
    </row>
    <row r="67" spans="1:39" x14ac:dyDescent="0.2">
      <c r="A67" s="226">
        <v>68.596289999999996</v>
      </c>
      <c r="B67" s="46">
        <v>30648.6</v>
      </c>
      <c r="C67" s="46">
        <v>26366.67</v>
      </c>
      <c r="D67" s="46">
        <v>33642.36</v>
      </c>
      <c r="E67" s="46">
        <v>31244.959999999999</v>
      </c>
      <c r="F67" s="46">
        <v>22864.880000000001</v>
      </c>
      <c r="G67" s="46">
        <v>31532.959999999999</v>
      </c>
      <c r="H67" s="46">
        <v>29155.16</v>
      </c>
      <c r="I67" s="46">
        <v>24739.62</v>
      </c>
      <c r="J67" s="282"/>
      <c r="K67" s="226">
        <v>68.596289999999996</v>
      </c>
      <c r="L67" s="46">
        <v>106.9603</v>
      </c>
      <c r="M67" s="46">
        <v>814.99969999999996</v>
      </c>
      <c r="N67" s="46">
        <v>1421.3579999999999</v>
      </c>
      <c r="O67" s="46">
        <v>691.56640000000004</v>
      </c>
      <c r="P67" s="46">
        <v>2741.49</v>
      </c>
      <c r="Q67" s="46">
        <v>4145.0050000000001</v>
      </c>
      <c r="R67" s="46">
        <v>2663.2429999999999</v>
      </c>
      <c r="S67" s="46">
        <v>1366.5229999999999</v>
      </c>
      <c r="T67" s="282"/>
      <c r="U67" s="226">
        <v>68.594570000000004</v>
      </c>
      <c r="V67" s="46">
        <v>24946.17</v>
      </c>
      <c r="W67" s="46">
        <v>24541.57</v>
      </c>
      <c r="X67" s="46">
        <v>24346.89</v>
      </c>
      <c r="Y67" s="46">
        <v>24702.799999999999</v>
      </c>
      <c r="Z67" s="46">
        <v>28091.26</v>
      </c>
      <c r="AA67" s="46">
        <v>34188.22</v>
      </c>
      <c r="AB67" s="46">
        <v>33708.620000000003</v>
      </c>
      <c r="AC67" s="46">
        <v>31184.81</v>
      </c>
      <c r="AD67" s="282"/>
      <c r="AE67" s="226">
        <v>68.594570000000004</v>
      </c>
      <c r="AF67" s="395">
        <v>-136.44200000000001</v>
      </c>
      <c r="AG67" s="395">
        <v>-2946.18</v>
      </c>
      <c r="AH67" s="395">
        <v>-3767.07</v>
      </c>
      <c r="AI67" s="395">
        <v>-3726.68</v>
      </c>
      <c r="AJ67" s="395">
        <v>-3182.6</v>
      </c>
      <c r="AK67" s="395">
        <v>771.48040000000003</v>
      </c>
      <c r="AL67" s="395">
        <v>507.17500000000001</v>
      </c>
      <c r="AM67" s="395">
        <v>320.6377</v>
      </c>
    </row>
    <row r="68" spans="1:39" x14ac:dyDescent="0.2">
      <c r="A68" s="226">
        <v>68.896240000000006</v>
      </c>
      <c r="B68" s="46">
        <v>29210.81</v>
      </c>
      <c r="C68" s="46">
        <v>23584.98</v>
      </c>
      <c r="D68" s="46">
        <v>32312.01</v>
      </c>
      <c r="E68" s="46">
        <v>29546.9</v>
      </c>
      <c r="F68" s="46">
        <v>22171.17</v>
      </c>
      <c r="G68" s="46">
        <v>30240.84</v>
      </c>
      <c r="H68" s="46">
        <v>27884.33</v>
      </c>
      <c r="I68" s="46">
        <v>23613.31</v>
      </c>
      <c r="J68" s="282"/>
      <c r="K68" s="226">
        <v>68.896240000000006</v>
      </c>
      <c r="L68" s="46">
        <v>434.61470000000003</v>
      </c>
      <c r="M68" s="46">
        <v>1244.1279999999999</v>
      </c>
      <c r="N68" s="46">
        <v>1721.8240000000001</v>
      </c>
      <c r="O68" s="46">
        <v>934.39970000000005</v>
      </c>
      <c r="P68" s="46">
        <v>3066.8780000000002</v>
      </c>
      <c r="Q68" s="46">
        <v>4424.63</v>
      </c>
      <c r="R68" s="46">
        <v>2885.0529999999999</v>
      </c>
      <c r="S68" s="46">
        <v>1622.048</v>
      </c>
      <c r="T68" s="282"/>
      <c r="U68" s="226">
        <v>68.894490000000005</v>
      </c>
      <c r="V68" s="46">
        <v>24496</v>
      </c>
      <c r="W68" s="46">
        <v>23843.119999999999</v>
      </c>
      <c r="X68" s="46">
        <v>23730.98</v>
      </c>
      <c r="Y68" s="46">
        <v>23281.16</v>
      </c>
      <c r="Z68" s="46">
        <v>26060.39</v>
      </c>
      <c r="AA68" s="46">
        <v>31506.74</v>
      </c>
      <c r="AB68" s="46">
        <v>30648.31</v>
      </c>
      <c r="AC68" s="46">
        <v>29827.35</v>
      </c>
      <c r="AD68" s="282"/>
      <c r="AE68" s="226">
        <v>68.894490000000005</v>
      </c>
      <c r="AF68" s="395">
        <v>22.693960000000001</v>
      </c>
      <c r="AG68" s="395">
        <v>-2806.76</v>
      </c>
      <c r="AH68" s="395">
        <v>-3416.96</v>
      </c>
      <c r="AI68" s="395">
        <v>-3198.37</v>
      </c>
      <c r="AJ68" s="395">
        <v>-2857.98</v>
      </c>
      <c r="AK68" s="395">
        <v>1000.7140000000001</v>
      </c>
      <c r="AL68" s="395">
        <v>617.29269999999997</v>
      </c>
      <c r="AM68" s="395">
        <v>534.73500000000001</v>
      </c>
    </row>
    <row r="69" spans="1:39" x14ac:dyDescent="0.2">
      <c r="A69" s="226">
        <v>69.196349999999995</v>
      </c>
      <c r="B69" s="46">
        <v>27643.16</v>
      </c>
      <c r="C69" s="46">
        <v>20891.439999999999</v>
      </c>
      <c r="D69" s="46">
        <v>30852.3</v>
      </c>
      <c r="E69" s="46">
        <v>27712.73</v>
      </c>
      <c r="F69" s="46">
        <v>21365.53</v>
      </c>
      <c r="G69" s="46">
        <v>28775.29</v>
      </c>
      <c r="H69" s="46">
        <v>26488.99</v>
      </c>
      <c r="I69" s="46">
        <v>22385.02</v>
      </c>
      <c r="J69" s="282"/>
      <c r="K69" s="226">
        <v>69.196349999999995</v>
      </c>
      <c r="L69" s="46">
        <v>720.42589999999996</v>
      </c>
      <c r="M69" s="46">
        <v>1557.2750000000001</v>
      </c>
      <c r="N69" s="46">
        <v>1893.0530000000001</v>
      </c>
      <c r="O69" s="46">
        <v>1339.796</v>
      </c>
      <c r="P69" s="46">
        <v>3329.701</v>
      </c>
      <c r="Q69" s="46">
        <v>4637.4260000000004</v>
      </c>
      <c r="R69" s="46">
        <v>3017.6460000000002</v>
      </c>
      <c r="S69" s="46">
        <v>1795.1790000000001</v>
      </c>
      <c r="T69" s="282"/>
      <c r="U69" s="226">
        <v>69.194599999999994</v>
      </c>
      <c r="V69" s="46">
        <v>23899.93</v>
      </c>
      <c r="W69" s="46">
        <v>23064.76</v>
      </c>
      <c r="X69" s="46">
        <v>22969.38</v>
      </c>
      <c r="Y69" s="46">
        <v>22009.84</v>
      </c>
      <c r="Z69" s="46">
        <v>23933.86</v>
      </c>
      <c r="AA69" s="46">
        <v>28843.34</v>
      </c>
      <c r="AB69" s="46">
        <v>27911.78</v>
      </c>
      <c r="AC69" s="46">
        <v>28469.29</v>
      </c>
      <c r="AD69" s="282"/>
      <c r="AE69" s="226">
        <v>69.194599999999994</v>
      </c>
      <c r="AF69" s="395">
        <v>180.5693</v>
      </c>
      <c r="AG69" s="395">
        <v>-2660.26</v>
      </c>
      <c r="AH69" s="395">
        <v>-3132.1</v>
      </c>
      <c r="AI69" s="395">
        <v>-2917.07</v>
      </c>
      <c r="AJ69" s="395">
        <v>-2606.16</v>
      </c>
      <c r="AK69" s="395">
        <v>1201.56</v>
      </c>
      <c r="AL69" s="395">
        <v>707.13350000000003</v>
      </c>
      <c r="AM69" s="395">
        <v>726.82579999999996</v>
      </c>
    </row>
    <row r="70" spans="1:39" x14ac:dyDescent="0.2">
      <c r="A70" s="226">
        <v>69.496709999999993</v>
      </c>
      <c r="B70" s="46">
        <v>25937.09</v>
      </c>
      <c r="C70" s="46">
        <v>18195.900000000001</v>
      </c>
      <c r="D70" s="46">
        <v>29175.98</v>
      </c>
      <c r="E70" s="46">
        <v>25777.8</v>
      </c>
      <c r="F70" s="46">
        <v>20403.37</v>
      </c>
      <c r="G70" s="46">
        <v>27210.29</v>
      </c>
      <c r="H70" s="46">
        <v>24821.14</v>
      </c>
      <c r="I70" s="46">
        <v>21010.92</v>
      </c>
      <c r="J70" s="282"/>
      <c r="K70" s="226">
        <v>69.496709999999993</v>
      </c>
      <c r="L70" s="46">
        <v>971.48559999999998</v>
      </c>
      <c r="M70" s="46">
        <v>1745.25</v>
      </c>
      <c r="N70" s="46">
        <v>2105.9050000000002</v>
      </c>
      <c r="O70" s="46">
        <v>1618.0709999999999</v>
      </c>
      <c r="P70" s="46">
        <v>3497.0949999999998</v>
      </c>
      <c r="Q70" s="46">
        <v>4763.3580000000002</v>
      </c>
      <c r="R70" s="46">
        <v>3072.36</v>
      </c>
      <c r="S70" s="46">
        <v>1903.8579999999999</v>
      </c>
      <c r="T70" s="282"/>
      <c r="U70" s="226">
        <v>69.494979999999998</v>
      </c>
      <c r="V70" s="46">
        <v>23198.67</v>
      </c>
      <c r="W70" s="46">
        <v>22208.61</v>
      </c>
      <c r="X70" s="46">
        <v>22217.83</v>
      </c>
      <c r="Y70" s="46">
        <v>20674</v>
      </c>
      <c r="Z70" s="46">
        <v>21860.98</v>
      </c>
      <c r="AA70" s="46">
        <v>26196</v>
      </c>
      <c r="AB70" s="46">
        <v>24951.59</v>
      </c>
      <c r="AC70" s="46">
        <v>27098.36</v>
      </c>
      <c r="AD70" s="282"/>
      <c r="AE70" s="226">
        <v>69.494979999999998</v>
      </c>
      <c r="AF70" s="395">
        <v>285.23419999999999</v>
      </c>
      <c r="AG70" s="395">
        <v>-2593.39</v>
      </c>
      <c r="AH70" s="395">
        <v>-2936.7</v>
      </c>
      <c r="AI70" s="395">
        <v>-2699.1</v>
      </c>
      <c r="AJ70" s="395">
        <v>-2421.7399999999998</v>
      </c>
      <c r="AK70" s="395">
        <v>1391.575</v>
      </c>
      <c r="AL70" s="395">
        <v>847.01570000000004</v>
      </c>
      <c r="AM70" s="395">
        <v>889.76520000000005</v>
      </c>
    </row>
    <row r="71" spans="1:39" x14ac:dyDescent="0.2">
      <c r="A71" s="226">
        <v>69.797049999999999</v>
      </c>
      <c r="B71" s="46">
        <v>24114.71</v>
      </c>
      <c r="C71" s="46">
        <v>15547.97</v>
      </c>
      <c r="D71" s="46">
        <v>27344.81</v>
      </c>
      <c r="E71" s="46">
        <v>23663.41</v>
      </c>
      <c r="F71" s="46">
        <v>19197.8</v>
      </c>
      <c r="G71" s="46">
        <v>25430.799999999999</v>
      </c>
      <c r="H71" s="46">
        <v>23015.7</v>
      </c>
      <c r="I71" s="46">
        <v>19481.91</v>
      </c>
      <c r="J71" s="282"/>
      <c r="K71" s="226">
        <v>69.797049999999999</v>
      </c>
      <c r="L71" s="46">
        <v>1021.692</v>
      </c>
      <c r="M71" s="46">
        <v>1830.81</v>
      </c>
      <c r="N71" s="46">
        <v>2169.7379999999998</v>
      </c>
      <c r="O71" s="46">
        <v>1655.086</v>
      </c>
      <c r="P71" s="46">
        <v>3551.3040000000001</v>
      </c>
      <c r="Q71" s="46">
        <v>4805.8010000000004</v>
      </c>
      <c r="R71" s="46">
        <v>3000.0949999999998</v>
      </c>
      <c r="S71" s="46">
        <v>1916.3309999999999</v>
      </c>
      <c r="T71" s="282"/>
      <c r="U71" s="226">
        <v>69.795330000000007</v>
      </c>
      <c r="V71" s="46">
        <v>22281.8</v>
      </c>
      <c r="W71" s="46">
        <v>21224.14</v>
      </c>
      <c r="X71" s="46">
        <v>21386.31</v>
      </c>
      <c r="Y71" s="46">
        <v>19207.04</v>
      </c>
      <c r="Z71" s="46">
        <v>19867.55</v>
      </c>
      <c r="AA71" s="46">
        <v>23559.35</v>
      </c>
      <c r="AB71" s="46">
        <v>22184.63</v>
      </c>
      <c r="AC71" s="46">
        <v>25595.57</v>
      </c>
      <c r="AD71" s="282"/>
      <c r="AE71" s="226">
        <v>69.795330000000007</v>
      </c>
      <c r="AF71" s="395">
        <v>379.56139999999999</v>
      </c>
      <c r="AG71" s="395">
        <v>-2535.08</v>
      </c>
      <c r="AH71" s="395">
        <v>-2820.64</v>
      </c>
      <c r="AI71" s="395">
        <v>-2651.16</v>
      </c>
      <c r="AJ71" s="395">
        <v>-2377.5100000000002</v>
      </c>
      <c r="AK71" s="395">
        <v>1578.242</v>
      </c>
      <c r="AL71" s="395">
        <v>1014.984</v>
      </c>
      <c r="AM71" s="395">
        <v>945.76080000000002</v>
      </c>
    </row>
    <row r="72" spans="1:39" x14ac:dyDescent="0.2">
      <c r="A72" s="226">
        <v>70.097269999999995</v>
      </c>
      <c r="B72" s="46">
        <v>22196.73</v>
      </c>
      <c r="C72" s="46">
        <v>12984.49</v>
      </c>
      <c r="D72" s="46">
        <v>25314.14</v>
      </c>
      <c r="E72" s="46">
        <v>21468.78</v>
      </c>
      <c r="F72" s="46">
        <v>17970.66</v>
      </c>
      <c r="G72" s="46">
        <v>23502.04</v>
      </c>
      <c r="H72" s="46">
        <v>21009.78</v>
      </c>
      <c r="I72" s="46">
        <v>17824.810000000001</v>
      </c>
      <c r="J72" s="282"/>
      <c r="K72" s="226">
        <v>70.097269999999995</v>
      </c>
      <c r="L72" s="46">
        <v>1045.289</v>
      </c>
      <c r="M72" s="46">
        <v>1795.357</v>
      </c>
      <c r="N72" s="46">
        <v>2146.0740000000001</v>
      </c>
      <c r="O72" s="46">
        <v>1679.569</v>
      </c>
      <c r="P72" s="46">
        <v>3515.2469999999998</v>
      </c>
      <c r="Q72" s="46">
        <v>4750.8289999999997</v>
      </c>
      <c r="R72" s="46">
        <v>2833.3910000000001</v>
      </c>
      <c r="S72" s="46">
        <v>1849.16</v>
      </c>
      <c r="T72" s="282"/>
      <c r="U72" s="226">
        <v>70.095550000000003</v>
      </c>
      <c r="V72" s="46">
        <v>21237.39</v>
      </c>
      <c r="W72" s="46">
        <v>20165.95</v>
      </c>
      <c r="X72" s="46">
        <v>20398.3</v>
      </c>
      <c r="Y72" s="46">
        <v>17737.810000000001</v>
      </c>
      <c r="Z72" s="46">
        <v>17827.18</v>
      </c>
      <c r="AA72" s="46">
        <v>20969.21</v>
      </c>
      <c r="AB72" s="46">
        <v>19419.060000000001</v>
      </c>
      <c r="AC72" s="46">
        <v>24015.58</v>
      </c>
      <c r="AD72" s="282"/>
      <c r="AE72" s="226">
        <v>70.095550000000003</v>
      </c>
      <c r="AF72" s="395">
        <v>433.47309999999999</v>
      </c>
      <c r="AG72" s="395">
        <v>-2530.14</v>
      </c>
      <c r="AH72" s="395">
        <v>-2735.38</v>
      </c>
      <c r="AI72" s="395">
        <v>-2623.79</v>
      </c>
      <c r="AJ72" s="395">
        <v>-2326.69</v>
      </c>
      <c r="AK72" s="395">
        <v>1678.74</v>
      </c>
      <c r="AL72" s="395">
        <v>1100.376</v>
      </c>
      <c r="AM72" s="395">
        <v>1002.563</v>
      </c>
    </row>
    <row r="73" spans="1:39" x14ac:dyDescent="0.2">
      <c r="A73" s="226">
        <v>70.397549999999995</v>
      </c>
      <c r="B73" s="46">
        <v>20126.18</v>
      </c>
      <c r="C73" s="46">
        <v>10469.790000000001</v>
      </c>
      <c r="D73" s="46">
        <v>23231.77</v>
      </c>
      <c r="E73" s="46">
        <v>19210.87</v>
      </c>
      <c r="F73" s="46">
        <v>16575.97</v>
      </c>
      <c r="G73" s="46">
        <v>21405.62</v>
      </c>
      <c r="H73" s="46">
        <v>18819.96</v>
      </c>
      <c r="I73" s="46">
        <v>16067.2</v>
      </c>
      <c r="J73" s="282"/>
      <c r="K73" s="226">
        <v>70.397549999999995</v>
      </c>
      <c r="L73" s="46">
        <v>931.76599999999996</v>
      </c>
      <c r="M73" s="46">
        <v>1656.778</v>
      </c>
      <c r="N73" s="46">
        <v>2016.5340000000001</v>
      </c>
      <c r="O73" s="46">
        <v>1663.7840000000001</v>
      </c>
      <c r="P73" s="46">
        <v>3399.7710000000002</v>
      </c>
      <c r="Q73" s="46">
        <v>4599.4799999999996</v>
      </c>
      <c r="R73" s="46">
        <v>2552.3960000000002</v>
      </c>
      <c r="S73" s="46">
        <v>1697.9190000000001</v>
      </c>
      <c r="T73" s="282"/>
      <c r="U73" s="226">
        <v>70.395790000000005</v>
      </c>
      <c r="V73" s="46">
        <v>19993.939999999999</v>
      </c>
      <c r="W73" s="46">
        <v>18958.78</v>
      </c>
      <c r="X73" s="46">
        <v>19346.099999999999</v>
      </c>
      <c r="Y73" s="46">
        <v>16226.64</v>
      </c>
      <c r="Z73" s="46">
        <v>15651.11</v>
      </c>
      <c r="AA73" s="46">
        <v>18393.330000000002</v>
      </c>
      <c r="AB73" s="46">
        <v>16105.01</v>
      </c>
      <c r="AC73" s="46">
        <v>22301.23</v>
      </c>
      <c r="AD73" s="282"/>
      <c r="AE73" s="226">
        <v>70.395790000000005</v>
      </c>
      <c r="AF73" s="395">
        <v>479.94080000000002</v>
      </c>
      <c r="AG73" s="395">
        <v>-2585.52</v>
      </c>
      <c r="AH73" s="395">
        <v>-2632.94</v>
      </c>
      <c r="AI73" s="395">
        <v>-2766.29</v>
      </c>
      <c r="AJ73" s="395">
        <v>-2406.4</v>
      </c>
      <c r="AK73" s="395">
        <v>1730.1179999999999</v>
      </c>
      <c r="AL73" s="395">
        <v>1106.28</v>
      </c>
      <c r="AM73" s="395">
        <v>941.79629999999997</v>
      </c>
    </row>
    <row r="74" spans="1:39" x14ac:dyDescent="0.2">
      <c r="A74" s="226">
        <v>70.697850000000003</v>
      </c>
      <c r="B74" s="46">
        <v>17921.16</v>
      </c>
      <c r="C74" s="46">
        <v>8015.9480000000003</v>
      </c>
      <c r="D74" s="46">
        <v>20977.64</v>
      </c>
      <c r="E74" s="46">
        <v>16881.47</v>
      </c>
      <c r="F74" s="46">
        <v>15151.16</v>
      </c>
      <c r="G74" s="46">
        <v>19150.900000000001</v>
      </c>
      <c r="H74" s="46">
        <v>16521.97</v>
      </c>
      <c r="I74" s="46">
        <v>14222.71</v>
      </c>
      <c r="J74" s="282"/>
      <c r="K74" s="226">
        <v>70.697850000000003</v>
      </c>
      <c r="L74" s="46">
        <v>832.2527</v>
      </c>
      <c r="M74" s="46">
        <v>1351.8679999999999</v>
      </c>
      <c r="N74" s="46">
        <v>1748.8689999999999</v>
      </c>
      <c r="O74" s="46">
        <v>1415.5730000000001</v>
      </c>
      <c r="P74" s="46">
        <v>3105.239</v>
      </c>
      <c r="Q74" s="46">
        <v>4328.1760000000004</v>
      </c>
      <c r="R74" s="46">
        <v>2183.0050000000001</v>
      </c>
      <c r="S74" s="46">
        <v>1432.4659999999999</v>
      </c>
      <c r="T74" s="282"/>
      <c r="U74" s="226">
        <v>70.696039999999996</v>
      </c>
      <c r="V74" s="46">
        <v>18550.439999999999</v>
      </c>
      <c r="W74" s="46">
        <v>17655.04</v>
      </c>
      <c r="X74" s="46">
        <v>18154.18</v>
      </c>
      <c r="Y74" s="46">
        <v>14583.72</v>
      </c>
      <c r="Z74" s="46">
        <v>13667.62</v>
      </c>
      <c r="AA74" s="46">
        <v>15833.22</v>
      </c>
      <c r="AB74" s="46">
        <v>13129.66</v>
      </c>
      <c r="AC74" s="46">
        <v>20455.04</v>
      </c>
      <c r="AD74" s="282"/>
      <c r="AE74" s="226">
        <v>70.696039999999996</v>
      </c>
      <c r="AF74" s="395">
        <v>392.87920000000003</v>
      </c>
      <c r="AG74" s="395">
        <v>-2700.16</v>
      </c>
      <c r="AH74" s="395">
        <v>-2770.1</v>
      </c>
      <c r="AI74" s="395">
        <v>-3053.38</v>
      </c>
      <c r="AJ74" s="395">
        <v>-2666.84</v>
      </c>
      <c r="AK74" s="395">
        <v>1694.2349999999999</v>
      </c>
      <c r="AL74" s="395">
        <v>1145.9179999999999</v>
      </c>
      <c r="AM74" s="395">
        <v>874.87480000000005</v>
      </c>
    </row>
    <row r="75" spans="1:39" x14ac:dyDescent="0.2">
      <c r="A75" s="226">
        <v>70.998019999999997</v>
      </c>
      <c r="B75" s="46">
        <v>15753.75</v>
      </c>
      <c r="C75" s="46">
        <v>5685.759</v>
      </c>
      <c r="D75" s="46">
        <v>18658.509999999998</v>
      </c>
      <c r="E75" s="46">
        <v>14552.37</v>
      </c>
      <c r="F75" s="46">
        <v>13536.22</v>
      </c>
      <c r="G75" s="46">
        <v>16762.77</v>
      </c>
      <c r="H75" s="46">
        <v>14194.37</v>
      </c>
      <c r="I75" s="46">
        <v>12334.31</v>
      </c>
      <c r="J75" s="282"/>
      <c r="K75" s="226">
        <v>70.998019999999997</v>
      </c>
      <c r="L75" s="46">
        <v>563.36530000000005</v>
      </c>
      <c r="M75" s="46">
        <v>892.45069999999998</v>
      </c>
      <c r="N75" s="46">
        <v>1317.307</v>
      </c>
      <c r="O75" s="46">
        <v>1020.799</v>
      </c>
      <c r="P75" s="46">
        <v>2701.7869999999998</v>
      </c>
      <c r="Q75" s="46">
        <v>3931.6950000000002</v>
      </c>
      <c r="R75" s="46">
        <v>1676.1969999999999</v>
      </c>
      <c r="S75" s="46">
        <v>1110.442</v>
      </c>
      <c r="T75" s="282"/>
      <c r="U75" s="226">
        <v>70.996120000000005</v>
      </c>
      <c r="V75" s="46">
        <v>17064.84</v>
      </c>
      <c r="W75" s="46">
        <v>16253.34</v>
      </c>
      <c r="X75" s="46">
        <v>16784.87</v>
      </c>
      <c r="Y75" s="46">
        <v>12877.31</v>
      </c>
      <c r="Z75" s="46">
        <v>11604.53</v>
      </c>
      <c r="AA75" s="46">
        <v>13353.64</v>
      </c>
      <c r="AB75" s="46">
        <v>10194.17</v>
      </c>
      <c r="AC75" s="46">
        <v>18514.32</v>
      </c>
      <c r="AD75" s="282"/>
      <c r="AE75" s="226">
        <v>70.996120000000005</v>
      </c>
      <c r="AF75" s="395">
        <v>261.77280000000002</v>
      </c>
      <c r="AG75" s="395">
        <v>-2876.73</v>
      </c>
      <c r="AH75" s="395">
        <v>-2926.62</v>
      </c>
      <c r="AI75" s="395">
        <v>-3250.04</v>
      </c>
      <c r="AJ75" s="395">
        <v>-2713.97</v>
      </c>
      <c r="AK75" s="395">
        <v>1515.279</v>
      </c>
      <c r="AL75" s="395">
        <v>1085.7809999999999</v>
      </c>
      <c r="AM75" s="395">
        <v>727.3116</v>
      </c>
    </row>
    <row r="76" spans="1:39" x14ac:dyDescent="0.2">
      <c r="A76" s="226">
        <v>71.298280000000005</v>
      </c>
      <c r="B76" s="46">
        <v>13496.71</v>
      </c>
      <c r="C76" s="46">
        <v>3475.232</v>
      </c>
      <c r="D76" s="46">
        <v>16352.96</v>
      </c>
      <c r="E76" s="46">
        <v>12228.63</v>
      </c>
      <c r="F76" s="46">
        <v>11730.11</v>
      </c>
      <c r="G76" s="46">
        <v>14324.79</v>
      </c>
      <c r="H76" s="46">
        <v>11799.15</v>
      </c>
      <c r="I76" s="46">
        <v>10422.73</v>
      </c>
      <c r="J76" s="282"/>
      <c r="K76" s="226">
        <v>71.298280000000005</v>
      </c>
      <c r="L76" s="46">
        <v>158.9229</v>
      </c>
      <c r="M76" s="46">
        <v>249.80369999999999</v>
      </c>
      <c r="N76" s="46">
        <v>790.95960000000002</v>
      </c>
      <c r="O76" s="46">
        <v>286.17349999999999</v>
      </c>
      <c r="P76" s="46">
        <v>2208.0819999999999</v>
      </c>
      <c r="Q76" s="46">
        <v>3434.2449999999999</v>
      </c>
      <c r="R76" s="46">
        <v>1047.653</v>
      </c>
      <c r="S76" s="46">
        <v>747.49829999999997</v>
      </c>
      <c r="T76" s="282"/>
      <c r="U76" s="226">
        <v>71.296210000000002</v>
      </c>
      <c r="V76" s="46">
        <v>15592.36</v>
      </c>
      <c r="W76" s="46">
        <v>14801.32</v>
      </c>
      <c r="X76" s="46">
        <v>15115.37</v>
      </c>
      <c r="Y76" s="46">
        <v>11006.3</v>
      </c>
      <c r="Z76" s="46">
        <v>9509.1579999999994</v>
      </c>
      <c r="AA76" s="46">
        <v>10927.36</v>
      </c>
      <c r="AB76" s="46">
        <v>7661.3909999999996</v>
      </c>
      <c r="AC76" s="46">
        <v>16513.169999999998</v>
      </c>
      <c r="AD76" s="282"/>
      <c r="AE76" s="226">
        <v>71.296210000000002</v>
      </c>
      <c r="AF76" s="395">
        <v>105.3844</v>
      </c>
      <c r="AG76" s="395">
        <v>-3104.59</v>
      </c>
      <c r="AH76" s="395">
        <v>-3219.72</v>
      </c>
      <c r="AI76" s="395">
        <v>-3461.01</v>
      </c>
      <c r="AJ76" s="395">
        <v>-3024.33</v>
      </c>
      <c r="AK76" s="395">
        <v>1344.9749999999999</v>
      </c>
      <c r="AL76" s="395">
        <v>841.27200000000005</v>
      </c>
      <c r="AM76" s="395">
        <v>494.9042</v>
      </c>
    </row>
    <row r="77" spans="1:39" x14ac:dyDescent="0.2">
      <c r="A77" s="226">
        <v>71.598609999999994</v>
      </c>
      <c r="B77" s="46">
        <v>11153.31</v>
      </c>
      <c r="C77" s="46">
        <v>1351.8389999999999</v>
      </c>
      <c r="D77" s="46">
        <v>13971.47</v>
      </c>
      <c r="E77" s="46">
        <v>9955.8780000000006</v>
      </c>
      <c r="F77" s="46">
        <v>9912.5810000000001</v>
      </c>
      <c r="G77" s="46">
        <v>11866.98</v>
      </c>
      <c r="H77" s="46">
        <v>9320.73</v>
      </c>
      <c r="I77" s="46">
        <v>8523.7839999999997</v>
      </c>
      <c r="J77" s="282"/>
      <c r="K77" s="226">
        <v>71.598609999999994</v>
      </c>
      <c r="L77" s="46">
        <v>-385.96100000000001</v>
      </c>
      <c r="M77" s="46">
        <v>-482.29300000000001</v>
      </c>
      <c r="N77" s="46">
        <v>196.96170000000001</v>
      </c>
      <c r="O77" s="46">
        <v>-403.82100000000003</v>
      </c>
      <c r="P77" s="46">
        <v>1550.63</v>
      </c>
      <c r="Q77" s="46">
        <v>2803.9760000000001</v>
      </c>
      <c r="R77" s="46">
        <v>329.5899</v>
      </c>
      <c r="S77" s="46">
        <v>238.40180000000001</v>
      </c>
      <c r="T77" s="282"/>
      <c r="U77" s="226">
        <v>71.596350000000001</v>
      </c>
      <c r="V77" s="46">
        <v>14026.26</v>
      </c>
      <c r="W77" s="46">
        <v>13292.43</v>
      </c>
      <c r="X77" s="46">
        <v>13578.16</v>
      </c>
      <c r="Y77" s="46">
        <v>9254.0490000000009</v>
      </c>
      <c r="Z77" s="46">
        <v>7489.6170000000002</v>
      </c>
      <c r="AA77" s="46">
        <v>8588.9079999999994</v>
      </c>
      <c r="AB77" s="46">
        <v>5154.9560000000001</v>
      </c>
      <c r="AC77" s="46">
        <v>14471.59</v>
      </c>
      <c r="AD77" s="282"/>
      <c r="AE77" s="226">
        <v>71.596350000000001</v>
      </c>
      <c r="AF77" s="395">
        <v>-146.024</v>
      </c>
      <c r="AG77" s="395">
        <v>-3394.14</v>
      </c>
      <c r="AH77" s="395">
        <v>-3658.83</v>
      </c>
      <c r="AI77" s="395">
        <v>-3916.17</v>
      </c>
      <c r="AJ77" s="395">
        <v>-3372.88</v>
      </c>
      <c r="AK77" s="395">
        <v>1054.3389999999999</v>
      </c>
      <c r="AL77" s="395">
        <v>590.04769999999996</v>
      </c>
      <c r="AM77" s="395">
        <v>185.52029999999999</v>
      </c>
    </row>
    <row r="78" spans="1:39" x14ac:dyDescent="0.2">
      <c r="A78" s="226">
        <v>71.898939999999996</v>
      </c>
      <c r="B78" s="46">
        <v>9060.2289999999994</v>
      </c>
      <c r="C78" s="46">
        <v>-604.66600000000005</v>
      </c>
      <c r="D78" s="46">
        <v>11630.74</v>
      </c>
      <c r="E78" s="46">
        <v>7744.2030000000004</v>
      </c>
      <c r="F78" s="46">
        <v>8126.8140000000003</v>
      </c>
      <c r="G78" s="46">
        <v>9468.6049999999996</v>
      </c>
      <c r="H78" s="46">
        <v>6960.6580000000004</v>
      </c>
      <c r="I78" s="46">
        <v>6684.0010000000002</v>
      </c>
      <c r="J78" s="282"/>
      <c r="K78" s="226">
        <v>71.898939999999996</v>
      </c>
      <c r="L78" s="46">
        <v>-997.53099999999995</v>
      </c>
      <c r="M78" s="46">
        <v>-1312.52</v>
      </c>
      <c r="N78" s="46">
        <v>-557.37900000000002</v>
      </c>
      <c r="O78" s="46">
        <v>-1117.6400000000001</v>
      </c>
      <c r="P78" s="46">
        <v>790.84950000000003</v>
      </c>
      <c r="Q78" s="46">
        <v>2073.5169999999998</v>
      </c>
      <c r="R78" s="46">
        <v>-554.19000000000005</v>
      </c>
      <c r="S78" s="46">
        <v>-354.53300000000002</v>
      </c>
      <c r="T78" s="282"/>
      <c r="U78" s="226">
        <v>71.896529999999998</v>
      </c>
      <c r="V78" s="46">
        <v>12384.42</v>
      </c>
      <c r="W78" s="46">
        <v>11780.74</v>
      </c>
      <c r="X78" s="46">
        <v>12016.26</v>
      </c>
      <c r="Y78" s="46">
        <v>7600.8609999999999</v>
      </c>
      <c r="Z78" s="46">
        <v>5527.2179999999998</v>
      </c>
      <c r="AA78" s="46">
        <v>6330.5969999999998</v>
      </c>
      <c r="AB78" s="46">
        <v>2695.8380000000002</v>
      </c>
      <c r="AC78" s="46">
        <v>12490.79</v>
      </c>
      <c r="AD78" s="282"/>
      <c r="AE78" s="226">
        <v>71.896529999999998</v>
      </c>
      <c r="AF78" s="395">
        <v>-437.06900000000002</v>
      </c>
      <c r="AG78" s="395">
        <v>-3751.09</v>
      </c>
      <c r="AH78" s="395">
        <v>-4103.1400000000003</v>
      </c>
      <c r="AI78" s="395">
        <v>-4661.91</v>
      </c>
      <c r="AJ78" s="395">
        <v>-3812.22</v>
      </c>
      <c r="AK78" s="395">
        <v>687.89459999999997</v>
      </c>
      <c r="AL78" s="395">
        <v>342.82799999999997</v>
      </c>
      <c r="AM78" s="395">
        <v>-181.006</v>
      </c>
    </row>
    <row r="79" spans="1:39" x14ac:dyDescent="0.2">
      <c r="A79" s="226">
        <v>72.199179999999998</v>
      </c>
      <c r="B79" s="46">
        <v>7023.4939999999997</v>
      </c>
      <c r="C79" s="46">
        <v>-2395.2800000000002</v>
      </c>
      <c r="D79" s="46">
        <v>9353.1659999999993</v>
      </c>
      <c r="E79" s="46">
        <v>5621.6620000000003</v>
      </c>
      <c r="F79" s="46">
        <v>6437.6719999999996</v>
      </c>
      <c r="G79" s="46">
        <v>7163.8890000000001</v>
      </c>
      <c r="H79" s="46">
        <v>4626.1109999999999</v>
      </c>
      <c r="I79" s="46">
        <v>4878.5119999999997</v>
      </c>
      <c r="J79" s="282"/>
      <c r="K79" s="226">
        <v>72.199179999999998</v>
      </c>
      <c r="L79" s="46">
        <v>-1745.1</v>
      </c>
      <c r="M79" s="46">
        <v>-2286.52</v>
      </c>
      <c r="N79" s="46">
        <v>-1356.93</v>
      </c>
      <c r="O79" s="46">
        <v>-2062.5300000000002</v>
      </c>
      <c r="P79" s="46">
        <v>-108.264</v>
      </c>
      <c r="Q79" s="46">
        <v>1232.0409999999999</v>
      </c>
      <c r="R79" s="46">
        <v>-1466.44</v>
      </c>
      <c r="S79" s="46">
        <v>-1018.25</v>
      </c>
      <c r="T79" s="282"/>
      <c r="U79" s="226">
        <v>72.196640000000002</v>
      </c>
      <c r="V79" s="46">
        <v>10637.81</v>
      </c>
      <c r="W79" s="46">
        <v>10289.65</v>
      </c>
      <c r="X79" s="46">
        <v>10493.85</v>
      </c>
      <c r="Y79" s="46">
        <v>5914.2830000000004</v>
      </c>
      <c r="Z79" s="46">
        <v>3743.95</v>
      </c>
      <c r="AA79" s="46">
        <v>4276.1059999999998</v>
      </c>
      <c r="AB79" s="46">
        <v>209.76900000000001</v>
      </c>
      <c r="AC79" s="46">
        <v>10488.12</v>
      </c>
      <c r="AD79" s="282"/>
      <c r="AE79" s="226">
        <v>72.196640000000002</v>
      </c>
      <c r="AF79" s="395">
        <v>-803.53</v>
      </c>
      <c r="AG79" s="395">
        <v>-4176.92</v>
      </c>
      <c r="AH79" s="395">
        <v>-4697.8599999999997</v>
      </c>
      <c r="AI79" s="395">
        <v>-5428.96</v>
      </c>
      <c r="AJ79" s="395">
        <v>-4508.6099999999997</v>
      </c>
      <c r="AK79" s="395">
        <v>216.3802</v>
      </c>
      <c r="AL79" s="395">
        <v>-1.49482</v>
      </c>
      <c r="AM79" s="395">
        <v>-640.29</v>
      </c>
    </row>
    <row r="80" spans="1:39" x14ac:dyDescent="0.2">
      <c r="A80" s="226">
        <v>72.499099999999999</v>
      </c>
      <c r="B80" s="46">
        <v>5086.0140000000001</v>
      </c>
      <c r="C80" s="46">
        <v>-4001.68</v>
      </c>
      <c r="D80" s="46">
        <v>7209.2619999999997</v>
      </c>
      <c r="E80" s="46">
        <v>3638.3980000000001</v>
      </c>
      <c r="F80" s="46">
        <v>4798.0320000000002</v>
      </c>
      <c r="G80" s="46">
        <v>4915.6220000000003</v>
      </c>
      <c r="H80" s="46">
        <v>2526.8290000000002</v>
      </c>
      <c r="I80" s="46">
        <v>3207.7750000000001</v>
      </c>
      <c r="J80" s="282"/>
      <c r="K80" s="226">
        <v>72.499099999999999</v>
      </c>
      <c r="L80" s="46">
        <v>-2563.2199999999998</v>
      </c>
      <c r="M80" s="46">
        <v>-3379.57</v>
      </c>
      <c r="N80" s="46">
        <v>-2357.4499999999998</v>
      </c>
      <c r="O80" s="46">
        <v>-3153.56</v>
      </c>
      <c r="P80" s="46">
        <v>-1126.71</v>
      </c>
      <c r="Q80" s="46">
        <v>297.74130000000002</v>
      </c>
      <c r="R80" s="46">
        <v>-2489.9699999999998</v>
      </c>
      <c r="S80" s="46">
        <v>-1700.42</v>
      </c>
      <c r="T80" s="282"/>
      <c r="U80" s="226">
        <v>72.496449999999996</v>
      </c>
      <c r="V80" s="46">
        <v>8950.9349999999995</v>
      </c>
      <c r="W80" s="46">
        <v>8835.2929999999997</v>
      </c>
      <c r="X80" s="46">
        <v>8955.0249999999996</v>
      </c>
      <c r="Y80" s="46">
        <v>4314.9579999999996</v>
      </c>
      <c r="Z80" s="46">
        <v>2115.5740000000001</v>
      </c>
      <c r="AA80" s="46">
        <v>2397.433</v>
      </c>
      <c r="AB80" s="46">
        <v>-1656.4</v>
      </c>
      <c r="AC80" s="46">
        <v>8468.8819999999996</v>
      </c>
      <c r="AD80" s="282"/>
      <c r="AE80" s="226">
        <v>72.496449999999996</v>
      </c>
      <c r="AF80" s="395">
        <v>-1203.68</v>
      </c>
      <c r="AG80" s="395">
        <v>-4647.37</v>
      </c>
      <c r="AH80" s="395">
        <v>-5334.4</v>
      </c>
      <c r="AI80" s="395">
        <v>-6087.38</v>
      </c>
      <c r="AJ80" s="395">
        <v>-5067.3500000000004</v>
      </c>
      <c r="AK80" s="395">
        <v>-287.99400000000003</v>
      </c>
      <c r="AL80" s="395">
        <v>-546.98199999999997</v>
      </c>
      <c r="AM80" s="395">
        <v>-1153.8800000000001</v>
      </c>
    </row>
    <row r="81" spans="1:39" x14ac:dyDescent="0.2">
      <c r="A81" s="226">
        <v>72.798599999999993</v>
      </c>
      <c r="B81" s="46">
        <v>3146.991</v>
      </c>
      <c r="C81" s="46">
        <v>-5418.65</v>
      </c>
      <c r="D81" s="46">
        <v>5169.7759999999998</v>
      </c>
      <c r="E81" s="46">
        <v>1834.6279999999999</v>
      </c>
      <c r="F81" s="46">
        <v>3328.6289999999999</v>
      </c>
      <c r="G81" s="46">
        <v>2914.0729999999999</v>
      </c>
      <c r="H81" s="46">
        <v>565.07230000000004</v>
      </c>
      <c r="I81" s="46">
        <v>1684.6610000000001</v>
      </c>
      <c r="J81" s="282"/>
      <c r="K81" s="226">
        <v>72.798599999999993</v>
      </c>
      <c r="L81" s="46">
        <v>-3427.26</v>
      </c>
      <c r="M81" s="46">
        <v>-4443.88</v>
      </c>
      <c r="N81" s="46">
        <v>-3327.53</v>
      </c>
      <c r="O81" s="46">
        <v>-4287.0600000000004</v>
      </c>
      <c r="P81" s="46">
        <v>-2185.58</v>
      </c>
      <c r="Q81" s="46">
        <v>-693.97400000000005</v>
      </c>
      <c r="R81" s="46">
        <v>-3533.35</v>
      </c>
      <c r="S81" s="46">
        <v>-2433.34</v>
      </c>
      <c r="T81" s="282"/>
      <c r="U81" s="226">
        <v>72.795929999999998</v>
      </c>
      <c r="V81" s="46">
        <v>7388.1530000000002</v>
      </c>
      <c r="W81" s="46">
        <v>7428.9409999999998</v>
      </c>
      <c r="X81" s="46">
        <v>7388.8829999999998</v>
      </c>
      <c r="Y81" s="46">
        <v>2815.03</v>
      </c>
      <c r="Z81" s="46">
        <v>582.33500000000004</v>
      </c>
      <c r="AA81" s="46">
        <v>720.8972</v>
      </c>
      <c r="AB81" s="46">
        <v>-3504.96</v>
      </c>
      <c r="AC81" s="46">
        <v>6626.7529999999997</v>
      </c>
      <c r="AD81" s="282"/>
      <c r="AE81" s="226">
        <v>72.795929999999998</v>
      </c>
      <c r="AF81" s="395">
        <v>-1615.78</v>
      </c>
      <c r="AG81" s="395">
        <v>-5154.83</v>
      </c>
      <c r="AH81" s="395">
        <v>-6052.44</v>
      </c>
      <c r="AI81" s="395">
        <v>-6959.58</v>
      </c>
      <c r="AJ81" s="395">
        <v>-5604.91</v>
      </c>
      <c r="AK81" s="395">
        <v>-915.94</v>
      </c>
      <c r="AL81" s="395">
        <v>-1086.99</v>
      </c>
      <c r="AM81" s="395">
        <v>-1671</v>
      </c>
    </row>
    <row r="82" spans="1:39" x14ac:dyDescent="0.2">
      <c r="A82" s="226">
        <v>73.097890000000007</v>
      </c>
      <c r="B82" s="46">
        <v>1454.652</v>
      </c>
      <c r="C82" s="46">
        <v>-6567.22</v>
      </c>
      <c r="D82" s="46">
        <v>3390.69</v>
      </c>
      <c r="E82" s="46">
        <v>231.4282</v>
      </c>
      <c r="F82" s="46">
        <v>2036.6659999999999</v>
      </c>
      <c r="G82" s="46">
        <v>1094.17</v>
      </c>
      <c r="H82" s="46">
        <v>-1041.97</v>
      </c>
      <c r="I82" s="46">
        <v>417.3913</v>
      </c>
      <c r="J82" s="282"/>
      <c r="K82" s="226">
        <v>73.097890000000007</v>
      </c>
      <c r="L82" s="46">
        <v>-4337.76</v>
      </c>
      <c r="M82" s="46">
        <v>-5623.72</v>
      </c>
      <c r="N82" s="46">
        <v>-4353.0600000000004</v>
      </c>
      <c r="O82" s="46">
        <v>-5458.83</v>
      </c>
      <c r="P82" s="46">
        <v>-3288.05</v>
      </c>
      <c r="Q82" s="46">
        <v>-1674.67</v>
      </c>
      <c r="R82" s="46">
        <v>-4530.67</v>
      </c>
      <c r="S82" s="46">
        <v>-3115.51</v>
      </c>
      <c r="T82" s="282"/>
      <c r="U82" s="226">
        <v>73.095309999999998</v>
      </c>
      <c r="V82" s="46">
        <v>5909.3010000000004</v>
      </c>
      <c r="W82" s="46">
        <v>6092.9610000000002</v>
      </c>
      <c r="X82" s="46">
        <v>6011.7330000000002</v>
      </c>
      <c r="Y82" s="46">
        <v>1478.441</v>
      </c>
      <c r="Z82" s="46">
        <v>-664.21400000000006</v>
      </c>
      <c r="AA82" s="46">
        <v>-733.39800000000002</v>
      </c>
      <c r="AB82" s="46">
        <v>-5019.55</v>
      </c>
      <c r="AC82" s="46">
        <v>4935.2780000000002</v>
      </c>
      <c r="AD82" s="282"/>
      <c r="AE82" s="226">
        <v>73.095309999999998</v>
      </c>
      <c r="AF82" s="395">
        <v>-2056.6999999999998</v>
      </c>
      <c r="AG82" s="395">
        <v>-5647.1</v>
      </c>
      <c r="AH82" s="395">
        <v>-6821.65</v>
      </c>
      <c r="AI82" s="395">
        <v>-7744.08</v>
      </c>
      <c r="AJ82" s="395">
        <v>-6291.37</v>
      </c>
      <c r="AK82" s="395">
        <v>-1544.44</v>
      </c>
      <c r="AL82" s="395">
        <v>-1683.59</v>
      </c>
      <c r="AM82" s="395">
        <v>-2234.96</v>
      </c>
    </row>
    <row r="83" spans="1:39" x14ac:dyDescent="0.2">
      <c r="A83" s="226">
        <v>73.397180000000006</v>
      </c>
      <c r="B83" s="46">
        <v>162.11429999999999</v>
      </c>
      <c r="C83" s="46">
        <v>-7470.2</v>
      </c>
      <c r="D83" s="46">
        <v>1703.876</v>
      </c>
      <c r="E83" s="46">
        <v>-1138.6099999999999</v>
      </c>
      <c r="F83" s="46">
        <v>947.26139999999998</v>
      </c>
      <c r="G83" s="46">
        <v>-464.483</v>
      </c>
      <c r="H83" s="46">
        <v>-2364.8000000000002</v>
      </c>
      <c r="I83" s="46">
        <v>-635.69299999999998</v>
      </c>
      <c r="J83" s="282"/>
      <c r="K83" s="226">
        <v>73.397180000000006</v>
      </c>
      <c r="L83" s="46">
        <v>-5207.5600000000004</v>
      </c>
      <c r="M83" s="46">
        <v>-6821.49</v>
      </c>
      <c r="N83" s="46">
        <v>-5377.77</v>
      </c>
      <c r="O83" s="46">
        <v>-6602.65</v>
      </c>
      <c r="P83" s="46">
        <v>-4374.26</v>
      </c>
      <c r="Q83" s="46">
        <v>-2664.84</v>
      </c>
      <c r="R83" s="46">
        <v>-5551.88</v>
      </c>
      <c r="S83" s="46">
        <v>-3768.96</v>
      </c>
      <c r="T83" s="282"/>
      <c r="U83" s="226">
        <v>73.394720000000007</v>
      </c>
      <c r="V83" s="46">
        <v>4614.6549999999997</v>
      </c>
      <c r="W83" s="46">
        <v>4954.3770000000004</v>
      </c>
      <c r="X83" s="46">
        <v>4594.9390000000003</v>
      </c>
      <c r="Y83" s="46">
        <v>343.86489999999998</v>
      </c>
      <c r="Z83" s="46">
        <v>-1793.88</v>
      </c>
      <c r="AA83" s="46">
        <v>-1916.02</v>
      </c>
      <c r="AB83" s="46">
        <v>-5832.24</v>
      </c>
      <c r="AC83" s="46">
        <v>3475.0830000000001</v>
      </c>
      <c r="AD83" s="282"/>
      <c r="AE83" s="226">
        <v>73.394720000000007</v>
      </c>
      <c r="AF83" s="395">
        <v>-2473.13</v>
      </c>
      <c r="AG83" s="395">
        <v>-6136.5</v>
      </c>
      <c r="AH83" s="395">
        <v>-7603.41</v>
      </c>
      <c r="AI83" s="395">
        <v>-8469.4599999999991</v>
      </c>
      <c r="AJ83" s="395">
        <v>-7052.55</v>
      </c>
      <c r="AK83" s="395">
        <v>-2216.8000000000002</v>
      </c>
      <c r="AL83" s="395">
        <v>-2226.64</v>
      </c>
      <c r="AM83" s="395">
        <v>-2765.28</v>
      </c>
    </row>
    <row r="84" spans="1:39" x14ac:dyDescent="0.2">
      <c r="A84" s="226">
        <v>73.696359999999999</v>
      </c>
      <c r="B84" s="46">
        <v>-890.46600000000001</v>
      </c>
      <c r="C84" s="46">
        <v>-8118.97</v>
      </c>
      <c r="D84" s="46">
        <v>216.20490000000001</v>
      </c>
      <c r="E84" s="46">
        <v>-2260.21</v>
      </c>
      <c r="F84" s="46">
        <v>51.93938</v>
      </c>
      <c r="G84" s="46">
        <v>-1719.71</v>
      </c>
      <c r="H84" s="46">
        <v>-3399.43</v>
      </c>
      <c r="I84" s="46">
        <v>-1443.42</v>
      </c>
      <c r="J84" s="282"/>
      <c r="K84" s="226">
        <v>73.696359999999999</v>
      </c>
      <c r="L84" s="46">
        <v>-6180.9</v>
      </c>
      <c r="M84" s="46">
        <v>-8016.47</v>
      </c>
      <c r="N84" s="46">
        <v>-6363.56</v>
      </c>
      <c r="O84" s="46">
        <v>-7672.09</v>
      </c>
      <c r="P84" s="46">
        <v>-5391.77</v>
      </c>
      <c r="Q84" s="46">
        <v>-3605.96</v>
      </c>
      <c r="R84" s="46">
        <v>-6522.84</v>
      </c>
      <c r="S84" s="46">
        <v>-4344.45</v>
      </c>
      <c r="T84" s="282"/>
      <c r="U84" s="226">
        <v>73.694050000000004</v>
      </c>
      <c r="V84" s="46">
        <v>3433.442</v>
      </c>
      <c r="W84" s="46">
        <v>3969.2220000000002</v>
      </c>
      <c r="X84" s="46">
        <v>3441.346</v>
      </c>
      <c r="Y84" s="46">
        <v>-603.596</v>
      </c>
      <c r="Z84" s="46">
        <v>-2764.68</v>
      </c>
      <c r="AA84" s="46">
        <v>-2837.97</v>
      </c>
      <c r="AB84" s="46">
        <v>-6515.59</v>
      </c>
      <c r="AC84" s="46">
        <v>2241.585</v>
      </c>
      <c r="AD84" s="282"/>
      <c r="AE84" s="226">
        <v>73.694050000000004</v>
      </c>
      <c r="AF84" s="395">
        <v>-2841.49</v>
      </c>
      <c r="AG84" s="395">
        <v>-6626.28</v>
      </c>
      <c r="AH84" s="395">
        <v>-8274.0400000000009</v>
      </c>
      <c r="AI84" s="395">
        <v>-9108.19</v>
      </c>
      <c r="AJ84" s="395">
        <v>-7769.21</v>
      </c>
      <c r="AK84" s="395">
        <v>-2882.97</v>
      </c>
      <c r="AL84" s="395">
        <v>-2744.55</v>
      </c>
      <c r="AM84" s="395">
        <v>-3300.49</v>
      </c>
    </row>
    <row r="85" spans="1:39" x14ac:dyDescent="0.2">
      <c r="A85" s="226">
        <v>73.995480000000001</v>
      </c>
      <c r="B85" s="46">
        <v>-1824.97</v>
      </c>
      <c r="C85" s="46">
        <v>-8578.9599999999991</v>
      </c>
      <c r="D85" s="46">
        <v>-1037.25</v>
      </c>
      <c r="E85" s="46">
        <v>-3172.96</v>
      </c>
      <c r="F85" s="46">
        <v>-615.59900000000005</v>
      </c>
      <c r="G85" s="46">
        <v>-2667.92</v>
      </c>
      <c r="H85" s="46">
        <v>-4142.49</v>
      </c>
      <c r="I85" s="46">
        <v>-2026.84</v>
      </c>
      <c r="J85" s="282"/>
      <c r="K85" s="226">
        <v>73.995480000000001</v>
      </c>
      <c r="L85" s="46">
        <v>-7011.22</v>
      </c>
      <c r="M85" s="46">
        <v>-9075.41</v>
      </c>
      <c r="N85" s="46">
        <v>-7195.02</v>
      </c>
      <c r="O85" s="46">
        <v>-8732.56</v>
      </c>
      <c r="P85" s="46">
        <v>-6360.92</v>
      </c>
      <c r="Q85" s="46">
        <v>-4451.2299999999996</v>
      </c>
      <c r="R85" s="46">
        <v>-7401.57</v>
      </c>
      <c r="S85" s="46">
        <v>-4887.6000000000004</v>
      </c>
      <c r="T85" s="282"/>
      <c r="U85" s="226">
        <v>73.993340000000003</v>
      </c>
      <c r="V85" s="46">
        <v>2420.54</v>
      </c>
      <c r="W85" s="46">
        <v>3147.5360000000001</v>
      </c>
      <c r="X85" s="46">
        <v>2449.3670000000002</v>
      </c>
      <c r="Y85" s="46">
        <v>-1401.75</v>
      </c>
      <c r="Z85" s="46">
        <v>-3376.89</v>
      </c>
      <c r="AA85" s="46">
        <v>-3559.77</v>
      </c>
      <c r="AB85" s="46">
        <v>-6797.38</v>
      </c>
      <c r="AC85" s="46">
        <v>1278.0239999999999</v>
      </c>
      <c r="AD85" s="282"/>
      <c r="AE85" s="226">
        <v>73.993340000000003</v>
      </c>
      <c r="AF85" s="395">
        <v>-3200.01</v>
      </c>
      <c r="AG85" s="395">
        <v>-7040.48</v>
      </c>
      <c r="AH85" s="395">
        <v>-8981.07</v>
      </c>
      <c r="AI85" s="395">
        <v>-9877.31</v>
      </c>
      <c r="AJ85" s="395">
        <v>-8571.82</v>
      </c>
      <c r="AK85" s="395">
        <v>-3417.52</v>
      </c>
      <c r="AL85" s="395">
        <v>-3325.75</v>
      </c>
      <c r="AM85" s="395">
        <v>-3804.02</v>
      </c>
    </row>
    <row r="86" spans="1:39" x14ac:dyDescent="0.2">
      <c r="A86" s="226">
        <v>74.294529999999995</v>
      </c>
      <c r="B86" s="46">
        <v>-2469.0300000000002</v>
      </c>
      <c r="C86" s="46">
        <v>-8821.4699999999993</v>
      </c>
      <c r="D86" s="46">
        <v>-2035.76</v>
      </c>
      <c r="E86" s="46">
        <v>-3823.78</v>
      </c>
      <c r="F86" s="46">
        <v>-883.45699999999999</v>
      </c>
      <c r="G86" s="46">
        <v>-3369.49</v>
      </c>
      <c r="H86" s="46">
        <v>-4615.62</v>
      </c>
      <c r="I86" s="46">
        <v>-2316.5500000000002</v>
      </c>
      <c r="J86" s="282"/>
      <c r="K86" s="226">
        <v>74.294529999999995</v>
      </c>
      <c r="L86" s="46">
        <v>-7713.07</v>
      </c>
      <c r="M86" s="46">
        <v>-9988.0499999999993</v>
      </c>
      <c r="N86" s="46">
        <v>-7943.51</v>
      </c>
      <c r="O86" s="46">
        <v>-9547.02</v>
      </c>
      <c r="P86" s="46">
        <v>-7273.99</v>
      </c>
      <c r="Q86" s="46">
        <v>-5211.84</v>
      </c>
      <c r="R86" s="46">
        <v>-8162.98</v>
      </c>
      <c r="S86" s="46">
        <v>-5342.88</v>
      </c>
      <c r="T86" s="282"/>
      <c r="U86" s="226">
        <v>74.292559999999995</v>
      </c>
      <c r="V86" s="46">
        <v>1464.355</v>
      </c>
      <c r="W86" s="46">
        <v>2487.6930000000002</v>
      </c>
      <c r="X86" s="46">
        <v>1883.5519999999999</v>
      </c>
      <c r="Y86" s="46">
        <v>-1880.07</v>
      </c>
      <c r="Z86" s="46">
        <v>-3664.17</v>
      </c>
      <c r="AA86" s="46">
        <v>-3995.75</v>
      </c>
      <c r="AB86" s="46">
        <v>-7260.99</v>
      </c>
      <c r="AC86" s="46">
        <v>546.53139999999996</v>
      </c>
      <c r="AD86" s="282"/>
      <c r="AE86" s="226">
        <v>74.292559999999995</v>
      </c>
      <c r="AF86" s="395">
        <v>-3536.69</v>
      </c>
      <c r="AG86" s="395">
        <v>-7406.61</v>
      </c>
      <c r="AH86" s="395">
        <v>-9516.73</v>
      </c>
      <c r="AI86" s="395">
        <v>-10542</v>
      </c>
      <c r="AJ86" s="395">
        <v>-9214.5400000000009</v>
      </c>
      <c r="AK86" s="395">
        <v>-3918.51</v>
      </c>
      <c r="AL86" s="395">
        <v>-3813.56</v>
      </c>
      <c r="AM86" s="395">
        <v>-4234.92</v>
      </c>
    </row>
    <row r="87" spans="1:39" x14ac:dyDescent="0.2">
      <c r="A87" s="226">
        <v>74.593609999999998</v>
      </c>
      <c r="B87" s="46">
        <v>-2823</v>
      </c>
      <c r="C87" s="46">
        <v>-8791.35</v>
      </c>
      <c r="D87" s="46">
        <v>-2781.72</v>
      </c>
      <c r="E87" s="46">
        <v>-4232.1099999999997</v>
      </c>
      <c r="F87" s="46">
        <v>-953.625</v>
      </c>
      <c r="G87" s="46">
        <v>-3752.97</v>
      </c>
      <c r="H87" s="46">
        <v>-4739.67</v>
      </c>
      <c r="I87" s="46">
        <v>-2317.98</v>
      </c>
      <c r="J87" s="282"/>
      <c r="K87" s="226">
        <v>74.593609999999998</v>
      </c>
      <c r="L87" s="46">
        <v>-8301.5400000000009</v>
      </c>
      <c r="M87" s="46">
        <v>-10787</v>
      </c>
      <c r="N87" s="46">
        <v>-8562.32</v>
      </c>
      <c r="O87" s="46">
        <v>-10301.9</v>
      </c>
      <c r="P87" s="46">
        <v>-8042.72</v>
      </c>
      <c r="Q87" s="46">
        <v>-5827.44</v>
      </c>
      <c r="R87" s="46">
        <v>-8734.89</v>
      </c>
      <c r="S87" s="46">
        <v>-5649.67</v>
      </c>
      <c r="T87" s="282"/>
      <c r="U87" s="226">
        <v>74.591819999999998</v>
      </c>
      <c r="V87" s="46">
        <v>741.548</v>
      </c>
      <c r="W87" s="46">
        <v>2037.1980000000001</v>
      </c>
      <c r="X87" s="46">
        <v>1323.636</v>
      </c>
      <c r="Y87" s="46">
        <v>-2186.4499999999998</v>
      </c>
      <c r="Z87" s="46">
        <v>-3655.85</v>
      </c>
      <c r="AA87" s="46">
        <v>-4181.28</v>
      </c>
      <c r="AB87" s="46">
        <v>-7221.99</v>
      </c>
      <c r="AC87" s="46">
        <v>92.877700000000004</v>
      </c>
      <c r="AD87" s="282"/>
      <c r="AE87" s="226">
        <v>74.591819999999998</v>
      </c>
      <c r="AF87" s="395">
        <v>-3797.01</v>
      </c>
      <c r="AG87" s="395">
        <v>-7698.93</v>
      </c>
      <c r="AH87" s="395">
        <v>-9988.2800000000007</v>
      </c>
      <c r="AI87" s="395">
        <v>-10974.1</v>
      </c>
      <c r="AJ87" s="395">
        <v>-9901.5300000000007</v>
      </c>
      <c r="AK87" s="395">
        <v>-4346.82</v>
      </c>
      <c r="AL87" s="395">
        <v>-4168.28</v>
      </c>
      <c r="AM87" s="395">
        <v>-4584.3</v>
      </c>
    </row>
    <row r="88" spans="1:39" x14ac:dyDescent="0.2">
      <c r="A88" s="226">
        <v>74.892790000000005</v>
      </c>
      <c r="B88" s="46">
        <v>-3115.76</v>
      </c>
      <c r="C88" s="46">
        <v>-8607.26</v>
      </c>
      <c r="D88" s="46">
        <v>-3315.86</v>
      </c>
      <c r="E88" s="46">
        <v>-4397.9799999999996</v>
      </c>
      <c r="F88" s="46">
        <v>-793.26900000000001</v>
      </c>
      <c r="G88" s="46">
        <v>-3887.9</v>
      </c>
      <c r="H88" s="46">
        <v>-4701.5600000000004</v>
      </c>
      <c r="I88" s="46">
        <v>-2083.23</v>
      </c>
      <c r="J88" s="282"/>
      <c r="K88" s="226">
        <v>74.892790000000005</v>
      </c>
      <c r="L88" s="46">
        <v>-8786.0300000000007</v>
      </c>
      <c r="M88" s="46">
        <v>-11450</v>
      </c>
      <c r="N88" s="46">
        <v>-9013.31</v>
      </c>
      <c r="O88" s="46">
        <v>-10859.6</v>
      </c>
      <c r="P88" s="46">
        <v>-8656.25</v>
      </c>
      <c r="Q88" s="46">
        <v>-6294.01</v>
      </c>
      <c r="R88" s="46">
        <v>-9141.2199999999993</v>
      </c>
      <c r="S88" s="46">
        <v>-5818.68</v>
      </c>
      <c r="T88" s="282"/>
      <c r="U88" s="226">
        <v>74.891159999999999</v>
      </c>
      <c r="V88" s="46">
        <v>211.24719999999999</v>
      </c>
      <c r="W88" s="46">
        <v>1746.26</v>
      </c>
      <c r="X88" s="46">
        <v>1058.991</v>
      </c>
      <c r="Y88" s="46">
        <v>-2263.38</v>
      </c>
      <c r="Z88" s="46">
        <v>-3527.84</v>
      </c>
      <c r="AA88" s="46">
        <v>-4103.17</v>
      </c>
      <c r="AB88" s="46">
        <v>-6790.14</v>
      </c>
      <c r="AC88" s="46">
        <v>-164.155</v>
      </c>
      <c r="AD88" s="282"/>
      <c r="AE88" s="226">
        <v>74.891159999999999</v>
      </c>
      <c r="AF88" s="395">
        <v>-3989.9</v>
      </c>
      <c r="AG88" s="395">
        <v>-7889.69</v>
      </c>
      <c r="AH88" s="395">
        <v>-10377.700000000001</v>
      </c>
      <c r="AI88" s="395">
        <v>-11022</v>
      </c>
      <c r="AJ88" s="395">
        <v>-10234.200000000001</v>
      </c>
      <c r="AK88" s="395">
        <v>-4677.46</v>
      </c>
      <c r="AL88" s="395">
        <v>-4407.3500000000004</v>
      </c>
      <c r="AM88" s="395">
        <v>-4864.7700000000004</v>
      </c>
    </row>
    <row r="89" spans="1:39" x14ac:dyDescent="0.2">
      <c r="A89" s="226">
        <v>75.192019999999999</v>
      </c>
      <c r="B89" s="46">
        <v>-3175.19</v>
      </c>
      <c r="C89" s="46">
        <v>-8257.31</v>
      </c>
      <c r="D89" s="46">
        <v>-3711.5</v>
      </c>
      <c r="E89" s="46">
        <v>-4362.1499999999996</v>
      </c>
      <c r="F89" s="46">
        <v>-641.51</v>
      </c>
      <c r="G89" s="46">
        <v>-3795.83</v>
      </c>
      <c r="H89" s="46">
        <v>-4421.17</v>
      </c>
      <c r="I89" s="46">
        <v>-1606.48</v>
      </c>
      <c r="J89" s="282"/>
      <c r="K89" s="226">
        <v>75.192019999999999</v>
      </c>
      <c r="L89" s="46">
        <v>-9132.24</v>
      </c>
      <c r="M89" s="46">
        <v>-11920.8</v>
      </c>
      <c r="N89" s="46">
        <v>-9372.8700000000008</v>
      </c>
      <c r="O89" s="46">
        <v>-11366.1</v>
      </c>
      <c r="P89" s="46">
        <v>-9102.9500000000007</v>
      </c>
      <c r="Q89" s="46">
        <v>-6607.98</v>
      </c>
      <c r="R89" s="46">
        <v>-9450.64</v>
      </c>
      <c r="S89" s="46">
        <v>-5864.81</v>
      </c>
      <c r="T89" s="282"/>
      <c r="U89" s="226">
        <v>75.190520000000006</v>
      </c>
      <c r="V89" s="46">
        <v>-19.0914</v>
      </c>
      <c r="W89" s="46">
        <v>1635.6990000000001</v>
      </c>
      <c r="X89" s="46">
        <v>846.21220000000005</v>
      </c>
      <c r="Y89" s="46">
        <v>-2232.31</v>
      </c>
      <c r="Z89" s="46">
        <v>-3143.12</v>
      </c>
      <c r="AA89" s="46">
        <v>-3869.87</v>
      </c>
      <c r="AB89" s="46">
        <v>-6167.14</v>
      </c>
      <c r="AC89" s="46">
        <v>-140.208</v>
      </c>
      <c r="AD89" s="282"/>
      <c r="AE89" s="226">
        <v>75.190520000000006</v>
      </c>
      <c r="AF89" s="395">
        <v>-4104.3</v>
      </c>
      <c r="AG89" s="395">
        <v>-8026.41</v>
      </c>
      <c r="AH89" s="395">
        <v>-10546.4</v>
      </c>
      <c r="AI89" s="395">
        <v>-10928.6</v>
      </c>
      <c r="AJ89" s="395">
        <v>-10562.6</v>
      </c>
      <c r="AK89" s="395">
        <v>-4887.05</v>
      </c>
      <c r="AL89" s="395">
        <v>-4607.04</v>
      </c>
      <c r="AM89" s="395">
        <v>-5042.82</v>
      </c>
    </row>
    <row r="90" spans="1:39" x14ac:dyDescent="0.2">
      <c r="A90" s="226">
        <v>75.491569999999996</v>
      </c>
      <c r="B90" s="46">
        <v>-2940.73</v>
      </c>
      <c r="C90" s="46">
        <v>-7650.05</v>
      </c>
      <c r="D90" s="46">
        <v>-3887.78</v>
      </c>
      <c r="E90" s="46">
        <v>-4132.05</v>
      </c>
      <c r="F90" s="46">
        <v>-256.38400000000001</v>
      </c>
      <c r="G90" s="46">
        <v>-3456.59</v>
      </c>
      <c r="H90" s="46">
        <v>-3986.58</v>
      </c>
      <c r="I90" s="46">
        <v>-975.19500000000005</v>
      </c>
      <c r="J90" s="282"/>
      <c r="K90" s="226">
        <v>75.491569999999996</v>
      </c>
      <c r="L90" s="46">
        <v>-9355.7099999999991</v>
      </c>
      <c r="M90" s="46">
        <v>-12186.6</v>
      </c>
      <c r="N90" s="46">
        <v>-9444.74</v>
      </c>
      <c r="O90" s="46">
        <v>-11580.3</v>
      </c>
      <c r="P90" s="46">
        <v>-9325.19</v>
      </c>
      <c r="Q90" s="46">
        <v>-6743.45</v>
      </c>
      <c r="R90" s="46">
        <v>-9515.49</v>
      </c>
      <c r="S90" s="46">
        <v>-5840.74</v>
      </c>
      <c r="T90" s="282"/>
      <c r="U90" s="226">
        <v>75.490189999999998</v>
      </c>
      <c r="V90" s="46">
        <v>-34.226500000000001</v>
      </c>
      <c r="W90" s="46">
        <v>1718.4870000000001</v>
      </c>
      <c r="X90" s="46">
        <v>925.16089999999997</v>
      </c>
      <c r="Y90" s="46">
        <v>-1994.45</v>
      </c>
      <c r="Z90" s="46">
        <v>-2623.07</v>
      </c>
      <c r="AA90" s="46">
        <v>-3394.32</v>
      </c>
      <c r="AB90" s="46">
        <v>-5534.43</v>
      </c>
      <c r="AC90" s="46">
        <v>269.91149999999999</v>
      </c>
      <c r="AD90" s="282"/>
      <c r="AE90" s="226">
        <v>75.490189999999998</v>
      </c>
      <c r="AF90" s="395">
        <v>-4095.57</v>
      </c>
      <c r="AG90" s="395">
        <v>-8046.39</v>
      </c>
      <c r="AH90" s="395">
        <v>-10602.6</v>
      </c>
      <c r="AI90" s="395">
        <v>-11063.8</v>
      </c>
      <c r="AJ90" s="395">
        <v>-10769.2</v>
      </c>
      <c r="AK90" s="395">
        <v>-5038.3500000000004</v>
      </c>
      <c r="AL90" s="395">
        <v>-4582.97</v>
      </c>
      <c r="AM90" s="395">
        <v>-5117.0200000000004</v>
      </c>
    </row>
    <row r="91" spans="1:39" x14ac:dyDescent="0.2">
      <c r="A91" s="226">
        <v>75.791979999999995</v>
      </c>
      <c r="B91" s="46">
        <v>-2395.1999999999998</v>
      </c>
      <c r="C91" s="46">
        <v>-6820.23</v>
      </c>
      <c r="D91" s="46">
        <v>-3837.73</v>
      </c>
      <c r="E91" s="46">
        <v>-3670.58</v>
      </c>
      <c r="F91" s="46">
        <v>413.23270000000002</v>
      </c>
      <c r="G91" s="46">
        <v>-2928.3</v>
      </c>
      <c r="H91" s="46">
        <v>-3390.51</v>
      </c>
      <c r="I91" s="46">
        <v>-194.40700000000001</v>
      </c>
      <c r="J91" s="282"/>
      <c r="K91" s="226">
        <v>75.791979999999995</v>
      </c>
      <c r="L91" s="46">
        <v>-9339.61</v>
      </c>
      <c r="M91" s="46">
        <v>-12303.4</v>
      </c>
      <c r="N91" s="46">
        <v>-9383.36</v>
      </c>
      <c r="O91" s="46">
        <v>-11523.5</v>
      </c>
      <c r="P91" s="46">
        <v>-9387.86</v>
      </c>
      <c r="Q91" s="46">
        <v>-6697.6</v>
      </c>
      <c r="R91" s="46">
        <v>-9420.26</v>
      </c>
      <c r="S91" s="46">
        <v>-5629.6</v>
      </c>
      <c r="T91" s="282"/>
      <c r="U91" s="226">
        <v>75.790559999999999</v>
      </c>
      <c r="V91" s="46">
        <v>109.6092</v>
      </c>
      <c r="W91" s="46">
        <v>2032.8209999999999</v>
      </c>
      <c r="X91" s="46">
        <v>1283.846</v>
      </c>
      <c r="Y91" s="46">
        <v>-1487.71</v>
      </c>
      <c r="Z91" s="46">
        <v>-1856.42</v>
      </c>
      <c r="AA91" s="46">
        <v>-2660.81</v>
      </c>
      <c r="AB91" s="46">
        <v>-4391.45</v>
      </c>
      <c r="AC91" s="46">
        <v>848.26750000000004</v>
      </c>
      <c r="AD91" s="282"/>
      <c r="AE91" s="226">
        <v>75.790559999999999</v>
      </c>
      <c r="AF91" s="395">
        <v>-4023.77</v>
      </c>
      <c r="AG91" s="395">
        <v>-7953.81</v>
      </c>
      <c r="AH91" s="395">
        <v>-10529.5</v>
      </c>
      <c r="AI91" s="395">
        <v>-10697.1</v>
      </c>
      <c r="AJ91" s="395">
        <v>-10790.8</v>
      </c>
      <c r="AK91" s="395">
        <v>-5003.51</v>
      </c>
      <c r="AL91" s="395">
        <v>-4562.8999999999996</v>
      </c>
      <c r="AM91" s="395">
        <v>-5086.32</v>
      </c>
    </row>
    <row r="92" spans="1:39" x14ac:dyDescent="0.2">
      <c r="A92" s="226">
        <v>76.092939999999999</v>
      </c>
      <c r="B92" s="46">
        <v>-1815.98</v>
      </c>
      <c r="C92" s="46">
        <v>-5928.69</v>
      </c>
      <c r="D92" s="46">
        <v>-3694.34</v>
      </c>
      <c r="E92" s="46">
        <v>-3141.79</v>
      </c>
      <c r="F92" s="46">
        <v>1174.4749999999999</v>
      </c>
      <c r="G92" s="46">
        <v>-2238.23</v>
      </c>
      <c r="H92" s="46">
        <v>-2745.35</v>
      </c>
      <c r="I92" s="46">
        <v>563.97850000000005</v>
      </c>
      <c r="J92" s="282"/>
      <c r="K92" s="226">
        <v>76.092939999999999</v>
      </c>
      <c r="L92" s="46">
        <v>-9224.8799999999992</v>
      </c>
      <c r="M92" s="46">
        <v>-12228.5</v>
      </c>
      <c r="N92" s="46">
        <v>-9173.09</v>
      </c>
      <c r="O92" s="46">
        <v>-11385.2</v>
      </c>
      <c r="P92" s="46">
        <v>-9340.94</v>
      </c>
      <c r="Q92" s="46">
        <v>-6547.27</v>
      </c>
      <c r="R92" s="46">
        <v>-9246.76</v>
      </c>
      <c r="S92" s="46">
        <v>-5341.39</v>
      </c>
      <c r="T92" s="282"/>
      <c r="U92" s="226">
        <v>76.091300000000004</v>
      </c>
      <c r="V92" s="46">
        <v>364.13420000000002</v>
      </c>
      <c r="W92" s="46">
        <v>2503.864</v>
      </c>
      <c r="X92" s="46">
        <v>1762.037</v>
      </c>
      <c r="Y92" s="46">
        <v>-880.66</v>
      </c>
      <c r="Z92" s="46">
        <v>-944.82</v>
      </c>
      <c r="AA92" s="46">
        <v>-1759.02</v>
      </c>
      <c r="AB92" s="46">
        <v>-3287.11</v>
      </c>
      <c r="AC92" s="46">
        <v>1616.625</v>
      </c>
      <c r="AD92" s="282"/>
      <c r="AE92" s="226">
        <v>76.091300000000004</v>
      </c>
      <c r="AF92" s="395">
        <v>-3891.14</v>
      </c>
      <c r="AG92" s="395">
        <v>-7814.07</v>
      </c>
      <c r="AH92" s="395">
        <v>-10288.5</v>
      </c>
      <c r="AI92" s="395">
        <v>-10296.200000000001</v>
      </c>
      <c r="AJ92" s="395">
        <v>-10673.4</v>
      </c>
      <c r="AK92" s="395">
        <v>-4891.08</v>
      </c>
      <c r="AL92" s="395">
        <v>-4410.25</v>
      </c>
      <c r="AM92" s="395">
        <v>-4988.2700000000004</v>
      </c>
    </row>
    <row r="93" spans="1:39" x14ac:dyDescent="0.2">
      <c r="A93" s="226">
        <v>76.393879999999996</v>
      </c>
      <c r="B93" s="46">
        <v>-1330.56</v>
      </c>
      <c r="C93" s="46">
        <v>-4896.25</v>
      </c>
      <c r="D93" s="46">
        <v>-3336.44</v>
      </c>
      <c r="E93" s="46">
        <v>-2590.67</v>
      </c>
      <c r="F93" s="46">
        <v>2018.4829999999999</v>
      </c>
      <c r="G93" s="46">
        <v>-1387.4</v>
      </c>
      <c r="H93" s="46">
        <v>-2047.91</v>
      </c>
      <c r="I93" s="46">
        <v>1217.9179999999999</v>
      </c>
      <c r="J93" s="282"/>
      <c r="K93" s="226">
        <v>76.393879999999996</v>
      </c>
      <c r="L93" s="46">
        <v>-9025.11</v>
      </c>
      <c r="M93" s="46">
        <v>-11904.6</v>
      </c>
      <c r="N93" s="46">
        <v>-8810.24</v>
      </c>
      <c r="O93" s="46">
        <v>-11091.5</v>
      </c>
      <c r="P93" s="46">
        <v>-9112.26</v>
      </c>
      <c r="Q93" s="46">
        <v>-6213.4</v>
      </c>
      <c r="R93" s="46">
        <v>-8853.66</v>
      </c>
      <c r="S93" s="46">
        <v>-4980.34</v>
      </c>
      <c r="T93" s="282"/>
      <c r="U93" s="226">
        <v>76.391999999999996</v>
      </c>
      <c r="V93" s="46">
        <v>731.76779999999997</v>
      </c>
      <c r="W93" s="46">
        <v>3042.5</v>
      </c>
      <c r="X93" s="46">
        <v>2403.174</v>
      </c>
      <c r="Y93" s="46">
        <v>-160.41399999999999</v>
      </c>
      <c r="Z93" s="46">
        <v>199.935</v>
      </c>
      <c r="AA93" s="46">
        <v>-713.66399999999999</v>
      </c>
      <c r="AB93" s="46">
        <v>-1980.95</v>
      </c>
      <c r="AC93" s="46">
        <v>2533.038</v>
      </c>
      <c r="AD93" s="282"/>
      <c r="AE93" s="226">
        <v>76.391999999999996</v>
      </c>
      <c r="AF93" s="395">
        <v>-3668.18</v>
      </c>
      <c r="AG93" s="395">
        <v>-7588.17</v>
      </c>
      <c r="AH93" s="395">
        <v>-9983.48</v>
      </c>
      <c r="AI93" s="395">
        <v>-9947.5400000000009</v>
      </c>
      <c r="AJ93" s="395">
        <v>-10263.1</v>
      </c>
      <c r="AK93" s="395">
        <v>-4631.2</v>
      </c>
      <c r="AL93" s="395">
        <v>-4202.33</v>
      </c>
      <c r="AM93" s="395">
        <v>-4797.57</v>
      </c>
    </row>
    <row r="94" spans="1:39" x14ac:dyDescent="0.2">
      <c r="A94" s="226">
        <v>76.694959999999995</v>
      </c>
      <c r="B94" s="46">
        <v>-843.38499999999999</v>
      </c>
      <c r="C94" s="46">
        <v>-3766.69</v>
      </c>
      <c r="D94" s="46">
        <v>-2998.39</v>
      </c>
      <c r="E94" s="46">
        <v>-2192.86</v>
      </c>
      <c r="F94" s="46">
        <v>2902.2109999999998</v>
      </c>
      <c r="G94" s="46">
        <v>-482.97899999999998</v>
      </c>
      <c r="H94" s="46">
        <v>-1335.21</v>
      </c>
      <c r="I94" s="46">
        <v>1646.51</v>
      </c>
      <c r="J94" s="282"/>
      <c r="K94" s="226">
        <v>76.694959999999995</v>
      </c>
      <c r="L94" s="46">
        <v>-8606.84</v>
      </c>
      <c r="M94" s="46">
        <v>-11370.9</v>
      </c>
      <c r="N94" s="46">
        <v>-8277.39</v>
      </c>
      <c r="O94" s="46">
        <v>-10677.5</v>
      </c>
      <c r="P94" s="46">
        <v>-8743.33</v>
      </c>
      <c r="Q94" s="46">
        <v>-5762.2</v>
      </c>
      <c r="R94" s="46">
        <v>-8319.33</v>
      </c>
      <c r="S94" s="46">
        <v>-4521.6499999999996</v>
      </c>
      <c r="T94" s="282"/>
      <c r="U94" s="226">
        <v>76.692869999999999</v>
      </c>
      <c r="V94" s="46">
        <v>1256.7090000000001</v>
      </c>
      <c r="W94" s="46">
        <v>3677.259</v>
      </c>
      <c r="X94" s="46">
        <v>3003.893</v>
      </c>
      <c r="Y94" s="46">
        <v>690.36289999999997</v>
      </c>
      <c r="Z94" s="46">
        <v>1476.066</v>
      </c>
      <c r="AA94" s="46">
        <v>511.36160000000001</v>
      </c>
      <c r="AB94" s="46">
        <v>-378.98</v>
      </c>
      <c r="AC94" s="46">
        <v>3549.6419999999998</v>
      </c>
      <c r="AD94" s="282"/>
      <c r="AE94" s="226">
        <v>76.692869999999999</v>
      </c>
      <c r="AF94" s="395">
        <v>-3342.65</v>
      </c>
      <c r="AG94" s="395">
        <v>-7250.55</v>
      </c>
      <c r="AH94" s="395">
        <v>-9577.57</v>
      </c>
      <c r="AI94" s="395">
        <v>-9490.7999999999993</v>
      </c>
      <c r="AJ94" s="395">
        <v>-9703.14</v>
      </c>
      <c r="AK94" s="395">
        <v>-4230.07</v>
      </c>
      <c r="AL94" s="395">
        <v>-3977.42</v>
      </c>
      <c r="AM94" s="395">
        <v>-4536.67</v>
      </c>
    </row>
    <row r="95" spans="1:39" x14ac:dyDescent="0.2">
      <c r="A95" s="226">
        <v>76.99615</v>
      </c>
      <c r="B95" s="46">
        <v>-534.98599999999999</v>
      </c>
      <c r="C95" s="46">
        <v>-2689.07</v>
      </c>
      <c r="D95" s="46">
        <v>-2757.14</v>
      </c>
      <c r="E95" s="46">
        <v>-2220.96</v>
      </c>
      <c r="F95" s="46">
        <v>3843.2759999999998</v>
      </c>
      <c r="G95" s="46">
        <v>325.74430000000001</v>
      </c>
      <c r="H95" s="46">
        <v>-936.76300000000003</v>
      </c>
      <c r="I95" s="46">
        <v>1933.951</v>
      </c>
      <c r="J95" s="282"/>
      <c r="K95" s="226">
        <v>76.99615</v>
      </c>
      <c r="L95" s="46">
        <v>-8106.14</v>
      </c>
      <c r="M95" s="46">
        <v>-10775.4</v>
      </c>
      <c r="N95" s="46">
        <v>-7651.43</v>
      </c>
      <c r="O95" s="46">
        <v>-9959.69</v>
      </c>
      <c r="P95" s="46">
        <v>-8235.86</v>
      </c>
      <c r="Q95" s="46">
        <v>-5204.04</v>
      </c>
      <c r="R95" s="46">
        <v>-7655.92</v>
      </c>
      <c r="S95" s="46">
        <v>-3902.69</v>
      </c>
      <c r="T95" s="282"/>
      <c r="U95" s="226">
        <v>76.99391</v>
      </c>
      <c r="V95" s="46">
        <v>1637.232</v>
      </c>
      <c r="W95" s="46">
        <v>4333.58</v>
      </c>
      <c r="X95" s="46">
        <v>3801.0889999999999</v>
      </c>
      <c r="Y95" s="46">
        <v>1771.171</v>
      </c>
      <c r="Z95" s="46">
        <v>2771.2489999999998</v>
      </c>
      <c r="AA95" s="46">
        <v>1973.107</v>
      </c>
      <c r="AB95" s="46">
        <v>945.82539999999995</v>
      </c>
      <c r="AC95" s="46">
        <v>4446.4290000000001</v>
      </c>
      <c r="AD95" s="282"/>
      <c r="AE95" s="226">
        <v>76.99391</v>
      </c>
      <c r="AF95" s="395">
        <v>-2946.56</v>
      </c>
      <c r="AG95" s="395">
        <v>-6870.34</v>
      </c>
      <c r="AH95" s="395">
        <v>-8989.27</v>
      </c>
      <c r="AI95" s="395">
        <v>-8684.2800000000007</v>
      </c>
      <c r="AJ95" s="395">
        <v>-8961.23</v>
      </c>
      <c r="AK95" s="395">
        <v>-3800.2</v>
      </c>
      <c r="AL95" s="395">
        <v>-3474.65</v>
      </c>
      <c r="AM95" s="395">
        <v>-4195.1000000000004</v>
      </c>
    </row>
    <row r="96" spans="1:39" x14ac:dyDescent="0.2">
      <c r="A96" s="226">
        <v>77.297330000000002</v>
      </c>
      <c r="B96" s="46">
        <v>-451.375</v>
      </c>
      <c r="C96" s="46">
        <v>-2331.98</v>
      </c>
      <c r="D96" s="46">
        <v>-2614.5100000000002</v>
      </c>
      <c r="E96" s="46">
        <v>-2640.28</v>
      </c>
      <c r="F96" s="46">
        <v>4336.5020000000004</v>
      </c>
      <c r="G96" s="46">
        <v>849.2201</v>
      </c>
      <c r="H96" s="46">
        <v>-896.18499999999995</v>
      </c>
      <c r="I96" s="46">
        <v>2013.046</v>
      </c>
      <c r="J96" s="282"/>
      <c r="K96" s="226">
        <v>77.297330000000002</v>
      </c>
      <c r="L96" s="46">
        <v>-7558.88</v>
      </c>
      <c r="M96" s="46">
        <v>-10014.299999999999</v>
      </c>
      <c r="N96" s="46">
        <v>-6926.89</v>
      </c>
      <c r="O96" s="46">
        <v>-9242.4500000000007</v>
      </c>
      <c r="P96" s="46">
        <v>-7544.65</v>
      </c>
      <c r="Q96" s="46">
        <v>-4522.5</v>
      </c>
      <c r="R96" s="46">
        <v>-6869.66</v>
      </c>
      <c r="S96" s="46">
        <v>-3199.99</v>
      </c>
      <c r="T96" s="282"/>
      <c r="U96" s="226">
        <v>77.295019999999994</v>
      </c>
      <c r="V96" s="46">
        <v>1818.5540000000001</v>
      </c>
      <c r="W96" s="46">
        <v>4763.0280000000002</v>
      </c>
      <c r="X96" s="46">
        <v>4224.6639999999998</v>
      </c>
      <c r="Y96" s="46">
        <v>2603.627</v>
      </c>
      <c r="Z96" s="46">
        <v>3787.6410000000001</v>
      </c>
      <c r="AA96" s="46">
        <v>3180.5920000000001</v>
      </c>
      <c r="AB96" s="46">
        <v>2056.7579999999998</v>
      </c>
      <c r="AC96" s="46">
        <v>5120.6959999999999</v>
      </c>
      <c r="AD96" s="282"/>
      <c r="AE96" s="226">
        <v>77.295019999999994</v>
      </c>
      <c r="AF96" s="395">
        <v>-2453.11</v>
      </c>
      <c r="AG96" s="395">
        <v>-6421.35</v>
      </c>
      <c r="AH96" s="395">
        <v>-8360.76</v>
      </c>
      <c r="AI96" s="395">
        <v>-7964.94</v>
      </c>
      <c r="AJ96" s="395">
        <v>-8284.06</v>
      </c>
      <c r="AK96" s="395">
        <v>-3272.44</v>
      </c>
      <c r="AL96" s="395">
        <v>-2950.22</v>
      </c>
      <c r="AM96" s="395">
        <v>-3782.77</v>
      </c>
    </row>
    <row r="97" spans="1:39" x14ac:dyDescent="0.2">
      <c r="A97" s="226">
        <v>77.598529999999997</v>
      </c>
      <c r="B97" s="46">
        <v>-424.791</v>
      </c>
      <c r="C97" s="46">
        <v>-2992.06</v>
      </c>
      <c r="D97" s="46">
        <v>-2328.2800000000002</v>
      </c>
      <c r="E97" s="46">
        <v>-3197.1</v>
      </c>
      <c r="F97" s="46">
        <v>4852.8050000000003</v>
      </c>
      <c r="G97" s="46">
        <v>1114.28</v>
      </c>
      <c r="H97" s="46">
        <v>-1041.2</v>
      </c>
      <c r="I97" s="46">
        <v>1860.1130000000001</v>
      </c>
      <c r="J97" s="282"/>
      <c r="K97" s="226">
        <v>77.598529999999997</v>
      </c>
      <c r="L97" s="46">
        <v>-6855.79</v>
      </c>
      <c r="M97" s="46">
        <v>-9097.35</v>
      </c>
      <c r="N97" s="46">
        <v>-6069.8</v>
      </c>
      <c r="O97" s="46">
        <v>-8343.76</v>
      </c>
      <c r="P97" s="46">
        <v>-6729.2</v>
      </c>
      <c r="Q97" s="46">
        <v>-3733.32</v>
      </c>
      <c r="R97" s="46">
        <v>-6068.77</v>
      </c>
      <c r="S97" s="46">
        <v>-2339.91</v>
      </c>
      <c r="T97" s="282"/>
      <c r="U97" s="226">
        <v>77.596140000000005</v>
      </c>
      <c r="V97" s="46">
        <v>1813.797</v>
      </c>
      <c r="W97" s="46">
        <v>4815.6989999999996</v>
      </c>
      <c r="X97" s="46">
        <v>4662.067</v>
      </c>
      <c r="Y97" s="46">
        <v>3062.9349999999999</v>
      </c>
      <c r="Z97" s="46">
        <v>4209.28</v>
      </c>
      <c r="AA97" s="46">
        <v>3794.7930000000001</v>
      </c>
      <c r="AB97" s="46">
        <v>2235.0459999999998</v>
      </c>
      <c r="AC97" s="46">
        <v>5763.2219999999998</v>
      </c>
      <c r="AD97" s="282"/>
      <c r="AE97" s="226">
        <v>77.596140000000005</v>
      </c>
      <c r="AF97" s="395">
        <v>-1892.21</v>
      </c>
      <c r="AG97" s="395">
        <v>-5892.72</v>
      </c>
      <c r="AH97" s="395">
        <v>-7526.01</v>
      </c>
      <c r="AI97" s="395">
        <v>-7230.77</v>
      </c>
      <c r="AJ97" s="395">
        <v>-7500.12</v>
      </c>
      <c r="AK97" s="395">
        <v>-2672.34</v>
      </c>
      <c r="AL97" s="395">
        <v>-2380.17</v>
      </c>
      <c r="AM97" s="395">
        <v>-3281.83</v>
      </c>
    </row>
    <row r="98" spans="1:39" x14ac:dyDescent="0.2">
      <c r="A98" s="226">
        <v>77.899640000000005</v>
      </c>
      <c r="B98" s="46">
        <v>-701.35</v>
      </c>
      <c r="C98" s="46">
        <v>-4437.72</v>
      </c>
      <c r="D98" s="46">
        <v>-2074.23</v>
      </c>
      <c r="E98" s="46">
        <v>-4038.36</v>
      </c>
      <c r="F98" s="46">
        <v>5040.0569999999998</v>
      </c>
      <c r="G98" s="46">
        <v>1193.8579999999999</v>
      </c>
      <c r="H98" s="46">
        <v>-1311.98</v>
      </c>
      <c r="I98" s="46">
        <v>1440.366</v>
      </c>
      <c r="J98" s="282"/>
      <c r="K98" s="226">
        <v>77.899640000000005</v>
      </c>
      <c r="L98" s="46">
        <v>-6098.8</v>
      </c>
      <c r="M98" s="46">
        <v>-8051.76</v>
      </c>
      <c r="N98" s="46">
        <v>-5086.41</v>
      </c>
      <c r="O98" s="46">
        <v>-7398.56</v>
      </c>
      <c r="P98" s="46">
        <v>-5803.55</v>
      </c>
      <c r="Q98" s="46">
        <v>-2841.48</v>
      </c>
      <c r="R98" s="46">
        <v>-5153.09</v>
      </c>
      <c r="S98" s="46">
        <v>-1254.78</v>
      </c>
      <c r="T98" s="282"/>
      <c r="U98" s="226">
        <v>77.897180000000006</v>
      </c>
      <c r="V98" s="46">
        <v>1651.4459999999999</v>
      </c>
      <c r="W98" s="46">
        <v>4653.7330000000002</v>
      </c>
      <c r="X98" s="46">
        <v>4851.3680000000004</v>
      </c>
      <c r="Y98" s="46">
        <v>3055.5039999999999</v>
      </c>
      <c r="Z98" s="46">
        <v>4369.6260000000002</v>
      </c>
      <c r="AA98" s="46">
        <v>3588.2150000000001</v>
      </c>
      <c r="AB98" s="46">
        <v>1512.5809999999999</v>
      </c>
      <c r="AC98" s="46">
        <v>6264.2870000000003</v>
      </c>
      <c r="AD98" s="282"/>
      <c r="AE98" s="226">
        <v>77.897180000000006</v>
      </c>
      <c r="AF98" s="395">
        <v>-1306.22</v>
      </c>
      <c r="AG98" s="395">
        <v>-5288.12</v>
      </c>
      <c r="AH98" s="395">
        <v>-6628.74</v>
      </c>
      <c r="AI98" s="395">
        <v>-6444.72</v>
      </c>
      <c r="AJ98" s="395">
        <v>-6503.24</v>
      </c>
      <c r="AK98" s="395">
        <v>-1959.53</v>
      </c>
      <c r="AL98" s="395">
        <v>-1830.23</v>
      </c>
      <c r="AM98" s="395">
        <v>-2694.24</v>
      </c>
    </row>
    <row r="99" spans="1:39" x14ac:dyDescent="0.2">
      <c r="A99" s="226">
        <v>78.200659999999999</v>
      </c>
      <c r="B99" s="46">
        <v>-1023.85</v>
      </c>
      <c r="C99" s="46">
        <v>-6464.66</v>
      </c>
      <c r="D99" s="46">
        <v>-1809.12</v>
      </c>
      <c r="E99" s="46">
        <v>-5009.71</v>
      </c>
      <c r="F99" s="46">
        <v>5241.8850000000002</v>
      </c>
      <c r="G99" s="46">
        <v>1125.8209999999999</v>
      </c>
      <c r="H99" s="46">
        <v>-1728.1</v>
      </c>
      <c r="I99" s="46">
        <v>793.24580000000003</v>
      </c>
      <c r="J99" s="282"/>
      <c r="K99" s="226">
        <v>78.200659999999999</v>
      </c>
      <c r="L99" s="46">
        <v>-5262.35</v>
      </c>
      <c r="M99" s="46">
        <v>-6851.96</v>
      </c>
      <c r="N99" s="46">
        <v>-3872.23</v>
      </c>
      <c r="O99" s="46">
        <v>-6050.67</v>
      </c>
      <c r="P99" s="46">
        <v>-4652.99</v>
      </c>
      <c r="Q99" s="46">
        <v>-1817.3</v>
      </c>
      <c r="R99" s="46">
        <v>-4138.79</v>
      </c>
      <c r="S99" s="46">
        <v>15.898350000000001</v>
      </c>
      <c r="T99" s="282"/>
      <c r="U99" s="226">
        <v>78.198120000000003</v>
      </c>
      <c r="V99" s="46">
        <v>1306.6780000000001</v>
      </c>
      <c r="W99" s="46">
        <v>4248.3190000000004</v>
      </c>
      <c r="X99" s="46">
        <v>5146.5929999999998</v>
      </c>
      <c r="Y99" s="46">
        <v>2914.4169999999999</v>
      </c>
      <c r="Z99" s="46">
        <v>3937.3319999999999</v>
      </c>
      <c r="AA99" s="46">
        <v>2826.4169999999999</v>
      </c>
      <c r="AB99" s="46">
        <v>316.81420000000003</v>
      </c>
      <c r="AC99" s="46">
        <v>6607.7439999999997</v>
      </c>
      <c r="AD99" s="282"/>
      <c r="AE99" s="226">
        <v>78.198120000000003</v>
      </c>
      <c r="AF99" s="395">
        <v>-748.12199999999996</v>
      </c>
      <c r="AG99" s="395">
        <v>-4504.58</v>
      </c>
      <c r="AH99" s="395">
        <v>-5602.68</v>
      </c>
      <c r="AI99" s="395">
        <v>-5554.75</v>
      </c>
      <c r="AJ99" s="395">
        <v>-5143.09</v>
      </c>
      <c r="AK99" s="395">
        <v>-1123.93</v>
      </c>
      <c r="AL99" s="395">
        <v>-1032.57</v>
      </c>
      <c r="AM99" s="395">
        <v>-1987.63</v>
      </c>
    </row>
    <row r="100" spans="1:39" x14ac:dyDescent="0.2">
      <c r="A100" s="226">
        <v>78.501630000000006</v>
      </c>
      <c r="B100" s="46">
        <v>-1717.48</v>
      </c>
      <c r="C100" s="46">
        <v>-9013.6299999999992</v>
      </c>
      <c r="D100" s="46">
        <v>-1625.1</v>
      </c>
      <c r="E100" s="46">
        <v>-6211.72</v>
      </c>
      <c r="F100" s="46">
        <v>5218.7860000000001</v>
      </c>
      <c r="G100" s="46">
        <v>835.04359999999997</v>
      </c>
      <c r="H100" s="46">
        <v>-2316.2399999999998</v>
      </c>
      <c r="I100" s="46">
        <v>-10.206200000000001</v>
      </c>
      <c r="J100" s="282"/>
      <c r="K100" s="226">
        <v>78.501630000000006</v>
      </c>
      <c r="L100" s="46">
        <v>-4367.76</v>
      </c>
      <c r="M100" s="46">
        <v>-5525.3</v>
      </c>
      <c r="N100" s="46">
        <v>-2515.8000000000002</v>
      </c>
      <c r="O100" s="46">
        <v>-4424.74</v>
      </c>
      <c r="P100" s="46">
        <v>-3262.5</v>
      </c>
      <c r="Q100" s="46">
        <v>-707.20100000000002</v>
      </c>
      <c r="R100" s="46">
        <v>-3145.02</v>
      </c>
      <c r="S100" s="46">
        <v>1513.5070000000001</v>
      </c>
      <c r="T100" s="282"/>
      <c r="U100" s="226">
        <v>78.498940000000005</v>
      </c>
      <c r="V100" s="46">
        <v>645.17750000000001</v>
      </c>
      <c r="W100" s="46">
        <v>3574.6689999999999</v>
      </c>
      <c r="X100" s="46">
        <v>5118.7579999999998</v>
      </c>
      <c r="Y100" s="46">
        <v>2478.2359999999999</v>
      </c>
      <c r="Z100" s="46">
        <v>3147.252</v>
      </c>
      <c r="AA100" s="46">
        <v>1528.0930000000001</v>
      </c>
      <c r="AB100" s="46">
        <v>-1400.37</v>
      </c>
      <c r="AC100" s="46">
        <v>6555.0690000000004</v>
      </c>
      <c r="AD100" s="282"/>
      <c r="AE100" s="226">
        <v>78.498940000000005</v>
      </c>
      <c r="AF100" s="395">
        <v>-220.76</v>
      </c>
      <c r="AG100" s="395">
        <v>-3553.52</v>
      </c>
      <c r="AH100" s="395">
        <v>-4475.6899999999996</v>
      </c>
      <c r="AI100" s="395">
        <v>-4108.7700000000004</v>
      </c>
      <c r="AJ100" s="395">
        <v>-3736.74</v>
      </c>
      <c r="AK100" s="395">
        <v>-195.387</v>
      </c>
      <c r="AL100" s="395">
        <v>-268.94200000000001</v>
      </c>
      <c r="AM100" s="395">
        <v>-1191.7</v>
      </c>
    </row>
    <row r="101" spans="1:39" x14ac:dyDescent="0.2">
      <c r="A101" s="226">
        <v>78.802090000000007</v>
      </c>
      <c r="B101" s="46">
        <v>-2623.65</v>
      </c>
      <c r="C101" s="46">
        <v>-12033.9</v>
      </c>
      <c r="D101" s="46">
        <v>-1588.24</v>
      </c>
      <c r="E101" s="46">
        <v>-7690.91</v>
      </c>
      <c r="F101" s="46">
        <v>4864.1530000000002</v>
      </c>
      <c r="G101" s="46">
        <v>280.59449999999998</v>
      </c>
      <c r="H101" s="46">
        <v>-3061.21</v>
      </c>
      <c r="I101" s="46">
        <v>-993.46900000000005</v>
      </c>
      <c r="J101" s="282"/>
      <c r="K101" s="226">
        <v>78.802090000000007</v>
      </c>
      <c r="L101" s="46">
        <v>-3583.32</v>
      </c>
      <c r="M101" s="46">
        <v>-4242.92</v>
      </c>
      <c r="N101" s="46">
        <v>-1138.24</v>
      </c>
      <c r="O101" s="46">
        <v>-2757.38</v>
      </c>
      <c r="P101" s="46">
        <v>-1680.17</v>
      </c>
      <c r="Q101" s="46">
        <v>274.8759</v>
      </c>
      <c r="R101" s="46">
        <v>-1992.42</v>
      </c>
      <c r="S101" s="46">
        <v>3075.6179999999999</v>
      </c>
      <c r="T101" s="282"/>
      <c r="U101" s="226">
        <v>78.799310000000006</v>
      </c>
      <c r="V101" s="46">
        <v>-205.38800000000001</v>
      </c>
      <c r="W101" s="46">
        <v>2622.4279999999999</v>
      </c>
      <c r="X101" s="46">
        <v>4864.96</v>
      </c>
      <c r="Y101" s="46">
        <v>1673.107</v>
      </c>
      <c r="Z101" s="46">
        <v>1797.5730000000001</v>
      </c>
      <c r="AA101" s="46">
        <v>-341.57499999999999</v>
      </c>
      <c r="AB101" s="46">
        <v>-3638.8</v>
      </c>
      <c r="AC101" s="46">
        <v>6257.7820000000002</v>
      </c>
      <c r="AD101" s="282"/>
      <c r="AE101" s="226">
        <v>78.799310000000006</v>
      </c>
      <c r="AF101" s="395">
        <v>361.40550000000002</v>
      </c>
      <c r="AG101" s="395">
        <v>-2513.89</v>
      </c>
      <c r="AH101" s="395">
        <v>-3522.14</v>
      </c>
      <c r="AI101" s="395">
        <v>-3083.94</v>
      </c>
      <c r="AJ101" s="395">
        <v>-2403.69</v>
      </c>
      <c r="AK101" s="395">
        <v>670.72760000000005</v>
      </c>
      <c r="AL101" s="395">
        <v>418.74040000000002</v>
      </c>
      <c r="AM101" s="395">
        <v>-390.17099999999999</v>
      </c>
    </row>
    <row r="102" spans="1:39" x14ac:dyDescent="0.2">
      <c r="A102" s="226">
        <v>79.102090000000004</v>
      </c>
      <c r="B102" s="46">
        <v>-3721.98</v>
      </c>
      <c r="C102" s="46">
        <v>-15387.8</v>
      </c>
      <c r="D102" s="46">
        <v>-1766.57</v>
      </c>
      <c r="E102" s="46">
        <v>-9270.57</v>
      </c>
      <c r="F102" s="46">
        <v>4210.7939999999999</v>
      </c>
      <c r="G102" s="46">
        <v>-488.69200000000001</v>
      </c>
      <c r="H102" s="46">
        <v>-4048.77</v>
      </c>
      <c r="I102" s="46">
        <v>-2048.42</v>
      </c>
      <c r="J102" s="282"/>
      <c r="K102" s="226">
        <v>79.102090000000004</v>
      </c>
      <c r="L102" s="46">
        <v>-2782.97</v>
      </c>
      <c r="M102" s="46">
        <v>-3063.55</v>
      </c>
      <c r="N102" s="46">
        <v>109.8733</v>
      </c>
      <c r="O102" s="46">
        <v>-1122.83</v>
      </c>
      <c r="P102" s="46">
        <v>-105.928</v>
      </c>
      <c r="Q102" s="46">
        <v>1136.0619999999999</v>
      </c>
      <c r="R102" s="46">
        <v>-701.40899999999999</v>
      </c>
      <c r="S102" s="46">
        <v>4664.0330000000004</v>
      </c>
      <c r="T102" s="282"/>
      <c r="U102" s="226">
        <v>79.099369999999993</v>
      </c>
      <c r="V102" s="46">
        <v>-1170.48</v>
      </c>
      <c r="W102" s="46">
        <v>1434.07</v>
      </c>
      <c r="X102" s="46">
        <v>4394.2719999999999</v>
      </c>
      <c r="Y102" s="46">
        <v>632.95540000000005</v>
      </c>
      <c r="Z102" s="46">
        <v>59.65963</v>
      </c>
      <c r="AA102" s="46">
        <v>-2641</v>
      </c>
      <c r="AB102" s="46">
        <v>-6396.8</v>
      </c>
      <c r="AC102" s="46">
        <v>5630.1840000000002</v>
      </c>
      <c r="AD102" s="282"/>
      <c r="AE102" s="226">
        <v>79.099369999999993</v>
      </c>
      <c r="AF102" s="395">
        <v>926.24360000000001</v>
      </c>
      <c r="AG102" s="395">
        <v>-1323.71</v>
      </c>
      <c r="AH102" s="395">
        <v>-2702.59</v>
      </c>
      <c r="AI102" s="395">
        <v>-2070.06</v>
      </c>
      <c r="AJ102" s="395">
        <v>-1009.93</v>
      </c>
      <c r="AK102" s="395">
        <v>1452.82</v>
      </c>
      <c r="AL102" s="395">
        <v>1139.549</v>
      </c>
      <c r="AM102" s="395">
        <v>474.45639999999997</v>
      </c>
    </row>
    <row r="103" spans="1:39" x14ac:dyDescent="0.2">
      <c r="A103" s="226">
        <v>79.40204</v>
      </c>
      <c r="B103" s="46">
        <v>-4981.41</v>
      </c>
      <c r="C103" s="46">
        <v>-19121.3</v>
      </c>
      <c r="D103" s="46">
        <v>-2111.6799999999998</v>
      </c>
      <c r="E103" s="46">
        <v>-10922.3</v>
      </c>
      <c r="F103" s="46">
        <v>3323.7339999999999</v>
      </c>
      <c r="G103" s="46">
        <v>-1572.56</v>
      </c>
      <c r="H103" s="46">
        <v>-5194.8100000000004</v>
      </c>
      <c r="I103" s="46">
        <v>-2976.9</v>
      </c>
      <c r="J103" s="282"/>
      <c r="K103" s="226">
        <v>79.40204</v>
      </c>
      <c r="L103" s="46">
        <v>-2013.57</v>
      </c>
      <c r="M103" s="46">
        <v>-1967.05</v>
      </c>
      <c r="N103" s="46">
        <v>1291.1980000000001</v>
      </c>
      <c r="O103" s="46">
        <v>323.83019999999999</v>
      </c>
      <c r="P103" s="46">
        <v>1371.893</v>
      </c>
      <c r="Q103" s="46">
        <v>1887.923</v>
      </c>
      <c r="R103" s="46">
        <v>550.76139999999998</v>
      </c>
      <c r="S103" s="46">
        <v>6241.4549999999999</v>
      </c>
      <c r="T103" s="282"/>
      <c r="U103" s="226">
        <v>79.399429999999995</v>
      </c>
      <c r="V103" s="46">
        <v>-2373.77</v>
      </c>
      <c r="W103" s="46">
        <v>-91.854699999999994</v>
      </c>
      <c r="X103" s="46">
        <v>3857.3739999999998</v>
      </c>
      <c r="Y103" s="46">
        <v>-687.73</v>
      </c>
      <c r="Z103" s="46">
        <v>-2050.73</v>
      </c>
      <c r="AA103" s="46">
        <v>-5426.25</v>
      </c>
      <c r="AB103" s="46">
        <v>-9790.3700000000008</v>
      </c>
      <c r="AC103" s="46">
        <v>4687.3320000000003</v>
      </c>
      <c r="AD103" s="282"/>
      <c r="AE103" s="226">
        <v>79.399429999999995</v>
      </c>
      <c r="AF103" s="395">
        <v>1384.4449999999999</v>
      </c>
      <c r="AG103" s="395">
        <v>-15.770799999999999</v>
      </c>
      <c r="AH103" s="395">
        <v>-1900.16</v>
      </c>
      <c r="AI103" s="395">
        <v>-1102.1099999999999</v>
      </c>
      <c r="AJ103" s="395">
        <v>273.70699999999999</v>
      </c>
      <c r="AK103" s="395">
        <v>2170.0650000000001</v>
      </c>
      <c r="AL103" s="395">
        <v>1823.673</v>
      </c>
      <c r="AM103" s="395">
        <v>1341.0170000000001</v>
      </c>
    </row>
    <row r="104" spans="1:39" x14ac:dyDescent="0.2">
      <c r="A104" s="226">
        <v>79.701779999999999</v>
      </c>
      <c r="B104" s="46">
        <v>-6297.19</v>
      </c>
      <c r="C104" s="46">
        <v>-23246.400000000001</v>
      </c>
      <c r="D104" s="46">
        <v>-2378.02</v>
      </c>
      <c r="E104" s="46">
        <v>-12307.8</v>
      </c>
      <c r="F104" s="46">
        <v>2197.2080000000001</v>
      </c>
      <c r="G104" s="46">
        <v>-2807.14</v>
      </c>
      <c r="H104" s="46">
        <v>-6383.21</v>
      </c>
      <c r="I104" s="46">
        <v>-3576.2</v>
      </c>
      <c r="J104" s="282"/>
      <c r="K104" s="226">
        <v>79.701779999999999</v>
      </c>
      <c r="L104" s="46">
        <v>-1226.24</v>
      </c>
      <c r="M104" s="46">
        <v>-967.85400000000004</v>
      </c>
      <c r="N104" s="46">
        <v>2316.6619999999998</v>
      </c>
      <c r="O104" s="46">
        <v>1775.798</v>
      </c>
      <c r="P104" s="46">
        <v>2777.64</v>
      </c>
      <c r="Q104" s="46">
        <v>2562.8209999999999</v>
      </c>
      <c r="R104" s="46">
        <v>1794.3140000000001</v>
      </c>
      <c r="S104" s="46">
        <v>7741.2640000000001</v>
      </c>
      <c r="T104" s="282"/>
      <c r="U104" s="226">
        <v>79.699269999999999</v>
      </c>
      <c r="V104" s="46">
        <v>-3614.98</v>
      </c>
      <c r="W104" s="46">
        <v>-1708.16</v>
      </c>
      <c r="X104" s="46">
        <v>3176.6080000000002</v>
      </c>
      <c r="Y104" s="46">
        <v>-2191.89</v>
      </c>
      <c r="Z104" s="46">
        <v>-4549.28</v>
      </c>
      <c r="AA104" s="46">
        <v>-8711.1200000000008</v>
      </c>
      <c r="AB104" s="46">
        <v>-13679.6</v>
      </c>
      <c r="AC104" s="46">
        <v>3536.1039999999998</v>
      </c>
      <c r="AD104" s="282"/>
      <c r="AE104" s="226">
        <v>79.699269999999999</v>
      </c>
      <c r="AF104" s="395">
        <v>1751.0909999999999</v>
      </c>
      <c r="AG104" s="395">
        <v>1340.912</v>
      </c>
      <c r="AH104" s="395">
        <v>-1234.74</v>
      </c>
      <c r="AI104" s="395">
        <v>-220.863</v>
      </c>
      <c r="AJ104" s="395">
        <v>1457.771</v>
      </c>
      <c r="AK104" s="395">
        <v>2805.1289999999999</v>
      </c>
      <c r="AL104" s="395">
        <v>2453.6869999999999</v>
      </c>
      <c r="AM104" s="395">
        <v>2234.1289999999999</v>
      </c>
    </row>
    <row r="105" spans="1:39" x14ac:dyDescent="0.2">
      <c r="A105" s="226">
        <v>80.001339999999999</v>
      </c>
      <c r="B105" s="46">
        <v>-7298.56</v>
      </c>
      <c r="C105" s="46">
        <v>-27379.8</v>
      </c>
      <c r="D105" s="46">
        <v>-2490.87</v>
      </c>
      <c r="E105" s="46">
        <v>-12917.7</v>
      </c>
      <c r="F105" s="46">
        <v>951.39110000000005</v>
      </c>
      <c r="G105" s="46">
        <v>-3985.16</v>
      </c>
      <c r="H105" s="46">
        <v>-7183.59</v>
      </c>
      <c r="I105" s="46">
        <v>-4060.13</v>
      </c>
      <c r="J105" s="282"/>
      <c r="K105" s="226">
        <v>80.001339999999999</v>
      </c>
      <c r="L105" s="46">
        <v>-500.89600000000002</v>
      </c>
      <c r="M105" s="46">
        <v>-79.066000000000003</v>
      </c>
      <c r="N105" s="46">
        <v>3179.8229999999999</v>
      </c>
      <c r="O105" s="46">
        <v>2767.8629999999998</v>
      </c>
      <c r="P105" s="46">
        <v>4024.34</v>
      </c>
      <c r="Q105" s="46">
        <v>3091.8130000000001</v>
      </c>
      <c r="R105" s="46">
        <v>2935.8449999999998</v>
      </c>
      <c r="S105" s="46">
        <v>9071.2639999999992</v>
      </c>
      <c r="T105" s="282"/>
      <c r="U105" s="226">
        <v>79.998840000000001</v>
      </c>
      <c r="V105" s="46">
        <v>-4738.99</v>
      </c>
      <c r="W105" s="46">
        <v>-3425.73</v>
      </c>
      <c r="X105" s="46">
        <v>2208.355</v>
      </c>
      <c r="Y105" s="46">
        <v>-4201.22</v>
      </c>
      <c r="Z105" s="46">
        <v>-7345.73</v>
      </c>
      <c r="AA105" s="46">
        <v>-12561.9</v>
      </c>
      <c r="AB105" s="46">
        <v>-17427.400000000001</v>
      </c>
      <c r="AC105" s="46">
        <v>2364.1379999999999</v>
      </c>
      <c r="AD105" s="282"/>
      <c r="AE105" s="226">
        <v>79.998840000000001</v>
      </c>
      <c r="AF105" s="395">
        <v>1969.0709999999999</v>
      </c>
      <c r="AG105" s="395">
        <v>2679.569</v>
      </c>
      <c r="AH105" s="395">
        <v>-733.58500000000004</v>
      </c>
      <c r="AI105" s="395">
        <v>572.68200000000002</v>
      </c>
      <c r="AJ105" s="395">
        <v>2391.7040000000002</v>
      </c>
      <c r="AK105" s="395">
        <v>3393.6469999999999</v>
      </c>
      <c r="AL105" s="395">
        <v>2878.8870000000002</v>
      </c>
      <c r="AM105" s="395">
        <v>3082.143</v>
      </c>
    </row>
    <row r="106" spans="1:39" x14ac:dyDescent="0.2">
      <c r="A106" s="226">
        <v>80.300809999999998</v>
      </c>
      <c r="B106" s="46">
        <v>-7900.38</v>
      </c>
      <c r="C106" s="46">
        <v>-30237.8</v>
      </c>
      <c r="D106" s="46">
        <v>-2590.4699999999998</v>
      </c>
      <c r="E106" s="46">
        <v>-12910.9</v>
      </c>
      <c r="F106" s="46">
        <v>162.5992</v>
      </c>
      <c r="G106" s="46">
        <v>-4713.4399999999996</v>
      </c>
      <c r="H106" s="46">
        <v>-7425.48</v>
      </c>
      <c r="I106" s="46">
        <v>-4465.22</v>
      </c>
      <c r="J106" s="282"/>
      <c r="K106" s="226">
        <v>80.300809999999998</v>
      </c>
      <c r="L106" s="46">
        <v>135.61600000000001</v>
      </c>
      <c r="M106" s="46">
        <v>643.51859999999999</v>
      </c>
      <c r="N106" s="46">
        <v>3883.5740000000001</v>
      </c>
      <c r="O106" s="46">
        <v>3823.0079999999998</v>
      </c>
      <c r="P106" s="46">
        <v>5090.9679999999998</v>
      </c>
      <c r="Q106" s="46">
        <v>3459.3319999999999</v>
      </c>
      <c r="R106" s="46">
        <v>3915.5749999999998</v>
      </c>
      <c r="S106" s="46">
        <v>10196.01</v>
      </c>
      <c r="T106" s="282"/>
      <c r="U106" s="226">
        <v>80.298280000000005</v>
      </c>
      <c r="V106" s="46">
        <v>-5461.35</v>
      </c>
      <c r="W106" s="46">
        <v>-4798.8599999999997</v>
      </c>
      <c r="X106" s="46">
        <v>1489.6289999999999</v>
      </c>
      <c r="Y106" s="46">
        <v>-5919.53</v>
      </c>
      <c r="Z106" s="46">
        <v>-9890.7800000000007</v>
      </c>
      <c r="AA106" s="46">
        <v>-16162.7</v>
      </c>
      <c r="AB106" s="46">
        <v>-20605.7</v>
      </c>
      <c r="AC106" s="46">
        <v>1505.087</v>
      </c>
      <c r="AD106" s="282"/>
      <c r="AE106" s="226">
        <v>80.298280000000005</v>
      </c>
      <c r="AF106" s="395">
        <v>2059.1289999999999</v>
      </c>
      <c r="AG106" s="395">
        <v>4005.8359999999998</v>
      </c>
      <c r="AH106" s="395">
        <v>-324.44</v>
      </c>
      <c r="AI106" s="395">
        <v>1265.9590000000001</v>
      </c>
      <c r="AJ106" s="395">
        <v>3433.2289999999998</v>
      </c>
      <c r="AK106" s="395">
        <v>3844.4580000000001</v>
      </c>
      <c r="AL106" s="395">
        <v>3236.3069999999998</v>
      </c>
      <c r="AM106" s="395">
        <v>3846.9720000000002</v>
      </c>
    </row>
    <row r="107" spans="1:39" x14ac:dyDescent="0.2">
      <c r="A107" s="226">
        <v>80.600089999999994</v>
      </c>
      <c r="B107" s="46">
        <v>-8462.6</v>
      </c>
      <c r="C107" s="46">
        <v>-31246.1</v>
      </c>
      <c r="D107" s="46">
        <v>-2903.12</v>
      </c>
      <c r="E107" s="46">
        <v>-12785.3</v>
      </c>
      <c r="F107" s="46">
        <v>-828.99300000000005</v>
      </c>
      <c r="G107" s="46">
        <v>-5253.72</v>
      </c>
      <c r="H107" s="46">
        <v>-7509.5</v>
      </c>
      <c r="I107" s="46">
        <v>-4757.24</v>
      </c>
      <c r="J107" s="282"/>
      <c r="K107" s="226">
        <v>80.600089999999994</v>
      </c>
      <c r="L107" s="46">
        <v>575.49800000000005</v>
      </c>
      <c r="M107" s="46">
        <v>1112.758</v>
      </c>
      <c r="N107" s="46">
        <v>4354.3010000000004</v>
      </c>
      <c r="O107" s="46">
        <v>4560.3519999999999</v>
      </c>
      <c r="P107" s="46">
        <v>5941.4309999999996</v>
      </c>
      <c r="Q107" s="46">
        <v>3614.5509999999999</v>
      </c>
      <c r="R107" s="46">
        <v>4782.991</v>
      </c>
      <c r="S107" s="46">
        <v>10951.18</v>
      </c>
      <c r="T107" s="282"/>
      <c r="U107" s="226">
        <v>80.597539999999995</v>
      </c>
      <c r="V107" s="46">
        <v>-5869.83</v>
      </c>
      <c r="W107" s="46">
        <v>-5588.59</v>
      </c>
      <c r="X107" s="46">
        <v>939.91970000000003</v>
      </c>
      <c r="Y107" s="46">
        <v>-7091.27</v>
      </c>
      <c r="Z107" s="46">
        <v>-11569.6</v>
      </c>
      <c r="AA107" s="46">
        <v>-18807.900000000001</v>
      </c>
      <c r="AB107" s="46">
        <v>-22584.9</v>
      </c>
      <c r="AC107" s="46">
        <v>464.78399999999999</v>
      </c>
      <c r="AD107" s="282"/>
      <c r="AE107" s="226">
        <v>80.597539999999995</v>
      </c>
      <c r="AF107" s="395">
        <v>1980.941</v>
      </c>
      <c r="AG107" s="395">
        <v>5204.2650000000003</v>
      </c>
      <c r="AH107" s="395">
        <v>-141.08799999999999</v>
      </c>
      <c r="AI107" s="395">
        <v>1827.63</v>
      </c>
      <c r="AJ107" s="395">
        <v>4229.1769999999997</v>
      </c>
      <c r="AK107" s="395">
        <v>4157.1390000000001</v>
      </c>
      <c r="AL107" s="395">
        <v>3327.549</v>
      </c>
      <c r="AM107" s="395">
        <v>4467.107</v>
      </c>
    </row>
    <row r="108" spans="1:39" x14ac:dyDescent="0.2">
      <c r="A108" s="226">
        <v>80.898960000000002</v>
      </c>
      <c r="B108" s="46">
        <v>-8735.42</v>
      </c>
      <c r="C108" s="46">
        <v>-31034</v>
      </c>
      <c r="D108" s="46">
        <v>-3381.4</v>
      </c>
      <c r="E108" s="46">
        <v>-12458.1</v>
      </c>
      <c r="F108" s="46">
        <v>-1613.08</v>
      </c>
      <c r="G108" s="46">
        <v>-5799.71</v>
      </c>
      <c r="H108" s="46">
        <v>-7632.9</v>
      </c>
      <c r="I108" s="46">
        <v>-4952.03</v>
      </c>
      <c r="J108" s="282"/>
      <c r="K108" s="226">
        <v>80.898960000000002</v>
      </c>
      <c r="L108" s="46">
        <v>922.5326</v>
      </c>
      <c r="M108" s="46">
        <v>1307.258</v>
      </c>
      <c r="N108" s="46">
        <v>4516.87</v>
      </c>
      <c r="O108" s="46">
        <v>4992.4059999999999</v>
      </c>
      <c r="P108" s="46">
        <v>6540.9830000000002</v>
      </c>
      <c r="Q108" s="46">
        <v>3488.1950000000002</v>
      </c>
      <c r="R108" s="46">
        <v>5416.9070000000002</v>
      </c>
      <c r="S108" s="46">
        <v>11166.22</v>
      </c>
      <c r="T108" s="282"/>
      <c r="U108" s="226">
        <v>80.8964</v>
      </c>
      <c r="V108" s="46">
        <v>-6139.34</v>
      </c>
      <c r="W108" s="46">
        <v>-6163.37</v>
      </c>
      <c r="X108" s="46">
        <v>506.9008</v>
      </c>
      <c r="Y108" s="46">
        <v>-7745.73</v>
      </c>
      <c r="Z108" s="46">
        <v>-12832.1</v>
      </c>
      <c r="AA108" s="46">
        <v>-20219.099999999999</v>
      </c>
      <c r="AB108" s="46">
        <v>-23404.6</v>
      </c>
      <c r="AC108" s="46">
        <v>-656.37599999999998</v>
      </c>
      <c r="AD108" s="282"/>
      <c r="AE108" s="226">
        <v>80.8964</v>
      </c>
      <c r="AF108" s="395">
        <v>1797.7470000000001</v>
      </c>
      <c r="AG108" s="395">
        <v>6220.21</v>
      </c>
      <c r="AH108" s="395">
        <v>-215.864</v>
      </c>
      <c r="AI108" s="395">
        <v>2025.5630000000001</v>
      </c>
      <c r="AJ108" s="395">
        <v>4394.8739999999998</v>
      </c>
      <c r="AK108" s="395">
        <v>4221.9059999999999</v>
      </c>
      <c r="AL108" s="395">
        <v>3315.57</v>
      </c>
      <c r="AM108" s="395">
        <v>4926.7950000000001</v>
      </c>
    </row>
    <row r="109" spans="1:39" x14ac:dyDescent="0.2">
      <c r="A109" s="226">
        <v>81.197469999999996</v>
      </c>
      <c r="B109" s="46">
        <v>-9046.09</v>
      </c>
      <c r="C109" s="46">
        <v>-29862</v>
      </c>
      <c r="D109" s="46">
        <v>-3939.43</v>
      </c>
      <c r="E109" s="46">
        <v>-12033.1</v>
      </c>
      <c r="F109" s="46">
        <v>-2447.91</v>
      </c>
      <c r="G109" s="46">
        <v>-6327.57</v>
      </c>
      <c r="H109" s="46">
        <v>-7665.16</v>
      </c>
      <c r="I109" s="46">
        <v>-5032.62</v>
      </c>
      <c r="J109" s="282"/>
      <c r="K109" s="226">
        <v>81.197469999999996</v>
      </c>
      <c r="L109" s="46">
        <v>1059.18</v>
      </c>
      <c r="M109" s="46">
        <v>1112.354</v>
      </c>
      <c r="N109" s="46">
        <v>4209.1099999999997</v>
      </c>
      <c r="O109" s="46">
        <v>4856.884</v>
      </c>
      <c r="P109" s="46">
        <v>6664.6850000000004</v>
      </c>
      <c r="Q109" s="46">
        <v>3042.2139999999999</v>
      </c>
      <c r="R109" s="46">
        <v>5794.3040000000001</v>
      </c>
      <c r="S109" s="46">
        <v>10895.59</v>
      </c>
      <c r="T109" s="282"/>
      <c r="U109" s="226">
        <v>81.194959999999995</v>
      </c>
      <c r="V109" s="46">
        <v>-6258.64</v>
      </c>
      <c r="W109" s="46">
        <v>-6486.47</v>
      </c>
      <c r="X109" s="46">
        <v>-100.009</v>
      </c>
      <c r="Y109" s="46">
        <v>-8109.09</v>
      </c>
      <c r="Z109" s="46">
        <v>-13357.3</v>
      </c>
      <c r="AA109" s="46">
        <v>-20728.900000000001</v>
      </c>
      <c r="AB109" s="46">
        <v>-23282.2</v>
      </c>
      <c r="AC109" s="46">
        <v>-1813.96</v>
      </c>
      <c r="AD109" s="282"/>
      <c r="AE109" s="226">
        <v>81.194959999999995</v>
      </c>
      <c r="AF109" s="395">
        <v>1602.6659999999999</v>
      </c>
      <c r="AG109" s="395">
        <v>6904.2330000000002</v>
      </c>
      <c r="AH109" s="395">
        <v>-645.69600000000003</v>
      </c>
      <c r="AI109" s="395">
        <v>1938.95</v>
      </c>
      <c r="AJ109" s="395">
        <v>4292.67</v>
      </c>
      <c r="AK109" s="395">
        <v>3990.5030000000002</v>
      </c>
      <c r="AL109" s="395">
        <v>2918.4070000000002</v>
      </c>
      <c r="AM109" s="395">
        <v>5105.4129999999996</v>
      </c>
    </row>
    <row r="110" spans="1:39" x14ac:dyDescent="0.2">
      <c r="A110" s="277">
        <v>81.495810000000006</v>
      </c>
      <c r="B110" s="47">
        <v>-9157.49</v>
      </c>
      <c r="C110" s="47">
        <v>-28060.1</v>
      </c>
      <c r="D110" s="47">
        <v>-4545.55</v>
      </c>
      <c r="E110" s="47">
        <v>-11432.7</v>
      </c>
      <c r="F110" s="47">
        <v>-3129.28</v>
      </c>
      <c r="G110" s="47">
        <v>-6695.67</v>
      </c>
      <c r="H110" s="47">
        <v>-7592.32</v>
      </c>
      <c r="I110" s="47">
        <v>-5057.75</v>
      </c>
      <c r="J110" s="282"/>
      <c r="K110" s="226">
        <v>81.495810000000006</v>
      </c>
      <c r="L110" s="46">
        <v>1027.8440000000001</v>
      </c>
      <c r="M110" s="46">
        <v>590.19949999999994</v>
      </c>
      <c r="N110" s="46">
        <v>3357.4409999999998</v>
      </c>
      <c r="O110" s="46">
        <v>3959.1210000000001</v>
      </c>
      <c r="P110" s="46">
        <v>6158.0529999999999</v>
      </c>
      <c r="Q110" s="46">
        <v>2303.0920000000001</v>
      </c>
      <c r="R110" s="46">
        <v>5958.5619999999999</v>
      </c>
      <c r="S110" s="46">
        <v>10087.299999999999</v>
      </c>
      <c r="T110" s="282"/>
      <c r="U110" s="226">
        <v>81.493470000000002</v>
      </c>
      <c r="V110" s="46">
        <v>-6179.67</v>
      </c>
      <c r="W110" s="46">
        <v>-6579.3</v>
      </c>
      <c r="X110" s="46">
        <v>-620.53099999999995</v>
      </c>
      <c r="Y110" s="46">
        <v>-8178.4</v>
      </c>
      <c r="Z110" s="46">
        <v>-13415.8</v>
      </c>
      <c r="AA110" s="46">
        <v>-20614.5</v>
      </c>
      <c r="AB110" s="46">
        <v>-22498.3</v>
      </c>
      <c r="AC110" s="46">
        <v>-2796.16</v>
      </c>
      <c r="AD110" s="282"/>
      <c r="AE110" s="226">
        <v>81.493470000000002</v>
      </c>
      <c r="AF110" s="395">
        <v>1300.104</v>
      </c>
      <c r="AG110" s="395">
        <v>7180.3980000000001</v>
      </c>
      <c r="AH110" s="395">
        <v>-1356.08</v>
      </c>
      <c r="AI110" s="395">
        <v>1101.7270000000001</v>
      </c>
      <c r="AJ110" s="395">
        <v>3749.28</v>
      </c>
      <c r="AK110" s="395">
        <v>3526.0569999999998</v>
      </c>
      <c r="AL110" s="395">
        <v>2392.857</v>
      </c>
      <c r="AM110" s="395">
        <v>5021.1450000000004</v>
      </c>
    </row>
    <row r="111" spans="1:39" x14ac:dyDescent="0.2">
      <c r="A111" s="263"/>
      <c r="B111" s="273"/>
      <c r="C111" s="273"/>
      <c r="D111" s="273"/>
      <c r="E111" s="273"/>
      <c r="F111" s="273"/>
      <c r="G111" s="273"/>
      <c r="H111" s="273"/>
      <c r="I111" s="273"/>
      <c r="J111" s="282"/>
      <c r="K111" s="226">
        <v>81.794169999999994</v>
      </c>
      <c r="L111" s="46">
        <v>1019.275</v>
      </c>
      <c r="M111" s="46">
        <v>-71.693399999999997</v>
      </c>
      <c r="N111" s="46">
        <v>2345.8240000000001</v>
      </c>
      <c r="O111" s="46">
        <v>2716.2359999999999</v>
      </c>
      <c r="P111" s="46">
        <v>5158.1959999999999</v>
      </c>
      <c r="Q111" s="46">
        <v>1622.944</v>
      </c>
      <c r="R111" s="46">
        <v>5705.5950000000003</v>
      </c>
      <c r="S111" s="46">
        <v>8905.8379999999997</v>
      </c>
      <c r="T111" s="282"/>
      <c r="U111" s="226">
        <v>81.79204</v>
      </c>
      <c r="V111" s="46">
        <v>-5971.47</v>
      </c>
      <c r="W111" s="46">
        <v>-6477.85</v>
      </c>
      <c r="X111" s="46">
        <v>-1056.74</v>
      </c>
      <c r="Y111" s="46">
        <v>-7936.5</v>
      </c>
      <c r="Z111" s="46">
        <v>-12899.8</v>
      </c>
      <c r="AA111" s="46">
        <v>-19910.8</v>
      </c>
      <c r="AB111" s="46">
        <v>-21568.6</v>
      </c>
      <c r="AC111" s="46">
        <v>-3675.69</v>
      </c>
      <c r="AD111" s="282"/>
      <c r="AE111" s="226">
        <v>81.79204</v>
      </c>
      <c r="AF111" s="395">
        <v>797.61210000000005</v>
      </c>
      <c r="AG111" s="395">
        <v>7141.15</v>
      </c>
      <c r="AH111" s="395">
        <v>-1871.78</v>
      </c>
      <c r="AI111" s="395">
        <v>448.49340000000001</v>
      </c>
      <c r="AJ111" s="395">
        <v>2999.4380000000001</v>
      </c>
      <c r="AK111" s="395">
        <v>2944.7840000000001</v>
      </c>
      <c r="AL111" s="395">
        <v>2024.8610000000001</v>
      </c>
      <c r="AM111" s="395">
        <v>4819.1779999999999</v>
      </c>
    </row>
    <row r="112" spans="1:39" x14ac:dyDescent="0.2">
      <c r="A112" s="263"/>
      <c r="B112" s="273"/>
      <c r="C112" s="273"/>
      <c r="D112" s="273"/>
      <c r="E112" s="273"/>
      <c r="F112" s="273"/>
      <c r="G112" s="273"/>
      <c r="H112" s="273"/>
      <c r="I112" s="273"/>
      <c r="J112" s="282"/>
      <c r="K112" s="226">
        <v>82.092659999999995</v>
      </c>
      <c r="L112" s="46">
        <v>867.96069999999997</v>
      </c>
      <c r="M112" s="46">
        <v>-652.03300000000002</v>
      </c>
      <c r="N112" s="46">
        <v>1378.06</v>
      </c>
      <c r="O112" s="46">
        <v>1552.326</v>
      </c>
      <c r="P112" s="46">
        <v>4105.6689999999999</v>
      </c>
      <c r="Q112" s="46">
        <v>1037.877</v>
      </c>
      <c r="R112" s="46">
        <v>5011.8999999999996</v>
      </c>
      <c r="S112" s="46">
        <v>7481.9579999999996</v>
      </c>
      <c r="T112" s="282"/>
      <c r="U112" s="226">
        <v>82.090699999999998</v>
      </c>
      <c r="V112" s="46">
        <v>-5689.28</v>
      </c>
      <c r="W112" s="46">
        <v>-6243.28</v>
      </c>
      <c r="X112" s="46">
        <v>-1432.78</v>
      </c>
      <c r="Y112" s="46">
        <v>-7459.29</v>
      </c>
      <c r="Z112" s="46">
        <v>-12150.8</v>
      </c>
      <c r="AA112" s="46">
        <v>-18828.3</v>
      </c>
      <c r="AB112" s="46">
        <v>-19938.5</v>
      </c>
      <c r="AC112" s="46">
        <v>-4421.6499999999996</v>
      </c>
      <c r="AD112" s="282"/>
      <c r="AE112" s="226">
        <v>82.090699999999998</v>
      </c>
      <c r="AF112" s="395">
        <v>232.9057</v>
      </c>
      <c r="AG112" s="395">
        <v>6741.2950000000001</v>
      </c>
      <c r="AH112" s="395">
        <v>-2309.5100000000002</v>
      </c>
      <c r="AI112" s="395">
        <v>-248.73400000000001</v>
      </c>
      <c r="AJ112" s="395">
        <v>2137.172</v>
      </c>
      <c r="AK112" s="395">
        <v>2413.6280000000002</v>
      </c>
      <c r="AL112" s="395">
        <v>1451.09</v>
      </c>
      <c r="AM112" s="395">
        <v>4420.0780000000004</v>
      </c>
    </row>
    <row r="113" spans="1:39" x14ac:dyDescent="0.2">
      <c r="A113" s="263"/>
      <c r="B113" s="273"/>
      <c r="C113" s="273"/>
      <c r="D113" s="273"/>
      <c r="E113" s="273"/>
      <c r="F113" s="273"/>
      <c r="G113" s="273"/>
      <c r="H113" s="273"/>
      <c r="I113" s="273"/>
      <c r="J113" s="282"/>
      <c r="K113" s="226">
        <v>82.391130000000004</v>
      </c>
      <c r="L113" s="46">
        <v>567.45159999999998</v>
      </c>
      <c r="M113" s="46">
        <v>-1452.56</v>
      </c>
      <c r="N113" s="46">
        <v>323.45170000000002</v>
      </c>
      <c r="O113" s="46">
        <v>417.51409999999998</v>
      </c>
      <c r="P113" s="46">
        <v>2970.7359999999999</v>
      </c>
      <c r="Q113" s="46">
        <v>388.59660000000002</v>
      </c>
      <c r="R113" s="46">
        <v>4092.328</v>
      </c>
      <c r="S113" s="46">
        <v>5894.1440000000002</v>
      </c>
      <c r="T113" s="282"/>
      <c r="U113" s="226">
        <v>82.389309999999995</v>
      </c>
      <c r="V113" s="46">
        <v>-5252.59</v>
      </c>
      <c r="W113" s="46">
        <v>-5636</v>
      </c>
      <c r="X113" s="46">
        <v>-1796.06</v>
      </c>
      <c r="Y113" s="46">
        <v>-6893</v>
      </c>
      <c r="Z113" s="46">
        <v>-11144.4</v>
      </c>
      <c r="AA113" s="46">
        <v>-17360.599999999999</v>
      </c>
      <c r="AB113" s="46">
        <v>-17946.599999999999</v>
      </c>
      <c r="AC113" s="46">
        <v>-5018.59</v>
      </c>
      <c r="AD113" s="282"/>
      <c r="AE113" s="226">
        <v>82.389309999999995</v>
      </c>
      <c r="AF113" s="395">
        <v>-333.77699999999999</v>
      </c>
      <c r="AG113" s="395">
        <v>5977.6880000000001</v>
      </c>
      <c r="AH113" s="395">
        <v>-2839.53</v>
      </c>
      <c r="AI113" s="395">
        <v>-878.73400000000004</v>
      </c>
      <c r="AJ113" s="395">
        <v>1127.3720000000001</v>
      </c>
      <c r="AK113" s="395">
        <v>1752.298</v>
      </c>
      <c r="AL113" s="395">
        <v>791.89359999999999</v>
      </c>
      <c r="AM113" s="395">
        <v>3858.1570000000002</v>
      </c>
    </row>
    <row r="114" spans="1:39" x14ac:dyDescent="0.2">
      <c r="A114" s="263"/>
      <c r="B114" s="272"/>
      <c r="C114" s="273"/>
      <c r="D114" s="273"/>
      <c r="E114" s="273"/>
      <c r="F114" s="273"/>
      <c r="G114" s="273"/>
      <c r="H114" s="273"/>
      <c r="I114" s="273"/>
      <c r="J114" s="282"/>
      <c r="K114" s="226">
        <v>82.689760000000007</v>
      </c>
      <c r="L114" s="46">
        <v>58.102649999999997</v>
      </c>
      <c r="M114" s="46">
        <v>-2371.06</v>
      </c>
      <c r="N114" s="46">
        <v>-687.61</v>
      </c>
      <c r="O114" s="46">
        <v>-945.90300000000002</v>
      </c>
      <c r="P114" s="46">
        <v>1762.931</v>
      </c>
      <c r="Q114" s="46">
        <v>-321.75099999999998</v>
      </c>
      <c r="R114" s="46">
        <v>2928.8760000000002</v>
      </c>
      <c r="S114" s="46">
        <v>4179.3419999999996</v>
      </c>
      <c r="T114" s="282"/>
      <c r="U114" s="226">
        <v>82.688069999999996</v>
      </c>
      <c r="V114" s="46">
        <v>-4898.54</v>
      </c>
      <c r="W114" s="46">
        <v>-5152.6400000000003</v>
      </c>
      <c r="X114" s="46">
        <v>-2024.05</v>
      </c>
      <c r="Y114" s="46">
        <v>-6326.98</v>
      </c>
      <c r="Z114" s="46">
        <v>-9958.27</v>
      </c>
      <c r="AA114" s="46">
        <v>-15552.6</v>
      </c>
      <c r="AB114" s="46">
        <v>-15675.2</v>
      </c>
      <c r="AC114" s="46">
        <v>-5509.87</v>
      </c>
      <c r="AD114" s="282"/>
      <c r="AE114" s="226">
        <v>82.688069999999996</v>
      </c>
      <c r="AF114" s="395">
        <v>-926.98699999999997</v>
      </c>
      <c r="AG114" s="395">
        <v>4933.9690000000001</v>
      </c>
      <c r="AH114" s="395">
        <v>-3364.53</v>
      </c>
      <c r="AI114" s="395">
        <v>-1631.18</v>
      </c>
      <c r="AJ114" s="395">
        <v>151.5284</v>
      </c>
      <c r="AK114" s="395">
        <v>1014.771</v>
      </c>
      <c r="AL114" s="395">
        <v>108.4235</v>
      </c>
      <c r="AM114" s="395">
        <v>3118.7489999999998</v>
      </c>
    </row>
    <row r="115" spans="1:39" x14ac:dyDescent="0.2">
      <c r="A115" s="263"/>
      <c r="B115" s="273"/>
      <c r="C115" s="273"/>
      <c r="D115" s="273"/>
      <c r="E115" s="273"/>
      <c r="F115" s="273"/>
      <c r="G115" s="273"/>
      <c r="H115" s="273"/>
      <c r="I115" s="273"/>
      <c r="J115" s="282"/>
      <c r="K115" s="226">
        <v>82.988619999999997</v>
      </c>
      <c r="L115" s="46">
        <v>-596.125</v>
      </c>
      <c r="M115" s="46">
        <v>-3297.19</v>
      </c>
      <c r="N115" s="46">
        <v>-1717.51</v>
      </c>
      <c r="O115" s="46">
        <v>-1895.98</v>
      </c>
      <c r="P115" s="46">
        <v>586.89189999999996</v>
      </c>
      <c r="Q115" s="46">
        <v>-1030.96</v>
      </c>
      <c r="R115" s="46">
        <v>1630.4469999999999</v>
      </c>
      <c r="S115" s="46">
        <v>2454.17</v>
      </c>
      <c r="T115" s="282"/>
      <c r="U115" s="277">
        <v>82.98706</v>
      </c>
      <c r="V115" s="47">
        <v>-4514.33</v>
      </c>
      <c r="W115" s="47">
        <v>-4581.7700000000004</v>
      </c>
      <c r="X115" s="47">
        <v>-2088.29</v>
      </c>
      <c r="Y115" s="47">
        <v>-5287.75</v>
      </c>
      <c r="Z115" s="47">
        <v>-8654.23</v>
      </c>
      <c r="AA115" s="47">
        <v>-13429</v>
      </c>
      <c r="AB115" s="47">
        <v>-13485</v>
      </c>
      <c r="AC115" s="47">
        <v>-5910.67</v>
      </c>
      <c r="AD115" s="282"/>
      <c r="AE115" s="226">
        <v>82.98706</v>
      </c>
      <c r="AF115" s="395">
        <v>-1423.59</v>
      </c>
      <c r="AG115" s="395">
        <v>3741.319</v>
      </c>
      <c r="AH115" s="395">
        <v>-3858.34</v>
      </c>
      <c r="AI115" s="395">
        <v>-2598.48</v>
      </c>
      <c r="AJ115" s="395">
        <v>-765.47799999999995</v>
      </c>
      <c r="AK115" s="395">
        <v>174.7954</v>
      </c>
      <c r="AL115" s="395">
        <v>-495.48200000000003</v>
      </c>
      <c r="AM115" s="395">
        <v>2283.4059999999999</v>
      </c>
    </row>
    <row r="116" spans="1:39" x14ac:dyDescent="0.2">
      <c r="A116" s="263"/>
      <c r="B116" s="273"/>
      <c r="C116" s="273"/>
      <c r="D116" s="273"/>
      <c r="E116" s="273"/>
      <c r="F116" s="273"/>
      <c r="G116" s="273"/>
      <c r="H116" s="273"/>
      <c r="I116" s="273"/>
      <c r="J116" s="282"/>
      <c r="K116" s="226">
        <v>83.287570000000002</v>
      </c>
      <c r="L116" s="46">
        <v>-1336.11</v>
      </c>
      <c r="M116" s="46">
        <v>-4290.9399999999996</v>
      </c>
      <c r="N116" s="46">
        <v>-2712.59</v>
      </c>
      <c r="O116" s="46">
        <v>-3074.32</v>
      </c>
      <c r="P116" s="46">
        <v>-636.69000000000005</v>
      </c>
      <c r="Q116" s="46">
        <v>-1751.77</v>
      </c>
      <c r="R116" s="46">
        <v>279.54480000000001</v>
      </c>
      <c r="S116" s="46">
        <v>758.65549999999996</v>
      </c>
      <c r="T116" s="282"/>
      <c r="U116" s="263"/>
      <c r="V116" s="273"/>
      <c r="W116" s="273"/>
      <c r="X116" s="273"/>
      <c r="Y116" s="273"/>
      <c r="Z116" s="273"/>
      <c r="AA116" s="273"/>
      <c r="AB116" s="273"/>
      <c r="AC116" s="273"/>
      <c r="AD116" s="282"/>
      <c r="AE116" s="226">
        <v>83.28613</v>
      </c>
      <c r="AF116" s="395">
        <v>-1908.06</v>
      </c>
      <c r="AG116" s="395">
        <v>2381.777</v>
      </c>
      <c r="AH116" s="395">
        <v>-4422.2</v>
      </c>
      <c r="AI116" s="395">
        <v>-3506.08</v>
      </c>
      <c r="AJ116" s="395">
        <v>-1959.38</v>
      </c>
      <c r="AK116" s="395">
        <v>-690.32899999999995</v>
      </c>
      <c r="AL116" s="395">
        <v>-1033.04</v>
      </c>
      <c r="AM116" s="395">
        <v>1384.318</v>
      </c>
    </row>
    <row r="117" spans="1:39" x14ac:dyDescent="0.2">
      <c r="A117" s="263"/>
      <c r="B117" s="273"/>
      <c r="C117" s="273"/>
      <c r="D117" s="273"/>
      <c r="E117" s="273"/>
      <c r="F117" s="273"/>
      <c r="G117" s="273"/>
      <c r="H117" s="273"/>
      <c r="I117" s="273"/>
      <c r="J117" s="282"/>
      <c r="K117" s="226">
        <v>83.586529999999996</v>
      </c>
      <c r="L117" s="46">
        <v>-2065.11</v>
      </c>
      <c r="M117" s="46">
        <v>-5265.8</v>
      </c>
      <c r="N117" s="46">
        <v>-3667.26</v>
      </c>
      <c r="O117" s="46">
        <v>-4217.2299999999996</v>
      </c>
      <c r="P117" s="46">
        <v>-1815.06</v>
      </c>
      <c r="Q117" s="46">
        <v>-2441.4</v>
      </c>
      <c r="R117" s="46">
        <v>-1113.97</v>
      </c>
      <c r="S117" s="46">
        <v>-763.60500000000002</v>
      </c>
      <c r="T117" s="282"/>
      <c r="U117" s="263"/>
      <c r="V117" s="273"/>
      <c r="W117" s="273"/>
      <c r="X117" s="273"/>
      <c r="Y117" s="273"/>
      <c r="Z117" s="273"/>
      <c r="AA117" s="273"/>
      <c r="AB117" s="273"/>
      <c r="AC117" s="273"/>
      <c r="AD117" s="282"/>
      <c r="AE117" s="226">
        <v>83.585260000000005</v>
      </c>
      <c r="AF117" s="395">
        <v>-2327.17</v>
      </c>
      <c r="AG117" s="395">
        <v>1023.83</v>
      </c>
      <c r="AH117" s="395">
        <v>-4970.1499999999996</v>
      </c>
      <c r="AI117" s="395">
        <v>-4276.71</v>
      </c>
      <c r="AJ117" s="395">
        <v>-2986.9</v>
      </c>
      <c r="AK117" s="395">
        <v>-1537.7</v>
      </c>
      <c r="AL117" s="395">
        <v>-1556.78</v>
      </c>
      <c r="AM117" s="395">
        <v>495.41199999999998</v>
      </c>
    </row>
    <row r="118" spans="1:39" x14ac:dyDescent="0.2">
      <c r="A118" s="263"/>
      <c r="B118" s="273"/>
      <c r="C118" s="273"/>
      <c r="D118" s="273"/>
      <c r="E118" s="273"/>
      <c r="F118" s="273"/>
      <c r="G118" s="273"/>
      <c r="H118" s="273"/>
      <c r="I118" s="273"/>
      <c r="J118" s="282"/>
      <c r="K118" s="226">
        <v>83.886189999999999</v>
      </c>
      <c r="L118" s="46">
        <v>-2795.99</v>
      </c>
      <c r="M118" s="46">
        <v>-6103.04</v>
      </c>
      <c r="N118" s="46">
        <v>-4441.3100000000004</v>
      </c>
      <c r="O118" s="46">
        <v>-5182.6899999999996</v>
      </c>
      <c r="P118" s="46">
        <v>-2926.18</v>
      </c>
      <c r="Q118" s="46">
        <v>-2978.02</v>
      </c>
      <c r="R118" s="46">
        <v>-2370.7199999999998</v>
      </c>
      <c r="S118" s="46">
        <v>-2036.25</v>
      </c>
      <c r="T118" s="282"/>
      <c r="U118" s="263"/>
      <c r="V118" s="273"/>
      <c r="W118" s="273"/>
      <c r="X118" s="273"/>
      <c r="Y118" s="273"/>
      <c r="Z118" s="273"/>
      <c r="AA118" s="273"/>
      <c r="AB118" s="273"/>
      <c r="AC118" s="273"/>
      <c r="AD118" s="282"/>
      <c r="AE118" s="226">
        <v>83.885130000000004</v>
      </c>
      <c r="AF118" s="395">
        <v>-2694.25</v>
      </c>
      <c r="AG118" s="395">
        <v>-285.82799999999997</v>
      </c>
      <c r="AH118" s="395">
        <v>-5368.42</v>
      </c>
      <c r="AI118" s="395">
        <v>-5005.09</v>
      </c>
      <c r="AJ118" s="395">
        <v>-3689</v>
      </c>
      <c r="AK118" s="395">
        <v>-2293.2800000000002</v>
      </c>
      <c r="AL118" s="395">
        <v>-1955.76</v>
      </c>
      <c r="AM118" s="395">
        <v>-349.73099999999999</v>
      </c>
    </row>
    <row r="119" spans="1:39" x14ac:dyDescent="0.2">
      <c r="A119" s="263"/>
      <c r="B119" s="273"/>
      <c r="C119" s="273"/>
      <c r="D119" s="273"/>
      <c r="E119" s="273"/>
      <c r="F119" s="273"/>
      <c r="G119" s="273"/>
      <c r="H119" s="273"/>
      <c r="I119" s="273"/>
      <c r="J119" s="282"/>
      <c r="K119" s="226">
        <v>84.186670000000007</v>
      </c>
      <c r="L119" s="46">
        <v>-3473.12</v>
      </c>
      <c r="M119" s="46">
        <v>-6753</v>
      </c>
      <c r="N119" s="46">
        <v>-5025.8</v>
      </c>
      <c r="O119" s="46">
        <v>-5921.09</v>
      </c>
      <c r="P119" s="46">
        <v>-3829.69</v>
      </c>
      <c r="Q119" s="46">
        <v>-3375.02</v>
      </c>
      <c r="R119" s="46">
        <v>-3548.98</v>
      </c>
      <c r="S119" s="46">
        <v>-3069.05</v>
      </c>
      <c r="T119" s="282"/>
      <c r="U119" s="263"/>
      <c r="V119" s="273"/>
      <c r="W119" s="273"/>
      <c r="X119" s="273"/>
      <c r="Y119" s="273"/>
      <c r="Z119" s="273"/>
      <c r="AA119" s="273"/>
      <c r="AB119" s="273"/>
      <c r="AC119" s="273"/>
      <c r="AD119" s="282"/>
      <c r="AE119" s="226">
        <v>84.185730000000007</v>
      </c>
      <c r="AF119" s="395">
        <v>-3043.21</v>
      </c>
      <c r="AG119" s="395">
        <v>-1454.1</v>
      </c>
      <c r="AH119" s="395">
        <v>-5615.02</v>
      </c>
      <c r="AI119" s="395">
        <v>-5697.73</v>
      </c>
      <c r="AJ119" s="395">
        <v>-4430.92</v>
      </c>
      <c r="AK119" s="395">
        <v>-2895.46</v>
      </c>
      <c r="AL119" s="395">
        <v>-2205.35</v>
      </c>
      <c r="AM119" s="395">
        <v>-1069.94</v>
      </c>
    </row>
    <row r="120" spans="1:39" x14ac:dyDescent="0.2">
      <c r="A120" s="263"/>
      <c r="B120" s="273"/>
      <c r="C120" s="273"/>
      <c r="D120" s="273"/>
      <c r="E120" s="273"/>
      <c r="F120" s="273"/>
      <c r="G120" s="273"/>
      <c r="H120" s="273"/>
      <c r="I120" s="273"/>
      <c r="J120" s="282"/>
      <c r="K120" s="226">
        <v>84.48733</v>
      </c>
      <c r="L120" s="46">
        <v>-4081.7</v>
      </c>
      <c r="M120" s="46">
        <v>-7308.66</v>
      </c>
      <c r="N120" s="46">
        <v>-5310.13</v>
      </c>
      <c r="O120" s="46">
        <v>-6260.83</v>
      </c>
      <c r="P120" s="46">
        <v>-4456.84</v>
      </c>
      <c r="Q120" s="46">
        <v>-3646.76</v>
      </c>
      <c r="R120" s="46">
        <v>-4566.91</v>
      </c>
      <c r="S120" s="46">
        <v>-3778.81</v>
      </c>
      <c r="T120" s="282"/>
      <c r="U120" s="263"/>
      <c r="V120" s="273"/>
      <c r="W120" s="273"/>
      <c r="X120" s="273"/>
      <c r="Y120" s="273"/>
      <c r="Z120" s="273"/>
      <c r="AA120" s="273"/>
      <c r="AB120" s="273"/>
      <c r="AC120" s="273"/>
      <c r="AD120" s="282"/>
      <c r="AE120" s="226">
        <v>84.48639</v>
      </c>
      <c r="AF120" s="395">
        <v>-3341.72</v>
      </c>
      <c r="AG120" s="395">
        <v>-2432.5700000000002</v>
      </c>
      <c r="AH120" s="395">
        <v>-5722.6</v>
      </c>
      <c r="AI120" s="395">
        <v>-5847.89</v>
      </c>
      <c r="AJ120" s="395">
        <v>-4877.8599999999997</v>
      </c>
      <c r="AK120" s="395">
        <v>-3414.12</v>
      </c>
      <c r="AL120" s="395">
        <v>-2409.86</v>
      </c>
      <c r="AM120" s="395">
        <v>-1667.47</v>
      </c>
    </row>
    <row r="121" spans="1:39" x14ac:dyDescent="0.2">
      <c r="A121" s="263"/>
      <c r="B121" s="273"/>
      <c r="C121" s="273"/>
      <c r="D121" s="273"/>
      <c r="E121" s="273"/>
      <c r="F121" s="273"/>
      <c r="G121" s="273"/>
      <c r="H121" s="273"/>
      <c r="I121" s="273"/>
      <c r="J121" s="282"/>
      <c r="K121" s="226">
        <v>84.788160000000005</v>
      </c>
      <c r="L121" s="46">
        <v>-4706.93</v>
      </c>
      <c r="M121" s="46">
        <v>-7733.37</v>
      </c>
      <c r="N121" s="46">
        <v>-5522.15</v>
      </c>
      <c r="O121" s="46">
        <v>-6364.47</v>
      </c>
      <c r="P121" s="46">
        <v>-4836.3999999999996</v>
      </c>
      <c r="Q121" s="46">
        <v>-3923.04</v>
      </c>
      <c r="R121" s="46">
        <v>-5386.5</v>
      </c>
      <c r="S121" s="46">
        <v>-4298.01</v>
      </c>
      <c r="T121" s="282"/>
      <c r="U121" s="263"/>
      <c r="V121" s="273"/>
      <c r="W121" s="273"/>
      <c r="X121" s="273"/>
      <c r="Y121" s="273"/>
      <c r="Z121" s="273"/>
      <c r="AA121" s="273"/>
      <c r="AB121" s="273"/>
      <c r="AC121" s="273"/>
      <c r="AD121" s="282"/>
      <c r="AE121" s="226">
        <v>84.787149999999997</v>
      </c>
      <c r="AF121" s="395">
        <v>-3501.55</v>
      </c>
      <c r="AG121" s="395">
        <v>-3257.13</v>
      </c>
      <c r="AH121" s="395">
        <v>-5867.9</v>
      </c>
      <c r="AI121" s="395">
        <v>-6105.26</v>
      </c>
      <c r="AJ121" s="395">
        <v>-5181.4799999999996</v>
      </c>
      <c r="AK121" s="395">
        <v>-3751.56</v>
      </c>
      <c r="AL121" s="395">
        <v>-2620.4499999999998</v>
      </c>
      <c r="AM121" s="395">
        <v>-2208.94</v>
      </c>
    </row>
    <row r="122" spans="1:39" x14ac:dyDescent="0.2">
      <c r="A122" s="263"/>
      <c r="B122" s="273"/>
      <c r="C122" s="273"/>
      <c r="D122" s="273"/>
      <c r="E122" s="273"/>
      <c r="F122" s="273"/>
      <c r="G122" s="273"/>
      <c r="H122" s="273"/>
      <c r="I122" s="273"/>
      <c r="J122" s="282"/>
      <c r="K122" s="226">
        <v>85.089169999999996</v>
      </c>
      <c r="L122" s="46">
        <v>-5271.25</v>
      </c>
      <c r="M122" s="46">
        <v>-8187.49</v>
      </c>
      <c r="N122" s="46">
        <v>-5709.59</v>
      </c>
      <c r="O122" s="46">
        <v>-6683.4</v>
      </c>
      <c r="P122" s="46">
        <v>-5179.09</v>
      </c>
      <c r="Q122" s="46">
        <v>-4238.32</v>
      </c>
      <c r="R122" s="46">
        <v>-5949.74</v>
      </c>
      <c r="S122" s="46">
        <v>-4688.8900000000003</v>
      </c>
      <c r="T122" s="282"/>
      <c r="U122" s="263"/>
      <c r="V122" s="273"/>
      <c r="W122" s="273"/>
      <c r="X122" s="273"/>
      <c r="Y122" s="273"/>
      <c r="Z122" s="273"/>
      <c r="AA122" s="273"/>
      <c r="AB122" s="273"/>
      <c r="AC122" s="273"/>
      <c r="AD122" s="282"/>
      <c r="AE122" s="226">
        <v>85.08802</v>
      </c>
      <c r="AF122" s="395">
        <v>-3603.11</v>
      </c>
      <c r="AG122" s="395">
        <v>-3902.27</v>
      </c>
      <c r="AH122" s="395">
        <v>-6086.98</v>
      </c>
      <c r="AI122" s="395">
        <v>-6429.14</v>
      </c>
      <c r="AJ122" s="395">
        <v>-5492.82</v>
      </c>
      <c r="AK122" s="395">
        <v>-4110.2299999999996</v>
      </c>
      <c r="AL122" s="395">
        <v>-2742</v>
      </c>
      <c r="AM122" s="395">
        <v>-2649.89</v>
      </c>
    </row>
    <row r="123" spans="1:39" x14ac:dyDescent="0.2">
      <c r="A123" s="263"/>
      <c r="B123" s="273"/>
      <c r="C123" s="273"/>
      <c r="D123" s="273"/>
      <c r="E123" s="273"/>
      <c r="F123" s="273"/>
      <c r="G123" s="273"/>
      <c r="H123" s="273"/>
      <c r="I123" s="273"/>
      <c r="J123" s="282"/>
      <c r="K123" s="226">
        <v>85.390330000000006</v>
      </c>
      <c r="L123" s="46">
        <v>-5716.49</v>
      </c>
      <c r="M123" s="46">
        <v>-8467.89</v>
      </c>
      <c r="N123" s="46">
        <v>-5827.77</v>
      </c>
      <c r="O123" s="46">
        <v>-6870.07</v>
      </c>
      <c r="P123" s="46">
        <v>-5496.42</v>
      </c>
      <c r="Q123" s="46">
        <v>-4505.49</v>
      </c>
      <c r="R123" s="46">
        <v>-6377.49</v>
      </c>
      <c r="S123" s="46">
        <v>-4983.97</v>
      </c>
      <c r="T123" s="282"/>
      <c r="U123" s="263"/>
      <c r="V123" s="273"/>
      <c r="W123" s="273"/>
      <c r="X123" s="273"/>
      <c r="Y123" s="273"/>
      <c r="Z123" s="273"/>
      <c r="AA123" s="273"/>
      <c r="AB123" s="273"/>
      <c r="AC123" s="273"/>
      <c r="AD123" s="282"/>
      <c r="AE123" s="226">
        <v>85.389089999999996</v>
      </c>
      <c r="AF123" s="395">
        <v>-3714.93</v>
      </c>
      <c r="AG123" s="395">
        <v>-4368.7700000000004</v>
      </c>
      <c r="AH123" s="395">
        <v>-6248</v>
      </c>
      <c r="AI123" s="395">
        <v>-6794.98</v>
      </c>
      <c r="AJ123" s="395">
        <v>-5743.69</v>
      </c>
      <c r="AK123" s="395">
        <v>-4357.8</v>
      </c>
      <c r="AL123" s="395">
        <v>-2797.09</v>
      </c>
      <c r="AM123" s="395">
        <v>-2997.5</v>
      </c>
    </row>
    <row r="124" spans="1:39" x14ac:dyDescent="0.2">
      <c r="A124" s="263"/>
      <c r="B124" s="273"/>
      <c r="C124" s="273"/>
      <c r="D124" s="273"/>
      <c r="E124" s="273"/>
      <c r="F124" s="273"/>
      <c r="G124" s="273"/>
      <c r="H124" s="273"/>
      <c r="I124" s="273"/>
      <c r="J124" s="282"/>
      <c r="K124" s="226">
        <v>85.691569999999999</v>
      </c>
      <c r="L124" s="46">
        <v>-6057.49</v>
      </c>
      <c r="M124" s="46">
        <v>-8651.2900000000009</v>
      </c>
      <c r="N124" s="46">
        <v>-5933.03</v>
      </c>
      <c r="O124" s="46">
        <v>-6914.92</v>
      </c>
      <c r="P124" s="46">
        <v>-5700.9</v>
      </c>
      <c r="Q124" s="46">
        <v>-4709.99</v>
      </c>
      <c r="R124" s="46">
        <v>-6635.01</v>
      </c>
      <c r="S124" s="46">
        <v>-5114.55</v>
      </c>
      <c r="T124" s="282"/>
      <c r="U124" s="263"/>
      <c r="V124" s="273"/>
      <c r="W124" s="273"/>
      <c r="X124" s="273"/>
      <c r="Y124" s="273"/>
      <c r="Z124" s="273"/>
      <c r="AA124" s="273"/>
      <c r="AB124" s="273"/>
      <c r="AC124" s="273"/>
      <c r="AD124" s="282"/>
      <c r="AE124" s="226">
        <v>85.690250000000006</v>
      </c>
      <c r="AF124" s="395">
        <v>-3741.94</v>
      </c>
      <c r="AG124" s="395">
        <v>-4660.96</v>
      </c>
      <c r="AH124" s="395">
        <v>-6330.6</v>
      </c>
      <c r="AI124" s="395">
        <v>-6827.42</v>
      </c>
      <c r="AJ124" s="395">
        <v>-6070.49</v>
      </c>
      <c r="AK124" s="395">
        <v>-4544.5600000000004</v>
      </c>
      <c r="AL124" s="395">
        <v>-2709.89</v>
      </c>
      <c r="AM124" s="395">
        <v>-3232.57</v>
      </c>
    </row>
    <row r="125" spans="1:39" x14ac:dyDescent="0.2">
      <c r="A125" s="263"/>
      <c r="B125" s="273"/>
      <c r="C125" s="273"/>
      <c r="D125" s="273"/>
      <c r="E125" s="273"/>
      <c r="F125" s="273"/>
      <c r="G125" s="273"/>
      <c r="H125" s="273"/>
      <c r="I125" s="273"/>
      <c r="J125" s="282"/>
      <c r="K125" s="226">
        <v>85.992819999999995</v>
      </c>
      <c r="L125" s="46">
        <v>-6283.59</v>
      </c>
      <c r="M125" s="46">
        <v>-8800.57</v>
      </c>
      <c r="N125" s="46">
        <v>-5979.17</v>
      </c>
      <c r="O125" s="46">
        <v>-7216.58</v>
      </c>
      <c r="P125" s="46">
        <v>-5914.85</v>
      </c>
      <c r="Q125" s="46">
        <v>-4883.03</v>
      </c>
      <c r="R125" s="46">
        <v>-6785.22</v>
      </c>
      <c r="S125" s="46">
        <v>-5232.9399999999996</v>
      </c>
      <c r="T125" s="282"/>
      <c r="U125" s="263"/>
      <c r="V125" s="273"/>
      <c r="W125" s="273"/>
      <c r="X125" s="273"/>
      <c r="Y125" s="273"/>
      <c r="Z125" s="273"/>
      <c r="AA125" s="273"/>
      <c r="AB125" s="273"/>
      <c r="AC125" s="273"/>
      <c r="AD125" s="282"/>
      <c r="AE125" s="226">
        <v>85.991410000000002</v>
      </c>
      <c r="AF125" s="395">
        <v>-3791.69</v>
      </c>
      <c r="AG125" s="395">
        <v>-4843.8599999999997</v>
      </c>
      <c r="AH125" s="395">
        <v>-6409.78</v>
      </c>
      <c r="AI125" s="395">
        <v>-6882.66</v>
      </c>
      <c r="AJ125" s="395">
        <v>-6302.26</v>
      </c>
      <c r="AK125" s="395">
        <v>-4656.26</v>
      </c>
      <c r="AL125" s="395">
        <v>-2738.59</v>
      </c>
      <c r="AM125" s="395">
        <v>-3392.53</v>
      </c>
    </row>
    <row r="126" spans="1:39" x14ac:dyDescent="0.2">
      <c r="A126" s="263"/>
      <c r="B126" s="273"/>
      <c r="C126" s="273"/>
      <c r="D126" s="273"/>
      <c r="E126" s="273"/>
      <c r="F126" s="273"/>
      <c r="G126" s="273"/>
      <c r="H126" s="273"/>
      <c r="I126" s="273"/>
      <c r="J126" s="282"/>
      <c r="K126" s="226">
        <v>86.294060000000002</v>
      </c>
      <c r="L126" s="46">
        <v>-6422.28</v>
      </c>
      <c r="M126" s="46">
        <v>-8872.1200000000008</v>
      </c>
      <c r="N126" s="46">
        <v>-6014.03</v>
      </c>
      <c r="O126" s="46">
        <v>-7315.09</v>
      </c>
      <c r="P126" s="46">
        <v>-6055.52</v>
      </c>
      <c r="Q126" s="46">
        <v>-5010.43</v>
      </c>
      <c r="R126" s="46">
        <v>-6845.77</v>
      </c>
      <c r="S126" s="46">
        <v>-5331.79</v>
      </c>
      <c r="T126" s="282"/>
      <c r="U126" s="263"/>
      <c r="V126" s="273"/>
      <c r="W126" s="273"/>
      <c r="X126" s="273"/>
      <c r="Y126" s="273"/>
      <c r="Z126" s="273"/>
      <c r="AA126" s="273"/>
      <c r="AB126" s="273"/>
      <c r="AC126" s="273"/>
      <c r="AD126" s="282"/>
      <c r="AE126" s="226">
        <v>86.292590000000004</v>
      </c>
      <c r="AF126" s="395">
        <v>-3833.55</v>
      </c>
      <c r="AG126" s="395">
        <v>-4924.41</v>
      </c>
      <c r="AH126" s="395">
        <v>-6375.04</v>
      </c>
      <c r="AI126" s="395">
        <v>-7024.6</v>
      </c>
      <c r="AJ126" s="395">
        <v>-6202.35</v>
      </c>
      <c r="AK126" s="395">
        <v>-4723.97</v>
      </c>
      <c r="AL126" s="395">
        <v>-2942.11</v>
      </c>
      <c r="AM126" s="395">
        <v>-3476.56</v>
      </c>
    </row>
    <row r="127" spans="1:39" x14ac:dyDescent="0.2">
      <c r="A127" s="263"/>
      <c r="B127" s="273"/>
      <c r="C127" s="273"/>
      <c r="D127" s="273"/>
      <c r="E127" s="273"/>
      <c r="F127" s="273"/>
      <c r="G127" s="273"/>
      <c r="H127" s="273"/>
      <c r="I127" s="273"/>
      <c r="J127" s="282"/>
      <c r="K127" s="226">
        <v>86.59545</v>
      </c>
      <c r="L127" s="46">
        <v>-6523.7</v>
      </c>
      <c r="M127" s="46">
        <v>-8832.99</v>
      </c>
      <c r="N127" s="46">
        <v>-6024.56</v>
      </c>
      <c r="O127" s="46">
        <v>-7292.31</v>
      </c>
      <c r="P127" s="46">
        <v>-6162.63</v>
      </c>
      <c r="Q127" s="46">
        <v>-5065.88</v>
      </c>
      <c r="R127" s="46">
        <v>-6827.34</v>
      </c>
      <c r="S127" s="46">
        <v>-5378.16</v>
      </c>
      <c r="T127" s="282"/>
      <c r="U127" s="263"/>
      <c r="V127" s="273"/>
      <c r="W127" s="273"/>
      <c r="X127" s="273"/>
      <c r="Y127" s="273"/>
      <c r="Z127" s="273"/>
      <c r="AA127" s="273"/>
      <c r="AB127" s="273"/>
      <c r="AC127" s="273"/>
      <c r="AD127" s="282"/>
      <c r="AE127" s="226">
        <v>86.593900000000005</v>
      </c>
      <c r="AF127" s="395">
        <v>-3826.58</v>
      </c>
      <c r="AG127" s="395">
        <v>-4966.99</v>
      </c>
      <c r="AH127" s="395">
        <v>-6298.35</v>
      </c>
      <c r="AI127" s="395">
        <v>-7101.41</v>
      </c>
      <c r="AJ127" s="395">
        <v>-6181.68</v>
      </c>
      <c r="AK127" s="395">
        <v>-4728.57</v>
      </c>
      <c r="AL127" s="395">
        <v>-2888.9</v>
      </c>
      <c r="AM127" s="395">
        <v>-3519.72</v>
      </c>
    </row>
    <row r="128" spans="1:39" x14ac:dyDescent="0.2">
      <c r="A128" s="263"/>
      <c r="B128" s="273"/>
      <c r="C128" s="273"/>
      <c r="D128" s="273"/>
      <c r="E128" s="273"/>
      <c r="F128" s="273"/>
      <c r="G128" s="273"/>
      <c r="H128" s="273"/>
      <c r="I128" s="273"/>
      <c r="J128" s="282"/>
      <c r="K128" s="226">
        <v>86.896630000000002</v>
      </c>
      <c r="L128" s="46">
        <v>-6580.02</v>
      </c>
      <c r="M128" s="46">
        <v>-8838.86</v>
      </c>
      <c r="N128" s="46">
        <v>-6077.67</v>
      </c>
      <c r="O128" s="46">
        <v>-7265.18</v>
      </c>
      <c r="P128" s="46">
        <v>-6215.89</v>
      </c>
      <c r="Q128" s="46">
        <v>-5133.47</v>
      </c>
      <c r="R128" s="46">
        <v>-6852.05</v>
      </c>
      <c r="S128" s="46">
        <v>-5432</v>
      </c>
      <c r="T128" s="282"/>
      <c r="U128" s="263"/>
      <c r="V128" s="273"/>
      <c r="W128" s="273"/>
      <c r="X128" s="273"/>
      <c r="Y128" s="273"/>
      <c r="Z128" s="273"/>
      <c r="AA128" s="273"/>
      <c r="AB128" s="273"/>
      <c r="AC128" s="273"/>
      <c r="AD128" s="282"/>
      <c r="AE128" s="226">
        <v>86.894959999999998</v>
      </c>
      <c r="AF128" s="395">
        <v>-3815.13</v>
      </c>
      <c r="AG128" s="395">
        <v>-4996.04</v>
      </c>
      <c r="AH128" s="395">
        <v>-6236.27</v>
      </c>
      <c r="AI128" s="395">
        <v>-7093.4</v>
      </c>
      <c r="AJ128" s="395">
        <v>-6280.01</v>
      </c>
      <c r="AK128" s="395">
        <v>-4695.88</v>
      </c>
      <c r="AL128" s="395">
        <v>-2898.76</v>
      </c>
      <c r="AM128" s="395">
        <v>-3561.66</v>
      </c>
    </row>
    <row r="129" spans="1:39" x14ac:dyDescent="0.2">
      <c r="A129" s="263"/>
      <c r="B129" s="273"/>
      <c r="C129" s="273"/>
      <c r="D129" s="273"/>
      <c r="E129" s="273"/>
      <c r="F129" s="273"/>
      <c r="G129" s="273"/>
      <c r="H129" s="273"/>
      <c r="I129" s="273"/>
      <c r="J129" s="282"/>
      <c r="K129" s="226">
        <v>87.197360000000003</v>
      </c>
      <c r="L129" s="46">
        <v>-6597.51</v>
      </c>
      <c r="M129" s="46">
        <v>-8836.27</v>
      </c>
      <c r="N129" s="46">
        <v>-6067.99</v>
      </c>
      <c r="O129" s="46">
        <v>-7260.81</v>
      </c>
      <c r="P129" s="46">
        <v>-6271.92</v>
      </c>
      <c r="Q129" s="46">
        <v>-5203.8</v>
      </c>
      <c r="R129" s="46">
        <v>-6826.65</v>
      </c>
      <c r="S129" s="46">
        <v>-5465.65</v>
      </c>
      <c r="T129" s="282"/>
      <c r="U129" s="263"/>
      <c r="V129" s="273"/>
      <c r="W129" s="273"/>
      <c r="X129" s="273"/>
      <c r="Y129" s="273"/>
      <c r="Z129" s="273"/>
      <c r="AA129" s="273"/>
      <c r="AB129" s="273"/>
      <c r="AC129" s="273"/>
      <c r="AD129" s="282"/>
      <c r="AE129" s="226">
        <v>87.195620000000005</v>
      </c>
      <c r="AF129" s="395">
        <v>-3804.3</v>
      </c>
      <c r="AG129" s="395">
        <v>-5010.26</v>
      </c>
      <c r="AH129" s="395">
        <v>-6167.54</v>
      </c>
      <c r="AI129" s="395">
        <v>-6968.64</v>
      </c>
      <c r="AJ129" s="395">
        <v>-6308.06</v>
      </c>
      <c r="AK129" s="395">
        <v>-4704.7</v>
      </c>
      <c r="AL129" s="395">
        <v>-2928.52</v>
      </c>
      <c r="AM129" s="395">
        <v>-3595.97</v>
      </c>
    </row>
    <row r="130" spans="1:39" x14ac:dyDescent="0.2">
      <c r="A130" s="263"/>
      <c r="B130" s="273"/>
      <c r="C130" s="273"/>
      <c r="D130" s="273"/>
      <c r="E130" s="273"/>
      <c r="F130" s="273"/>
      <c r="G130" s="273"/>
      <c r="H130" s="273"/>
      <c r="I130" s="273"/>
      <c r="J130" s="282"/>
      <c r="K130" s="226">
        <v>87.49803</v>
      </c>
      <c r="L130" s="46">
        <v>-6632.15</v>
      </c>
      <c r="M130" s="46">
        <v>-8736.69</v>
      </c>
      <c r="N130" s="46">
        <v>-6079.48</v>
      </c>
      <c r="O130" s="46">
        <v>-7172.66</v>
      </c>
      <c r="P130" s="46">
        <v>-6287.45</v>
      </c>
      <c r="Q130" s="46">
        <v>-5238.2299999999996</v>
      </c>
      <c r="R130" s="46">
        <v>-6806.58</v>
      </c>
      <c r="S130" s="46">
        <v>-5550.34</v>
      </c>
      <c r="T130" s="282"/>
      <c r="U130" s="263"/>
      <c r="V130" s="273"/>
      <c r="W130" s="273"/>
      <c r="X130" s="273"/>
      <c r="Y130" s="273"/>
      <c r="Z130" s="273"/>
      <c r="AA130" s="273"/>
      <c r="AB130" s="273"/>
      <c r="AC130" s="273"/>
      <c r="AD130" s="282"/>
      <c r="AE130" s="226">
        <v>87.496260000000007</v>
      </c>
      <c r="AF130" s="395">
        <v>-3764.56</v>
      </c>
      <c r="AG130" s="395">
        <v>-5018.71</v>
      </c>
      <c r="AH130" s="395">
        <v>-6143.71</v>
      </c>
      <c r="AI130" s="395">
        <v>-7105.37</v>
      </c>
      <c r="AJ130" s="395">
        <v>-6378.5</v>
      </c>
      <c r="AK130" s="395">
        <v>-4649.04</v>
      </c>
      <c r="AL130" s="395">
        <v>-2843.92</v>
      </c>
      <c r="AM130" s="395">
        <v>-3616.3</v>
      </c>
    </row>
    <row r="131" spans="1:39" x14ac:dyDescent="0.2">
      <c r="A131" s="263"/>
      <c r="B131" s="273"/>
      <c r="C131" s="273"/>
      <c r="D131" s="273"/>
      <c r="E131" s="273"/>
      <c r="F131" s="273"/>
      <c r="G131" s="273"/>
      <c r="H131" s="273"/>
      <c r="I131" s="273"/>
      <c r="J131" s="282"/>
      <c r="K131" s="226">
        <v>87.798509999999993</v>
      </c>
      <c r="L131" s="46">
        <v>-6683.87</v>
      </c>
      <c r="M131" s="46">
        <v>-8706.51</v>
      </c>
      <c r="N131" s="46">
        <v>-6121.66</v>
      </c>
      <c r="O131" s="46">
        <v>-7346.23</v>
      </c>
      <c r="P131" s="46">
        <v>-6268.24</v>
      </c>
      <c r="Q131" s="46">
        <v>-5299.49</v>
      </c>
      <c r="R131" s="46">
        <v>-6851.43</v>
      </c>
      <c r="S131" s="46">
        <v>-5619.31</v>
      </c>
      <c r="T131" s="282"/>
      <c r="U131" s="263"/>
      <c r="V131" s="273"/>
      <c r="W131" s="273"/>
      <c r="X131" s="273"/>
      <c r="Y131" s="273"/>
      <c r="Z131" s="273"/>
      <c r="AA131" s="273"/>
      <c r="AB131" s="273"/>
      <c r="AC131" s="273"/>
      <c r="AD131" s="282"/>
      <c r="AE131" s="226">
        <v>87.796760000000006</v>
      </c>
      <c r="AF131" s="395">
        <v>-3710.23</v>
      </c>
      <c r="AG131" s="395">
        <v>-5026.63</v>
      </c>
      <c r="AH131" s="395">
        <v>-6129.97</v>
      </c>
      <c r="AI131" s="395">
        <v>-7117.24</v>
      </c>
      <c r="AJ131" s="395">
        <v>-6321.29</v>
      </c>
      <c r="AK131" s="395">
        <v>-4732.1400000000003</v>
      </c>
      <c r="AL131" s="395">
        <v>-2893.68</v>
      </c>
      <c r="AM131" s="395">
        <v>-3644.52</v>
      </c>
    </row>
    <row r="132" spans="1:39" x14ac:dyDescent="0.2">
      <c r="A132" s="263"/>
      <c r="B132" s="273"/>
      <c r="C132" s="273"/>
      <c r="D132" s="273"/>
      <c r="E132" s="273"/>
      <c r="F132" s="273"/>
      <c r="G132" s="273"/>
      <c r="H132" s="273"/>
      <c r="I132" s="273"/>
      <c r="J132" s="282"/>
      <c r="K132" s="226">
        <v>88.098699999999994</v>
      </c>
      <c r="L132" s="46">
        <v>-6690.63</v>
      </c>
      <c r="M132" s="46">
        <v>-8667.82</v>
      </c>
      <c r="N132" s="46">
        <v>-6151.21</v>
      </c>
      <c r="O132" s="46">
        <v>-7313.44</v>
      </c>
      <c r="P132" s="46">
        <v>-6256.3</v>
      </c>
      <c r="Q132" s="46">
        <v>-5344.6</v>
      </c>
      <c r="R132" s="46">
        <v>-6873.68</v>
      </c>
      <c r="S132" s="46">
        <v>-5686.59</v>
      </c>
      <c r="T132" s="282"/>
      <c r="U132" s="263"/>
      <c r="V132" s="273"/>
      <c r="W132" s="273"/>
      <c r="X132" s="273"/>
      <c r="Y132" s="273"/>
      <c r="Z132" s="273"/>
      <c r="AA132" s="273"/>
      <c r="AB132" s="273"/>
      <c r="AC132" s="273"/>
      <c r="AD132" s="282"/>
      <c r="AE132" s="226">
        <v>88.097059999999999</v>
      </c>
      <c r="AF132" s="395">
        <v>-3675.01</v>
      </c>
      <c r="AG132" s="395">
        <v>-5024.01</v>
      </c>
      <c r="AH132" s="395">
        <v>-6092.35</v>
      </c>
      <c r="AI132" s="395">
        <v>-7115.67</v>
      </c>
      <c r="AJ132" s="395">
        <v>-6163.95</v>
      </c>
      <c r="AK132" s="395">
        <v>-4799.13</v>
      </c>
      <c r="AL132" s="395">
        <v>-2839.98</v>
      </c>
      <c r="AM132" s="395">
        <v>-3655.92</v>
      </c>
    </row>
    <row r="133" spans="1:39" x14ac:dyDescent="0.2">
      <c r="A133" s="263"/>
      <c r="B133" s="273"/>
      <c r="C133" s="273"/>
      <c r="D133" s="273"/>
      <c r="E133" s="273"/>
      <c r="F133" s="273"/>
      <c r="G133" s="273"/>
      <c r="H133" s="273"/>
      <c r="I133" s="273"/>
      <c r="J133" s="282"/>
      <c r="K133" s="226">
        <v>88.398759999999996</v>
      </c>
      <c r="L133" s="46">
        <v>-6747.59</v>
      </c>
      <c r="M133" s="46">
        <v>-8649.7099999999991</v>
      </c>
      <c r="N133" s="46">
        <v>-6176.08</v>
      </c>
      <c r="O133" s="46">
        <v>-7299.96</v>
      </c>
      <c r="P133" s="46">
        <v>-6205.99</v>
      </c>
      <c r="Q133" s="46">
        <v>-5392.37</v>
      </c>
      <c r="R133" s="46">
        <v>-6876.59</v>
      </c>
      <c r="S133" s="46">
        <v>-5684.31</v>
      </c>
      <c r="T133" s="282"/>
      <c r="U133" s="263"/>
      <c r="V133" s="273"/>
      <c r="W133" s="273"/>
      <c r="X133" s="273"/>
      <c r="Y133" s="273"/>
      <c r="Z133" s="273"/>
      <c r="AA133" s="273"/>
      <c r="AB133" s="273"/>
      <c r="AC133" s="273"/>
      <c r="AD133" s="282"/>
      <c r="AE133" s="226">
        <v>88.397149999999996</v>
      </c>
      <c r="AF133" s="395">
        <v>-3591.26</v>
      </c>
      <c r="AG133" s="395">
        <v>-5016.5600000000004</v>
      </c>
      <c r="AH133" s="395">
        <v>-6028.36</v>
      </c>
      <c r="AI133" s="395">
        <v>-6892.95</v>
      </c>
      <c r="AJ133" s="395">
        <v>-6084.99</v>
      </c>
      <c r="AK133" s="395">
        <v>-4875.8500000000004</v>
      </c>
      <c r="AL133" s="395">
        <v>-2643.78</v>
      </c>
      <c r="AM133" s="395">
        <v>-3673.22</v>
      </c>
    </row>
    <row r="134" spans="1:39" x14ac:dyDescent="0.2">
      <c r="A134" s="263"/>
      <c r="B134" s="273"/>
      <c r="C134" s="273"/>
      <c r="D134" s="273"/>
      <c r="E134" s="273"/>
      <c r="F134" s="273"/>
      <c r="G134" s="273"/>
      <c r="H134" s="273"/>
      <c r="I134" s="273"/>
      <c r="J134" s="282"/>
      <c r="K134" s="226">
        <v>88.698660000000004</v>
      </c>
      <c r="L134" s="46">
        <v>-6772.88</v>
      </c>
      <c r="M134" s="46">
        <v>-8684.01</v>
      </c>
      <c r="N134" s="46">
        <v>-6234.23</v>
      </c>
      <c r="O134" s="46">
        <v>-7322.31</v>
      </c>
      <c r="P134" s="46">
        <v>-6287.44</v>
      </c>
      <c r="Q134" s="46">
        <v>-5438.88</v>
      </c>
      <c r="R134" s="46">
        <v>-6893.5</v>
      </c>
      <c r="S134" s="46">
        <v>-5785.33</v>
      </c>
      <c r="T134" s="282"/>
      <c r="U134" s="263"/>
      <c r="V134" s="273"/>
      <c r="W134" s="273"/>
      <c r="X134" s="273"/>
      <c r="Y134" s="273"/>
      <c r="Z134" s="273"/>
      <c r="AA134" s="273"/>
      <c r="AB134" s="273"/>
      <c r="AC134" s="273"/>
      <c r="AD134" s="282"/>
      <c r="AE134" s="226">
        <v>88.697029999999998</v>
      </c>
      <c r="AF134" s="395">
        <v>-3617.57</v>
      </c>
      <c r="AG134" s="395">
        <v>-5014.2299999999996</v>
      </c>
      <c r="AH134" s="395">
        <v>-6050.37</v>
      </c>
      <c r="AI134" s="395">
        <v>-7098.53</v>
      </c>
      <c r="AJ134" s="395">
        <v>-5968.59</v>
      </c>
      <c r="AK134" s="395">
        <v>-4924.46</v>
      </c>
      <c r="AL134" s="395">
        <v>-2759.03</v>
      </c>
      <c r="AM134" s="395">
        <v>-3710.24</v>
      </c>
    </row>
    <row r="135" spans="1:39" x14ac:dyDescent="0.2">
      <c r="A135" s="263"/>
      <c r="B135" s="273"/>
      <c r="C135" s="273"/>
      <c r="D135" s="273"/>
      <c r="E135" s="273"/>
      <c r="F135" s="273"/>
      <c r="G135" s="273"/>
      <c r="H135" s="273"/>
      <c r="I135" s="273"/>
      <c r="J135" s="282"/>
      <c r="K135" s="226">
        <v>88.998450000000005</v>
      </c>
      <c r="L135" s="46">
        <v>-6772.8</v>
      </c>
      <c r="M135" s="46">
        <v>-8671.09</v>
      </c>
      <c r="N135" s="46">
        <v>-6265.38</v>
      </c>
      <c r="O135" s="46">
        <v>-7241.51</v>
      </c>
      <c r="P135" s="46">
        <v>-6276.92</v>
      </c>
      <c r="Q135" s="46">
        <v>-5457.74</v>
      </c>
      <c r="R135" s="46">
        <v>-6874.53</v>
      </c>
      <c r="S135" s="46">
        <v>-5842.87</v>
      </c>
      <c r="T135" s="282"/>
      <c r="U135" s="263"/>
      <c r="V135" s="273"/>
      <c r="W135" s="273"/>
      <c r="X135" s="273"/>
      <c r="Y135" s="273"/>
      <c r="Z135" s="273"/>
      <c r="AA135" s="273"/>
      <c r="AB135" s="273"/>
      <c r="AC135" s="273"/>
      <c r="AD135" s="282"/>
      <c r="AE135" s="226">
        <v>88.99682</v>
      </c>
      <c r="AF135" s="395">
        <v>-3578.65</v>
      </c>
      <c r="AG135" s="395">
        <v>-5008.75</v>
      </c>
      <c r="AH135" s="395">
        <v>-6056.69</v>
      </c>
      <c r="AI135" s="395">
        <v>-7153.21</v>
      </c>
      <c r="AJ135" s="395">
        <v>-5899.63</v>
      </c>
      <c r="AK135" s="395">
        <v>-4965.74</v>
      </c>
      <c r="AL135" s="395">
        <v>-2789.18</v>
      </c>
      <c r="AM135" s="395">
        <v>-3726.23</v>
      </c>
    </row>
    <row r="136" spans="1:39" x14ac:dyDescent="0.2">
      <c r="A136" s="263"/>
      <c r="B136" s="273"/>
      <c r="C136" s="273"/>
      <c r="D136" s="273"/>
      <c r="E136" s="273"/>
      <c r="F136" s="273"/>
      <c r="G136" s="273"/>
      <c r="H136" s="273"/>
      <c r="I136" s="273"/>
      <c r="J136" s="282"/>
      <c r="K136" s="226">
        <v>89.298389999999998</v>
      </c>
      <c r="L136" s="46">
        <v>-6698.38</v>
      </c>
      <c r="M136" s="46">
        <v>-8645.33</v>
      </c>
      <c r="N136" s="46">
        <v>-6254.49</v>
      </c>
      <c r="O136" s="46">
        <v>-7207.72</v>
      </c>
      <c r="P136" s="46">
        <v>-6241.91</v>
      </c>
      <c r="Q136" s="46">
        <v>-5448.78</v>
      </c>
      <c r="R136" s="46">
        <v>-6836.63</v>
      </c>
      <c r="S136" s="46">
        <v>-5800.54</v>
      </c>
      <c r="T136" s="282"/>
      <c r="U136" s="263"/>
      <c r="V136" s="273"/>
      <c r="W136" s="273"/>
      <c r="X136" s="273"/>
      <c r="Y136" s="273"/>
      <c r="Z136" s="273"/>
      <c r="AA136" s="273"/>
      <c r="AB136" s="273"/>
      <c r="AC136" s="273"/>
      <c r="AD136" s="282"/>
      <c r="AE136" s="226">
        <v>89.296689999999998</v>
      </c>
      <c r="AF136" s="395">
        <v>-3511.71</v>
      </c>
      <c r="AG136" s="395">
        <v>-4982.17</v>
      </c>
      <c r="AH136" s="395">
        <v>-6099.29</v>
      </c>
      <c r="AI136" s="395">
        <v>-6912.9</v>
      </c>
      <c r="AJ136" s="395">
        <v>-6067.49</v>
      </c>
      <c r="AK136" s="395">
        <v>-4956.84</v>
      </c>
      <c r="AL136" s="395">
        <v>-2526.17</v>
      </c>
      <c r="AM136" s="395">
        <v>-3734.97</v>
      </c>
    </row>
    <row r="137" spans="1:39" x14ac:dyDescent="0.2">
      <c r="A137" s="263"/>
      <c r="B137" s="273"/>
      <c r="C137" s="273"/>
      <c r="D137" s="273"/>
      <c r="E137" s="273"/>
      <c r="F137" s="273"/>
      <c r="G137" s="273"/>
      <c r="H137" s="273"/>
      <c r="I137" s="273"/>
      <c r="J137" s="282"/>
      <c r="K137" s="226">
        <v>89.598389999999995</v>
      </c>
      <c r="L137" s="46">
        <v>-6664.4</v>
      </c>
      <c r="M137" s="46">
        <v>-8674.64</v>
      </c>
      <c r="N137" s="46">
        <v>-6218.6</v>
      </c>
      <c r="O137" s="46">
        <v>-7185.49</v>
      </c>
      <c r="P137" s="46">
        <v>-6190.01</v>
      </c>
      <c r="Q137" s="46">
        <v>-5475.16</v>
      </c>
      <c r="R137" s="46">
        <v>-6846.78</v>
      </c>
      <c r="S137" s="46">
        <v>-5855.53</v>
      </c>
      <c r="T137" s="282"/>
      <c r="U137" s="263"/>
      <c r="V137" s="273"/>
      <c r="W137" s="273"/>
      <c r="X137" s="273"/>
      <c r="Y137" s="273"/>
      <c r="Z137" s="273"/>
      <c r="AA137" s="273"/>
      <c r="AB137" s="273"/>
      <c r="AC137" s="273"/>
      <c r="AD137" s="282"/>
      <c r="AE137" s="226">
        <v>89.596530000000001</v>
      </c>
      <c r="AF137" s="395">
        <v>-3467.72</v>
      </c>
      <c r="AG137" s="395">
        <v>-4972.2700000000004</v>
      </c>
      <c r="AH137" s="395">
        <v>-6082.26</v>
      </c>
      <c r="AI137" s="395">
        <v>-6969.7</v>
      </c>
      <c r="AJ137" s="395">
        <v>-6186.92</v>
      </c>
      <c r="AK137" s="395">
        <v>-4987.74</v>
      </c>
      <c r="AL137" s="395">
        <v>-2475.83</v>
      </c>
      <c r="AM137" s="395">
        <v>-3759.88</v>
      </c>
    </row>
    <row r="138" spans="1:39" x14ac:dyDescent="0.2">
      <c r="A138" s="263"/>
      <c r="B138" s="273"/>
      <c r="C138" s="273"/>
      <c r="D138" s="273"/>
      <c r="E138" s="273"/>
      <c r="F138" s="273"/>
      <c r="G138" s="273"/>
      <c r="H138" s="273"/>
      <c r="I138" s="273"/>
      <c r="J138" s="282"/>
      <c r="K138" s="277">
        <v>89.898449999999997</v>
      </c>
      <c r="L138" s="47">
        <v>-6683.15</v>
      </c>
      <c r="M138" s="47">
        <v>-8610.43</v>
      </c>
      <c r="N138" s="47">
        <v>-6167.17</v>
      </c>
      <c r="O138" s="47">
        <v>-7135.67</v>
      </c>
      <c r="P138" s="47">
        <v>-6181.9</v>
      </c>
      <c r="Q138" s="47">
        <v>-5491.15</v>
      </c>
      <c r="R138" s="47">
        <v>-6830.09</v>
      </c>
      <c r="S138" s="47">
        <v>-5856.3</v>
      </c>
      <c r="T138" s="282"/>
      <c r="U138" s="263"/>
      <c r="V138" s="273"/>
      <c r="W138" s="273"/>
      <c r="X138" s="273"/>
      <c r="Y138" s="273"/>
      <c r="Z138" s="273"/>
      <c r="AA138" s="273"/>
      <c r="AB138" s="273"/>
      <c r="AC138" s="273"/>
      <c r="AD138" s="282"/>
      <c r="AE138" s="277">
        <v>89.896330000000006</v>
      </c>
      <c r="AF138" s="396">
        <v>-3446.01</v>
      </c>
      <c r="AG138" s="396">
        <v>-4939.12</v>
      </c>
      <c r="AH138" s="396">
        <v>-6064.7</v>
      </c>
      <c r="AI138" s="396">
        <v>-6930.1</v>
      </c>
      <c r="AJ138" s="396">
        <v>-6007.29</v>
      </c>
      <c r="AK138" s="396">
        <v>-5020.46</v>
      </c>
      <c r="AL138" s="396">
        <v>-2418.2399999999998</v>
      </c>
      <c r="AM138" s="396">
        <v>-3763.5</v>
      </c>
    </row>
    <row r="139" spans="1:39" x14ac:dyDescent="0.2">
      <c r="A139" s="1"/>
      <c r="B139" s="1"/>
      <c r="C139" s="1"/>
      <c r="D139" s="1"/>
      <c r="E139" s="1"/>
      <c r="F139" s="1"/>
      <c r="G139" s="1"/>
      <c r="H139" s="1"/>
      <c r="I139" s="1"/>
      <c r="L139" s="1"/>
      <c r="M139" s="1"/>
      <c r="N139" s="1"/>
      <c r="O139" s="1"/>
      <c r="P139" s="1"/>
      <c r="Q139" s="1"/>
      <c r="R139" s="1"/>
      <c r="S139" s="1"/>
      <c r="AE139" s="1"/>
    </row>
    <row r="140" spans="1:39" x14ac:dyDescent="0.2">
      <c r="A140" s="1"/>
      <c r="B140" s="1"/>
      <c r="C140" s="1"/>
      <c r="D140" s="1"/>
      <c r="E140" s="1"/>
      <c r="F140" s="1"/>
      <c r="G140" s="1"/>
      <c r="H140" s="1"/>
      <c r="I140" s="1"/>
      <c r="L140" s="1"/>
      <c r="M140" s="1"/>
      <c r="N140" s="1"/>
      <c r="O140" s="1"/>
      <c r="P140" s="1"/>
      <c r="Q140" s="1"/>
      <c r="R140" s="1"/>
      <c r="S140" s="1"/>
      <c r="AE140" s="1"/>
    </row>
    <row r="141" spans="1:39" x14ac:dyDescent="0.2">
      <c r="A141" s="1"/>
      <c r="B141" s="1"/>
      <c r="C141" s="1"/>
      <c r="D141" s="1"/>
      <c r="E141" s="1"/>
      <c r="F141" s="1"/>
      <c r="G141" s="1"/>
      <c r="H141" s="1"/>
      <c r="I141" s="1"/>
      <c r="L141" s="1"/>
      <c r="M141" s="1"/>
      <c r="N141" s="1"/>
      <c r="O141" s="1"/>
      <c r="P141" s="1"/>
      <c r="Q141" s="1"/>
      <c r="R141" s="1"/>
      <c r="S141" s="1"/>
      <c r="AE141" s="1"/>
    </row>
    <row r="142" spans="1:39" x14ac:dyDescent="0.2">
      <c r="A142" s="1"/>
      <c r="B142" s="1"/>
      <c r="C142" s="1"/>
      <c r="D142" s="1"/>
      <c r="E142" s="1"/>
      <c r="F142" s="1"/>
      <c r="G142" s="1"/>
      <c r="H142" s="1"/>
      <c r="I142" s="1"/>
      <c r="L142" s="1"/>
      <c r="M142" s="1"/>
      <c r="N142" s="1"/>
      <c r="O142" s="1"/>
      <c r="P142" s="1"/>
      <c r="Q142" s="1"/>
      <c r="R142" s="1"/>
      <c r="S142" s="1"/>
      <c r="AE142" s="1"/>
    </row>
    <row r="143" spans="1:39" x14ac:dyDescent="0.2">
      <c r="A143" s="1"/>
      <c r="B143" s="1"/>
      <c r="C143" s="1"/>
      <c r="D143" s="1"/>
      <c r="E143" s="1"/>
      <c r="F143" s="1"/>
      <c r="G143" s="1"/>
      <c r="H143" s="1"/>
      <c r="I143" s="1"/>
      <c r="L143" s="1"/>
      <c r="M143" s="1"/>
      <c r="N143" s="1"/>
      <c r="O143" s="1"/>
      <c r="P143" s="1"/>
      <c r="Q143" s="1"/>
      <c r="R143" s="1"/>
      <c r="S143" s="1"/>
      <c r="AE143" s="1"/>
    </row>
    <row r="144" spans="1:39" x14ac:dyDescent="0.2">
      <c r="A144" s="1"/>
      <c r="B144" s="1"/>
      <c r="C144" s="1"/>
      <c r="D144" s="1"/>
      <c r="E144" s="1"/>
      <c r="F144" s="1"/>
      <c r="G144" s="1"/>
      <c r="H144" s="1"/>
      <c r="I144" s="1"/>
      <c r="L144" s="1"/>
      <c r="M144" s="1"/>
      <c r="N144" s="1"/>
      <c r="O144" s="1"/>
      <c r="P144" s="1"/>
      <c r="Q144" s="1"/>
      <c r="R144" s="1"/>
      <c r="S144" s="1"/>
      <c r="AE144" s="1"/>
    </row>
    <row r="145" spans="1:31" x14ac:dyDescent="0.2">
      <c r="A145" s="1"/>
      <c r="B145" s="1"/>
      <c r="C145" s="1"/>
      <c r="D145" s="1"/>
      <c r="E145" s="1"/>
      <c r="F145" s="1"/>
      <c r="G145" s="1"/>
      <c r="H145" s="1"/>
      <c r="I145" s="1"/>
      <c r="L145" s="1"/>
      <c r="M145" s="1"/>
      <c r="N145" s="1"/>
      <c r="O145" s="1"/>
      <c r="P145" s="1"/>
      <c r="Q145" s="1"/>
      <c r="R145" s="1"/>
      <c r="S145" s="1"/>
      <c r="AE145" s="1"/>
    </row>
    <row r="146" spans="1:31" x14ac:dyDescent="0.2">
      <c r="A146" s="1"/>
      <c r="B146" s="1"/>
      <c r="C146" s="1"/>
      <c r="D146" s="1"/>
      <c r="E146" s="1"/>
      <c r="F146" s="1"/>
      <c r="G146" s="1"/>
      <c r="H146" s="1"/>
      <c r="I146" s="1"/>
      <c r="L146" s="1"/>
      <c r="M146" s="1"/>
      <c r="N146" s="1"/>
      <c r="O146" s="1"/>
      <c r="P146" s="1"/>
      <c r="Q146" s="1"/>
      <c r="R146" s="1"/>
      <c r="S146" s="1"/>
      <c r="AE146" s="1"/>
    </row>
    <row r="147" spans="1:31" x14ac:dyDescent="0.2">
      <c r="A147" s="1"/>
      <c r="B147" s="1"/>
      <c r="C147" s="1"/>
      <c r="D147" s="1"/>
      <c r="E147" s="1"/>
      <c r="F147" s="1"/>
      <c r="G147" s="1"/>
      <c r="H147" s="1"/>
      <c r="I147" s="1"/>
      <c r="L147" s="1"/>
      <c r="M147" s="1"/>
      <c r="N147" s="1"/>
      <c r="O147" s="1"/>
      <c r="P147" s="1"/>
      <c r="Q147" s="1"/>
      <c r="R147" s="1"/>
      <c r="S147" s="1"/>
      <c r="AE147" s="1"/>
    </row>
    <row r="148" spans="1:31" x14ac:dyDescent="0.2">
      <c r="A148" s="1"/>
      <c r="B148" s="1"/>
      <c r="C148" s="1"/>
      <c r="D148" s="1"/>
      <c r="E148" s="1"/>
      <c r="F148" s="1"/>
      <c r="G148" s="1"/>
      <c r="H148" s="1"/>
      <c r="I148" s="1"/>
      <c r="L148" s="1"/>
      <c r="M148" s="1"/>
      <c r="N148" s="1"/>
      <c r="O148" s="1"/>
      <c r="P148" s="1"/>
      <c r="Q148" s="1"/>
      <c r="R148" s="1"/>
      <c r="S148" s="1"/>
      <c r="AE148" s="1"/>
    </row>
    <row r="149" spans="1:31" x14ac:dyDescent="0.2">
      <c r="A149" s="1"/>
      <c r="B149" s="1"/>
      <c r="C149" s="1"/>
      <c r="D149" s="1"/>
      <c r="E149" s="1"/>
      <c r="F149" s="1"/>
      <c r="G149" s="1"/>
      <c r="H149" s="1"/>
      <c r="I149" s="1"/>
      <c r="L149" s="1"/>
      <c r="M149" s="1"/>
      <c r="N149" s="1"/>
      <c r="O149" s="1"/>
      <c r="P149" s="1"/>
      <c r="Q149" s="1"/>
      <c r="R149" s="1"/>
      <c r="S149" s="1"/>
      <c r="AE149" s="1"/>
    </row>
    <row r="150" spans="1:31" x14ac:dyDescent="0.2">
      <c r="A150" s="1"/>
      <c r="B150" s="1"/>
      <c r="C150" s="1"/>
      <c r="D150" s="1"/>
      <c r="E150" s="1"/>
      <c r="F150" s="1"/>
      <c r="G150" s="1"/>
      <c r="H150" s="1"/>
      <c r="I150" s="1"/>
      <c r="L150" s="1"/>
      <c r="M150" s="1"/>
      <c r="N150" s="1"/>
      <c r="O150" s="1"/>
      <c r="P150" s="1"/>
      <c r="Q150" s="1"/>
      <c r="R150" s="1"/>
      <c r="S150" s="1"/>
      <c r="AE150" s="1"/>
    </row>
    <row r="151" spans="1:31" x14ac:dyDescent="0.2">
      <c r="A151" s="1"/>
      <c r="B151" s="1"/>
      <c r="C151" s="1"/>
      <c r="D151" s="1"/>
      <c r="E151" s="1"/>
      <c r="F151" s="1"/>
      <c r="G151" s="1"/>
      <c r="H151" s="1"/>
      <c r="I151" s="1"/>
      <c r="L151" s="1"/>
      <c r="M151" s="1"/>
      <c r="N151" s="1"/>
      <c r="O151" s="1"/>
      <c r="P151" s="1"/>
      <c r="Q151" s="1"/>
      <c r="R151" s="1"/>
      <c r="S151" s="1"/>
      <c r="AE151" s="1"/>
    </row>
    <row r="152" spans="1:31" x14ac:dyDescent="0.2">
      <c r="A152" s="1"/>
      <c r="B152" s="1"/>
      <c r="C152" s="1"/>
      <c r="D152" s="1"/>
      <c r="E152" s="1"/>
      <c r="F152" s="1"/>
      <c r="G152" s="1"/>
      <c r="H152" s="1"/>
      <c r="I152" s="1"/>
      <c r="L152" s="1"/>
      <c r="M152" s="1"/>
      <c r="N152" s="1"/>
      <c r="O152" s="1"/>
      <c r="P152" s="1"/>
      <c r="Q152" s="1"/>
      <c r="R152" s="1"/>
      <c r="S152" s="1"/>
      <c r="AE152" s="1"/>
    </row>
    <row r="153" spans="1:31" x14ac:dyDescent="0.2">
      <c r="A153" s="1"/>
      <c r="B153" s="1"/>
      <c r="C153" s="1"/>
      <c r="D153" s="1"/>
      <c r="E153" s="1"/>
      <c r="F153" s="1"/>
      <c r="G153" s="1"/>
      <c r="H153" s="1"/>
      <c r="I153" s="1"/>
      <c r="L153" s="1"/>
      <c r="M153" s="1"/>
      <c r="N153" s="1"/>
      <c r="O153" s="1"/>
      <c r="P153" s="1"/>
      <c r="Q153" s="1"/>
      <c r="R153" s="1"/>
      <c r="S153" s="1"/>
      <c r="AE153" s="1"/>
    </row>
    <row r="154" spans="1:31" x14ac:dyDescent="0.2">
      <c r="A154" s="1"/>
      <c r="B154" s="1"/>
      <c r="C154" s="1"/>
      <c r="D154" s="1"/>
      <c r="E154" s="1"/>
      <c r="F154" s="1"/>
      <c r="G154" s="1"/>
      <c r="H154" s="1"/>
      <c r="I154" s="1"/>
      <c r="L154" s="1"/>
      <c r="M154" s="1"/>
      <c r="N154" s="1"/>
      <c r="O154" s="1"/>
      <c r="P154" s="1"/>
      <c r="Q154" s="1"/>
      <c r="R154" s="1"/>
      <c r="S154" s="1"/>
      <c r="AE154" s="1"/>
    </row>
    <row r="155" spans="1:31" x14ac:dyDescent="0.2">
      <c r="A155" s="1"/>
      <c r="B155" s="1"/>
      <c r="C155" s="1"/>
      <c r="D155" s="1"/>
      <c r="E155" s="1"/>
      <c r="F155" s="1"/>
      <c r="G155" s="1"/>
      <c r="H155" s="1"/>
      <c r="I155" s="1"/>
      <c r="L155" s="1"/>
      <c r="M155" s="1"/>
      <c r="N155" s="1"/>
      <c r="O155" s="1"/>
      <c r="P155" s="1"/>
      <c r="Q155" s="1"/>
      <c r="R155" s="1"/>
      <c r="S155" s="1"/>
      <c r="AE155" s="1"/>
    </row>
    <row r="156" spans="1:31" x14ac:dyDescent="0.2">
      <c r="A156" s="1"/>
      <c r="B156" s="1"/>
      <c r="C156" s="1"/>
      <c r="D156" s="1"/>
      <c r="E156" s="1"/>
      <c r="F156" s="1"/>
      <c r="G156" s="1"/>
      <c r="H156" s="1"/>
      <c r="I156" s="1"/>
      <c r="L156" s="1"/>
      <c r="M156" s="1"/>
      <c r="N156" s="1"/>
      <c r="O156" s="1"/>
      <c r="P156" s="1"/>
      <c r="Q156" s="1"/>
      <c r="R156" s="1"/>
      <c r="S156" s="1"/>
      <c r="AE156" s="1"/>
    </row>
    <row r="157" spans="1:31" x14ac:dyDescent="0.2">
      <c r="A157" s="1"/>
      <c r="B157" s="1"/>
      <c r="C157" s="1"/>
      <c r="D157" s="1"/>
      <c r="E157" s="1"/>
      <c r="F157" s="1"/>
      <c r="G157" s="1"/>
      <c r="H157" s="1"/>
      <c r="I157" s="1"/>
      <c r="L157" s="1"/>
      <c r="M157" s="1"/>
      <c r="N157" s="1"/>
      <c r="O157" s="1"/>
      <c r="P157" s="1"/>
      <c r="Q157" s="1"/>
      <c r="R157" s="1"/>
      <c r="S157" s="1"/>
      <c r="AE157" s="1"/>
    </row>
    <row r="158" spans="1:31" x14ac:dyDescent="0.2">
      <c r="A158" s="1"/>
      <c r="B158" s="1"/>
      <c r="C158" s="1"/>
      <c r="D158" s="1"/>
      <c r="E158" s="1"/>
      <c r="F158" s="1"/>
      <c r="G158" s="1"/>
      <c r="H158" s="1"/>
      <c r="I158" s="1"/>
      <c r="L158" s="1"/>
      <c r="M158" s="1"/>
      <c r="N158" s="1"/>
      <c r="O158" s="1"/>
      <c r="P158" s="1"/>
      <c r="Q158" s="1"/>
      <c r="R158" s="1"/>
      <c r="S158" s="1"/>
      <c r="AE158" s="1"/>
    </row>
    <row r="159" spans="1:31" x14ac:dyDescent="0.2">
      <c r="A159" s="1"/>
      <c r="B159" s="1"/>
      <c r="C159" s="1"/>
      <c r="D159" s="1"/>
      <c r="E159" s="1"/>
      <c r="F159" s="1"/>
      <c r="G159" s="1"/>
      <c r="H159" s="1"/>
      <c r="I159" s="1"/>
      <c r="L159" s="1"/>
      <c r="M159" s="1"/>
      <c r="N159" s="1"/>
      <c r="O159" s="1"/>
      <c r="P159" s="1"/>
      <c r="Q159" s="1"/>
      <c r="R159" s="1"/>
      <c r="S159" s="1"/>
      <c r="AE159" s="1"/>
    </row>
    <row r="160" spans="1:31" x14ac:dyDescent="0.2">
      <c r="A160" s="1"/>
      <c r="B160" s="1"/>
      <c r="C160" s="1"/>
      <c r="D160" s="1"/>
      <c r="E160" s="1"/>
      <c r="F160" s="1"/>
      <c r="G160" s="1"/>
      <c r="H160" s="1"/>
      <c r="I160" s="1"/>
      <c r="L160" s="1"/>
      <c r="M160" s="1"/>
      <c r="N160" s="1"/>
      <c r="O160" s="1"/>
      <c r="P160" s="1"/>
      <c r="Q160" s="1"/>
      <c r="R160" s="1"/>
      <c r="S160" s="1"/>
      <c r="AE160" s="1"/>
    </row>
    <row r="161" spans="1:31" x14ac:dyDescent="0.2">
      <c r="A161" s="1"/>
      <c r="B161" s="1"/>
      <c r="C161" s="1"/>
      <c r="D161" s="1"/>
      <c r="E161" s="1"/>
      <c r="F161" s="1"/>
      <c r="G161" s="1"/>
      <c r="H161" s="1"/>
      <c r="I161" s="1"/>
      <c r="L161" s="1"/>
      <c r="M161" s="1"/>
      <c r="N161" s="1"/>
      <c r="O161" s="1"/>
      <c r="P161" s="1"/>
      <c r="Q161" s="1"/>
      <c r="R161" s="1"/>
      <c r="S161" s="1"/>
      <c r="AE161" s="1"/>
    </row>
    <row r="162" spans="1:31" x14ac:dyDescent="0.2">
      <c r="A162" s="1"/>
      <c r="B162" s="1"/>
      <c r="C162" s="1"/>
      <c r="D162" s="1"/>
      <c r="E162" s="1"/>
      <c r="F162" s="1"/>
      <c r="G162" s="1"/>
      <c r="H162" s="1"/>
      <c r="I162" s="1"/>
      <c r="L162" s="1"/>
      <c r="M162" s="1"/>
      <c r="N162" s="1"/>
      <c r="O162" s="1"/>
      <c r="P162" s="1"/>
      <c r="Q162" s="1"/>
      <c r="R162" s="1"/>
      <c r="S162" s="1"/>
      <c r="AE162" s="1"/>
    </row>
    <row r="163" spans="1:31" x14ac:dyDescent="0.2">
      <c r="A163" s="1"/>
      <c r="B163" s="1"/>
      <c r="C163" s="1"/>
      <c r="D163" s="1"/>
      <c r="E163" s="1"/>
      <c r="F163" s="1"/>
      <c r="G163" s="1"/>
      <c r="H163" s="1"/>
      <c r="I163" s="1"/>
      <c r="L163" s="1"/>
      <c r="M163" s="1"/>
      <c r="N163" s="1"/>
      <c r="O163" s="1"/>
      <c r="P163" s="1"/>
      <c r="Q163" s="1"/>
      <c r="R163" s="1"/>
      <c r="S163" s="1"/>
      <c r="AE163" s="1"/>
    </row>
    <row r="164" spans="1:31" x14ac:dyDescent="0.2">
      <c r="A164" s="1"/>
      <c r="B164" s="1"/>
      <c r="C164" s="1"/>
      <c r="D164" s="1"/>
      <c r="E164" s="1"/>
      <c r="F164" s="1"/>
      <c r="G164" s="1"/>
      <c r="H164" s="1"/>
      <c r="I164" s="1"/>
      <c r="L164" s="1"/>
      <c r="M164" s="1"/>
      <c r="N164" s="1"/>
      <c r="O164" s="1"/>
      <c r="P164" s="1"/>
      <c r="Q164" s="1"/>
      <c r="R164" s="1"/>
      <c r="S164" s="1"/>
      <c r="AE164" s="1"/>
    </row>
    <row r="165" spans="1:31" x14ac:dyDescent="0.2">
      <c r="A165" s="1"/>
      <c r="B165" s="1"/>
      <c r="C165" s="1"/>
      <c r="D165" s="1"/>
      <c r="E165" s="1"/>
      <c r="F165" s="1"/>
      <c r="G165" s="1"/>
      <c r="H165" s="1"/>
      <c r="I165" s="1"/>
      <c r="L165" s="1"/>
      <c r="M165" s="1"/>
      <c r="N165" s="1"/>
      <c r="O165" s="1"/>
      <c r="P165" s="1"/>
      <c r="Q165" s="1"/>
      <c r="R165" s="1"/>
      <c r="S165" s="1"/>
      <c r="AE165" s="1"/>
    </row>
    <row r="166" spans="1:31" x14ac:dyDescent="0.2">
      <c r="A166" s="1"/>
      <c r="B166" s="1"/>
      <c r="C166" s="1"/>
      <c r="D166" s="1"/>
      <c r="E166" s="1"/>
      <c r="F166" s="1"/>
      <c r="G166" s="1"/>
      <c r="H166" s="1"/>
      <c r="I166" s="1"/>
      <c r="L166" s="1"/>
      <c r="M166" s="1"/>
      <c r="N166" s="1"/>
      <c r="O166" s="1"/>
      <c r="P166" s="1"/>
      <c r="Q166" s="1"/>
      <c r="R166" s="1"/>
      <c r="S166" s="1"/>
      <c r="AE166" s="1"/>
    </row>
    <row r="167" spans="1:31" x14ac:dyDescent="0.2">
      <c r="A167" s="1"/>
      <c r="B167" s="1"/>
      <c r="C167" s="1"/>
      <c r="D167" s="1"/>
      <c r="E167" s="1"/>
      <c r="F167" s="1"/>
      <c r="G167" s="1"/>
      <c r="H167" s="1"/>
      <c r="I167" s="1"/>
      <c r="L167" s="1"/>
      <c r="M167" s="1"/>
      <c r="N167" s="1"/>
      <c r="O167" s="1"/>
      <c r="P167" s="1"/>
      <c r="Q167" s="1"/>
      <c r="R167" s="1"/>
      <c r="S167" s="1"/>
      <c r="AE167" s="1"/>
    </row>
    <row r="168" spans="1:31" x14ac:dyDescent="0.2">
      <c r="A168" s="1"/>
      <c r="B168" s="1"/>
      <c r="C168" s="1"/>
      <c r="D168" s="1"/>
      <c r="E168" s="1"/>
      <c r="F168" s="1"/>
      <c r="G168" s="1"/>
      <c r="H168" s="1"/>
      <c r="I168" s="1"/>
      <c r="L168" s="1"/>
      <c r="M168" s="1"/>
      <c r="N168" s="1"/>
      <c r="O168" s="1"/>
      <c r="P168" s="1"/>
      <c r="Q168" s="1"/>
      <c r="R168" s="1"/>
      <c r="S168" s="1"/>
      <c r="AE168" s="1"/>
    </row>
    <row r="169" spans="1:31" x14ac:dyDescent="0.2">
      <c r="A169" s="1"/>
      <c r="B169" s="1"/>
      <c r="C169" s="1"/>
      <c r="D169" s="1"/>
      <c r="E169" s="1"/>
      <c r="F169" s="1"/>
      <c r="G169" s="1"/>
      <c r="H169" s="1"/>
      <c r="I169" s="1"/>
      <c r="L169" s="1"/>
      <c r="M169" s="1"/>
      <c r="N169" s="1"/>
      <c r="O169" s="1"/>
      <c r="P169" s="1"/>
      <c r="Q169" s="1"/>
      <c r="R169" s="1"/>
      <c r="S169" s="1"/>
      <c r="AE169" s="1"/>
    </row>
    <row r="170" spans="1:31" x14ac:dyDescent="0.2">
      <c r="A170" s="1"/>
      <c r="B170" s="1"/>
      <c r="C170" s="1"/>
      <c r="D170" s="1"/>
      <c r="E170" s="1"/>
      <c r="F170" s="1"/>
      <c r="G170" s="1"/>
      <c r="H170" s="1"/>
      <c r="I170" s="1"/>
      <c r="L170" s="1"/>
      <c r="M170" s="1"/>
      <c r="N170" s="1"/>
      <c r="O170" s="1"/>
      <c r="P170" s="1"/>
      <c r="Q170" s="1"/>
      <c r="R170" s="1"/>
      <c r="S170" s="1"/>
      <c r="AE170" s="1"/>
    </row>
    <row r="171" spans="1:31" x14ac:dyDescent="0.2">
      <c r="A171" s="1"/>
      <c r="B171" s="1"/>
      <c r="C171" s="1"/>
      <c r="D171" s="1"/>
      <c r="E171" s="1"/>
      <c r="F171" s="1"/>
      <c r="G171" s="1"/>
      <c r="H171" s="1"/>
      <c r="I171" s="1"/>
      <c r="L171" s="1"/>
      <c r="M171" s="1"/>
      <c r="N171" s="1"/>
      <c r="O171" s="1"/>
      <c r="P171" s="1"/>
      <c r="Q171" s="1"/>
      <c r="R171" s="1"/>
      <c r="S171" s="1"/>
      <c r="AE171" s="1"/>
    </row>
    <row r="172" spans="1:31" x14ac:dyDescent="0.2">
      <c r="A172" s="1"/>
      <c r="B172" s="1"/>
      <c r="C172" s="1"/>
      <c r="D172" s="1"/>
      <c r="E172" s="1"/>
      <c r="F172" s="1"/>
      <c r="G172" s="1"/>
      <c r="H172" s="1"/>
      <c r="I172" s="1"/>
      <c r="L172" s="1"/>
      <c r="M172" s="1"/>
      <c r="N172" s="1"/>
      <c r="O172" s="1"/>
      <c r="P172" s="1"/>
      <c r="Q172" s="1"/>
      <c r="R172" s="1"/>
      <c r="S172" s="1"/>
      <c r="AE172" s="1"/>
    </row>
    <row r="173" spans="1:31" x14ac:dyDescent="0.2">
      <c r="A173" s="1"/>
      <c r="B173" s="1"/>
      <c r="C173" s="1"/>
      <c r="D173" s="1"/>
      <c r="E173" s="1"/>
      <c r="F173" s="1"/>
      <c r="G173" s="1"/>
      <c r="H173" s="1"/>
      <c r="I173" s="1"/>
      <c r="L173" s="1"/>
      <c r="M173" s="1"/>
      <c r="N173" s="1"/>
      <c r="O173" s="1"/>
      <c r="P173" s="1"/>
      <c r="Q173" s="1"/>
      <c r="R173" s="1"/>
      <c r="S173" s="1"/>
      <c r="AE173" s="1"/>
    </row>
    <row r="174" spans="1:31" x14ac:dyDescent="0.2">
      <c r="A174" s="1"/>
      <c r="B174" s="1"/>
      <c r="C174" s="1"/>
      <c r="D174" s="1"/>
      <c r="E174" s="1"/>
      <c r="F174" s="1"/>
      <c r="G174" s="1"/>
      <c r="H174" s="1"/>
      <c r="I174" s="1"/>
      <c r="L174" s="1"/>
      <c r="M174" s="1"/>
      <c r="N174" s="1"/>
      <c r="O174" s="1"/>
      <c r="P174" s="1"/>
      <c r="Q174" s="1"/>
      <c r="R174" s="1"/>
      <c r="S174" s="1"/>
      <c r="AE174" s="1"/>
    </row>
    <row r="175" spans="1:31" x14ac:dyDescent="0.2">
      <c r="A175" s="1"/>
      <c r="B175" s="1"/>
      <c r="C175" s="1"/>
      <c r="D175" s="1"/>
      <c r="E175" s="1"/>
      <c r="F175" s="1"/>
      <c r="G175" s="1"/>
      <c r="H175" s="1"/>
      <c r="I175" s="1"/>
      <c r="L175" s="1"/>
      <c r="M175" s="1"/>
      <c r="N175" s="1"/>
      <c r="O175" s="1"/>
      <c r="P175" s="1"/>
      <c r="Q175" s="1"/>
      <c r="R175" s="1"/>
      <c r="S175" s="1"/>
      <c r="AE175" s="1"/>
    </row>
    <row r="176" spans="1:31" x14ac:dyDescent="0.2">
      <c r="A176" s="1"/>
      <c r="B176" s="1"/>
      <c r="C176" s="1"/>
      <c r="D176" s="1"/>
      <c r="E176" s="1"/>
      <c r="F176" s="1"/>
      <c r="G176" s="1"/>
      <c r="H176" s="1"/>
      <c r="I176" s="1"/>
      <c r="L176" s="1"/>
      <c r="M176" s="1"/>
      <c r="N176" s="1"/>
      <c r="O176" s="1"/>
      <c r="P176" s="1"/>
      <c r="Q176" s="1"/>
      <c r="R176" s="1"/>
      <c r="S176" s="1"/>
      <c r="AE176" s="1"/>
    </row>
    <row r="177" spans="1:31" x14ac:dyDescent="0.2">
      <c r="A177" s="1"/>
      <c r="B177" s="1"/>
      <c r="C177" s="1"/>
      <c r="D177" s="1"/>
      <c r="E177" s="1"/>
      <c r="F177" s="1"/>
      <c r="G177" s="1"/>
      <c r="H177" s="1"/>
      <c r="I177" s="1"/>
      <c r="L177" s="1"/>
      <c r="M177" s="1"/>
      <c r="N177" s="1"/>
      <c r="O177" s="1"/>
      <c r="P177" s="1"/>
      <c r="Q177" s="1"/>
      <c r="R177" s="1"/>
      <c r="S177" s="1"/>
      <c r="AE177" s="1"/>
    </row>
    <row r="178" spans="1:31" x14ac:dyDescent="0.2">
      <c r="A178" s="1"/>
      <c r="B178" s="1"/>
      <c r="C178" s="1"/>
      <c r="D178" s="1"/>
      <c r="E178" s="1"/>
      <c r="F178" s="1"/>
      <c r="G178" s="1"/>
      <c r="H178" s="1"/>
      <c r="I178" s="1"/>
      <c r="L178" s="1"/>
      <c r="M178" s="1"/>
      <c r="N178" s="1"/>
      <c r="O178" s="1"/>
      <c r="P178" s="1"/>
      <c r="Q178" s="1"/>
      <c r="R178" s="1"/>
      <c r="S178" s="1"/>
      <c r="AE178" s="1"/>
    </row>
    <row r="179" spans="1:31" x14ac:dyDescent="0.2">
      <c r="A179" s="1"/>
      <c r="B179" s="1"/>
      <c r="C179" s="1"/>
      <c r="D179" s="1"/>
      <c r="E179" s="1"/>
      <c r="F179" s="1"/>
      <c r="G179" s="1"/>
      <c r="H179" s="1"/>
      <c r="I179" s="1"/>
      <c r="L179" s="1"/>
      <c r="M179" s="1"/>
      <c r="N179" s="1"/>
      <c r="O179" s="1"/>
      <c r="P179" s="1"/>
      <c r="Q179" s="1"/>
      <c r="R179" s="1"/>
      <c r="S179" s="1"/>
      <c r="AE179" s="1"/>
    </row>
    <row r="180" spans="1:31" x14ac:dyDescent="0.2">
      <c r="A180" s="1"/>
      <c r="B180" s="1"/>
      <c r="C180" s="1"/>
      <c r="D180" s="1"/>
      <c r="E180" s="1"/>
      <c r="F180" s="1"/>
      <c r="G180" s="1"/>
      <c r="H180" s="1"/>
      <c r="I180" s="1"/>
      <c r="L180" s="1"/>
      <c r="M180" s="1"/>
      <c r="N180" s="1"/>
      <c r="O180" s="1"/>
      <c r="P180" s="1"/>
      <c r="Q180" s="1"/>
      <c r="R180" s="1"/>
      <c r="S180" s="1"/>
      <c r="AE180" s="1"/>
    </row>
    <row r="181" spans="1:31" x14ac:dyDescent="0.2">
      <c r="A181" s="1"/>
      <c r="B181" s="1"/>
      <c r="C181" s="1"/>
      <c r="D181" s="1"/>
      <c r="E181" s="1"/>
      <c r="F181" s="1"/>
      <c r="G181" s="1"/>
      <c r="H181" s="1"/>
      <c r="I181" s="1"/>
      <c r="L181" s="1"/>
      <c r="M181" s="1"/>
      <c r="N181" s="1"/>
      <c r="O181" s="1"/>
      <c r="P181" s="1"/>
      <c r="Q181" s="1"/>
      <c r="R181" s="1"/>
      <c r="S181" s="1"/>
      <c r="AE181" s="1"/>
    </row>
    <row r="182" spans="1:31" x14ac:dyDescent="0.2">
      <c r="A182" s="1"/>
      <c r="B182" s="1"/>
      <c r="C182" s="1"/>
      <c r="D182" s="1"/>
      <c r="E182" s="1"/>
      <c r="F182" s="1"/>
      <c r="G182" s="1"/>
      <c r="H182" s="1"/>
      <c r="I182" s="1"/>
      <c r="L182" s="1"/>
      <c r="M182" s="1"/>
      <c r="N182" s="1"/>
      <c r="O182" s="1"/>
      <c r="P182" s="1"/>
      <c r="Q182" s="1"/>
      <c r="R182" s="1"/>
      <c r="S182" s="1"/>
      <c r="AE182" s="1"/>
    </row>
    <row r="183" spans="1:31" x14ac:dyDescent="0.2">
      <c r="A183" s="1"/>
      <c r="B183" s="1"/>
      <c r="C183" s="1"/>
      <c r="D183" s="1"/>
      <c r="E183" s="1"/>
      <c r="F183" s="1"/>
      <c r="G183" s="1"/>
      <c r="H183" s="1"/>
      <c r="I183" s="1"/>
      <c r="L183" s="1"/>
      <c r="M183" s="1"/>
      <c r="N183" s="1"/>
      <c r="O183" s="1"/>
      <c r="P183" s="1"/>
      <c r="Q183" s="1"/>
      <c r="R183" s="1"/>
      <c r="S183" s="1"/>
      <c r="AE183" s="1"/>
    </row>
    <row r="184" spans="1:31" x14ac:dyDescent="0.2">
      <c r="A184" s="1"/>
      <c r="B184" s="1"/>
      <c r="C184" s="1"/>
      <c r="D184" s="1"/>
      <c r="E184" s="1"/>
      <c r="F184" s="1"/>
      <c r="G184" s="1"/>
      <c r="H184" s="1"/>
      <c r="I184" s="1"/>
      <c r="L184" s="1"/>
      <c r="M184" s="1"/>
      <c r="N184" s="1"/>
      <c r="O184" s="1"/>
      <c r="P184" s="1"/>
      <c r="Q184" s="1"/>
      <c r="R184" s="1"/>
      <c r="S184" s="1"/>
      <c r="AE184" s="1"/>
    </row>
    <row r="185" spans="1:31" x14ac:dyDescent="0.2">
      <c r="A185" s="1"/>
      <c r="B185" s="1"/>
      <c r="C185" s="1"/>
      <c r="D185" s="1"/>
      <c r="E185" s="1"/>
      <c r="F185" s="1"/>
      <c r="G185" s="1"/>
      <c r="H185" s="1"/>
      <c r="I185" s="1"/>
      <c r="L185" s="1"/>
      <c r="M185" s="1"/>
      <c r="N185" s="1"/>
      <c r="O185" s="1"/>
      <c r="P185" s="1"/>
      <c r="Q185" s="1"/>
      <c r="R185" s="1"/>
      <c r="S185" s="1"/>
      <c r="AE185" s="1"/>
    </row>
    <row r="186" spans="1:31" x14ac:dyDescent="0.2">
      <c r="A186" s="1"/>
      <c r="B186" s="1"/>
      <c r="C186" s="1"/>
      <c r="D186" s="1"/>
      <c r="E186" s="1"/>
      <c r="F186" s="1"/>
      <c r="G186" s="1"/>
      <c r="H186" s="1"/>
      <c r="I186" s="1"/>
      <c r="L186" s="1"/>
      <c r="M186" s="1"/>
      <c r="N186" s="1"/>
      <c r="O186" s="1"/>
      <c r="P186" s="1"/>
      <c r="Q186" s="1"/>
      <c r="R186" s="1"/>
      <c r="S186" s="1"/>
      <c r="AE186" s="1"/>
    </row>
    <row r="187" spans="1:31" x14ac:dyDescent="0.2">
      <c r="A187" s="1"/>
      <c r="B187" s="1"/>
      <c r="C187" s="1"/>
      <c r="D187" s="1"/>
      <c r="E187" s="1"/>
      <c r="F187" s="1"/>
      <c r="G187" s="1"/>
      <c r="H187" s="1"/>
      <c r="I187" s="1"/>
      <c r="L187" s="1"/>
      <c r="M187" s="1"/>
      <c r="N187" s="1"/>
      <c r="O187" s="1"/>
      <c r="P187" s="1"/>
      <c r="Q187" s="1"/>
      <c r="R187" s="1"/>
      <c r="S187" s="1"/>
      <c r="AE187" s="1"/>
    </row>
    <row r="188" spans="1:31" x14ac:dyDescent="0.2">
      <c r="A188" s="1"/>
      <c r="B188" s="1"/>
      <c r="C188" s="1"/>
      <c r="D188" s="1"/>
      <c r="E188" s="1"/>
      <c r="F188" s="1"/>
      <c r="G188" s="1"/>
      <c r="H188" s="1"/>
      <c r="I188" s="1"/>
      <c r="L188" s="1"/>
      <c r="M188" s="1"/>
      <c r="N188" s="1"/>
      <c r="O188" s="1"/>
      <c r="P188" s="1"/>
      <c r="Q188" s="1"/>
      <c r="R188" s="1"/>
      <c r="S188" s="1"/>
      <c r="AE188" s="1"/>
    </row>
    <row r="189" spans="1:31" x14ac:dyDescent="0.2">
      <c r="A189" s="1"/>
      <c r="B189" s="1"/>
      <c r="C189" s="1"/>
      <c r="D189" s="1"/>
      <c r="E189" s="1"/>
      <c r="F189" s="1"/>
      <c r="G189" s="1"/>
      <c r="H189" s="1"/>
      <c r="I189" s="1"/>
      <c r="L189" s="1"/>
      <c r="M189" s="1"/>
      <c r="N189" s="1"/>
      <c r="O189" s="1"/>
      <c r="P189" s="1"/>
      <c r="Q189" s="1"/>
      <c r="R189" s="1"/>
      <c r="S189" s="1"/>
      <c r="AE189" s="1"/>
    </row>
    <row r="190" spans="1:31" x14ac:dyDescent="0.2">
      <c r="A190" s="1"/>
      <c r="B190" s="1"/>
      <c r="C190" s="1"/>
      <c r="D190" s="1"/>
      <c r="E190" s="1"/>
      <c r="F190" s="1"/>
      <c r="G190" s="1"/>
      <c r="H190" s="1"/>
      <c r="I190" s="1"/>
      <c r="L190" s="1"/>
      <c r="M190" s="1"/>
      <c r="N190" s="1"/>
      <c r="O190" s="1"/>
      <c r="P190" s="1"/>
      <c r="Q190" s="1"/>
      <c r="R190" s="1"/>
      <c r="S190" s="1"/>
      <c r="AE190" s="1"/>
    </row>
    <row r="191" spans="1:31" x14ac:dyDescent="0.2">
      <c r="A191" s="1"/>
      <c r="B191" s="1"/>
      <c r="C191" s="1"/>
      <c r="D191" s="1"/>
      <c r="E191" s="1"/>
      <c r="F191" s="1"/>
      <c r="G191" s="1"/>
      <c r="H191" s="1"/>
      <c r="I191" s="1"/>
      <c r="L191" s="1"/>
      <c r="M191" s="1"/>
      <c r="N191" s="1"/>
      <c r="O191" s="1"/>
      <c r="P191" s="1"/>
      <c r="Q191" s="1"/>
      <c r="R191" s="1"/>
      <c r="S191" s="1"/>
      <c r="AE191" s="1"/>
    </row>
    <row r="192" spans="1:31" x14ac:dyDescent="0.2">
      <c r="A192" s="1"/>
      <c r="B192" s="1"/>
      <c r="C192" s="1"/>
      <c r="D192" s="1"/>
      <c r="E192" s="1"/>
      <c r="F192" s="1"/>
      <c r="G192" s="1"/>
      <c r="H192" s="1"/>
      <c r="I192" s="1"/>
      <c r="L192" s="1"/>
      <c r="M192" s="1"/>
      <c r="N192" s="1"/>
      <c r="O192" s="1"/>
      <c r="P192" s="1"/>
      <c r="Q192" s="1"/>
      <c r="R192" s="1"/>
      <c r="S192" s="1"/>
      <c r="AE192" s="1"/>
    </row>
    <row r="193" spans="1:31" x14ac:dyDescent="0.2">
      <c r="A193" s="1"/>
      <c r="B193" s="1"/>
      <c r="C193" s="1"/>
      <c r="D193" s="1"/>
      <c r="E193" s="1"/>
      <c r="F193" s="1"/>
      <c r="G193" s="1"/>
      <c r="H193" s="1"/>
      <c r="I193" s="1"/>
      <c r="L193" s="1"/>
      <c r="M193" s="1"/>
      <c r="N193" s="1"/>
      <c r="O193" s="1"/>
      <c r="P193" s="1"/>
      <c r="Q193" s="1"/>
      <c r="R193" s="1"/>
      <c r="S193" s="1"/>
      <c r="AE193" s="1"/>
    </row>
    <row r="194" spans="1:31" x14ac:dyDescent="0.2">
      <c r="A194" s="1"/>
      <c r="B194" s="1"/>
      <c r="C194" s="1"/>
      <c r="D194" s="1"/>
      <c r="E194" s="1"/>
      <c r="F194" s="1"/>
      <c r="G194" s="1"/>
      <c r="H194" s="1"/>
      <c r="I194" s="1"/>
      <c r="L194" s="1"/>
      <c r="M194" s="1"/>
      <c r="N194" s="1"/>
      <c r="O194" s="1"/>
      <c r="P194" s="1"/>
      <c r="Q194" s="1"/>
      <c r="R194" s="1"/>
      <c r="S194" s="1"/>
      <c r="AE194" s="1"/>
    </row>
    <row r="195" spans="1:31" x14ac:dyDescent="0.2">
      <c r="A195" s="1"/>
      <c r="B195" s="1"/>
      <c r="C195" s="1"/>
      <c r="D195" s="1"/>
      <c r="E195" s="1"/>
      <c r="F195" s="1"/>
      <c r="G195" s="1"/>
      <c r="H195" s="1"/>
      <c r="I195" s="1"/>
      <c r="L195" s="1"/>
      <c r="M195" s="1"/>
      <c r="N195" s="1"/>
      <c r="O195" s="1"/>
      <c r="P195" s="1"/>
      <c r="Q195" s="1"/>
      <c r="R195" s="1"/>
      <c r="S195" s="1"/>
      <c r="AE195" s="1"/>
    </row>
    <row r="196" spans="1:31" x14ac:dyDescent="0.2">
      <c r="A196" s="1"/>
      <c r="B196" s="1"/>
      <c r="C196" s="1"/>
      <c r="D196" s="1"/>
      <c r="E196" s="1"/>
      <c r="F196" s="1"/>
      <c r="G196" s="1"/>
      <c r="H196" s="1"/>
      <c r="I196" s="1"/>
      <c r="L196" s="1"/>
      <c r="M196" s="1"/>
      <c r="N196" s="1"/>
      <c r="O196" s="1"/>
      <c r="P196" s="1"/>
      <c r="Q196" s="1"/>
      <c r="R196" s="1"/>
      <c r="S196" s="1"/>
      <c r="AE196" s="1"/>
    </row>
    <row r="197" spans="1:31" x14ac:dyDescent="0.2">
      <c r="A197" s="1"/>
      <c r="B197" s="1"/>
      <c r="C197" s="1"/>
      <c r="D197" s="1"/>
      <c r="E197" s="1"/>
      <c r="F197" s="1"/>
      <c r="G197" s="1"/>
      <c r="H197" s="1"/>
      <c r="I197" s="1"/>
      <c r="L197" s="1"/>
      <c r="M197" s="1"/>
      <c r="N197" s="1"/>
      <c r="O197" s="1"/>
      <c r="P197" s="1"/>
      <c r="Q197" s="1"/>
      <c r="R197" s="1"/>
      <c r="S197" s="1"/>
      <c r="AE197" s="1"/>
    </row>
    <row r="198" spans="1:31" x14ac:dyDescent="0.2">
      <c r="A198" s="1"/>
      <c r="B198" s="1"/>
      <c r="C198" s="1"/>
      <c r="D198" s="1"/>
      <c r="E198" s="1"/>
      <c r="F198" s="1"/>
      <c r="G198" s="1"/>
      <c r="H198" s="1"/>
      <c r="I198" s="1"/>
      <c r="L198" s="1"/>
      <c r="M198" s="1"/>
      <c r="N198" s="1"/>
      <c r="O198" s="1"/>
      <c r="P198" s="1"/>
      <c r="Q198" s="1"/>
      <c r="R198" s="1"/>
      <c r="S198" s="1"/>
      <c r="AE198" s="1"/>
    </row>
    <row r="199" spans="1:31" x14ac:dyDescent="0.2">
      <c r="A199" s="1"/>
      <c r="B199" s="1"/>
      <c r="C199" s="1"/>
      <c r="D199" s="1"/>
      <c r="E199" s="1"/>
      <c r="F199" s="1"/>
      <c r="G199" s="1"/>
      <c r="H199" s="1"/>
      <c r="I199" s="1"/>
      <c r="L199" s="1"/>
      <c r="M199" s="1"/>
      <c r="N199" s="1"/>
      <c r="O199" s="1"/>
      <c r="P199" s="1"/>
      <c r="Q199" s="1"/>
      <c r="R199" s="1"/>
      <c r="S199" s="1"/>
      <c r="AE199" s="1"/>
    </row>
    <row r="200" spans="1:31" x14ac:dyDescent="0.2">
      <c r="A200" s="1"/>
      <c r="B200" s="1"/>
      <c r="C200" s="1"/>
      <c r="D200" s="1"/>
      <c r="E200" s="1"/>
      <c r="F200" s="1"/>
      <c r="G200" s="1"/>
      <c r="H200" s="1"/>
      <c r="I200" s="1"/>
      <c r="L200" s="1"/>
      <c r="M200" s="1"/>
      <c r="N200" s="1"/>
      <c r="O200" s="1"/>
      <c r="P200" s="1"/>
      <c r="Q200" s="1"/>
      <c r="R200" s="1"/>
      <c r="S200" s="1"/>
      <c r="AE200" s="1"/>
    </row>
    <row r="201" spans="1:31" x14ac:dyDescent="0.2">
      <c r="A201" s="1"/>
      <c r="B201" s="1"/>
      <c r="C201" s="1"/>
      <c r="D201" s="1"/>
      <c r="E201" s="1"/>
      <c r="F201" s="1"/>
      <c r="G201" s="1"/>
      <c r="H201" s="1"/>
      <c r="I201" s="1"/>
      <c r="L201" s="1"/>
      <c r="M201" s="1"/>
      <c r="N201" s="1"/>
      <c r="O201" s="1"/>
      <c r="P201" s="1"/>
      <c r="Q201" s="1"/>
      <c r="R201" s="1"/>
      <c r="S201" s="1"/>
      <c r="AE201" s="1"/>
    </row>
    <row r="202" spans="1:31" x14ac:dyDescent="0.2">
      <c r="A202" s="1"/>
      <c r="B202" s="1"/>
      <c r="C202" s="1"/>
      <c r="D202" s="1"/>
      <c r="E202" s="1"/>
      <c r="F202" s="1"/>
      <c r="G202" s="1"/>
      <c r="H202" s="1"/>
      <c r="I202" s="1"/>
      <c r="L202" s="1"/>
      <c r="M202" s="1"/>
      <c r="N202" s="1"/>
      <c r="O202" s="1"/>
      <c r="P202" s="1"/>
      <c r="Q202" s="1"/>
      <c r="R202" s="1"/>
      <c r="S202" s="1"/>
      <c r="AE202" s="1"/>
    </row>
    <row r="203" spans="1:31" x14ac:dyDescent="0.2">
      <c r="A203" s="1"/>
      <c r="B203" s="1"/>
      <c r="C203" s="1"/>
      <c r="D203" s="1"/>
      <c r="E203" s="1"/>
      <c r="F203" s="1"/>
      <c r="G203" s="1"/>
      <c r="H203" s="1"/>
      <c r="I203" s="1"/>
      <c r="L203" s="1"/>
      <c r="M203" s="1"/>
      <c r="N203" s="1"/>
      <c r="O203" s="1"/>
      <c r="P203" s="1"/>
      <c r="Q203" s="1"/>
      <c r="R203" s="1"/>
      <c r="S203" s="1"/>
      <c r="AE203" s="1"/>
    </row>
    <row r="204" spans="1:31" x14ac:dyDescent="0.2">
      <c r="A204" s="1"/>
      <c r="B204" s="1"/>
      <c r="C204" s="1"/>
      <c r="D204" s="1"/>
      <c r="E204" s="1"/>
      <c r="F204" s="1"/>
      <c r="G204" s="1"/>
      <c r="H204" s="1"/>
      <c r="I204" s="1"/>
      <c r="L204" s="1"/>
      <c r="M204" s="1"/>
      <c r="N204" s="1"/>
      <c r="O204" s="1"/>
      <c r="P204" s="1"/>
      <c r="Q204" s="1"/>
      <c r="R204" s="1"/>
      <c r="S204" s="1"/>
      <c r="AE204" s="1"/>
    </row>
    <row r="205" spans="1:31" x14ac:dyDescent="0.2">
      <c r="A205" s="1"/>
      <c r="B205" s="1"/>
      <c r="C205" s="1"/>
      <c r="D205" s="1"/>
      <c r="E205" s="1"/>
      <c r="F205" s="1"/>
      <c r="G205" s="1"/>
      <c r="H205" s="1"/>
      <c r="I205" s="1"/>
      <c r="L205" s="1"/>
      <c r="M205" s="1"/>
      <c r="N205" s="1"/>
      <c r="O205" s="1"/>
      <c r="P205" s="1"/>
      <c r="Q205" s="1"/>
      <c r="R205" s="1"/>
      <c r="S205" s="1"/>
      <c r="AE205" s="1"/>
    </row>
    <row r="206" spans="1:31" x14ac:dyDescent="0.2">
      <c r="A206" s="1"/>
      <c r="B206" s="1"/>
      <c r="C206" s="1"/>
      <c r="D206" s="1"/>
      <c r="E206" s="1"/>
      <c r="F206" s="1"/>
      <c r="G206" s="1"/>
      <c r="H206" s="1"/>
      <c r="I206" s="1"/>
      <c r="L206" s="1"/>
      <c r="M206" s="1"/>
      <c r="N206" s="1"/>
      <c r="O206" s="1"/>
      <c r="P206" s="1"/>
      <c r="Q206" s="1"/>
      <c r="R206" s="1"/>
      <c r="S206" s="1"/>
      <c r="AE206" s="1"/>
    </row>
    <row r="207" spans="1:31" x14ac:dyDescent="0.2">
      <c r="A207" s="1"/>
      <c r="B207" s="1"/>
      <c r="C207" s="1"/>
      <c r="D207" s="1"/>
      <c r="E207" s="1"/>
      <c r="F207" s="1"/>
      <c r="G207" s="1"/>
      <c r="H207" s="1"/>
      <c r="I207" s="1"/>
      <c r="L207" s="1"/>
      <c r="M207" s="1"/>
      <c r="N207" s="1"/>
      <c r="O207" s="1"/>
      <c r="P207" s="1"/>
      <c r="Q207" s="1"/>
      <c r="R207" s="1"/>
      <c r="S207" s="1"/>
      <c r="AE207" s="1"/>
    </row>
    <row r="208" spans="1:31" x14ac:dyDescent="0.2">
      <c r="A208" s="1"/>
      <c r="B208" s="1"/>
      <c r="C208" s="1"/>
      <c r="D208" s="1"/>
      <c r="E208" s="1"/>
      <c r="F208" s="1"/>
      <c r="G208" s="1"/>
      <c r="H208" s="1"/>
      <c r="I208" s="1"/>
      <c r="L208" s="1"/>
      <c r="M208" s="1"/>
      <c r="N208" s="1"/>
      <c r="O208" s="1"/>
      <c r="P208" s="1"/>
      <c r="Q208" s="1"/>
      <c r="R208" s="1"/>
      <c r="S208" s="1"/>
      <c r="AE208" s="1"/>
    </row>
    <row r="209" spans="1:31" x14ac:dyDescent="0.2">
      <c r="A209" s="1"/>
      <c r="B209" s="1"/>
      <c r="C209" s="1"/>
      <c r="D209" s="1"/>
      <c r="E209" s="1"/>
      <c r="F209" s="1"/>
      <c r="G209" s="1"/>
      <c r="H209" s="1"/>
      <c r="I209" s="1"/>
      <c r="L209" s="1"/>
      <c r="M209" s="1"/>
      <c r="N209" s="1"/>
      <c r="O209" s="1"/>
      <c r="P209" s="1"/>
      <c r="Q209" s="1"/>
      <c r="R209" s="1"/>
      <c r="S209" s="1"/>
      <c r="AE209" s="1"/>
    </row>
    <row r="210" spans="1:31" x14ac:dyDescent="0.2">
      <c r="A210" s="1"/>
      <c r="B210" s="1"/>
      <c r="C210" s="1"/>
      <c r="D210" s="1"/>
      <c r="E210" s="1"/>
      <c r="F210" s="1"/>
      <c r="G210" s="1"/>
      <c r="H210" s="1"/>
      <c r="I210" s="1"/>
      <c r="L210" s="1"/>
      <c r="M210" s="1"/>
      <c r="N210" s="1"/>
      <c r="O210" s="1"/>
      <c r="P210" s="1"/>
      <c r="Q210" s="1"/>
      <c r="R210" s="1"/>
      <c r="S210" s="1"/>
      <c r="AE210" s="1"/>
    </row>
    <row r="211" spans="1:31" x14ac:dyDescent="0.2">
      <c r="A211" s="1"/>
      <c r="B211" s="1"/>
      <c r="C211" s="1"/>
      <c r="D211" s="1"/>
      <c r="E211" s="1"/>
      <c r="F211" s="1"/>
      <c r="G211" s="1"/>
      <c r="H211" s="1"/>
      <c r="I211" s="1"/>
      <c r="L211" s="1"/>
      <c r="M211" s="1"/>
      <c r="N211" s="1"/>
      <c r="O211" s="1"/>
      <c r="P211" s="1"/>
      <c r="Q211" s="1"/>
      <c r="R211" s="1"/>
      <c r="S211" s="1"/>
      <c r="AE211" s="1"/>
    </row>
    <row r="212" spans="1:31" x14ac:dyDescent="0.2">
      <c r="A212" s="1"/>
      <c r="B212" s="1"/>
      <c r="C212" s="1"/>
      <c r="D212" s="1"/>
      <c r="E212" s="1"/>
      <c r="F212" s="1"/>
      <c r="G212" s="1"/>
      <c r="H212" s="1"/>
      <c r="I212" s="1"/>
      <c r="L212" s="1"/>
      <c r="M212" s="1"/>
      <c r="N212" s="1"/>
      <c r="O212" s="1"/>
      <c r="P212" s="1"/>
      <c r="Q212" s="1"/>
      <c r="R212" s="1"/>
      <c r="S212" s="1"/>
      <c r="AE212" s="1"/>
    </row>
    <row r="213" spans="1:31" x14ac:dyDescent="0.2">
      <c r="A213" s="1"/>
      <c r="B213" s="1"/>
      <c r="C213" s="1"/>
      <c r="D213" s="1"/>
      <c r="E213" s="1"/>
      <c r="F213" s="1"/>
      <c r="G213" s="1"/>
      <c r="H213" s="1"/>
      <c r="I213" s="1"/>
      <c r="L213" s="1"/>
      <c r="M213" s="1"/>
      <c r="N213" s="1"/>
      <c r="O213" s="1"/>
      <c r="P213" s="1"/>
      <c r="Q213" s="1"/>
      <c r="R213" s="1"/>
      <c r="S213" s="1"/>
      <c r="AE213" s="1"/>
    </row>
    <row r="214" spans="1:31" x14ac:dyDescent="0.2">
      <c r="A214" s="1"/>
      <c r="B214" s="1"/>
      <c r="C214" s="1"/>
      <c r="D214" s="1"/>
      <c r="E214" s="1"/>
      <c r="F214" s="1"/>
      <c r="G214" s="1"/>
      <c r="H214" s="1"/>
      <c r="I214" s="1"/>
      <c r="L214" s="1"/>
      <c r="M214" s="1"/>
      <c r="N214" s="1"/>
      <c r="O214" s="1"/>
      <c r="P214" s="1"/>
      <c r="Q214" s="1"/>
      <c r="R214" s="1"/>
      <c r="S214" s="1"/>
      <c r="AE214" s="1"/>
    </row>
    <row r="215" spans="1:31" x14ac:dyDescent="0.2">
      <c r="A215" s="1"/>
      <c r="B215" s="1"/>
      <c r="C215" s="1"/>
      <c r="D215" s="1"/>
      <c r="E215" s="1"/>
      <c r="F215" s="1"/>
      <c r="G215" s="1"/>
      <c r="H215" s="1"/>
      <c r="I215" s="1"/>
      <c r="L215" s="1"/>
      <c r="M215" s="1"/>
      <c r="N215" s="1"/>
      <c r="O215" s="1"/>
      <c r="P215" s="1"/>
      <c r="Q215" s="1"/>
      <c r="R215" s="1"/>
      <c r="S215" s="1"/>
      <c r="AE215" s="1"/>
    </row>
    <row r="216" spans="1:31" x14ac:dyDescent="0.2">
      <c r="A216" s="1"/>
      <c r="B216" s="1"/>
      <c r="C216" s="1"/>
      <c r="D216" s="1"/>
      <c r="E216" s="1"/>
      <c r="F216" s="1"/>
      <c r="G216" s="1"/>
      <c r="H216" s="1"/>
      <c r="I216" s="1"/>
      <c r="L216" s="1"/>
      <c r="M216" s="1"/>
      <c r="N216" s="1"/>
      <c r="O216" s="1"/>
      <c r="P216" s="1"/>
      <c r="Q216" s="1"/>
      <c r="R216" s="1"/>
      <c r="S216" s="1"/>
      <c r="AE216" s="1"/>
    </row>
    <row r="217" spans="1:31" x14ac:dyDescent="0.2">
      <c r="A217" s="1"/>
      <c r="B217" s="1"/>
      <c r="C217" s="1"/>
      <c r="D217" s="1"/>
      <c r="E217" s="1"/>
      <c r="F217" s="1"/>
      <c r="G217" s="1"/>
      <c r="H217" s="1"/>
      <c r="I217" s="1"/>
      <c r="L217" s="1"/>
      <c r="M217" s="1"/>
      <c r="N217" s="1"/>
      <c r="O217" s="1"/>
      <c r="P217" s="1"/>
      <c r="Q217" s="1"/>
      <c r="R217" s="1"/>
      <c r="S217" s="1"/>
      <c r="AE217" s="1"/>
    </row>
    <row r="218" spans="1:31" x14ac:dyDescent="0.2">
      <c r="A218" s="1"/>
      <c r="B218" s="1"/>
      <c r="C218" s="1"/>
      <c r="D218" s="1"/>
      <c r="E218" s="1"/>
      <c r="F218" s="1"/>
      <c r="G218" s="1"/>
      <c r="H218" s="1"/>
      <c r="I218" s="1"/>
      <c r="L218" s="1"/>
      <c r="M218" s="1"/>
      <c r="N218" s="1"/>
      <c r="O218" s="1"/>
      <c r="P218" s="1"/>
      <c r="Q218" s="1"/>
      <c r="R218" s="1"/>
      <c r="S218" s="1"/>
      <c r="AE218" s="1"/>
    </row>
    <row r="219" spans="1:31" x14ac:dyDescent="0.2">
      <c r="A219" s="1"/>
      <c r="B219" s="1"/>
      <c r="C219" s="1"/>
      <c r="D219" s="1"/>
      <c r="E219" s="1"/>
      <c r="F219" s="1"/>
      <c r="G219" s="1"/>
      <c r="H219" s="1"/>
      <c r="I219" s="1"/>
      <c r="L219" s="1"/>
      <c r="M219" s="1"/>
      <c r="N219" s="1"/>
      <c r="O219" s="1"/>
      <c r="P219" s="1"/>
      <c r="Q219" s="1"/>
      <c r="R219" s="1"/>
      <c r="S219" s="1"/>
      <c r="AE219" s="1"/>
    </row>
    <row r="220" spans="1:31" x14ac:dyDescent="0.2">
      <c r="A220" s="1"/>
      <c r="B220" s="1"/>
      <c r="C220" s="1"/>
      <c r="D220" s="1"/>
      <c r="E220" s="1"/>
      <c r="F220" s="1"/>
      <c r="G220" s="1"/>
      <c r="H220" s="1"/>
      <c r="I220" s="1"/>
      <c r="L220" s="1"/>
      <c r="M220" s="1"/>
      <c r="N220" s="1"/>
      <c r="O220" s="1"/>
      <c r="P220" s="1"/>
      <c r="Q220" s="1"/>
      <c r="R220" s="1"/>
      <c r="S220" s="1"/>
      <c r="AE220" s="1"/>
    </row>
    <row r="221" spans="1:31" x14ac:dyDescent="0.2">
      <c r="A221" s="1"/>
      <c r="B221" s="1"/>
      <c r="C221" s="1"/>
      <c r="D221" s="1"/>
      <c r="E221" s="1"/>
      <c r="F221" s="1"/>
      <c r="G221" s="1"/>
      <c r="H221" s="1"/>
      <c r="I221" s="1"/>
      <c r="L221" s="1"/>
      <c r="M221" s="1"/>
      <c r="N221" s="1"/>
      <c r="O221" s="1"/>
      <c r="P221" s="1"/>
      <c r="Q221" s="1"/>
      <c r="R221" s="1"/>
      <c r="S221" s="1"/>
      <c r="AE221" s="1"/>
    </row>
    <row r="222" spans="1:31" x14ac:dyDescent="0.2">
      <c r="A222" s="1"/>
      <c r="B222" s="1"/>
      <c r="C222" s="1"/>
      <c r="D222" s="1"/>
      <c r="E222" s="1"/>
      <c r="F222" s="1"/>
      <c r="G222" s="1"/>
      <c r="H222" s="1"/>
      <c r="I222" s="1"/>
      <c r="L222" s="1"/>
      <c r="M222" s="1"/>
      <c r="N222" s="1"/>
      <c r="O222" s="1"/>
      <c r="P222" s="1"/>
      <c r="Q222" s="1"/>
      <c r="R222" s="1"/>
      <c r="S222" s="1"/>
      <c r="AE222" s="1"/>
    </row>
    <row r="223" spans="1:31" x14ac:dyDescent="0.2">
      <c r="A223" s="1"/>
      <c r="B223" s="1"/>
      <c r="C223" s="1"/>
      <c r="D223" s="1"/>
      <c r="E223" s="1"/>
      <c r="F223" s="1"/>
      <c r="G223" s="1"/>
      <c r="H223" s="1"/>
      <c r="I223" s="1"/>
      <c r="L223" s="1"/>
      <c r="M223" s="1"/>
      <c r="N223" s="1"/>
      <c r="O223" s="1"/>
      <c r="P223" s="1"/>
      <c r="Q223" s="1"/>
      <c r="R223" s="1"/>
      <c r="S223" s="1"/>
      <c r="AE223" s="1"/>
    </row>
    <row r="224" spans="1:31" x14ac:dyDescent="0.2">
      <c r="A224" s="1"/>
      <c r="B224" s="1"/>
      <c r="C224" s="1"/>
      <c r="D224" s="1"/>
      <c r="E224" s="1"/>
      <c r="F224" s="1"/>
      <c r="G224" s="1"/>
      <c r="H224" s="1"/>
      <c r="I224" s="1"/>
      <c r="L224" s="1"/>
      <c r="M224" s="1"/>
      <c r="N224" s="1"/>
      <c r="O224" s="1"/>
      <c r="P224" s="1"/>
      <c r="Q224" s="1"/>
      <c r="R224" s="1"/>
      <c r="S224" s="1"/>
      <c r="AE224" s="1"/>
    </row>
    <row r="225" spans="1:31" x14ac:dyDescent="0.2">
      <c r="A225" s="1"/>
      <c r="B225" s="1"/>
      <c r="C225" s="1"/>
      <c r="D225" s="1"/>
      <c r="E225" s="1"/>
      <c r="F225" s="1"/>
      <c r="G225" s="1"/>
      <c r="H225" s="1"/>
      <c r="I225" s="1"/>
      <c r="L225" s="1"/>
      <c r="M225" s="1"/>
      <c r="N225" s="1"/>
      <c r="O225" s="1"/>
      <c r="P225" s="1"/>
      <c r="Q225" s="1"/>
      <c r="R225" s="1"/>
      <c r="S225" s="1"/>
      <c r="AE225" s="1"/>
    </row>
    <row r="226" spans="1:31" x14ac:dyDescent="0.2">
      <c r="A226" s="1"/>
      <c r="B226" s="1"/>
      <c r="C226" s="1"/>
      <c r="D226" s="1"/>
      <c r="E226" s="1"/>
      <c r="F226" s="1"/>
      <c r="G226" s="1"/>
      <c r="H226" s="1"/>
      <c r="I226" s="1"/>
      <c r="L226" s="1"/>
      <c r="M226" s="1"/>
      <c r="N226" s="1"/>
      <c r="O226" s="1"/>
      <c r="P226" s="1"/>
      <c r="Q226" s="1"/>
      <c r="R226" s="1"/>
      <c r="S226" s="1"/>
      <c r="AE226" s="1"/>
    </row>
    <row r="227" spans="1:31" x14ac:dyDescent="0.2">
      <c r="A227" s="1"/>
      <c r="B227" s="1"/>
      <c r="C227" s="1"/>
      <c r="D227" s="1"/>
      <c r="E227" s="1"/>
      <c r="F227" s="1"/>
      <c r="G227" s="1"/>
      <c r="H227" s="1"/>
      <c r="I227" s="1"/>
      <c r="L227" s="1"/>
      <c r="M227" s="1"/>
      <c r="N227" s="1"/>
      <c r="O227" s="1"/>
      <c r="P227" s="1"/>
      <c r="Q227" s="1"/>
      <c r="R227" s="1"/>
      <c r="S227" s="1"/>
      <c r="AE227" s="1"/>
    </row>
    <row r="228" spans="1:31" x14ac:dyDescent="0.2">
      <c r="A228" s="1"/>
      <c r="B228" s="1"/>
      <c r="C228" s="1"/>
      <c r="D228" s="1"/>
      <c r="E228" s="1"/>
      <c r="F228" s="1"/>
      <c r="G228" s="1"/>
      <c r="H228" s="1"/>
      <c r="I228" s="1"/>
      <c r="L228" s="1"/>
      <c r="M228" s="1"/>
      <c r="N228" s="1"/>
      <c r="O228" s="1"/>
      <c r="P228" s="1"/>
      <c r="Q228" s="1"/>
      <c r="R228" s="1"/>
      <c r="S228" s="1"/>
      <c r="AE228" s="1"/>
    </row>
    <row r="229" spans="1:31" x14ac:dyDescent="0.2">
      <c r="A229" s="1"/>
      <c r="B229" s="1"/>
      <c r="C229" s="1"/>
      <c r="D229" s="1"/>
      <c r="E229" s="1"/>
      <c r="F229" s="1"/>
      <c r="G229" s="1"/>
      <c r="H229" s="1"/>
      <c r="I229" s="1"/>
      <c r="L229" s="1"/>
      <c r="M229" s="1"/>
      <c r="N229" s="1"/>
      <c r="O229" s="1"/>
      <c r="P229" s="1"/>
      <c r="Q229" s="1"/>
      <c r="R229" s="1"/>
      <c r="S229" s="1"/>
      <c r="AE229" s="1"/>
    </row>
    <row r="230" spans="1:31" x14ac:dyDescent="0.2">
      <c r="A230" s="1"/>
      <c r="B230" s="1"/>
      <c r="C230" s="1"/>
      <c r="D230" s="1"/>
      <c r="E230" s="1"/>
      <c r="F230" s="1"/>
      <c r="G230" s="1"/>
      <c r="H230" s="1"/>
      <c r="I230" s="1"/>
      <c r="L230" s="1"/>
      <c r="M230" s="1"/>
      <c r="N230" s="1"/>
      <c r="O230" s="1"/>
      <c r="P230" s="1"/>
      <c r="Q230" s="1"/>
      <c r="R230" s="1"/>
      <c r="S230" s="1"/>
      <c r="AE230" s="1"/>
    </row>
    <row r="231" spans="1:31" x14ac:dyDescent="0.2">
      <c r="A231" s="1"/>
      <c r="B231" s="1"/>
      <c r="C231" s="1"/>
      <c r="D231" s="1"/>
      <c r="E231" s="1"/>
      <c r="F231" s="1"/>
      <c r="G231" s="1"/>
      <c r="H231" s="1"/>
      <c r="I231" s="1"/>
      <c r="L231" s="1"/>
      <c r="M231" s="1"/>
      <c r="N231" s="1"/>
      <c r="O231" s="1"/>
      <c r="P231" s="1"/>
      <c r="Q231" s="1"/>
      <c r="R231" s="1"/>
      <c r="S231" s="1"/>
      <c r="AE231" s="1"/>
    </row>
    <row r="232" spans="1:31" x14ac:dyDescent="0.2">
      <c r="A232" s="1"/>
      <c r="B232" s="1"/>
      <c r="C232" s="1"/>
      <c r="D232" s="1"/>
      <c r="E232" s="1"/>
      <c r="F232" s="1"/>
      <c r="G232" s="1"/>
      <c r="H232" s="1"/>
      <c r="I232" s="1"/>
      <c r="L232" s="1"/>
      <c r="M232" s="1"/>
      <c r="N232" s="1"/>
      <c r="O232" s="1"/>
      <c r="P232" s="1"/>
      <c r="Q232" s="1"/>
      <c r="R232" s="1"/>
      <c r="S232" s="1"/>
      <c r="AE232" s="1"/>
    </row>
    <row r="233" spans="1:31" x14ac:dyDescent="0.2">
      <c r="A233" s="1"/>
      <c r="B233" s="1"/>
      <c r="C233" s="1"/>
      <c r="D233" s="1"/>
      <c r="E233" s="1"/>
      <c r="F233" s="1"/>
      <c r="G233" s="1"/>
      <c r="H233" s="1"/>
      <c r="I233" s="1"/>
      <c r="L233" s="1"/>
      <c r="M233" s="1"/>
      <c r="N233" s="1"/>
      <c r="O233" s="1"/>
      <c r="P233" s="1"/>
      <c r="Q233" s="1"/>
      <c r="R233" s="1"/>
      <c r="S233" s="1"/>
      <c r="AE233" s="1"/>
    </row>
    <row r="234" spans="1:31" x14ac:dyDescent="0.2">
      <c r="A234" s="1"/>
      <c r="B234" s="1"/>
      <c r="C234" s="1"/>
      <c r="D234" s="1"/>
      <c r="E234" s="1"/>
      <c r="F234" s="1"/>
      <c r="G234" s="1"/>
      <c r="H234" s="1"/>
      <c r="I234" s="1"/>
      <c r="L234" s="1"/>
      <c r="M234" s="1"/>
      <c r="N234" s="1"/>
      <c r="O234" s="1"/>
      <c r="P234" s="1"/>
      <c r="Q234" s="1"/>
      <c r="R234" s="1"/>
      <c r="S234" s="1"/>
      <c r="AE234" s="1"/>
    </row>
    <row r="235" spans="1:31" x14ac:dyDescent="0.2">
      <c r="A235" s="1"/>
      <c r="B235" s="1"/>
      <c r="C235" s="1"/>
      <c r="D235" s="1"/>
      <c r="E235" s="1"/>
      <c r="F235" s="1"/>
      <c r="G235" s="1"/>
      <c r="H235" s="1"/>
      <c r="I235" s="1"/>
      <c r="L235" s="1"/>
      <c r="M235" s="1"/>
      <c r="N235" s="1"/>
      <c r="O235" s="1"/>
      <c r="P235" s="1"/>
      <c r="Q235" s="1"/>
      <c r="R235" s="1"/>
      <c r="S235" s="1"/>
      <c r="AE235" s="1"/>
    </row>
    <row r="236" spans="1:31" x14ac:dyDescent="0.2">
      <c r="A236" s="1"/>
      <c r="B236" s="1"/>
      <c r="C236" s="1"/>
      <c r="D236" s="1"/>
      <c r="E236" s="1"/>
      <c r="F236" s="1"/>
      <c r="G236" s="1"/>
      <c r="H236" s="1"/>
      <c r="I236" s="1"/>
      <c r="L236" s="1"/>
      <c r="M236" s="1"/>
      <c r="N236" s="1"/>
      <c r="O236" s="1"/>
      <c r="P236" s="1"/>
      <c r="Q236" s="1"/>
      <c r="R236" s="1"/>
      <c r="S236" s="1"/>
      <c r="AE236" s="1"/>
    </row>
    <row r="237" spans="1:31" x14ac:dyDescent="0.2">
      <c r="A237" s="1"/>
      <c r="B237" s="1"/>
      <c r="C237" s="1"/>
      <c r="D237" s="1"/>
      <c r="E237" s="1"/>
      <c r="F237" s="1"/>
      <c r="G237" s="1"/>
      <c r="H237" s="1"/>
      <c r="I237" s="1"/>
      <c r="L237" s="1"/>
      <c r="M237" s="1"/>
      <c r="N237" s="1"/>
      <c r="O237" s="1"/>
      <c r="P237" s="1"/>
      <c r="Q237" s="1"/>
      <c r="R237" s="1"/>
      <c r="S237" s="1"/>
      <c r="AE237" s="1"/>
    </row>
    <row r="238" spans="1:31" x14ac:dyDescent="0.2">
      <c r="A238" s="1"/>
      <c r="B238" s="1"/>
      <c r="C238" s="1"/>
      <c r="D238" s="1"/>
      <c r="E238" s="1"/>
      <c r="F238" s="1"/>
      <c r="G238" s="1"/>
      <c r="H238" s="1"/>
      <c r="I238" s="1"/>
      <c r="L238" s="1"/>
      <c r="M238" s="1"/>
      <c r="N238" s="1"/>
      <c r="O238" s="1"/>
      <c r="P238" s="1"/>
      <c r="Q238" s="1"/>
      <c r="R238" s="1"/>
      <c r="S238" s="1"/>
      <c r="AE238" s="1"/>
    </row>
    <row r="239" spans="1:31" x14ac:dyDescent="0.2">
      <c r="A239" s="1"/>
      <c r="B239" s="1"/>
      <c r="C239" s="1"/>
      <c r="D239" s="1"/>
      <c r="E239" s="1"/>
      <c r="F239" s="1"/>
      <c r="G239" s="1"/>
      <c r="H239" s="1"/>
      <c r="I239" s="1"/>
      <c r="L239" s="1"/>
      <c r="M239" s="1"/>
      <c r="N239" s="1"/>
      <c r="O239" s="1"/>
      <c r="P239" s="1"/>
      <c r="Q239" s="1"/>
      <c r="R239" s="1"/>
      <c r="S239" s="1"/>
      <c r="AE239" s="1"/>
    </row>
    <row r="240" spans="1:31" x14ac:dyDescent="0.2">
      <c r="A240" s="1"/>
      <c r="B240" s="1"/>
      <c r="C240" s="1"/>
      <c r="D240" s="1"/>
      <c r="E240" s="1"/>
      <c r="F240" s="1"/>
      <c r="G240" s="1"/>
      <c r="H240" s="1"/>
      <c r="I240" s="1"/>
      <c r="L240" s="1"/>
      <c r="M240" s="1"/>
      <c r="N240" s="1"/>
      <c r="O240" s="1"/>
      <c r="P240" s="1"/>
      <c r="Q240" s="1"/>
      <c r="R240" s="1"/>
      <c r="S240" s="1"/>
      <c r="AE240" s="1"/>
    </row>
    <row r="241" spans="1:31" x14ac:dyDescent="0.2">
      <c r="A241" s="1"/>
      <c r="B241" s="1"/>
      <c r="C241" s="1"/>
      <c r="D241" s="1"/>
      <c r="E241" s="1"/>
      <c r="F241" s="1"/>
      <c r="G241" s="1"/>
      <c r="H241" s="1"/>
      <c r="I241" s="1"/>
      <c r="L241" s="1"/>
      <c r="M241" s="1"/>
      <c r="N241" s="1"/>
      <c r="O241" s="1"/>
      <c r="P241" s="1"/>
      <c r="Q241" s="1"/>
      <c r="R241" s="1"/>
      <c r="S241" s="1"/>
      <c r="AE241" s="1"/>
    </row>
    <row r="242" spans="1:31" x14ac:dyDescent="0.2">
      <c r="A242" s="1"/>
      <c r="B242" s="1"/>
      <c r="C242" s="1"/>
      <c r="D242" s="1"/>
      <c r="E242" s="1"/>
      <c r="F242" s="1"/>
      <c r="G242" s="1"/>
      <c r="H242" s="1"/>
      <c r="I242" s="1"/>
      <c r="L242" s="1"/>
      <c r="M242" s="1"/>
      <c r="N242" s="1"/>
      <c r="O242" s="1"/>
      <c r="P242" s="1"/>
      <c r="Q242" s="1"/>
      <c r="R242" s="1"/>
      <c r="S242" s="1"/>
      <c r="AE242" s="1"/>
    </row>
    <row r="243" spans="1:31" x14ac:dyDescent="0.2">
      <c r="A243" s="1"/>
      <c r="B243" s="1"/>
      <c r="C243" s="1"/>
      <c r="D243" s="1"/>
      <c r="E243" s="1"/>
      <c r="F243" s="1"/>
      <c r="G243" s="1"/>
      <c r="H243" s="1"/>
      <c r="I243" s="1"/>
      <c r="L243" s="1"/>
      <c r="M243" s="1"/>
      <c r="N243" s="1"/>
      <c r="O243" s="1"/>
      <c r="P243" s="1"/>
      <c r="Q243" s="1"/>
      <c r="R243" s="1"/>
      <c r="S243" s="1"/>
      <c r="AE243" s="1"/>
    </row>
    <row r="244" spans="1:31" x14ac:dyDescent="0.2">
      <c r="A244" s="1"/>
      <c r="B244" s="1"/>
      <c r="C244" s="1"/>
      <c r="D244" s="1"/>
      <c r="E244" s="1"/>
      <c r="F244" s="1"/>
      <c r="G244" s="1"/>
      <c r="H244" s="1"/>
      <c r="I244" s="1"/>
      <c r="L244" s="1"/>
      <c r="M244" s="1"/>
      <c r="N244" s="1"/>
      <c r="O244" s="1"/>
      <c r="P244" s="1"/>
      <c r="Q244" s="1"/>
      <c r="R244" s="1"/>
      <c r="S244" s="1"/>
      <c r="AE244" s="1"/>
    </row>
    <row r="245" spans="1:31" x14ac:dyDescent="0.2">
      <c r="A245" s="1"/>
      <c r="B245" s="1"/>
      <c r="C245" s="1"/>
      <c r="D245" s="1"/>
      <c r="E245" s="1"/>
      <c r="F245" s="1"/>
      <c r="G245" s="1"/>
      <c r="H245" s="1"/>
      <c r="I245" s="1"/>
      <c r="L245" s="1"/>
      <c r="M245" s="1"/>
      <c r="N245" s="1"/>
      <c r="O245" s="1"/>
      <c r="P245" s="1"/>
      <c r="Q245" s="1"/>
      <c r="R245" s="1"/>
      <c r="S245" s="1"/>
      <c r="AE245" s="1"/>
    </row>
    <row r="246" spans="1:31" x14ac:dyDescent="0.2">
      <c r="A246" s="1"/>
      <c r="B246" s="1"/>
      <c r="C246" s="1"/>
      <c r="D246" s="1"/>
      <c r="E246" s="1"/>
      <c r="F246" s="1"/>
      <c r="G246" s="1"/>
      <c r="H246" s="1"/>
      <c r="I246" s="1"/>
      <c r="L246" s="1"/>
      <c r="M246" s="1"/>
      <c r="N246" s="1"/>
      <c r="O246" s="1"/>
      <c r="P246" s="1"/>
      <c r="Q246" s="1"/>
      <c r="R246" s="1"/>
      <c r="S246" s="1"/>
      <c r="AE246" s="1"/>
    </row>
    <row r="247" spans="1:31" x14ac:dyDescent="0.2">
      <c r="A247" s="1"/>
      <c r="B247" s="1"/>
      <c r="C247" s="1"/>
      <c r="D247" s="1"/>
      <c r="E247" s="1"/>
      <c r="F247" s="1"/>
      <c r="G247" s="1"/>
      <c r="H247" s="1"/>
      <c r="I247" s="1"/>
      <c r="L247" s="1"/>
      <c r="M247" s="1"/>
      <c r="N247" s="1"/>
      <c r="O247" s="1"/>
      <c r="P247" s="1"/>
      <c r="Q247" s="1"/>
      <c r="R247" s="1"/>
      <c r="S247" s="1"/>
      <c r="AE247" s="1"/>
    </row>
    <row r="248" spans="1:31" x14ac:dyDescent="0.2">
      <c r="A248" s="1"/>
      <c r="B248" s="1"/>
      <c r="C248" s="1"/>
      <c r="D248" s="1"/>
      <c r="E248" s="1"/>
      <c r="F248" s="1"/>
      <c r="G248" s="1"/>
      <c r="H248" s="1"/>
      <c r="I248" s="1"/>
      <c r="L248" s="1"/>
      <c r="M248" s="1"/>
      <c r="N248" s="1"/>
      <c r="O248" s="1"/>
      <c r="P248" s="1"/>
      <c r="Q248" s="1"/>
      <c r="R248" s="1"/>
      <c r="S248" s="1"/>
      <c r="AE248" s="1"/>
    </row>
    <row r="249" spans="1:31" x14ac:dyDescent="0.2">
      <c r="A249" s="1"/>
      <c r="B249" s="1"/>
      <c r="C249" s="1"/>
      <c r="D249" s="1"/>
      <c r="E249" s="1"/>
      <c r="F249" s="1"/>
      <c r="G249" s="1"/>
      <c r="H249" s="1"/>
      <c r="I249" s="1"/>
      <c r="L249" s="1"/>
      <c r="M249" s="1"/>
      <c r="N249" s="1"/>
      <c r="O249" s="1"/>
      <c r="P249" s="1"/>
      <c r="Q249" s="1"/>
      <c r="R249" s="1"/>
      <c r="S249" s="1"/>
      <c r="AE249" s="1"/>
    </row>
    <row r="250" spans="1:31" x14ac:dyDescent="0.2">
      <c r="A250" s="1"/>
      <c r="B250" s="1"/>
      <c r="C250" s="1"/>
      <c r="D250" s="1"/>
      <c r="E250" s="1"/>
      <c r="F250" s="1"/>
      <c r="G250" s="1"/>
      <c r="H250" s="1"/>
      <c r="I250" s="1"/>
      <c r="L250" s="1"/>
      <c r="M250" s="1"/>
      <c r="N250" s="1"/>
      <c r="O250" s="1"/>
      <c r="P250" s="1"/>
      <c r="Q250" s="1"/>
      <c r="R250" s="1"/>
      <c r="S250" s="1"/>
      <c r="AE250" s="1"/>
    </row>
    <row r="251" spans="1:31" x14ac:dyDescent="0.2">
      <c r="A251" s="1"/>
      <c r="B251" s="1"/>
      <c r="C251" s="1"/>
      <c r="D251" s="1"/>
      <c r="E251" s="1"/>
      <c r="F251" s="1"/>
      <c r="G251" s="1"/>
      <c r="H251" s="1"/>
      <c r="I251" s="1"/>
      <c r="L251" s="1"/>
      <c r="M251" s="1"/>
      <c r="N251" s="1"/>
      <c r="O251" s="1"/>
      <c r="P251" s="1"/>
      <c r="Q251" s="1"/>
      <c r="R251" s="1"/>
      <c r="S251" s="1"/>
      <c r="AE251" s="1"/>
    </row>
    <row r="252" spans="1:31" x14ac:dyDescent="0.2">
      <c r="A252" s="1"/>
      <c r="B252" s="1"/>
      <c r="C252" s="1"/>
      <c r="D252" s="1"/>
      <c r="E252" s="1"/>
      <c r="F252" s="1"/>
      <c r="G252" s="1"/>
      <c r="H252" s="1"/>
      <c r="I252" s="1"/>
      <c r="L252" s="1"/>
      <c r="M252" s="1"/>
      <c r="N252" s="1"/>
      <c r="O252" s="1"/>
      <c r="P252" s="1"/>
      <c r="Q252" s="1"/>
      <c r="R252" s="1"/>
      <c r="S252" s="1"/>
      <c r="AE252" s="1"/>
    </row>
    <row r="253" spans="1:31" x14ac:dyDescent="0.2">
      <c r="A253" s="1"/>
      <c r="B253" s="1"/>
      <c r="C253" s="1"/>
      <c r="D253" s="1"/>
      <c r="E253" s="1"/>
      <c r="F253" s="1"/>
      <c r="G253" s="1"/>
      <c r="H253" s="1"/>
      <c r="I253" s="1"/>
      <c r="L253" s="1"/>
      <c r="M253" s="1"/>
      <c r="N253" s="1"/>
      <c r="O253" s="1"/>
      <c r="P253" s="1"/>
      <c r="Q253" s="1"/>
      <c r="R253" s="1"/>
      <c r="S253" s="1"/>
      <c r="AE253" s="1"/>
    </row>
    <row r="254" spans="1:31" x14ac:dyDescent="0.2">
      <c r="A254" s="1"/>
      <c r="B254" s="1"/>
      <c r="C254" s="1"/>
      <c r="D254" s="1"/>
      <c r="E254" s="1"/>
      <c r="F254" s="1"/>
      <c r="G254" s="1"/>
      <c r="H254" s="1"/>
      <c r="I254" s="1"/>
      <c r="L254" s="1"/>
      <c r="M254" s="1"/>
      <c r="N254" s="1"/>
      <c r="O254" s="1"/>
      <c r="P254" s="1"/>
      <c r="Q254" s="1"/>
      <c r="R254" s="1"/>
      <c r="S254" s="1"/>
      <c r="AE254" s="1"/>
    </row>
    <row r="255" spans="1:31" x14ac:dyDescent="0.2">
      <c r="A255" s="1"/>
      <c r="B255" s="1"/>
      <c r="C255" s="1"/>
      <c r="D255" s="1"/>
      <c r="E255" s="1"/>
      <c r="F255" s="1"/>
      <c r="G255" s="1"/>
      <c r="H255" s="1"/>
      <c r="I255" s="1"/>
      <c r="L255" s="1"/>
      <c r="M255" s="1"/>
      <c r="N255" s="1"/>
      <c r="O255" s="1"/>
      <c r="P255" s="1"/>
      <c r="Q255" s="1"/>
      <c r="R255" s="1"/>
      <c r="S255" s="1"/>
      <c r="AE255" s="1"/>
    </row>
    <row r="256" spans="1:31" x14ac:dyDescent="0.2">
      <c r="A256" s="1"/>
      <c r="B256" s="1"/>
      <c r="C256" s="1"/>
      <c r="D256" s="1"/>
      <c r="E256" s="1"/>
      <c r="F256" s="1"/>
      <c r="G256" s="1"/>
      <c r="H256" s="1"/>
      <c r="I256" s="1"/>
      <c r="L256" s="1"/>
      <c r="M256" s="1"/>
      <c r="N256" s="1"/>
      <c r="O256" s="1"/>
      <c r="P256" s="1"/>
      <c r="Q256" s="1"/>
      <c r="R256" s="1"/>
      <c r="S256" s="1"/>
      <c r="AE256" s="1"/>
    </row>
    <row r="257" spans="1:31" x14ac:dyDescent="0.2">
      <c r="A257" s="1"/>
      <c r="B257" s="1"/>
      <c r="C257" s="1"/>
      <c r="D257" s="1"/>
      <c r="E257" s="1"/>
      <c r="F257" s="1"/>
      <c r="G257" s="1"/>
      <c r="H257" s="1"/>
      <c r="I257" s="1"/>
      <c r="L257" s="1"/>
      <c r="M257" s="1"/>
      <c r="N257" s="1"/>
      <c r="O257" s="1"/>
      <c r="P257" s="1"/>
      <c r="Q257" s="1"/>
      <c r="R257" s="1"/>
      <c r="S257" s="1"/>
      <c r="AE257" s="1"/>
    </row>
    <row r="258" spans="1:31" x14ac:dyDescent="0.2">
      <c r="A258" s="1"/>
      <c r="B258" s="1"/>
      <c r="C258" s="1"/>
      <c r="D258" s="1"/>
      <c r="E258" s="1"/>
      <c r="F258" s="1"/>
      <c r="G258" s="1"/>
      <c r="H258" s="1"/>
      <c r="I258" s="1"/>
      <c r="L258" s="1"/>
      <c r="M258" s="1"/>
      <c r="N258" s="1"/>
      <c r="O258" s="1"/>
      <c r="P258" s="1"/>
      <c r="Q258" s="1"/>
      <c r="R258" s="1"/>
      <c r="S258" s="1"/>
      <c r="AE258" s="1"/>
    </row>
    <row r="259" spans="1:31" x14ac:dyDescent="0.2">
      <c r="A259" s="1"/>
      <c r="B259" s="1"/>
      <c r="C259" s="1"/>
      <c r="D259" s="1"/>
      <c r="E259" s="1"/>
      <c r="F259" s="1"/>
      <c r="G259" s="1"/>
      <c r="H259" s="1"/>
      <c r="I259" s="1"/>
      <c r="L259" s="1"/>
      <c r="M259" s="1"/>
      <c r="N259" s="1"/>
      <c r="O259" s="1"/>
      <c r="P259" s="1"/>
      <c r="Q259" s="1"/>
      <c r="R259" s="1"/>
      <c r="S259" s="1"/>
      <c r="AE259" s="1"/>
    </row>
    <row r="260" spans="1:31" x14ac:dyDescent="0.2">
      <c r="A260" s="1"/>
      <c r="B260" s="1"/>
      <c r="C260" s="1"/>
      <c r="D260" s="1"/>
      <c r="E260" s="1"/>
      <c r="F260" s="1"/>
      <c r="G260" s="1"/>
      <c r="H260" s="1"/>
      <c r="I260" s="1"/>
      <c r="L260" s="1"/>
      <c r="M260" s="1"/>
      <c r="N260" s="1"/>
      <c r="O260" s="1"/>
      <c r="P260" s="1"/>
      <c r="Q260" s="1"/>
      <c r="R260" s="1"/>
      <c r="S260" s="1"/>
      <c r="AE260" s="1"/>
    </row>
    <row r="261" spans="1:31" x14ac:dyDescent="0.2">
      <c r="A261" s="1"/>
      <c r="B261" s="1"/>
      <c r="C261" s="1"/>
      <c r="D261" s="1"/>
      <c r="E261" s="1"/>
      <c r="F261" s="1"/>
      <c r="G261" s="1"/>
      <c r="H261" s="1"/>
      <c r="I261" s="1"/>
      <c r="L261" s="1"/>
      <c r="M261" s="1"/>
      <c r="N261" s="1"/>
      <c r="O261" s="1"/>
      <c r="P261" s="1"/>
      <c r="Q261" s="1"/>
      <c r="R261" s="1"/>
      <c r="S261" s="1"/>
      <c r="AE261" s="1"/>
    </row>
    <row r="262" spans="1:31" x14ac:dyDescent="0.2">
      <c r="A262" s="1"/>
      <c r="B262" s="1"/>
      <c r="C262" s="1"/>
      <c r="D262" s="1"/>
      <c r="E262" s="1"/>
      <c r="F262" s="1"/>
      <c r="G262" s="1"/>
      <c r="H262" s="1"/>
      <c r="I262" s="1"/>
      <c r="L262" s="1"/>
      <c r="M262" s="1"/>
      <c r="N262" s="1"/>
      <c r="O262" s="1"/>
      <c r="P262" s="1"/>
      <c r="Q262" s="1"/>
      <c r="R262" s="1"/>
      <c r="S262" s="1"/>
      <c r="AE262" s="1"/>
    </row>
    <row r="263" spans="1:31" x14ac:dyDescent="0.2">
      <c r="A263" s="1"/>
      <c r="B263" s="1"/>
      <c r="C263" s="1"/>
      <c r="D263" s="1"/>
      <c r="E263" s="1"/>
      <c r="F263" s="1"/>
      <c r="G263" s="1"/>
      <c r="H263" s="1"/>
      <c r="I263" s="1"/>
      <c r="L263" s="1"/>
      <c r="M263" s="1"/>
      <c r="N263" s="1"/>
      <c r="O263" s="1"/>
      <c r="P263" s="1"/>
      <c r="Q263" s="1"/>
      <c r="R263" s="1"/>
      <c r="S263" s="1"/>
      <c r="AE263" s="1"/>
    </row>
    <row r="264" spans="1:31" x14ac:dyDescent="0.2">
      <c r="A264" s="1"/>
      <c r="B264" s="1"/>
      <c r="C264" s="1"/>
      <c r="D264" s="1"/>
      <c r="E264" s="1"/>
      <c r="F264" s="1"/>
      <c r="G264" s="1"/>
      <c r="H264" s="1"/>
      <c r="I264" s="1"/>
      <c r="L264" s="1"/>
      <c r="M264" s="1"/>
      <c r="N264" s="1"/>
      <c r="O264" s="1"/>
      <c r="P264" s="1"/>
      <c r="Q264" s="1"/>
      <c r="R264" s="1"/>
      <c r="S264" s="1"/>
      <c r="AE264" s="1"/>
    </row>
    <row r="265" spans="1:31" x14ac:dyDescent="0.2">
      <c r="A265" s="1"/>
      <c r="B265" s="1"/>
      <c r="C265" s="1"/>
      <c r="D265" s="1"/>
      <c r="E265" s="1"/>
      <c r="F265" s="1"/>
      <c r="G265" s="1"/>
      <c r="H265" s="1"/>
      <c r="I265" s="1"/>
      <c r="L265" s="1"/>
      <c r="M265" s="1"/>
      <c r="N265" s="1"/>
      <c r="O265" s="1"/>
      <c r="P265" s="1"/>
      <c r="Q265" s="1"/>
      <c r="R265" s="1"/>
      <c r="S265" s="1"/>
      <c r="AE265" s="1"/>
    </row>
    <row r="266" spans="1:31" x14ac:dyDescent="0.2">
      <c r="A266" s="1"/>
      <c r="B266" s="1"/>
      <c r="C266" s="1"/>
      <c r="D266" s="1"/>
      <c r="E266" s="1"/>
      <c r="F266" s="1"/>
      <c r="G266" s="1"/>
      <c r="H266" s="1"/>
      <c r="I266" s="1"/>
      <c r="L266" s="1"/>
      <c r="M266" s="1"/>
      <c r="N266" s="1"/>
      <c r="O266" s="1"/>
      <c r="P266" s="1"/>
      <c r="Q266" s="1"/>
      <c r="R266" s="1"/>
      <c r="S266" s="1"/>
      <c r="AE266" s="1"/>
    </row>
    <row r="267" spans="1:31" x14ac:dyDescent="0.2">
      <c r="A267" s="1"/>
      <c r="B267" s="1"/>
      <c r="C267" s="1"/>
      <c r="D267" s="1"/>
      <c r="E267" s="1"/>
      <c r="F267" s="1"/>
      <c r="G267" s="1"/>
      <c r="H267" s="1"/>
      <c r="I267" s="1"/>
      <c r="L267" s="1"/>
      <c r="M267" s="1"/>
      <c r="N267" s="1"/>
      <c r="O267" s="1"/>
      <c r="P267" s="1"/>
      <c r="Q267" s="1"/>
      <c r="R267" s="1"/>
      <c r="S267" s="1"/>
      <c r="AE267" s="1"/>
    </row>
    <row r="268" spans="1:31" x14ac:dyDescent="0.2">
      <c r="A268" s="1"/>
      <c r="B268" s="1"/>
      <c r="C268" s="1"/>
      <c r="D268" s="1"/>
      <c r="E268" s="1"/>
      <c r="F268" s="1"/>
      <c r="G268" s="1"/>
      <c r="H268" s="1"/>
      <c r="I268" s="1"/>
      <c r="L268" s="1"/>
      <c r="M268" s="1"/>
      <c r="N268" s="1"/>
      <c r="O268" s="1"/>
      <c r="P268" s="1"/>
      <c r="Q268" s="1"/>
      <c r="R268" s="1"/>
      <c r="S268" s="1"/>
      <c r="AE268" s="1"/>
    </row>
    <row r="269" spans="1:31" x14ac:dyDescent="0.2">
      <c r="A269" s="1"/>
      <c r="B269" s="1"/>
      <c r="C269" s="1"/>
      <c r="D269" s="1"/>
      <c r="E269" s="1"/>
      <c r="F269" s="1"/>
      <c r="G269" s="1"/>
      <c r="H269" s="1"/>
      <c r="I269" s="1"/>
      <c r="L269" s="1"/>
      <c r="M269" s="1"/>
      <c r="N269" s="1"/>
      <c r="O269" s="1"/>
      <c r="P269" s="1"/>
      <c r="Q269" s="1"/>
      <c r="R269" s="1"/>
      <c r="S269" s="1"/>
      <c r="AE269" s="1"/>
    </row>
    <row r="270" spans="1:31" x14ac:dyDescent="0.2">
      <c r="A270" s="1"/>
      <c r="B270" s="1"/>
      <c r="C270" s="1"/>
      <c r="D270" s="1"/>
      <c r="E270" s="1"/>
      <c r="F270" s="1"/>
      <c r="G270" s="1"/>
      <c r="H270" s="1"/>
      <c r="I270" s="1"/>
      <c r="L270" s="1"/>
      <c r="M270" s="1"/>
      <c r="N270" s="1"/>
      <c r="O270" s="1"/>
      <c r="P270" s="1"/>
      <c r="Q270" s="1"/>
      <c r="R270" s="1"/>
      <c r="S270" s="1"/>
      <c r="AE270" s="1"/>
    </row>
    <row r="271" spans="1:31" x14ac:dyDescent="0.2">
      <c r="A271" s="1"/>
      <c r="B271" s="1"/>
      <c r="C271" s="1"/>
      <c r="D271" s="1"/>
      <c r="E271" s="1"/>
      <c r="F271" s="1"/>
      <c r="G271" s="1"/>
      <c r="H271" s="1"/>
      <c r="I271" s="1"/>
      <c r="L271" s="1"/>
      <c r="M271" s="1"/>
      <c r="N271" s="1"/>
      <c r="O271" s="1"/>
      <c r="P271" s="1"/>
      <c r="Q271" s="1"/>
      <c r="R271" s="1"/>
      <c r="S271" s="1"/>
      <c r="AE271" s="1"/>
    </row>
    <row r="272" spans="1:31" x14ac:dyDescent="0.2">
      <c r="A272" s="1"/>
      <c r="B272" s="1"/>
      <c r="C272" s="1"/>
      <c r="D272" s="1"/>
      <c r="E272" s="1"/>
      <c r="F272" s="1"/>
      <c r="G272" s="1"/>
      <c r="H272" s="1"/>
      <c r="I272" s="1"/>
      <c r="L272" s="1"/>
      <c r="M272" s="1"/>
      <c r="N272" s="1"/>
      <c r="O272" s="1"/>
      <c r="P272" s="1"/>
      <c r="Q272" s="1"/>
      <c r="R272" s="1"/>
      <c r="S272" s="1"/>
      <c r="AE272" s="1"/>
    </row>
    <row r="273" spans="1:31" x14ac:dyDescent="0.2">
      <c r="A273" s="1"/>
      <c r="B273" s="1"/>
      <c r="C273" s="1"/>
      <c r="D273" s="1"/>
      <c r="E273" s="1"/>
      <c r="F273" s="1"/>
      <c r="G273" s="1"/>
      <c r="H273" s="1"/>
      <c r="I273" s="1"/>
      <c r="L273" s="1"/>
      <c r="M273" s="1"/>
      <c r="N273" s="1"/>
      <c r="O273" s="1"/>
      <c r="P273" s="1"/>
      <c r="Q273" s="1"/>
      <c r="R273" s="1"/>
      <c r="S273" s="1"/>
      <c r="AE273" s="1"/>
    </row>
    <row r="274" spans="1:31" x14ac:dyDescent="0.2">
      <c r="A274" s="1"/>
      <c r="B274" s="1"/>
      <c r="C274" s="1"/>
      <c r="D274" s="1"/>
      <c r="E274" s="1"/>
      <c r="F274" s="1"/>
      <c r="G274" s="1"/>
      <c r="H274" s="1"/>
      <c r="I274" s="1"/>
      <c r="L274" s="1"/>
      <c r="M274" s="1"/>
      <c r="N274" s="1"/>
      <c r="O274" s="1"/>
      <c r="P274" s="1"/>
      <c r="Q274" s="1"/>
      <c r="R274" s="1"/>
      <c r="S274" s="1"/>
      <c r="AE274" s="1"/>
    </row>
    <row r="275" spans="1:31" x14ac:dyDescent="0.2">
      <c r="A275" s="1"/>
      <c r="B275" s="1"/>
      <c r="C275" s="1"/>
      <c r="D275" s="1"/>
      <c r="E275" s="1"/>
      <c r="F275" s="1"/>
      <c r="G275" s="1"/>
      <c r="H275" s="1"/>
      <c r="I275" s="1"/>
      <c r="L275" s="1"/>
      <c r="M275" s="1"/>
      <c r="N275" s="1"/>
      <c r="O275" s="1"/>
      <c r="P275" s="1"/>
      <c r="Q275" s="1"/>
      <c r="R275" s="1"/>
      <c r="S275" s="1"/>
      <c r="AE275" s="1"/>
    </row>
    <row r="276" spans="1:31" x14ac:dyDescent="0.2">
      <c r="A276" s="1"/>
      <c r="B276" s="1"/>
      <c r="C276" s="1"/>
      <c r="D276" s="1"/>
      <c r="E276" s="1"/>
      <c r="F276" s="1"/>
      <c r="G276" s="1"/>
      <c r="H276" s="1"/>
      <c r="I276" s="1"/>
      <c r="L276" s="1"/>
      <c r="M276" s="1"/>
      <c r="N276" s="1"/>
      <c r="O276" s="1"/>
      <c r="P276" s="1"/>
      <c r="Q276" s="1"/>
      <c r="R276" s="1"/>
      <c r="S276" s="1"/>
      <c r="AE276" s="1"/>
    </row>
    <row r="277" spans="1:31" x14ac:dyDescent="0.2">
      <c r="A277" s="1"/>
      <c r="B277" s="1"/>
      <c r="C277" s="1"/>
      <c r="D277" s="1"/>
      <c r="E277" s="1"/>
      <c r="F277" s="1"/>
      <c r="G277" s="1"/>
      <c r="H277" s="1"/>
      <c r="I277" s="1"/>
      <c r="L277" s="1"/>
      <c r="M277" s="1"/>
      <c r="N277" s="1"/>
      <c r="O277" s="1"/>
      <c r="P277" s="1"/>
      <c r="Q277" s="1"/>
      <c r="R277" s="1"/>
      <c r="S277" s="1"/>
      <c r="AE277" s="1"/>
    </row>
    <row r="278" spans="1:31" x14ac:dyDescent="0.2">
      <c r="A278" s="1"/>
      <c r="B278" s="1"/>
      <c r="C278" s="1"/>
      <c r="D278" s="1"/>
      <c r="E278" s="1"/>
      <c r="F278" s="1"/>
      <c r="G278" s="1"/>
      <c r="H278" s="1"/>
      <c r="I278" s="1"/>
      <c r="L278" s="1"/>
      <c r="M278" s="1"/>
      <c r="N278" s="1"/>
      <c r="O278" s="1"/>
      <c r="P278" s="1"/>
      <c r="Q278" s="1"/>
      <c r="R278" s="1"/>
      <c r="S278" s="1"/>
      <c r="AE278" s="1"/>
    </row>
    <row r="279" spans="1:31" x14ac:dyDescent="0.2">
      <c r="A279" s="1"/>
      <c r="B279" s="1"/>
      <c r="C279" s="1"/>
      <c r="D279" s="1"/>
      <c r="E279" s="1"/>
      <c r="F279" s="1"/>
      <c r="G279" s="1"/>
      <c r="H279" s="1"/>
      <c r="I279" s="1"/>
      <c r="L279" s="1"/>
      <c r="M279" s="1"/>
      <c r="N279" s="1"/>
      <c r="O279" s="1"/>
      <c r="P279" s="1"/>
      <c r="Q279" s="1"/>
      <c r="R279" s="1"/>
      <c r="S279" s="1"/>
      <c r="AE279" s="1"/>
    </row>
    <row r="280" spans="1:31" x14ac:dyDescent="0.2">
      <c r="A280" s="1"/>
      <c r="B280" s="1"/>
      <c r="C280" s="1"/>
      <c r="D280" s="1"/>
      <c r="E280" s="1"/>
      <c r="F280" s="1"/>
      <c r="G280" s="1"/>
      <c r="H280" s="1"/>
      <c r="I280" s="1"/>
      <c r="L280" s="1"/>
      <c r="M280" s="1"/>
      <c r="N280" s="1"/>
      <c r="O280" s="1"/>
      <c r="P280" s="1"/>
      <c r="Q280" s="1"/>
      <c r="R280" s="1"/>
      <c r="S280" s="1"/>
      <c r="AE280" s="1"/>
    </row>
    <row r="281" spans="1:31" x14ac:dyDescent="0.2">
      <c r="A281" s="1"/>
      <c r="B281" s="1"/>
      <c r="C281" s="1"/>
      <c r="D281" s="1"/>
      <c r="E281" s="1"/>
      <c r="F281" s="1"/>
      <c r="G281" s="1"/>
      <c r="H281" s="1"/>
      <c r="I281" s="1"/>
      <c r="L281" s="1"/>
      <c r="M281" s="1"/>
      <c r="N281" s="1"/>
      <c r="O281" s="1"/>
      <c r="P281" s="1"/>
      <c r="Q281" s="1"/>
      <c r="R281" s="1"/>
      <c r="S281" s="1"/>
      <c r="AE281" s="1"/>
    </row>
    <row r="282" spans="1:31" x14ac:dyDescent="0.2">
      <c r="A282" s="1"/>
      <c r="B282" s="1"/>
      <c r="C282" s="1"/>
      <c r="D282" s="1"/>
      <c r="E282" s="1"/>
      <c r="F282" s="1"/>
      <c r="G282" s="1"/>
      <c r="H282" s="1"/>
      <c r="I282" s="1"/>
      <c r="L282" s="1"/>
      <c r="M282" s="1"/>
      <c r="N282" s="1"/>
      <c r="O282" s="1"/>
      <c r="P282" s="1"/>
      <c r="Q282" s="1"/>
      <c r="R282" s="1"/>
      <c r="S282" s="1"/>
      <c r="AE282" s="1"/>
    </row>
    <row r="283" spans="1:31" x14ac:dyDescent="0.2">
      <c r="A283" s="1"/>
      <c r="B283" s="1"/>
      <c r="C283" s="1"/>
      <c r="D283" s="1"/>
      <c r="E283" s="1"/>
      <c r="F283" s="1"/>
      <c r="G283" s="1"/>
      <c r="H283" s="1"/>
      <c r="I283" s="1"/>
      <c r="L283" s="1"/>
      <c r="M283" s="1"/>
      <c r="N283" s="1"/>
      <c r="O283" s="1"/>
      <c r="P283" s="1"/>
      <c r="Q283" s="1"/>
      <c r="R283" s="1"/>
      <c r="S283" s="1"/>
      <c r="AE283" s="1"/>
    </row>
    <row r="284" spans="1:31" x14ac:dyDescent="0.2">
      <c r="A284" s="1"/>
      <c r="B284" s="1"/>
      <c r="C284" s="1"/>
      <c r="D284" s="1"/>
      <c r="E284" s="1"/>
      <c r="F284" s="1"/>
      <c r="G284" s="1"/>
      <c r="H284" s="1"/>
      <c r="I284" s="1"/>
      <c r="L284" s="1"/>
      <c r="M284" s="1"/>
      <c r="N284" s="1"/>
      <c r="O284" s="1"/>
      <c r="P284" s="1"/>
      <c r="Q284" s="1"/>
      <c r="R284" s="1"/>
      <c r="S284" s="1"/>
      <c r="AE284" s="1"/>
    </row>
    <row r="285" spans="1:31" x14ac:dyDescent="0.2">
      <c r="A285" s="1"/>
      <c r="B285" s="1"/>
      <c r="C285" s="1"/>
      <c r="D285" s="1"/>
      <c r="E285" s="1"/>
      <c r="F285" s="1"/>
      <c r="G285" s="1"/>
      <c r="H285" s="1"/>
      <c r="I285" s="1"/>
      <c r="L285" s="1"/>
      <c r="M285" s="1"/>
      <c r="N285" s="1"/>
      <c r="O285" s="1"/>
      <c r="P285" s="1"/>
      <c r="Q285" s="1"/>
      <c r="R285" s="1"/>
      <c r="S285" s="1"/>
      <c r="AE285" s="1"/>
    </row>
    <row r="286" spans="1:31" x14ac:dyDescent="0.2">
      <c r="A286" s="1"/>
      <c r="B286" s="1"/>
      <c r="C286" s="1"/>
      <c r="D286" s="1"/>
      <c r="E286" s="1"/>
      <c r="F286" s="1"/>
      <c r="G286" s="1"/>
      <c r="H286" s="1"/>
      <c r="I286" s="1"/>
      <c r="L286" s="1"/>
      <c r="M286" s="1"/>
      <c r="N286" s="1"/>
      <c r="O286" s="1"/>
      <c r="P286" s="1"/>
      <c r="Q286" s="1"/>
      <c r="R286" s="1"/>
      <c r="S286" s="1"/>
      <c r="AE286" s="1"/>
    </row>
    <row r="287" spans="1:31" x14ac:dyDescent="0.2">
      <c r="A287" s="1"/>
      <c r="B287" s="1"/>
      <c r="C287" s="1"/>
      <c r="D287" s="1"/>
      <c r="E287" s="1"/>
      <c r="F287" s="1"/>
      <c r="G287" s="1"/>
      <c r="H287" s="1"/>
      <c r="I287" s="1"/>
      <c r="L287" s="1"/>
      <c r="M287" s="1"/>
      <c r="N287" s="1"/>
      <c r="O287" s="1"/>
      <c r="P287" s="1"/>
      <c r="Q287" s="1"/>
      <c r="R287" s="1"/>
      <c r="S287" s="1"/>
      <c r="AE287" s="1"/>
    </row>
    <row r="288" spans="1:31" x14ac:dyDescent="0.2">
      <c r="A288" s="1"/>
      <c r="B288" s="1"/>
      <c r="C288" s="1"/>
      <c r="D288" s="1"/>
      <c r="E288" s="1"/>
      <c r="F288" s="1"/>
      <c r="G288" s="1"/>
      <c r="H288" s="1"/>
      <c r="I288" s="1"/>
      <c r="L288" s="1"/>
      <c r="M288" s="1"/>
      <c r="N288" s="1"/>
      <c r="O288" s="1"/>
      <c r="P288" s="1"/>
      <c r="Q288" s="1"/>
      <c r="R288" s="1"/>
      <c r="S288" s="1"/>
      <c r="AE288" s="1"/>
    </row>
    <row r="289" spans="1:31" x14ac:dyDescent="0.2">
      <c r="A289" s="1"/>
      <c r="B289" s="1"/>
      <c r="C289" s="1"/>
      <c r="D289" s="1"/>
      <c r="E289" s="1"/>
      <c r="F289" s="1"/>
      <c r="G289" s="1"/>
      <c r="H289" s="1"/>
      <c r="I289" s="1"/>
      <c r="L289" s="1"/>
      <c r="M289" s="1"/>
      <c r="N289" s="1"/>
      <c r="O289" s="1"/>
      <c r="P289" s="1"/>
      <c r="Q289" s="1"/>
      <c r="R289" s="1"/>
      <c r="S289" s="1"/>
      <c r="AE289" s="1"/>
    </row>
    <row r="290" spans="1:31" x14ac:dyDescent="0.2">
      <c r="A290" s="1"/>
      <c r="B290" s="1"/>
      <c r="C290" s="1"/>
      <c r="D290" s="1"/>
      <c r="E290" s="1"/>
      <c r="F290" s="1"/>
      <c r="G290" s="1"/>
      <c r="H290" s="1"/>
      <c r="I290" s="1"/>
      <c r="L290" s="1"/>
      <c r="M290" s="1"/>
      <c r="N290" s="1"/>
      <c r="O290" s="1"/>
      <c r="P290" s="1"/>
      <c r="Q290" s="1"/>
      <c r="R290" s="1"/>
      <c r="S290" s="1"/>
      <c r="AE290" s="1"/>
    </row>
    <row r="291" spans="1:31" x14ac:dyDescent="0.2">
      <c r="A291" s="1"/>
      <c r="B291" s="1"/>
      <c r="C291" s="1"/>
      <c r="D291" s="1"/>
      <c r="E291" s="1"/>
      <c r="F291" s="1"/>
      <c r="G291" s="1"/>
      <c r="H291" s="1"/>
      <c r="I291" s="1"/>
      <c r="L291" s="1"/>
      <c r="M291" s="1"/>
      <c r="N291" s="1"/>
      <c r="O291" s="1"/>
      <c r="P291" s="1"/>
      <c r="Q291" s="1"/>
      <c r="R291" s="1"/>
      <c r="S291" s="1"/>
      <c r="AE291" s="1"/>
    </row>
    <row r="292" spans="1:31" x14ac:dyDescent="0.2">
      <c r="A292" s="1"/>
      <c r="B292" s="1"/>
      <c r="C292" s="1"/>
      <c r="D292" s="1"/>
      <c r="E292" s="1"/>
      <c r="F292" s="1"/>
      <c r="G292" s="1"/>
      <c r="H292" s="1"/>
      <c r="I292" s="1"/>
      <c r="L292" s="1"/>
      <c r="M292" s="1"/>
      <c r="N292" s="1"/>
      <c r="O292" s="1"/>
      <c r="P292" s="1"/>
      <c r="Q292" s="1"/>
      <c r="R292" s="1"/>
      <c r="S292" s="1"/>
      <c r="AE292" s="1"/>
    </row>
    <row r="293" spans="1:31" x14ac:dyDescent="0.2">
      <c r="A293" s="1"/>
      <c r="B293" s="1"/>
      <c r="C293" s="1"/>
      <c r="D293" s="1"/>
      <c r="E293" s="1"/>
      <c r="F293" s="1"/>
      <c r="G293" s="1"/>
      <c r="H293" s="1"/>
      <c r="I293" s="1"/>
      <c r="L293" s="1"/>
      <c r="M293" s="1"/>
      <c r="N293" s="1"/>
      <c r="O293" s="1"/>
      <c r="P293" s="1"/>
      <c r="Q293" s="1"/>
      <c r="R293" s="1"/>
      <c r="S293" s="1"/>
      <c r="AE293" s="1"/>
    </row>
    <row r="294" spans="1:31" x14ac:dyDescent="0.2">
      <c r="A294" s="1"/>
      <c r="B294" s="1"/>
      <c r="C294" s="1"/>
      <c r="D294" s="1"/>
      <c r="E294" s="1"/>
      <c r="F294" s="1"/>
      <c r="G294" s="1"/>
      <c r="H294" s="1"/>
      <c r="I294" s="1"/>
      <c r="L294" s="1"/>
      <c r="M294" s="1"/>
      <c r="N294" s="1"/>
      <c r="O294" s="1"/>
      <c r="P294" s="1"/>
      <c r="Q294" s="1"/>
      <c r="R294" s="1"/>
      <c r="S294" s="1"/>
      <c r="AE294" s="1"/>
    </row>
    <row r="295" spans="1:31" x14ac:dyDescent="0.2">
      <c r="A295" s="1"/>
      <c r="B295" s="1"/>
      <c r="C295" s="1"/>
      <c r="D295" s="1"/>
      <c r="E295" s="1"/>
      <c r="F295" s="1"/>
      <c r="G295" s="1"/>
      <c r="H295" s="1"/>
      <c r="I295" s="1"/>
      <c r="L295" s="1"/>
      <c r="M295" s="1"/>
      <c r="N295" s="1"/>
      <c r="O295" s="1"/>
      <c r="P295" s="1"/>
      <c r="Q295" s="1"/>
      <c r="R295" s="1"/>
      <c r="S295" s="1"/>
      <c r="AE295" s="1"/>
    </row>
    <row r="296" spans="1:31" x14ac:dyDescent="0.2">
      <c r="A296" s="1"/>
      <c r="B296" s="1"/>
      <c r="C296" s="1"/>
      <c r="D296" s="1"/>
      <c r="E296" s="1"/>
      <c r="F296" s="1"/>
      <c r="G296" s="1"/>
      <c r="H296" s="1"/>
      <c r="I296" s="1"/>
      <c r="L296" s="1"/>
      <c r="M296" s="1"/>
      <c r="N296" s="1"/>
      <c r="O296" s="1"/>
      <c r="P296" s="1"/>
      <c r="Q296" s="1"/>
      <c r="R296" s="1"/>
      <c r="S296" s="1"/>
      <c r="AE296" s="1"/>
    </row>
    <row r="297" spans="1:31" x14ac:dyDescent="0.2">
      <c r="A297" s="1"/>
      <c r="B297" s="1"/>
      <c r="C297" s="1"/>
      <c r="D297" s="1"/>
      <c r="E297" s="1"/>
      <c r="F297" s="1"/>
      <c r="G297" s="1"/>
      <c r="H297" s="1"/>
      <c r="I297" s="1"/>
      <c r="L297" s="1"/>
      <c r="M297" s="1"/>
      <c r="N297" s="1"/>
      <c r="O297" s="1"/>
      <c r="P297" s="1"/>
      <c r="Q297" s="1"/>
      <c r="R297" s="1"/>
      <c r="S297" s="1"/>
      <c r="AE297" s="1"/>
    </row>
    <row r="298" spans="1:31" x14ac:dyDescent="0.2">
      <c r="A298" s="1"/>
      <c r="B298" s="1"/>
      <c r="C298" s="1"/>
      <c r="D298" s="1"/>
      <c r="E298" s="1"/>
      <c r="F298" s="1"/>
      <c r="G298" s="1"/>
      <c r="H298" s="1"/>
      <c r="I298" s="1"/>
      <c r="L298" s="1"/>
      <c r="M298" s="1"/>
      <c r="N298" s="1"/>
      <c r="O298" s="1"/>
      <c r="P298" s="1"/>
      <c r="Q298" s="1"/>
      <c r="R298" s="1"/>
      <c r="S298" s="1"/>
      <c r="AE298" s="1"/>
    </row>
    <row r="299" spans="1:31" x14ac:dyDescent="0.2">
      <c r="A299" s="1"/>
      <c r="B299" s="1"/>
      <c r="C299" s="1"/>
      <c r="D299" s="1"/>
      <c r="E299" s="1"/>
      <c r="F299" s="1"/>
      <c r="G299" s="1"/>
      <c r="H299" s="1"/>
      <c r="I299" s="1"/>
      <c r="L299" s="1"/>
      <c r="M299" s="1"/>
      <c r="N299" s="1"/>
      <c r="O299" s="1"/>
      <c r="P299" s="1"/>
      <c r="Q299" s="1"/>
      <c r="R299" s="1"/>
      <c r="S299" s="1"/>
      <c r="AE299" s="1"/>
    </row>
    <row r="300" spans="1:31" x14ac:dyDescent="0.2">
      <c r="A300" s="1"/>
      <c r="B300" s="1"/>
      <c r="C300" s="1"/>
      <c r="D300" s="1"/>
      <c r="E300" s="1"/>
      <c r="F300" s="1"/>
      <c r="G300" s="1"/>
      <c r="H300" s="1"/>
      <c r="I300" s="1"/>
      <c r="L300" s="1"/>
      <c r="M300" s="1"/>
      <c r="N300" s="1"/>
      <c r="O300" s="1"/>
      <c r="P300" s="1"/>
      <c r="Q300" s="1"/>
      <c r="R300" s="1"/>
      <c r="S300" s="1"/>
      <c r="AE300" s="1"/>
    </row>
    <row r="301" spans="1:31" x14ac:dyDescent="0.2">
      <c r="A301" s="1"/>
      <c r="B301" s="1"/>
      <c r="C301" s="1"/>
      <c r="D301" s="1"/>
      <c r="E301" s="1"/>
      <c r="F301" s="1"/>
      <c r="G301" s="1"/>
      <c r="H301" s="1"/>
      <c r="I301" s="1"/>
      <c r="L301" s="1"/>
      <c r="M301" s="1"/>
      <c r="N301" s="1"/>
      <c r="O301" s="1"/>
      <c r="P301" s="1"/>
      <c r="Q301" s="1"/>
      <c r="R301" s="1"/>
      <c r="S301" s="1"/>
      <c r="AE301" s="1"/>
    </row>
    <row r="302" spans="1:31" x14ac:dyDescent="0.2">
      <c r="A302" s="1"/>
      <c r="B302" s="1"/>
      <c r="C302" s="1"/>
      <c r="D302" s="1"/>
      <c r="E302" s="1"/>
      <c r="F302" s="1"/>
      <c r="G302" s="1"/>
      <c r="H302" s="1"/>
      <c r="I302" s="1"/>
      <c r="L302" s="1"/>
      <c r="M302" s="1"/>
      <c r="N302" s="1"/>
      <c r="O302" s="1"/>
      <c r="P302" s="1"/>
      <c r="Q302" s="1"/>
      <c r="R302" s="1"/>
      <c r="S302" s="1"/>
      <c r="AE302" s="1"/>
    </row>
    <row r="303" spans="1:31" x14ac:dyDescent="0.2">
      <c r="A303" s="1"/>
      <c r="B303" s="1"/>
      <c r="C303" s="1"/>
      <c r="D303" s="1"/>
      <c r="E303" s="1"/>
      <c r="F303" s="1"/>
      <c r="G303" s="1"/>
      <c r="H303" s="1"/>
      <c r="I303" s="1"/>
      <c r="L303" s="1"/>
      <c r="M303" s="1"/>
      <c r="N303" s="1"/>
      <c r="O303" s="1"/>
      <c r="P303" s="1"/>
      <c r="Q303" s="1"/>
      <c r="R303" s="1"/>
      <c r="S303" s="1"/>
      <c r="AE303" s="1"/>
    </row>
    <row r="304" spans="1:31" x14ac:dyDescent="0.2">
      <c r="A304" s="1"/>
      <c r="B304" s="1"/>
      <c r="C304" s="1"/>
      <c r="D304" s="1"/>
      <c r="E304" s="1"/>
      <c r="F304" s="1"/>
      <c r="G304" s="1"/>
      <c r="H304" s="1"/>
      <c r="I304" s="1"/>
      <c r="L304" s="1"/>
      <c r="M304" s="1"/>
      <c r="N304" s="1"/>
      <c r="O304" s="1"/>
      <c r="P304" s="1"/>
      <c r="Q304" s="1"/>
      <c r="R304" s="1"/>
      <c r="S304" s="1"/>
      <c r="AE304" s="1"/>
    </row>
    <row r="305" spans="1:31" x14ac:dyDescent="0.2">
      <c r="A305" s="1"/>
      <c r="B305" s="1"/>
      <c r="C305" s="1"/>
      <c r="D305" s="1"/>
      <c r="E305" s="1"/>
      <c r="F305" s="1"/>
      <c r="G305" s="1"/>
      <c r="H305" s="1"/>
      <c r="I305" s="1"/>
      <c r="L305" s="1"/>
      <c r="M305" s="1"/>
      <c r="N305" s="1"/>
      <c r="O305" s="1"/>
      <c r="P305" s="1"/>
      <c r="Q305" s="1"/>
      <c r="R305" s="1"/>
      <c r="S305" s="1"/>
      <c r="AE305" s="1"/>
    </row>
    <row r="306" spans="1:31" x14ac:dyDescent="0.2">
      <c r="A306" s="1"/>
      <c r="B306" s="1"/>
      <c r="C306" s="1"/>
      <c r="D306" s="1"/>
      <c r="E306" s="1"/>
      <c r="F306" s="1"/>
      <c r="G306" s="1"/>
      <c r="H306" s="1"/>
      <c r="I306" s="1"/>
      <c r="L306" s="1"/>
      <c r="M306" s="1"/>
      <c r="N306" s="1"/>
      <c r="O306" s="1"/>
      <c r="P306" s="1"/>
      <c r="Q306" s="1"/>
      <c r="R306" s="1"/>
      <c r="S306" s="1"/>
      <c r="AE306" s="1"/>
    </row>
    <row r="307" spans="1:31" x14ac:dyDescent="0.2">
      <c r="A307" s="1"/>
      <c r="B307" s="1"/>
      <c r="C307" s="1"/>
      <c r="D307" s="1"/>
      <c r="E307" s="1"/>
      <c r="F307" s="1"/>
      <c r="G307" s="1"/>
      <c r="H307" s="1"/>
      <c r="I307" s="1"/>
      <c r="L307" s="1"/>
      <c r="M307" s="1"/>
      <c r="N307" s="1"/>
      <c r="O307" s="1"/>
      <c r="P307" s="1"/>
      <c r="Q307" s="1"/>
      <c r="R307" s="1"/>
      <c r="S307" s="1"/>
      <c r="AE307" s="1"/>
    </row>
    <row r="308" spans="1:31" x14ac:dyDescent="0.2">
      <c r="A308" s="1"/>
      <c r="B308" s="1"/>
      <c r="C308" s="1"/>
      <c r="D308" s="1"/>
      <c r="E308" s="1"/>
      <c r="F308" s="1"/>
      <c r="G308" s="1"/>
      <c r="H308" s="1"/>
      <c r="I308" s="1"/>
      <c r="L308" s="1"/>
      <c r="M308" s="1"/>
      <c r="N308" s="1"/>
      <c r="O308" s="1"/>
      <c r="P308" s="1"/>
      <c r="Q308" s="1"/>
      <c r="R308" s="1"/>
      <c r="S308" s="1"/>
      <c r="AE308" s="1"/>
    </row>
    <row r="309" spans="1:31" x14ac:dyDescent="0.2">
      <c r="A309" s="1"/>
      <c r="B309" s="1"/>
      <c r="C309" s="1"/>
      <c r="D309" s="1"/>
      <c r="E309" s="1"/>
      <c r="F309" s="1"/>
      <c r="G309" s="1"/>
      <c r="H309" s="1"/>
      <c r="I309" s="1"/>
      <c r="L309" s="1"/>
      <c r="M309" s="1"/>
      <c r="N309" s="1"/>
      <c r="O309" s="1"/>
      <c r="P309" s="1"/>
      <c r="Q309" s="1"/>
      <c r="R309" s="1"/>
      <c r="S309" s="1"/>
      <c r="AE309" s="1"/>
    </row>
    <row r="310" spans="1:31" x14ac:dyDescent="0.2">
      <c r="A310" s="1"/>
      <c r="B310" s="1"/>
      <c r="C310" s="1"/>
      <c r="D310" s="1"/>
      <c r="E310" s="1"/>
      <c r="F310" s="1"/>
      <c r="G310" s="1"/>
      <c r="H310" s="1"/>
      <c r="I310" s="1"/>
      <c r="L310" s="1"/>
      <c r="M310" s="1"/>
      <c r="N310" s="1"/>
      <c r="O310" s="1"/>
      <c r="P310" s="1"/>
      <c r="Q310" s="1"/>
      <c r="R310" s="1"/>
      <c r="S310" s="1"/>
      <c r="AE310" s="1"/>
    </row>
    <row r="311" spans="1:31" x14ac:dyDescent="0.2">
      <c r="A311" s="1"/>
      <c r="B311" s="1"/>
      <c r="C311" s="1"/>
      <c r="D311" s="1"/>
      <c r="E311" s="1"/>
      <c r="F311" s="1"/>
      <c r="G311" s="1"/>
      <c r="H311" s="1"/>
      <c r="I311" s="1"/>
      <c r="L311" s="1"/>
      <c r="M311" s="1"/>
      <c r="N311" s="1"/>
      <c r="O311" s="1"/>
      <c r="P311" s="1"/>
      <c r="Q311" s="1"/>
      <c r="R311" s="1"/>
      <c r="S311" s="1"/>
      <c r="AE311" s="1"/>
    </row>
    <row r="312" spans="1:31" x14ac:dyDescent="0.2">
      <c r="A312" s="1"/>
      <c r="B312" s="1"/>
      <c r="C312" s="1"/>
      <c r="D312" s="1"/>
      <c r="E312" s="1"/>
      <c r="F312" s="1"/>
      <c r="G312" s="1"/>
      <c r="H312" s="1"/>
      <c r="I312" s="1"/>
      <c r="L312" s="1"/>
      <c r="M312" s="1"/>
      <c r="N312" s="1"/>
      <c r="O312" s="1"/>
      <c r="P312" s="1"/>
      <c r="Q312" s="1"/>
      <c r="R312" s="1"/>
      <c r="S312" s="1"/>
      <c r="AE312" s="1"/>
    </row>
    <row r="313" spans="1:31" x14ac:dyDescent="0.2">
      <c r="A313" s="1"/>
      <c r="B313" s="1"/>
      <c r="C313" s="1"/>
      <c r="D313" s="1"/>
      <c r="E313" s="1"/>
      <c r="F313" s="1"/>
      <c r="G313" s="1"/>
      <c r="H313" s="1"/>
      <c r="I313" s="1"/>
      <c r="L313" s="1"/>
      <c r="M313" s="1"/>
      <c r="N313" s="1"/>
      <c r="O313" s="1"/>
      <c r="P313" s="1"/>
      <c r="Q313" s="1"/>
      <c r="R313" s="1"/>
      <c r="S313" s="1"/>
      <c r="AE313" s="1"/>
    </row>
    <row r="314" spans="1:31" x14ac:dyDescent="0.2">
      <c r="A314" s="1"/>
      <c r="B314" s="1"/>
      <c r="C314" s="1"/>
      <c r="D314" s="1"/>
      <c r="E314" s="1"/>
      <c r="F314" s="1"/>
      <c r="G314" s="1"/>
      <c r="H314" s="1"/>
      <c r="I314" s="1"/>
      <c r="L314" s="1"/>
      <c r="M314" s="1"/>
      <c r="N314" s="1"/>
      <c r="O314" s="1"/>
      <c r="P314" s="1"/>
      <c r="Q314" s="1"/>
      <c r="R314" s="1"/>
      <c r="S314" s="1"/>
      <c r="AE314" s="1"/>
    </row>
    <row r="315" spans="1:31" x14ac:dyDescent="0.2">
      <c r="A315" s="1"/>
      <c r="B315" s="1"/>
      <c r="C315" s="1"/>
      <c r="D315" s="1"/>
      <c r="E315" s="1"/>
      <c r="F315" s="1"/>
      <c r="G315" s="1"/>
      <c r="H315" s="1"/>
      <c r="I315" s="1"/>
      <c r="L315" s="1"/>
      <c r="M315" s="1"/>
      <c r="N315" s="1"/>
      <c r="O315" s="1"/>
      <c r="P315" s="1"/>
      <c r="Q315" s="1"/>
      <c r="R315" s="1"/>
      <c r="S315" s="1"/>
      <c r="AE315" s="1"/>
    </row>
    <row r="316" spans="1:31" x14ac:dyDescent="0.2">
      <c r="A316" s="1"/>
      <c r="B316" s="1"/>
      <c r="C316" s="1"/>
      <c r="D316" s="1"/>
      <c r="E316" s="1"/>
      <c r="F316" s="1"/>
      <c r="G316" s="1"/>
      <c r="H316" s="1"/>
      <c r="I316" s="1"/>
      <c r="L316" s="1"/>
      <c r="M316" s="1"/>
      <c r="N316" s="1"/>
      <c r="O316" s="1"/>
      <c r="P316" s="1"/>
      <c r="Q316" s="1"/>
      <c r="R316" s="1"/>
      <c r="S316" s="1"/>
      <c r="AE316" s="1"/>
    </row>
    <row r="317" spans="1:31" x14ac:dyDescent="0.2">
      <c r="A317" s="1"/>
      <c r="B317" s="1"/>
      <c r="C317" s="1"/>
      <c r="D317" s="1"/>
      <c r="E317" s="1"/>
      <c r="F317" s="1"/>
      <c r="G317" s="1"/>
      <c r="H317" s="1"/>
      <c r="I317" s="1"/>
      <c r="L317" s="1"/>
      <c r="M317" s="1"/>
      <c r="N317" s="1"/>
      <c r="O317" s="1"/>
      <c r="P317" s="1"/>
      <c r="Q317" s="1"/>
      <c r="R317" s="1"/>
      <c r="S317" s="1"/>
      <c r="AE317" s="1"/>
    </row>
    <row r="318" spans="1:31" x14ac:dyDescent="0.2">
      <c r="A318" s="1"/>
      <c r="B318" s="1"/>
      <c r="C318" s="1"/>
      <c r="D318" s="1"/>
      <c r="E318" s="1"/>
      <c r="F318" s="1"/>
      <c r="G318" s="1"/>
      <c r="H318" s="1"/>
      <c r="I318" s="1"/>
      <c r="L318" s="1"/>
      <c r="M318" s="1"/>
      <c r="N318" s="1"/>
      <c r="O318" s="1"/>
      <c r="P318" s="1"/>
      <c r="Q318" s="1"/>
      <c r="R318" s="1"/>
      <c r="S318" s="1"/>
      <c r="AE318" s="1"/>
    </row>
    <row r="319" spans="1:31" x14ac:dyDescent="0.2">
      <c r="A319" s="1"/>
      <c r="B319" s="1"/>
      <c r="C319" s="1"/>
      <c r="D319" s="1"/>
      <c r="E319" s="1"/>
      <c r="F319" s="1"/>
      <c r="G319" s="1"/>
      <c r="H319" s="1"/>
      <c r="I319" s="1"/>
      <c r="L319" s="1"/>
      <c r="M319" s="1"/>
      <c r="N319" s="1"/>
      <c r="O319" s="1"/>
      <c r="P319" s="1"/>
      <c r="Q319" s="1"/>
      <c r="R319" s="1"/>
      <c r="S319" s="1"/>
      <c r="AE319" s="1"/>
    </row>
    <row r="320" spans="1:31" x14ac:dyDescent="0.2">
      <c r="A320" s="1"/>
      <c r="B320" s="1"/>
      <c r="C320" s="1"/>
      <c r="D320" s="1"/>
      <c r="E320" s="1"/>
      <c r="F320" s="1"/>
      <c r="G320" s="1"/>
      <c r="H320" s="1"/>
      <c r="I320" s="1"/>
      <c r="L320" s="1"/>
      <c r="M320" s="1"/>
      <c r="N320" s="1"/>
      <c r="O320" s="1"/>
      <c r="P320" s="1"/>
      <c r="Q320" s="1"/>
      <c r="R320" s="1"/>
      <c r="S320" s="1"/>
      <c r="AE320" s="1"/>
    </row>
    <row r="321" spans="1:31" x14ac:dyDescent="0.2">
      <c r="A321" s="1"/>
      <c r="B321" s="1"/>
      <c r="C321" s="1"/>
      <c r="D321" s="1"/>
      <c r="E321" s="1"/>
      <c r="F321" s="1"/>
      <c r="G321" s="1"/>
      <c r="H321" s="1"/>
      <c r="I321" s="1"/>
      <c r="L321" s="1"/>
      <c r="M321" s="1"/>
      <c r="N321" s="1"/>
      <c r="O321" s="1"/>
      <c r="P321" s="1"/>
      <c r="Q321" s="1"/>
      <c r="R321" s="1"/>
      <c r="S321" s="1"/>
      <c r="AE321" s="1"/>
    </row>
    <row r="322" spans="1:31" x14ac:dyDescent="0.2">
      <c r="A322" s="1"/>
      <c r="B322" s="1"/>
      <c r="C322" s="1"/>
      <c r="D322" s="1"/>
      <c r="E322" s="1"/>
      <c r="F322" s="1"/>
      <c r="G322" s="1"/>
      <c r="H322" s="1"/>
      <c r="I322" s="1"/>
      <c r="L322" s="1"/>
      <c r="M322" s="1"/>
      <c r="N322" s="1"/>
      <c r="O322" s="1"/>
      <c r="P322" s="1"/>
      <c r="Q322" s="1"/>
      <c r="R322" s="1"/>
      <c r="S322" s="1"/>
      <c r="AE322" s="1"/>
    </row>
    <row r="323" spans="1:31" x14ac:dyDescent="0.2">
      <c r="A323" s="1"/>
      <c r="B323" s="1"/>
      <c r="C323" s="1"/>
      <c r="D323" s="1"/>
      <c r="E323" s="1"/>
      <c r="F323" s="1"/>
      <c r="G323" s="1"/>
      <c r="H323" s="1"/>
      <c r="I323" s="1"/>
      <c r="L323" s="1"/>
      <c r="M323" s="1"/>
      <c r="N323" s="1"/>
      <c r="O323" s="1"/>
      <c r="P323" s="1"/>
      <c r="Q323" s="1"/>
      <c r="R323" s="1"/>
      <c r="S323" s="1"/>
      <c r="AE323" s="1"/>
    </row>
    <row r="324" spans="1:31" x14ac:dyDescent="0.2">
      <c r="A324" s="1"/>
      <c r="B324" s="1"/>
      <c r="C324" s="1"/>
      <c r="D324" s="1"/>
      <c r="E324" s="1"/>
      <c r="F324" s="1"/>
      <c r="G324" s="1"/>
      <c r="H324" s="1"/>
      <c r="I324" s="1"/>
      <c r="L324" s="1"/>
      <c r="M324" s="1"/>
      <c r="N324" s="1"/>
      <c r="O324" s="1"/>
      <c r="P324" s="1"/>
      <c r="Q324" s="1"/>
      <c r="R324" s="1"/>
      <c r="S324" s="1"/>
      <c r="AE324" s="1"/>
    </row>
    <row r="325" spans="1:31" x14ac:dyDescent="0.2">
      <c r="A325" s="1"/>
      <c r="B325" s="1"/>
      <c r="C325" s="1"/>
      <c r="D325" s="1"/>
      <c r="E325" s="1"/>
      <c r="F325" s="1"/>
      <c r="G325" s="1"/>
      <c r="H325" s="1"/>
      <c r="I325" s="1"/>
      <c r="L325" s="1"/>
      <c r="M325" s="1"/>
      <c r="N325" s="1"/>
      <c r="O325" s="1"/>
      <c r="P325" s="1"/>
      <c r="Q325" s="1"/>
      <c r="R325" s="1"/>
      <c r="S325" s="1"/>
      <c r="AE325" s="1"/>
    </row>
    <row r="326" spans="1:31" x14ac:dyDescent="0.2">
      <c r="A326" s="1"/>
      <c r="B326" s="1"/>
      <c r="C326" s="1"/>
      <c r="D326" s="1"/>
      <c r="E326" s="1"/>
      <c r="F326" s="1"/>
      <c r="G326" s="1"/>
      <c r="H326" s="1"/>
      <c r="I326" s="1"/>
      <c r="L326" s="1"/>
      <c r="M326" s="1"/>
      <c r="N326" s="1"/>
      <c r="O326" s="1"/>
      <c r="P326" s="1"/>
      <c r="Q326" s="1"/>
      <c r="R326" s="1"/>
      <c r="S326" s="1"/>
      <c r="AE326" s="1"/>
    </row>
    <row r="327" spans="1:31" x14ac:dyDescent="0.2">
      <c r="A327" s="1"/>
      <c r="B327" s="1"/>
      <c r="C327" s="1"/>
      <c r="D327" s="1"/>
      <c r="E327" s="1"/>
      <c r="F327" s="1"/>
      <c r="G327" s="1"/>
      <c r="H327" s="1"/>
      <c r="I327" s="1"/>
      <c r="L327" s="1"/>
      <c r="M327" s="1"/>
      <c r="N327" s="1"/>
      <c r="O327" s="1"/>
      <c r="P327" s="1"/>
      <c r="Q327" s="1"/>
      <c r="R327" s="1"/>
      <c r="S327" s="1"/>
      <c r="AE327" s="1"/>
    </row>
    <row r="328" spans="1:31" x14ac:dyDescent="0.2">
      <c r="A328" s="1"/>
      <c r="B328" s="1"/>
      <c r="C328" s="1"/>
      <c r="D328" s="1"/>
      <c r="E328" s="1"/>
      <c r="F328" s="1"/>
      <c r="G328" s="1"/>
      <c r="H328" s="1"/>
      <c r="I328" s="1"/>
      <c r="L328" s="1"/>
      <c r="M328" s="1"/>
      <c r="N328" s="1"/>
      <c r="O328" s="1"/>
      <c r="P328" s="1"/>
      <c r="Q328" s="1"/>
      <c r="R328" s="1"/>
      <c r="S328" s="1"/>
      <c r="AE328" s="1"/>
    </row>
    <row r="329" spans="1:31" x14ac:dyDescent="0.2">
      <c r="A329" s="1"/>
      <c r="B329" s="1"/>
      <c r="C329" s="1"/>
      <c r="D329" s="1"/>
      <c r="E329" s="1"/>
      <c r="F329" s="1"/>
      <c r="G329" s="1"/>
      <c r="H329" s="1"/>
      <c r="I329" s="1"/>
      <c r="L329" s="1"/>
      <c r="M329" s="1"/>
      <c r="N329" s="1"/>
      <c r="O329" s="1"/>
      <c r="P329" s="1"/>
      <c r="Q329" s="1"/>
      <c r="R329" s="1"/>
      <c r="S329" s="1"/>
      <c r="AE329" s="1"/>
    </row>
    <row r="330" spans="1:31" x14ac:dyDescent="0.2">
      <c r="A330" s="1"/>
      <c r="B330" s="1"/>
      <c r="C330" s="1"/>
      <c r="D330" s="1"/>
      <c r="E330" s="1"/>
      <c r="F330" s="1"/>
      <c r="G330" s="1"/>
      <c r="H330" s="1"/>
      <c r="I330" s="1"/>
      <c r="L330" s="1"/>
      <c r="M330" s="1"/>
      <c r="N330" s="1"/>
      <c r="O330" s="1"/>
      <c r="P330" s="1"/>
      <c r="Q330" s="1"/>
      <c r="R330" s="1"/>
      <c r="S330" s="1"/>
      <c r="AE330" s="1"/>
    </row>
    <row r="331" spans="1:31" x14ac:dyDescent="0.2">
      <c r="A331" s="1"/>
      <c r="B331" s="1"/>
      <c r="C331" s="1"/>
      <c r="D331" s="1"/>
      <c r="E331" s="1"/>
      <c r="F331" s="1"/>
      <c r="G331" s="1"/>
      <c r="H331" s="1"/>
      <c r="I331" s="1"/>
      <c r="L331" s="1"/>
      <c r="M331" s="1"/>
      <c r="N331" s="1"/>
      <c r="O331" s="1"/>
      <c r="P331" s="1"/>
      <c r="Q331" s="1"/>
      <c r="R331" s="1"/>
      <c r="S331" s="1"/>
      <c r="AE331" s="1"/>
    </row>
    <row r="332" spans="1:31" x14ac:dyDescent="0.2">
      <c r="A332" s="1"/>
      <c r="B332" s="1"/>
      <c r="C332" s="1"/>
      <c r="D332" s="1"/>
      <c r="E332" s="1"/>
      <c r="F332" s="1"/>
      <c r="G332" s="1"/>
      <c r="H332" s="1"/>
      <c r="I332" s="1"/>
      <c r="L332" s="1"/>
      <c r="M332" s="1"/>
      <c r="N332" s="1"/>
      <c r="O332" s="1"/>
      <c r="P332" s="1"/>
      <c r="Q332" s="1"/>
      <c r="R332" s="1"/>
      <c r="S332" s="1"/>
      <c r="AE332" s="1"/>
    </row>
    <row r="333" spans="1:31" x14ac:dyDescent="0.2">
      <c r="A333" s="1"/>
      <c r="B333" s="1"/>
      <c r="C333" s="1"/>
      <c r="D333" s="1"/>
      <c r="E333" s="1"/>
      <c r="F333" s="1"/>
      <c r="G333" s="1"/>
      <c r="H333" s="1"/>
      <c r="I333" s="1"/>
      <c r="L333" s="1"/>
      <c r="M333" s="1"/>
      <c r="N333" s="1"/>
      <c r="O333" s="1"/>
      <c r="P333" s="1"/>
      <c r="Q333" s="1"/>
      <c r="R333" s="1"/>
      <c r="S333" s="1"/>
      <c r="AE333" s="1"/>
    </row>
    <row r="334" spans="1:31" x14ac:dyDescent="0.2">
      <c r="A334" s="1"/>
      <c r="B334" s="1"/>
      <c r="C334" s="1"/>
      <c r="D334" s="1"/>
      <c r="E334" s="1"/>
      <c r="F334" s="1"/>
      <c r="G334" s="1"/>
      <c r="H334" s="1"/>
      <c r="I334" s="1"/>
      <c r="L334" s="1"/>
      <c r="M334" s="1"/>
      <c r="N334" s="1"/>
      <c r="O334" s="1"/>
      <c r="P334" s="1"/>
      <c r="Q334" s="1"/>
      <c r="R334" s="1"/>
      <c r="S334" s="1"/>
      <c r="AE334" s="1"/>
    </row>
    <row r="335" spans="1:31" x14ac:dyDescent="0.2">
      <c r="A335" s="1"/>
      <c r="B335" s="1"/>
      <c r="C335" s="1"/>
      <c r="D335" s="1"/>
      <c r="E335" s="1"/>
      <c r="F335" s="1"/>
      <c r="G335" s="1"/>
      <c r="H335" s="1"/>
      <c r="I335" s="1"/>
      <c r="L335" s="1"/>
      <c r="M335" s="1"/>
      <c r="N335" s="1"/>
      <c r="O335" s="1"/>
      <c r="P335" s="1"/>
      <c r="Q335" s="1"/>
      <c r="R335" s="1"/>
      <c r="S335" s="1"/>
      <c r="AE335" s="1"/>
    </row>
    <row r="336" spans="1:31" x14ac:dyDescent="0.2">
      <c r="A336" s="1"/>
      <c r="B336" s="1"/>
      <c r="C336" s="1"/>
      <c r="D336" s="1"/>
      <c r="E336" s="1"/>
      <c r="F336" s="1"/>
      <c r="G336" s="1"/>
      <c r="H336" s="1"/>
      <c r="I336" s="1"/>
      <c r="L336" s="1"/>
      <c r="M336" s="1"/>
      <c r="N336" s="1"/>
      <c r="O336" s="1"/>
      <c r="P336" s="1"/>
      <c r="Q336" s="1"/>
      <c r="R336" s="1"/>
      <c r="S336" s="1"/>
      <c r="AE336" s="1"/>
    </row>
    <row r="337" spans="1:31" x14ac:dyDescent="0.2">
      <c r="A337" s="1"/>
      <c r="B337" s="1"/>
      <c r="C337" s="1"/>
      <c r="D337" s="1"/>
      <c r="E337" s="1"/>
      <c r="F337" s="1"/>
      <c r="G337" s="1"/>
      <c r="H337" s="1"/>
      <c r="I337" s="1"/>
      <c r="L337" s="1"/>
      <c r="M337" s="1"/>
      <c r="N337" s="1"/>
      <c r="O337" s="1"/>
      <c r="P337" s="1"/>
      <c r="Q337" s="1"/>
      <c r="R337" s="1"/>
      <c r="S337" s="1"/>
      <c r="AE337" s="1"/>
    </row>
    <row r="338" spans="1:31" x14ac:dyDescent="0.2">
      <c r="A338" s="1"/>
      <c r="B338" s="1"/>
      <c r="C338" s="1"/>
      <c r="D338" s="1"/>
      <c r="E338" s="1"/>
      <c r="F338" s="1"/>
      <c r="G338" s="1"/>
      <c r="H338" s="1"/>
      <c r="I338" s="1"/>
      <c r="L338" s="1"/>
      <c r="M338" s="1"/>
      <c r="N338" s="1"/>
      <c r="O338" s="1"/>
      <c r="P338" s="1"/>
      <c r="Q338" s="1"/>
      <c r="R338" s="1"/>
      <c r="S338" s="1"/>
      <c r="AE338" s="1"/>
    </row>
    <row r="339" spans="1:31" x14ac:dyDescent="0.2">
      <c r="A339" s="1"/>
      <c r="B339" s="1"/>
      <c r="C339" s="1"/>
      <c r="D339" s="1"/>
      <c r="E339" s="1"/>
      <c r="F339" s="1"/>
      <c r="G339" s="1"/>
      <c r="H339" s="1"/>
      <c r="I339" s="1"/>
      <c r="L339" s="1"/>
      <c r="M339" s="1"/>
      <c r="N339" s="1"/>
      <c r="O339" s="1"/>
      <c r="P339" s="1"/>
      <c r="Q339" s="1"/>
      <c r="R339" s="1"/>
      <c r="S339" s="1"/>
      <c r="AE339" s="1"/>
    </row>
    <row r="340" spans="1:31" x14ac:dyDescent="0.2">
      <c r="A340" s="1"/>
      <c r="B340" s="1"/>
      <c r="C340" s="1"/>
      <c r="D340" s="1"/>
      <c r="E340" s="1"/>
      <c r="F340" s="1"/>
      <c r="G340" s="1"/>
      <c r="H340" s="1"/>
      <c r="I340" s="1"/>
      <c r="L340" s="1"/>
      <c r="M340" s="1"/>
      <c r="N340" s="1"/>
      <c r="O340" s="1"/>
      <c r="P340" s="1"/>
      <c r="Q340" s="1"/>
      <c r="R340" s="1"/>
      <c r="S340" s="1"/>
      <c r="AE340" s="1"/>
    </row>
    <row r="341" spans="1:31" x14ac:dyDescent="0.2">
      <c r="A341" s="1"/>
      <c r="B341" s="1"/>
      <c r="C341" s="1"/>
      <c r="D341" s="1"/>
      <c r="E341" s="1"/>
      <c r="F341" s="1"/>
      <c r="G341" s="1"/>
      <c r="H341" s="1"/>
      <c r="I341" s="1"/>
      <c r="L341" s="1"/>
      <c r="M341" s="1"/>
      <c r="N341" s="1"/>
      <c r="O341" s="1"/>
      <c r="P341" s="1"/>
      <c r="Q341" s="1"/>
      <c r="R341" s="1"/>
      <c r="S341" s="1"/>
      <c r="AE341" s="1"/>
    </row>
    <row r="342" spans="1:31" x14ac:dyDescent="0.2">
      <c r="A342" s="1"/>
      <c r="B342" s="1"/>
      <c r="C342" s="1"/>
      <c r="D342" s="1"/>
      <c r="E342" s="1"/>
      <c r="F342" s="1"/>
      <c r="G342" s="1"/>
      <c r="H342" s="1"/>
      <c r="I342" s="1"/>
      <c r="L342" s="1"/>
      <c r="M342" s="1"/>
      <c r="N342" s="1"/>
      <c r="O342" s="1"/>
      <c r="P342" s="1"/>
      <c r="Q342" s="1"/>
      <c r="R342" s="1"/>
      <c r="S342" s="1"/>
      <c r="AE342" s="1"/>
    </row>
    <row r="343" spans="1:31" x14ac:dyDescent="0.2">
      <c r="A343" s="1"/>
      <c r="B343" s="1"/>
      <c r="C343" s="1"/>
      <c r="D343" s="1"/>
      <c r="E343" s="1"/>
      <c r="F343" s="1"/>
      <c r="G343" s="1"/>
      <c r="H343" s="1"/>
      <c r="I343" s="1"/>
      <c r="L343" s="1"/>
      <c r="M343" s="1"/>
      <c r="N343" s="1"/>
      <c r="O343" s="1"/>
      <c r="P343" s="1"/>
      <c r="Q343" s="1"/>
      <c r="R343" s="1"/>
      <c r="S343" s="1"/>
      <c r="AE343" s="1"/>
    </row>
    <row r="344" spans="1:31" x14ac:dyDescent="0.2">
      <c r="A344" s="1"/>
      <c r="B344" s="1"/>
      <c r="C344" s="1"/>
      <c r="D344" s="1"/>
      <c r="E344" s="1"/>
      <c r="F344" s="1"/>
      <c r="G344" s="1"/>
      <c r="H344" s="1"/>
      <c r="I344" s="1"/>
      <c r="L344" s="1"/>
      <c r="M344" s="1"/>
      <c r="N344" s="1"/>
      <c r="O344" s="1"/>
      <c r="P344" s="1"/>
      <c r="Q344" s="1"/>
      <c r="R344" s="1"/>
      <c r="S344" s="1"/>
      <c r="AE344" s="1"/>
    </row>
    <row r="345" spans="1:31" x14ac:dyDescent="0.2">
      <c r="A345" s="1"/>
      <c r="B345" s="1"/>
      <c r="C345" s="1"/>
      <c r="D345" s="1"/>
      <c r="E345" s="1"/>
      <c r="F345" s="1"/>
      <c r="G345" s="1"/>
      <c r="H345" s="1"/>
      <c r="I345" s="1"/>
      <c r="L345" s="1"/>
      <c r="M345" s="1"/>
      <c r="N345" s="1"/>
      <c r="O345" s="1"/>
      <c r="P345" s="1"/>
      <c r="Q345" s="1"/>
      <c r="R345" s="1"/>
      <c r="S345" s="1"/>
      <c r="AE345" s="1"/>
    </row>
    <row r="346" spans="1:31" x14ac:dyDescent="0.2">
      <c r="A346" s="1"/>
      <c r="B346" s="1"/>
      <c r="C346" s="1"/>
      <c r="D346" s="1"/>
      <c r="E346" s="1"/>
      <c r="F346" s="1"/>
      <c r="G346" s="1"/>
      <c r="H346" s="1"/>
      <c r="I346" s="1"/>
      <c r="L346" s="1"/>
      <c r="M346" s="1"/>
      <c r="N346" s="1"/>
      <c r="O346" s="1"/>
      <c r="P346" s="1"/>
      <c r="Q346" s="1"/>
      <c r="R346" s="1"/>
      <c r="S346" s="1"/>
      <c r="AE346" s="1"/>
    </row>
    <row r="347" spans="1:31" x14ac:dyDescent="0.2">
      <c r="A347" s="1"/>
      <c r="B347" s="1"/>
      <c r="C347" s="1"/>
      <c r="D347" s="1"/>
      <c r="E347" s="1"/>
      <c r="F347" s="1"/>
      <c r="G347" s="1"/>
      <c r="H347" s="1"/>
      <c r="I347" s="1"/>
      <c r="L347" s="1"/>
      <c r="M347" s="1"/>
      <c r="N347" s="1"/>
      <c r="O347" s="1"/>
      <c r="P347" s="1"/>
      <c r="Q347" s="1"/>
      <c r="R347" s="1"/>
      <c r="S347" s="1"/>
      <c r="AE347" s="1"/>
    </row>
    <row r="348" spans="1:31" x14ac:dyDescent="0.2">
      <c r="A348" s="1"/>
      <c r="B348" s="1"/>
      <c r="C348" s="1"/>
      <c r="D348" s="1"/>
      <c r="E348" s="1"/>
      <c r="F348" s="1"/>
      <c r="G348" s="1"/>
      <c r="H348" s="1"/>
      <c r="I348" s="1"/>
      <c r="L348" s="1"/>
      <c r="M348" s="1"/>
      <c r="N348" s="1"/>
      <c r="O348" s="1"/>
      <c r="P348" s="1"/>
      <c r="Q348" s="1"/>
      <c r="R348" s="1"/>
      <c r="S348" s="1"/>
      <c r="AE348" s="1"/>
    </row>
    <row r="349" spans="1:31" x14ac:dyDescent="0.2">
      <c r="A349" s="1"/>
      <c r="B349" s="1"/>
      <c r="C349" s="1"/>
      <c r="D349" s="1"/>
      <c r="E349" s="1"/>
      <c r="F349" s="1"/>
      <c r="G349" s="1"/>
      <c r="H349" s="1"/>
      <c r="I349" s="1"/>
      <c r="L349" s="1"/>
      <c r="M349" s="1"/>
      <c r="N349" s="1"/>
      <c r="O349" s="1"/>
      <c r="P349" s="1"/>
      <c r="Q349" s="1"/>
      <c r="R349" s="1"/>
      <c r="S349" s="1"/>
      <c r="AE349" s="1"/>
    </row>
    <row r="350" spans="1:31" x14ac:dyDescent="0.2">
      <c r="A350" s="1"/>
      <c r="B350" s="1"/>
      <c r="C350" s="1"/>
      <c r="D350" s="1"/>
      <c r="E350" s="1"/>
      <c r="F350" s="1"/>
      <c r="G350" s="1"/>
      <c r="H350" s="1"/>
      <c r="I350" s="1"/>
      <c r="L350" s="1"/>
      <c r="M350" s="1"/>
      <c r="N350" s="1"/>
      <c r="O350" s="1"/>
      <c r="P350" s="1"/>
      <c r="Q350" s="1"/>
      <c r="R350" s="1"/>
      <c r="S350" s="1"/>
      <c r="AE350" s="1"/>
    </row>
    <row r="351" spans="1:31" x14ac:dyDescent="0.2">
      <c r="A351" s="1"/>
      <c r="B351" s="1"/>
      <c r="C351" s="1"/>
      <c r="D351" s="1"/>
      <c r="E351" s="1"/>
      <c r="F351" s="1"/>
      <c r="G351" s="1"/>
      <c r="H351" s="1"/>
      <c r="I351" s="1"/>
      <c r="L351" s="1"/>
      <c r="M351" s="1"/>
      <c r="N351" s="1"/>
      <c r="O351" s="1"/>
      <c r="P351" s="1"/>
      <c r="Q351" s="1"/>
      <c r="R351" s="1"/>
      <c r="S351" s="1"/>
      <c r="AE351" s="1"/>
    </row>
    <row r="352" spans="1:31" x14ac:dyDescent="0.2">
      <c r="A352" s="1"/>
      <c r="B352" s="1"/>
      <c r="C352" s="1"/>
      <c r="D352" s="1"/>
      <c r="E352" s="1"/>
      <c r="F352" s="1"/>
      <c r="G352" s="1"/>
      <c r="H352" s="1"/>
      <c r="I352" s="1"/>
      <c r="L352" s="1"/>
      <c r="M352" s="1"/>
      <c r="N352" s="1"/>
      <c r="O352" s="1"/>
      <c r="P352" s="1"/>
      <c r="Q352" s="1"/>
      <c r="R352" s="1"/>
      <c r="S352" s="1"/>
      <c r="AE352" s="1"/>
    </row>
    <row r="353" spans="1:31" x14ac:dyDescent="0.2">
      <c r="A353" s="1"/>
      <c r="B353" s="1"/>
      <c r="C353" s="1"/>
      <c r="D353" s="1"/>
      <c r="E353" s="1"/>
      <c r="F353" s="1"/>
      <c r="G353" s="1"/>
      <c r="H353" s="1"/>
      <c r="I353" s="1"/>
      <c r="L353" s="1"/>
      <c r="M353" s="1"/>
      <c r="N353" s="1"/>
      <c r="O353" s="1"/>
      <c r="P353" s="1"/>
      <c r="Q353" s="1"/>
      <c r="R353" s="1"/>
      <c r="S353" s="1"/>
      <c r="AE353" s="1"/>
    </row>
    <row r="354" spans="1:31" x14ac:dyDescent="0.2">
      <c r="A354" s="1"/>
      <c r="B354" s="1"/>
      <c r="C354" s="1"/>
      <c r="D354" s="1"/>
      <c r="E354" s="1"/>
      <c r="F354" s="1"/>
      <c r="G354" s="1"/>
      <c r="H354" s="1"/>
      <c r="I354" s="1"/>
      <c r="L354" s="1"/>
      <c r="M354" s="1"/>
      <c r="N354" s="1"/>
      <c r="O354" s="1"/>
      <c r="P354" s="1"/>
      <c r="Q354" s="1"/>
      <c r="R354" s="1"/>
      <c r="S354" s="1"/>
      <c r="AE354" s="1"/>
    </row>
    <row r="355" spans="1:31" x14ac:dyDescent="0.2">
      <c r="A355" s="1"/>
      <c r="B355" s="1"/>
      <c r="C355" s="1"/>
      <c r="D355" s="1"/>
      <c r="E355" s="1"/>
      <c r="F355" s="1"/>
      <c r="G355" s="1"/>
      <c r="H355" s="1"/>
      <c r="I355" s="1"/>
      <c r="L355" s="1"/>
      <c r="M355" s="1"/>
      <c r="N355" s="1"/>
      <c r="O355" s="1"/>
      <c r="P355" s="1"/>
      <c r="Q355" s="1"/>
      <c r="R355" s="1"/>
      <c r="S355" s="1"/>
      <c r="AE355" s="1"/>
    </row>
    <row r="356" spans="1:31" x14ac:dyDescent="0.2">
      <c r="A356" s="1"/>
      <c r="B356" s="1"/>
      <c r="C356" s="1"/>
      <c r="D356" s="1"/>
      <c r="E356" s="1"/>
      <c r="F356" s="1"/>
      <c r="G356" s="1"/>
      <c r="H356" s="1"/>
      <c r="I356" s="1"/>
      <c r="L356" s="1"/>
      <c r="M356" s="1"/>
      <c r="N356" s="1"/>
      <c r="O356" s="1"/>
      <c r="P356" s="1"/>
      <c r="Q356" s="1"/>
      <c r="R356" s="1"/>
      <c r="S356" s="1"/>
      <c r="AE356" s="1"/>
    </row>
    <row r="357" spans="1:31" x14ac:dyDescent="0.2">
      <c r="A357" s="1"/>
      <c r="B357" s="1"/>
      <c r="C357" s="1"/>
      <c r="D357" s="1"/>
      <c r="E357" s="1"/>
      <c r="F357" s="1"/>
      <c r="G357" s="1"/>
      <c r="H357" s="1"/>
      <c r="I357" s="1"/>
      <c r="L357" s="1"/>
      <c r="M357" s="1"/>
      <c r="N357" s="1"/>
      <c r="O357" s="1"/>
      <c r="P357" s="1"/>
      <c r="Q357" s="1"/>
      <c r="R357" s="1"/>
      <c r="S357" s="1"/>
      <c r="AE357" s="1"/>
    </row>
    <row r="358" spans="1:31" x14ac:dyDescent="0.2">
      <c r="A358" s="1"/>
      <c r="B358" s="1"/>
      <c r="C358" s="1"/>
      <c r="D358" s="1"/>
      <c r="E358" s="1"/>
      <c r="F358" s="1"/>
      <c r="G358" s="1"/>
      <c r="H358" s="1"/>
      <c r="I358" s="1"/>
      <c r="L358" s="1"/>
      <c r="M358" s="1"/>
      <c r="N358" s="1"/>
      <c r="O358" s="1"/>
      <c r="P358" s="1"/>
      <c r="Q358" s="1"/>
      <c r="R358" s="1"/>
      <c r="S358" s="1"/>
      <c r="AE358" s="1"/>
    </row>
    <row r="359" spans="1:31" x14ac:dyDescent="0.2">
      <c r="A359" s="1"/>
      <c r="B359" s="1"/>
      <c r="C359" s="1"/>
      <c r="D359" s="1"/>
      <c r="E359" s="1"/>
      <c r="F359" s="1"/>
      <c r="G359" s="1"/>
      <c r="H359" s="1"/>
      <c r="I359" s="1"/>
      <c r="L359" s="1"/>
      <c r="M359" s="1"/>
      <c r="N359" s="1"/>
      <c r="O359" s="1"/>
      <c r="P359" s="1"/>
      <c r="Q359" s="1"/>
      <c r="R359" s="1"/>
      <c r="S359" s="1"/>
      <c r="AE359" s="1"/>
    </row>
    <row r="360" spans="1:31" x14ac:dyDescent="0.2">
      <c r="A360" s="1"/>
      <c r="B360" s="1"/>
      <c r="C360" s="1"/>
      <c r="D360" s="1"/>
      <c r="E360" s="1"/>
      <c r="F360" s="1"/>
      <c r="G360" s="1"/>
      <c r="H360" s="1"/>
      <c r="I360" s="1"/>
      <c r="L360" s="1"/>
      <c r="M360" s="1"/>
      <c r="N360" s="1"/>
      <c r="O360" s="1"/>
      <c r="P360" s="1"/>
      <c r="Q360" s="1"/>
      <c r="R360" s="1"/>
      <c r="S360" s="1"/>
      <c r="AE360" s="1"/>
    </row>
    <row r="361" spans="1:31" x14ac:dyDescent="0.2">
      <c r="A361" s="1"/>
      <c r="B361" s="1"/>
      <c r="C361" s="1"/>
      <c r="D361" s="1"/>
      <c r="E361" s="1"/>
      <c r="F361" s="1"/>
      <c r="G361" s="1"/>
      <c r="H361" s="1"/>
      <c r="I361" s="1"/>
      <c r="L361" s="1"/>
      <c r="M361" s="1"/>
      <c r="N361" s="1"/>
      <c r="O361" s="1"/>
      <c r="P361" s="1"/>
      <c r="Q361" s="1"/>
      <c r="R361" s="1"/>
      <c r="S361" s="1"/>
      <c r="AE361" s="1"/>
    </row>
    <row r="362" spans="1:31" x14ac:dyDescent="0.2">
      <c r="A362" s="1"/>
      <c r="B362" s="1"/>
      <c r="C362" s="1"/>
      <c r="D362" s="1"/>
      <c r="E362" s="1"/>
      <c r="F362" s="1"/>
      <c r="G362" s="1"/>
      <c r="H362" s="1"/>
      <c r="I362" s="1"/>
      <c r="L362" s="1"/>
      <c r="M362" s="1"/>
      <c r="N362" s="1"/>
      <c r="O362" s="1"/>
      <c r="P362" s="1"/>
      <c r="Q362" s="1"/>
      <c r="R362" s="1"/>
      <c r="S362" s="1"/>
      <c r="AE362" s="1"/>
    </row>
    <row r="363" spans="1:31" x14ac:dyDescent="0.2">
      <c r="A363" s="1"/>
      <c r="B363" s="1"/>
      <c r="C363" s="1"/>
      <c r="D363" s="1"/>
      <c r="E363" s="1"/>
      <c r="F363" s="1"/>
      <c r="G363" s="1"/>
      <c r="H363" s="1"/>
      <c r="I363" s="1"/>
      <c r="L363" s="1"/>
      <c r="M363" s="1"/>
      <c r="N363" s="1"/>
      <c r="O363" s="1"/>
      <c r="P363" s="1"/>
      <c r="Q363" s="1"/>
      <c r="R363" s="1"/>
      <c r="S363" s="1"/>
      <c r="AE363" s="1"/>
    </row>
    <row r="364" spans="1:31" x14ac:dyDescent="0.2">
      <c r="A364" s="1"/>
      <c r="B364" s="1"/>
      <c r="C364" s="1"/>
      <c r="D364" s="1"/>
      <c r="E364" s="1"/>
      <c r="F364" s="1"/>
      <c r="G364" s="1"/>
      <c r="H364" s="1"/>
      <c r="I364" s="1"/>
      <c r="L364" s="1"/>
      <c r="M364" s="1"/>
      <c r="N364" s="1"/>
      <c r="O364" s="1"/>
      <c r="P364" s="1"/>
      <c r="Q364" s="1"/>
      <c r="R364" s="1"/>
      <c r="S364" s="1"/>
      <c r="AE364" s="1"/>
    </row>
    <row r="365" spans="1:31" x14ac:dyDescent="0.2">
      <c r="A365" s="1"/>
      <c r="B365" s="1"/>
      <c r="C365" s="1"/>
      <c r="D365" s="1"/>
      <c r="E365" s="1"/>
      <c r="F365" s="1"/>
      <c r="G365" s="1"/>
      <c r="H365" s="1"/>
      <c r="I365" s="1"/>
      <c r="L365" s="1"/>
      <c r="M365" s="1"/>
      <c r="N365" s="1"/>
      <c r="O365" s="1"/>
      <c r="P365" s="1"/>
      <c r="Q365" s="1"/>
      <c r="R365" s="1"/>
      <c r="S365" s="1"/>
      <c r="AE365" s="1"/>
    </row>
    <row r="366" spans="1:31" x14ac:dyDescent="0.2">
      <c r="A366" s="1"/>
      <c r="B366" s="1"/>
      <c r="C366" s="1"/>
      <c r="D366" s="1"/>
      <c r="E366" s="1"/>
      <c r="F366" s="1"/>
      <c r="G366" s="1"/>
      <c r="H366" s="1"/>
      <c r="I366" s="1"/>
      <c r="L366" s="1"/>
      <c r="M366" s="1"/>
      <c r="N366" s="1"/>
      <c r="O366" s="1"/>
      <c r="P366" s="1"/>
      <c r="Q366" s="1"/>
      <c r="R366" s="1"/>
      <c r="S366" s="1"/>
    </row>
    <row r="367" spans="1:31" x14ac:dyDescent="0.2">
      <c r="A367" s="1"/>
      <c r="B367" s="1"/>
      <c r="C367" s="1"/>
      <c r="D367" s="1"/>
      <c r="E367" s="1"/>
      <c r="F367" s="1"/>
      <c r="G367" s="1"/>
      <c r="H367" s="1"/>
      <c r="I367" s="1"/>
      <c r="L367" s="1"/>
      <c r="M367" s="1"/>
      <c r="N367" s="1"/>
      <c r="O367" s="1"/>
      <c r="P367" s="1"/>
      <c r="Q367" s="1"/>
      <c r="R367" s="1"/>
      <c r="S367" s="1"/>
    </row>
    <row r="368" spans="1:31" x14ac:dyDescent="0.2">
      <c r="A368" s="1"/>
      <c r="B368" s="1"/>
      <c r="C368" s="1"/>
      <c r="D368" s="1"/>
      <c r="E368" s="1"/>
      <c r="F368" s="1"/>
      <c r="G368" s="1"/>
      <c r="H368" s="1"/>
      <c r="I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2">
      <c r="A369" s="1"/>
      <c r="B369" s="1"/>
      <c r="C369" s="1"/>
      <c r="D369" s="1"/>
      <c r="E369" s="1"/>
      <c r="F369" s="1"/>
      <c r="G369" s="1"/>
      <c r="H369" s="1"/>
      <c r="I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2">
      <c r="A370" s="1"/>
      <c r="B370" s="1"/>
      <c r="C370" s="1"/>
      <c r="D370" s="1"/>
      <c r="E370" s="1"/>
      <c r="F370" s="1"/>
      <c r="G370" s="1"/>
      <c r="H370" s="1"/>
      <c r="I370" s="1"/>
      <c r="L370" s="1"/>
      <c r="M370" s="1"/>
      <c r="N370" s="1"/>
      <c r="O370" s="1"/>
      <c r="P370" s="1"/>
      <c r="Q370" s="1"/>
      <c r="R370" s="1"/>
      <c r="S370" s="1"/>
    </row>
    <row r="371" spans="1:19" x14ac:dyDescent="0.2">
      <c r="A371" s="1"/>
      <c r="B371" s="1"/>
      <c r="C371" s="1"/>
      <c r="D371" s="1"/>
      <c r="E371" s="1"/>
      <c r="F371" s="1"/>
      <c r="G371" s="1"/>
      <c r="H371" s="1"/>
      <c r="I371" s="1"/>
      <c r="L371" s="1"/>
      <c r="M371" s="1"/>
      <c r="N371" s="1"/>
      <c r="O371" s="1"/>
      <c r="P371" s="1"/>
      <c r="Q371" s="1"/>
      <c r="R371" s="1"/>
      <c r="S371" s="1"/>
    </row>
    <row r="372" spans="1:19" x14ac:dyDescent="0.2">
      <c r="A372" s="1"/>
      <c r="B372" s="1"/>
      <c r="C372" s="1"/>
      <c r="D372" s="1"/>
      <c r="E372" s="1"/>
      <c r="F372" s="1"/>
      <c r="G372" s="1"/>
      <c r="H372" s="1"/>
      <c r="I372" s="1"/>
      <c r="L372" s="1"/>
      <c r="M372" s="1"/>
      <c r="N372" s="1"/>
      <c r="O372" s="1"/>
      <c r="P372" s="1"/>
      <c r="Q372" s="1"/>
      <c r="R372" s="1"/>
      <c r="S372" s="1"/>
    </row>
    <row r="373" spans="1:19" x14ac:dyDescent="0.2">
      <c r="A373" s="1"/>
      <c r="B373" s="1"/>
      <c r="C373" s="1"/>
      <c r="D373" s="1"/>
      <c r="E373" s="1"/>
      <c r="F373" s="1"/>
      <c r="G373" s="1"/>
      <c r="H373" s="1"/>
      <c r="I373" s="1"/>
      <c r="L373" s="1"/>
      <c r="M373" s="1"/>
      <c r="N373" s="1"/>
      <c r="O373" s="1"/>
      <c r="P373" s="1"/>
      <c r="Q373" s="1"/>
      <c r="R373" s="1"/>
      <c r="S373" s="1"/>
    </row>
    <row r="374" spans="1:19" x14ac:dyDescent="0.2">
      <c r="A374" s="1"/>
      <c r="B374" s="1"/>
      <c r="C374" s="1"/>
      <c r="D374" s="1"/>
      <c r="E374" s="1"/>
      <c r="F374" s="1"/>
      <c r="G374" s="1"/>
      <c r="H374" s="1"/>
      <c r="I374" s="1"/>
      <c r="L374" s="1"/>
      <c r="M374" s="1"/>
      <c r="N374" s="1"/>
      <c r="O374" s="1"/>
      <c r="P374" s="1"/>
      <c r="Q374" s="1"/>
      <c r="R374" s="1"/>
      <c r="S374" s="1"/>
    </row>
    <row r="375" spans="1:19" x14ac:dyDescent="0.2">
      <c r="A375" s="1"/>
      <c r="B375" s="1"/>
      <c r="C375" s="1"/>
      <c r="D375" s="1"/>
      <c r="E375" s="1"/>
      <c r="F375" s="1"/>
      <c r="G375" s="1"/>
      <c r="H375" s="1"/>
      <c r="I375" s="1"/>
      <c r="L375" s="1"/>
      <c r="M375" s="1"/>
      <c r="N375" s="1"/>
      <c r="O375" s="1"/>
      <c r="P375" s="1"/>
      <c r="Q375" s="1"/>
      <c r="R375" s="1"/>
      <c r="S375" s="1"/>
    </row>
    <row r="376" spans="1:19" x14ac:dyDescent="0.2">
      <c r="A376" s="1"/>
      <c r="B376" s="1"/>
      <c r="C376" s="1"/>
      <c r="D376" s="1"/>
      <c r="E376" s="1"/>
      <c r="F376" s="1"/>
      <c r="G376" s="1"/>
      <c r="H376" s="1"/>
      <c r="I376" s="1"/>
      <c r="L376" s="1"/>
      <c r="M376" s="1"/>
      <c r="N376" s="1"/>
      <c r="O376" s="1"/>
      <c r="P376" s="1"/>
      <c r="Q376" s="1"/>
      <c r="R376" s="1"/>
      <c r="S376" s="1"/>
    </row>
    <row r="377" spans="1:19" x14ac:dyDescent="0.2">
      <c r="A377" s="1"/>
      <c r="B377" s="1"/>
      <c r="C377" s="1"/>
      <c r="D377" s="1"/>
      <c r="E377" s="1"/>
      <c r="F377" s="1"/>
      <c r="G377" s="1"/>
      <c r="H377" s="1"/>
      <c r="I377" s="1"/>
      <c r="L377" s="1"/>
      <c r="M377" s="1"/>
      <c r="N377" s="1"/>
      <c r="O377" s="1"/>
      <c r="P377" s="1"/>
      <c r="Q377" s="1"/>
      <c r="R377" s="1"/>
      <c r="S377" s="1"/>
    </row>
    <row r="378" spans="1:19" x14ac:dyDescent="0.2">
      <c r="A378" s="1"/>
      <c r="B378" s="1"/>
      <c r="C378" s="1"/>
      <c r="D378" s="1"/>
      <c r="E378" s="1"/>
      <c r="F378" s="1"/>
      <c r="G378" s="1"/>
      <c r="H378" s="1"/>
      <c r="I378" s="1"/>
      <c r="L378" s="1"/>
      <c r="M378" s="1"/>
      <c r="N378" s="1"/>
      <c r="O378" s="1"/>
      <c r="P378" s="1"/>
      <c r="Q378" s="1"/>
      <c r="R378" s="1"/>
      <c r="S378" s="1"/>
    </row>
    <row r="379" spans="1:19" x14ac:dyDescent="0.2">
      <c r="A379" s="1"/>
      <c r="B379" s="1"/>
      <c r="C379" s="1"/>
      <c r="D379" s="1"/>
      <c r="E379" s="1"/>
      <c r="F379" s="1"/>
      <c r="G379" s="1"/>
      <c r="H379" s="1"/>
      <c r="I379" s="1"/>
      <c r="L379" s="1"/>
      <c r="M379" s="1"/>
      <c r="N379" s="1"/>
      <c r="O379" s="1"/>
      <c r="P379" s="1"/>
      <c r="Q379" s="1"/>
      <c r="R379" s="1"/>
      <c r="S379" s="1"/>
    </row>
    <row r="380" spans="1:19" x14ac:dyDescent="0.2">
      <c r="A380" s="1"/>
      <c r="B380" s="1"/>
      <c r="C380" s="1"/>
      <c r="D380" s="1"/>
      <c r="E380" s="1"/>
      <c r="F380" s="1"/>
      <c r="G380" s="1"/>
      <c r="H380" s="1"/>
      <c r="I380" s="1"/>
      <c r="L380" s="1"/>
      <c r="M380" s="1"/>
      <c r="N380" s="1"/>
      <c r="O380" s="1"/>
      <c r="P380" s="1"/>
      <c r="Q380" s="1"/>
      <c r="R380" s="1"/>
      <c r="S380" s="1"/>
    </row>
    <row r="381" spans="1:19" x14ac:dyDescent="0.2">
      <c r="A381" s="1"/>
      <c r="B381" s="1"/>
      <c r="C381" s="1"/>
      <c r="D381" s="1"/>
      <c r="E381" s="1"/>
      <c r="F381" s="1"/>
      <c r="G381" s="1"/>
      <c r="H381" s="1"/>
      <c r="I381" s="1"/>
      <c r="L381" s="1"/>
      <c r="M381" s="1"/>
      <c r="N381" s="1"/>
      <c r="O381" s="1"/>
      <c r="P381" s="1"/>
      <c r="Q381" s="1"/>
      <c r="R381" s="1"/>
      <c r="S381" s="1"/>
    </row>
    <row r="382" spans="1:19" x14ac:dyDescent="0.2">
      <c r="A382" s="1"/>
      <c r="B382" s="1"/>
      <c r="C382" s="1"/>
      <c r="D382" s="1"/>
      <c r="E382" s="1"/>
      <c r="F382" s="1"/>
      <c r="G382" s="1"/>
      <c r="H382" s="1"/>
      <c r="I382" s="1"/>
      <c r="L382" s="1"/>
      <c r="M382" s="1"/>
      <c r="N382" s="1"/>
      <c r="O382" s="1"/>
      <c r="P382" s="1"/>
      <c r="Q382" s="1"/>
      <c r="R382" s="1"/>
      <c r="S382" s="1"/>
    </row>
    <row r="383" spans="1:19" x14ac:dyDescent="0.2">
      <c r="A383" s="1"/>
      <c r="B383" s="1"/>
      <c r="C383" s="1"/>
      <c r="D383" s="1"/>
      <c r="E383" s="1"/>
      <c r="F383" s="1"/>
      <c r="G383" s="1"/>
      <c r="H383" s="1"/>
      <c r="I383" s="1"/>
      <c r="L383" s="1"/>
      <c r="M383" s="1"/>
      <c r="N383" s="1"/>
      <c r="O383" s="1"/>
      <c r="P383" s="1"/>
      <c r="Q383" s="1"/>
      <c r="R383" s="1"/>
      <c r="S383" s="1"/>
    </row>
    <row r="384" spans="1:19" x14ac:dyDescent="0.2">
      <c r="A384" s="1"/>
      <c r="B384" s="1"/>
      <c r="C384" s="1"/>
      <c r="D384" s="1"/>
      <c r="E384" s="1"/>
      <c r="F384" s="1"/>
      <c r="G384" s="1"/>
      <c r="H384" s="1"/>
      <c r="I384" s="1"/>
      <c r="L384" s="1"/>
      <c r="M384" s="1"/>
      <c r="N384" s="1"/>
      <c r="O384" s="1"/>
      <c r="P384" s="1"/>
      <c r="Q384" s="1"/>
      <c r="R384" s="1"/>
      <c r="S384" s="1"/>
    </row>
    <row r="385" spans="1:19" x14ac:dyDescent="0.2">
      <c r="A385" s="1"/>
      <c r="B385" s="1"/>
      <c r="C385" s="1"/>
      <c r="D385" s="1"/>
      <c r="E385" s="1"/>
      <c r="F385" s="1"/>
      <c r="G385" s="1"/>
      <c r="H385" s="1"/>
      <c r="I385" s="1"/>
      <c r="L385" s="1"/>
      <c r="M385" s="1"/>
      <c r="N385" s="1"/>
      <c r="O385" s="1"/>
      <c r="P385" s="1"/>
      <c r="Q385" s="1"/>
      <c r="R385" s="1"/>
      <c r="S385" s="1"/>
    </row>
    <row r="386" spans="1:19" x14ac:dyDescent="0.2">
      <c r="A386" s="1"/>
      <c r="B386" s="1"/>
      <c r="C386" s="1"/>
      <c r="D386" s="1"/>
      <c r="E386" s="1"/>
      <c r="F386" s="1"/>
      <c r="G386" s="1"/>
      <c r="H386" s="1"/>
      <c r="I386" s="1"/>
      <c r="L386" s="1"/>
      <c r="M386" s="1"/>
      <c r="N386" s="1"/>
      <c r="O386" s="1"/>
      <c r="P386" s="1"/>
      <c r="Q386" s="1"/>
      <c r="R386" s="1"/>
      <c r="S386" s="1"/>
    </row>
    <row r="387" spans="1:19" x14ac:dyDescent="0.2">
      <c r="A387" s="1"/>
      <c r="B387" s="1"/>
      <c r="C387" s="1"/>
      <c r="D387" s="1"/>
      <c r="E387" s="1"/>
      <c r="F387" s="1"/>
      <c r="G387" s="1"/>
      <c r="H387" s="1"/>
      <c r="I387" s="1"/>
      <c r="L387" s="1"/>
      <c r="M387" s="1"/>
      <c r="N387" s="1"/>
      <c r="O387" s="1"/>
      <c r="P387" s="1"/>
      <c r="Q387" s="1"/>
      <c r="R387" s="1"/>
      <c r="S387" s="1"/>
    </row>
    <row r="388" spans="1:19" x14ac:dyDescent="0.2">
      <c r="A388" s="1"/>
      <c r="B388" s="1"/>
      <c r="C388" s="1"/>
      <c r="D388" s="1"/>
      <c r="E388" s="1"/>
      <c r="F388" s="1"/>
      <c r="G388" s="1"/>
      <c r="H388" s="1"/>
      <c r="I388" s="1"/>
      <c r="L388" s="1"/>
      <c r="M388" s="1"/>
      <c r="N388" s="1"/>
      <c r="O388" s="1"/>
      <c r="P388" s="1"/>
      <c r="Q388" s="1"/>
      <c r="R388" s="1"/>
      <c r="S388" s="1"/>
    </row>
    <row r="389" spans="1:19" x14ac:dyDescent="0.2">
      <c r="A389" s="1"/>
      <c r="B389" s="1"/>
      <c r="C389" s="1"/>
      <c r="D389" s="1"/>
      <c r="E389" s="1"/>
      <c r="F389" s="1"/>
      <c r="G389" s="1"/>
      <c r="H389" s="1"/>
      <c r="I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2">
      <c r="A390" s="1"/>
      <c r="B390" s="1"/>
      <c r="C390" s="1"/>
      <c r="D390" s="1"/>
      <c r="E390" s="1"/>
      <c r="F390" s="1"/>
      <c r="G390" s="1"/>
      <c r="H390" s="1"/>
      <c r="I390" s="1"/>
      <c r="L390" s="1"/>
      <c r="M390" s="1"/>
      <c r="N390" s="1"/>
      <c r="O390" s="1"/>
      <c r="P390" s="1"/>
      <c r="Q390" s="1"/>
      <c r="R390" s="1"/>
      <c r="S390" s="1"/>
    </row>
    <row r="391" spans="1:19" x14ac:dyDescent="0.2">
      <c r="A391" s="1"/>
      <c r="B391" s="1"/>
      <c r="C391" s="1"/>
      <c r="D391" s="1"/>
      <c r="E391" s="1"/>
      <c r="F391" s="1"/>
      <c r="G391" s="1"/>
      <c r="H391" s="1"/>
      <c r="I391" s="1"/>
      <c r="L391" s="1"/>
      <c r="M391" s="1"/>
      <c r="N391" s="1"/>
      <c r="O391" s="1"/>
      <c r="P391" s="1"/>
      <c r="Q391" s="1"/>
      <c r="R391" s="1"/>
      <c r="S391" s="1"/>
    </row>
    <row r="392" spans="1:19" x14ac:dyDescent="0.2">
      <c r="A392" s="1"/>
      <c r="B392" s="1"/>
      <c r="C392" s="1"/>
      <c r="D392" s="1"/>
      <c r="E392" s="1"/>
      <c r="F392" s="1"/>
      <c r="G392" s="1"/>
      <c r="H392" s="1"/>
      <c r="I392" s="1"/>
      <c r="L392" s="1"/>
      <c r="M392" s="1"/>
      <c r="N392" s="1"/>
      <c r="O392" s="1"/>
      <c r="P392" s="1"/>
      <c r="Q392" s="1"/>
      <c r="R392" s="1"/>
      <c r="S392" s="1"/>
    </row>
    <row r="393" spans="1:19" x14ac:dyDescent="0.2">
      <c r="A393" s="1"/>
      <c r="B393" s="1"/>
      <c r="C393" s="1"/>
      <c r="D393" s="1"/>
      <c r="E393" s="1"/>
      <c r="F393" s="1"/>
      <c r="G393" s="1"/>
      <c r="H393" s="1"/>
      <c r="I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2">
      <c r="A394" s="1"/>
      <c r="B394" s="1"/>
      <c r="C394" s="1"/>
      <c r="D394" s="1"/>
      <c r="E394" s="1"/>
      <c r="F394" s="1"/>
      <c r="G394" s="1"/>
      <c r="H394" s="1"/>
      <c r="I394" s="1"/>
      <c r="L394" s="1"/>
      <c r="M394" s="1"/>
      <c r="N394" s="1"/>
      <c r="O394" s="1"/>
      <c r="P394" s="1"/>
      <c r="Q394" s="1"/>
      <c r="R394" s="1"/>
      <c r="S394" s="1"/>
    </row>
    <row r="395" spans="1:19" x14ac:dyDescent="0.2">
      <c r="A395" s="1"/>
      <c r="B395" s="1"/>
      <c r="C395" s="1"/>
      <c r="D395" s="1"/>
      <c r="E395" s="1"/>
      <c r="F395" s="1"/>
      <c r="G395" s="1"/>
      <c r="H395" s="1"/>
      <c r="I395" s="1"/>
      <c r="L395" s="1"/>
      <c r="M395" s="1"/>
      <c r="N395" s="1"/>
      <c r="O395" s="1"/>
      <c r="P395" s="1"/>
      <c r="Q395" s="1"/>
      <c r="R395" s="1"/>
      <c r="S395" s="1"/>
    </row>
    <row r="396" spans="1:19" x14ac:dyDescent="0.2">
      <c r="A396" s="1"/>
      <c r="B396" s="1"/>
      <c r="C396" s="1"/>
      <c r="D396" s="1"/>
      <c r="E396" s="1"/>
      <c r="F396" s="1"/>
      <c r="G396" s="1"/>
      <c r="H396" s="1"/>
      <c r="I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">
      <c r="A397" s="1"/>
      <c r="B397" s="1"/>
      <c r="C397" s="1"/>
      <c r="D397" s="1"/>
      <c r="E397" s="1"/>
      <c r="F397" s="1"/>
      <c r="G397" s="1"/>
      <c r="H397" s="1"/>
      <c r="I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">
      <c r="A398" s="1"/>
      <c r="B398" s="1"/>
      <c r="C398" s="1"/>
      <c r="D398" s="1"/>
      <c r="E398" s="1"/>
      <c r="F398" s="1"/>
      <c r="G398" s="1"/>
      <c r="H398" s="1"/>
      <c r="I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">
      <c r="A399" s="1"/>
      <c r="B399" s="1"/>
      <c r="C399" s="1"/>
      <c r="D399" s="1"/>
      <c r="E399" s="1"/>
      <c r="F399" s="1"/>
      <c r="G399" s="1"/>
      <c r="H399" s="1"/>
      <c r="I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">
      <c r="A400" s="1"/>
      <c r="B400" s="1"/>
      <c r="C400" s="1"/>
      <c r="D400" s="1"/>
      <c r="E400" s="1"/>
      <c r="F400" s="1"/>
      <c r="G400" s="1"/>
      <c r="H400" s="1"/>
      <c r="I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">
      <c r="A401" s="1"/>
      <c r="B401" s="1"/>
      <c r="C401" s="1"/>
      <c r="D401" s="1"/>
      <c r="E401" s="1"/>
      <c r="F401" s="1"/>
      <c r="G401" s="1"/>
      <c r="H401" s="1"/>
      <c r="I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">
      <c r="A402" s="1"/>
      <c r="B402" s="1"/>
      <c r="C402" s="1"/>
      <c r="D402" s="1"/>
      <c r="E402" s="1"/>
      <c r="F402" s="1"/>
      <c r="G402" s="1"/>
      <c r="H402" s="1"/>
      <c r="I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">
      <c r="A403" s="1"/>
      <c r="B403" s="1"/>
      <c r="C403" s="1"/>
      <c r="D403" s="1"/>
      <c r="E403" s="1"/>
      <c r="F403" s="1"/>
      <c r="G403" s="1"/>
      <c r="H403" s="1"/>
      <c r="I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">
      <c r="A404" s="1"/>
      <c r="B404" s="1"/>
      <c r="C404" s="1"/>
      <c r="D404" s="1"/>
      <c r="E404" s="1"/>
      <c r="F404" s="1"/>
      <c r="G404" s="1"/>
      <c r="H404" s="1"/>
      <c r="I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">
      <c r="A405" s="1"/>
      <c r="B405" s="1"/>
      <c r="C405" s="1"/>
      <c r="D405" s="1"/>
      <c r="E405" s="1"/>
      <c r="F405" s="1"/>
      <c r="G405" s="1"/>
      <c r="H405" s="1"/>
      <c r="I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">
      <c r="A406" s="1"/>
      <c r="B406" s="1"/>
      <c r="C406" s="1"/>
      <c r="D406" s="1"/>
      <c r="E406" s="1"/>
      <c r="F406" s="1"/>
      <c r="G406" s="1"/>
      <c r="H406" s="1"/>
      <c r="I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">
      <c r="A407" s="1"/>
      <c r="B407" s="1"/>
      <c r="C407" s="1"/>
      <c r="D407" s="1"/>
      <c r="E407" s="1"/>
      <c r="F407" s="1"/>
      <c r="G407" s="1"/>
      <c r="H407" s="1"/>
      <c r="I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2">
      <c r="A408" s="1"/>
      <c r="B408" s="1"/>
      <c r="C408" s="1"/>
      <c r="D408" s="1"/>
      <c r="E408" s="1"/>
      <c r="F408" s="1"/>
      <c r="G408" s="1"/>
      <c r="H408" s="1"/>
      <c r="I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2">
      <c r="A409" s="1"/>
      <c r="B409" s="1"/>
      <c r="C409" s="1"/>
      <c r="D409" s="1"/>
      <c r="E409" s="1"/>
      <c r="F409" s="1"/>
      <c r="G409" s="1"/>
      <c r="H409" s="1"/>
      <c r="I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2">
      <c r="A410" s="1"/>
      <c r="B410" s="1"/>
      <c r="C410" s="1"/>
      <c r="D410" s="1"/>
      <c r="E410" s="1"/>
      <c r="F410" s="1"/>
      <c r="G410" s="1"/>
      <c r="H410" s="1"/>
      <c r="I410" s="1"/>
      <c r="L410" s="1"/>
      <c r="M410" s="1"/>
      <c r="N410" s="1"/>
      <c r="O410" s="1"/>
      <c r="P410" s="1"/>
      <c r="Q410" s="1"/>
      <c r="R410" s="1"/>
      <c r="S410" s="1"/>
    </row>
    <row r="411" spans="1:19" x14ac:dyDescent="0.2">
      <c r="A411" s="1"/>
      <c r="B411" s="1"/>
      <c r="C411" s="1"/>
      <c r="D411" s="1"/>
      <c r="E411" s="1"/>
      <c r="F411" s="1"/>
      <c r="G411" s="1"/>
      <c r="H411" s="1"/>
      <c r="I411" s="1"/>
      <c r="L411" s="1"/>
      <c r="M411" s="1"/>
      <c r="N411" s="1"/>
      <c r="O411" s="1"/>
      <c r="P411" s="1"/>
      <c r="Q411" s="1"/>
      <c r="R411" s="1"/>
      <c r="S411" s="1"/>
    </row>
    <row r="412" spans="1:19" x14ac:dyDescent="0.2">
      <c r="A412" s="1"/>
      <c r="B412" s="1"/>
      <c r="C412" s="1"/>
      <c r="D412" s="1"/>
      <c r="E412" s="1"/>
      <c r="F412" s="1"/>
      <c r="G412" s="1"/>
      <c r="H412" s="1"/>
      <c r="I412" s="1"/>
      <c r="L412" s="1"/>
      <c r="M412" s="1"/>
      <c r="N412" s="1"/>
      <c r="O412" s="1"/>
      <c r="P412" s="1"/>
      <c r="Q412" s="1"/>
      <c r="R412" s="1"/>
      <c r="S412" s="1"/>
    </row>
    <row r="413" spans="1:19" x14ac:dyDescent="0.2">
      <c r="A413" s="1"/>
      <c r="B413" s="1"/>
      <c r="C413" s="1"/>
      <c r="D413" s="1"/>
      <c r="E413" s="1"/>
      <c r="F413" s="1"/>
      <c r="G413" s="1"/>
      <c r="H413" s="1"/>
      <c r="I413" s="1"/>
      <c r="L413" s="1"/>
      <c r="M413" s="1"/>
      <c r="N413" s="1"/>
      <c r="O413" s="1"/>
      <c r="P413" s="1"/>
      <c r="Q413" s="1"/>
      <c r="R413" s="1"/>
      <c r="S413" s="1"/>
    </row>
    <row r="414" spans="1:19" x14ac:dyDescent="0.2">
      <c r="A414" s="1"/>
      <c r="B414" s="1"/>
      <c r="C414" s="1"/>
      <c r="D414" s="1"/>
      <c r="E414" s="1"/>
      <c r="F414" s="1"/>
      <c r="G414" s="1"/>
      <c r="H414" s="1"/>
      <c r="I414" s="1"/>
      <c r="L414" s="1"/>
      <c r="M414" s="1"/>
      <c r="N414" s="1"/>
      <c r="O414" s="1"/>
      <c r="P414" s="1"/>
      <c r="Q414" s="1"/>
      <c r="R414" s="1"/>
      <c r="S414" s="1"/>
    </row>
    <row r="415" spans="1:19" x14ac:dyDescent="0.2">
      <c r="A415" s="1"/>
      <c r="B415" s="1"/>
      <c r="C415" s="1"/>
      <c r="D415" s="1"/>
      <c r="E415" s="1"/>
      <c r="F415" s="1"/>
      <c r="G415" s="1"/>
      <c r="H415" s="1"/>
      <c r="I415" s="1"/>
      <c r="L415" s="1"/>
      <c r="M415" s="1"/>
      <c r="N415" s="1"/>
      <c r="O415" s="1"/>
      <c r="P415" s="1"/>
      <c r="Q415" s="1"/>
      <c r="R415" s="1"/>
      <c r="S415" s="1"/>
    </row>
    <row r="416" spans="1:19" x14ac:dyDescent="0.2">
      <c r="A416" s="1"/>
      <c r="B416" s="1"/>
      <c r="C416" s="1"/>
      <c r="D416" s="1"/>
      <c r="E416" s="1"/>
      <c r="F416" s="1"/>
      <c r="G416" s="1"/>
      <c r="H416" s="1"/>
      <c r="I416" s="1"/>
      <c r="L416" s="1"/>
      <c r="M416" s="1"/>
      <c r="N416" s="1"/>
      <c r="O416" s="1"/>
      <c r="P416" s="1"/>
      <c r="Q416" s="1"/>
      <c r="R416" s="1"/>
      <c r="S416" s="1"/>
    </row>
    <row r="417" spans="1:19" x14ac:dyDescent="0.2">
      <c r="A417" s="1"/>
      <c r="B417" s="1"/>
      <c r="C417" s="1"/>
      <c r="D417" s="1"/>
      <c r="E417" s="1"/>
      <c r="F417" s="1"/>
      <c r="G417" s="1"/>
      <c r="H417" s="1"/>
      <c r="I417" s="1"/>
      <c r="L417" s="1"/>
      <c r="M417" s="1"/>
      <c r="N417" s="1"/>
      <c r="O417" s="1"/>
      <c r="P417" s="1"/>
      <c r="Q417" s="1"/>
      <c r="R417" s="1"/>
      <c r="S417" s="1"/>
    </row>
    <row r="418" spans="1:19" x14ac:dyDescent="0.2">
      <c r="A418" s="1"/>
      <c r="B418" s="1"/>
      <c r="C418" s="1"/>
      <c r="D418" s="1"/>
      <c r="E418" s="1"/>
      <c r="F418" s="1"/>
      <c r="G418" s="1"/>
      <c r="H418" s="1"/>
      <c r="I418" s="1"/>
      <c r="L418" s="1"/>
      <c r="M418" s="1"/>
      <c r="N418" s="1"/>
      <c r="O418" s="1"/>
      <c r="P418" s="1"/>
      <c r="Q418" s="1"/>
      <c r="R418" s="1"/>
      <c r="S418" s="1"/>
    </row>
    <row r="419" spans="1:19" x14ac:dyDescent="0.2">
      <c r="A419" s="1"/>
      <c r="B419" s="1"/>
      <c r="C419" s="1"/>
      <c r="D419" s="1"/>
      <c r="E419" s="1"/>
      <c r="F419" s="1"/>
      <c r="G419" s="1"/>
      <c r="H419" s="1"/>
      <c r="I419" s="1"/>
      <c r="L419" s="1"/>
      <c r="M419" s="1"/>
      <c r="N419" s="1"/>
      <c r="O419" s="1"/>
      <c r="P419" s="1"/>
      <c r="Q419" s="1"/>
      <c r="R419" s="1"/>
      <c r="S419" s="1"/>
    </row>
    <row r="420" spans="1:19" x14ac:dyDescent="0.2">
      <c r="A420" s="1"/>
      <c r="B420" s="1"/>
      <c r="C420" s="1"/>
      <c r="D420" s="1"/>
      <c r="E420" s="1"/>
      <c r="F420" s="1"/>
      <c r="G420" s="1"/>
      <c r="H420" s="1"/>
      <c r="I420" s="1"/>
      <c r="L420" s="1"/>
      <c r="M420" s="1"/>
      <c r="N420" s="1"/>
      <c r="O420" s="1"/>
      <c r="P420" s="1"/>
      <c r="Q420" s="1"/>
      <c r="R420" s="1"/>
      <c r="S420" s="1"/>
    </row>
    <row r="421" spans="1:19" x14ac:dyDescent="0.2">
      <c r="A421" s="1"/>
      <c r="B421" s="1"/>
      <c r="C421" s="1"/>
      <c r="D421" s="1"/>
      <c r="E421" s="1"/>
      <c r="F421" s="1"/>
      <c r="G421" s="1"/>
      <c r="H421" s="1"/>
      <c r="I421" s="1"/>
      <c r="L421" s="1"/>
      <c r="M421" s="1"/>
      <c r="N421" s="1"/>
      <c r="O421" s="1"/>
      <c r="P421" s="1"/>
      <c r="Q421" s="1"/>
      <c r="R421" s="1"/>
      <c r="S421" s="1"/>
    </row>
    <row r="422" spans="1:19" x14ac:dyDescent="0.2">
      <c r="A422" s="1"/>
      <c r="B422" s="1"/>
      <c r="C422" s="1"/>
      <c r="D422" s="1"/>
      <c r="E422" s="1"/>
      <c r="F422" s="1"/>
      <c r="G422" s="1"/>
      <c r="H422" s="1"/>
      <c r="I422" s="1"/>
      <c r="L422" s="1"/>
      <c r="M422" s="1"/>
      <c r="N422" s="1"/>
      <c r="O422" s="1"/>
      <c r="P422" s="1"/>
      <c r="Q422" s="1"/>
      <c r="R422" s="1"/>
      <c r="S422" s="1"/>
    </row>
    <row r="423" spans="1:19" x14ac:dyDescent="0.2">
      <c r="A423" s="1"/>
      <c r="B423" s="1"/>
      <c r="C423" s="1"/>
      <c r="D423" s="1"/>
      <c r="E423" s="1"/>
      <c r="F423" s="1"/>
      <c r="G423" s="1"/>
      <c r="H423" s="1"/>
      <c r="I423" s="1"/>
      <c r="L423" s="1"/>
      <c r="M423" s="1"/>
      <c r="N423" s="1"/>
      <c r="O423" s="1"/>
      <c r="P423" s="1"/>
      <c r="Q423" s="1"/>
      <c r="R423" s="1"/>
      <c r="S423" s="1"/>
    </row>
    <row r="424" spans="1:19" x14ac:dyDescent="0.2">
      <c r="A424" s="1"/>
      <c r="B424" s="1"/>
      <c r="C424" s="1"/>
      <c r="D424" s="1"/>
      <c r="E424" s="1"/>
      <c r="F424" s="1"/>
      <c r="G424" s="1"/>
      <c r="H424" s="1"/>
      <c r="I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2">
      <c r="A425" s="1"/>
      <c r="B425" s="1"/>
      <c r="C425" s="1"/>
      <c r="D425" s="1"/>
      <c r="E425" s="1"/>
      <c r="F425" s="1"/>
      <c r="G425" s="1"/>
      <c r="H425" s="1"/>
      <c r="I425" s="1"/>
      <c r="L425" s="1"/>
      <c r="M425" s="1"/>
      <c r="N425" s="1"/>
      <c r="O425" s="1"/>
      <c r="P425" s="1"/>
      <c r="Q425" s="1"/>
      <c r="R425" s="1"/>
      <c r="S425" s="1"/>
    </row>
    <row r="426" spans="1:19" x14ac:dyDescent="0.2">
      <c r="A426" s="1"/>
      <c r="B426" s="1"/>
      <c r="C426" s="1"/>
      <c r="D426" s="1"/>
      <c r="E426" s="1"/>
      <c r="F426" s="1"/>
      <c r="G426" s="1"/>
      <c r="H426" s="1"/>
      <c r="I426" s="1"/>
      <c r="L426" s="1"/>
      <c r="M426" s="1"/>
      <c r="N426" s="1"/>
      <c r="O426" s="1"/>
      <c r="P426" s="1"/>
      <c r="Q426" s="1"/>
      <c r="R426" s="1"/>
      <c r="S426" s="1"/>
    </row>
    <row r="427" spans="1:19" x14ac:dyDescent="0.2">
      <c r="A427" s="1"/>
      <c r="B427" s="1"/>
      <c r="C427" s="1"/>
      <c r="D427" s="1"/>
      <c r="E427" s="1"/>
      <c r="F427" s="1"/>
      <c r="G427" s="1"/>
      <c r="H427" s="1"/>
      <c r="I427" s="1"/>
      <c r="L427" s="1"/>
      <c r="M427" s="1"/>
      <c r="N427" s="1"/>
      <c r="O427" s="1"/>
      <c r="P427" s="1"/>
      <c r="Q427" s="1"/>
      <c r="R427" s="1"/>
      <c r="S427" s="1"/>
    </row>
    <row r="428" spans="1:19" x14ac:dyDescent="0.2">
      <c r="A428" s="1"/>
      <c r="B428" s="1"/>
      <c r="C428" s="1"/>
      <c r="D428" s="1"/>
      <c r="E428" s="1"/>
      <c r="F428" s="1"/>
      <c r="G428" s="1"/>
      <c r="H428" s="1"/>
      <c r="I428" s="1"/>
      <c r="L428" s="1"/>
      <c r="M428" s="1"/>
      <c r="N428" s="1"/>
      <c r="O428" s="1"/>
      <c r="P428" s="1"/>
      <c r="Q428" s="1"/>
      <c r="R428" s="1"/>
      <c r="S428" s="1"/>
    </row>
    <row r="429" spans="1:19" x14ac:dyDescent="0.2">
      <c r="A429" s="1"/>
      <c r="B429" s="1"/>
      <c r="C429" s="1"/>
      <c r="D429" s="1"/>
      <c r="E429" s="1"/>
      <c r="F429" s="1"/>
      <c r="G429" s="1"/>
      <c r="H429" s="1"/>
      <c r="I429" s="1"/>
      <c r="L429" s="1"/>
      <c r="M429" s="1"/>
      <c r="N429" s="1"/>
      <c r="O429" s="1"/>
      <c r="P429" s="1"/>
      <c r="Q429" s="1"/>
      <c r="R429" s="1"/>
      <c r="S429" s="1"/>
    </row>
    <row r="430" spans="1:19" x14ac:dyDescent="0.2">
      <c r="A430" s="1"/>
      <c r="B430" s="1"/>
      <c r="C430" s="1"/>
      <c r="D430" s="1"/>
      <c r="E430" s="1"/>
      <c r="F430" s="1"/>
      <c r="G430" s="1"/>
      <c r="H430" s="1"/>
      <c r="I430" s="1"/>
      <c r="L430" s="1"/>
      <c r="M430" s="1"/>
      <c r="N430" s="1"/>
      <c r="O430" s="1"/>
      <c r="P430" s="1"/>
      <c r="Q430" s="1"/>
      <c r="R430" s="1"/>
      <c r="S430" s="1"/>
    </row>
    <row r="431" spans="1:19" x14ac:dyDescent="0.2">
      <c r="A431" s="1"/>
      <c r="B431" s="1"/>
      <c r="C431" s="1"/>
      <c r="D431" s="1"/>
      <c r="E431" s="1"/>
      <c r="F431" s="1"/>
      <c r="G431" s="1"/>
      <c r="H431" s="1"/>
      <c r="I431" s="1"/>
      <c r="L431" s="1"/>
      <c r="M431" s="1"/>
      <c r="N431" s="1"/>
      <c r="O431" s="1"/>
      <c r="P431" s="1"/>
      <c r="Q431" s="1"/>
      <c r="R431" s="1"/>
      <c r="S431" s="1"/>
    </row>
    <row r="432" spans="1:19" x14ac:dyDescent="0.2">
      <c r="A432" s="1"/>
      <c r="B432" s="1"/>
      <c r="C432" s="1"/>
      <c r="D432" s="1"/>
      <c r="E432" s="1"/>
      <c r="F432" s="1"/>
      <c r="G432" s="1"/>
      <c r="H432" s="1"/>
      <c r="I432" s="1"/>
      <c r="L432" s="1"/>
      <c r="M432" s="1"/>
      <c r="N432" s="1"/>
      <c r="O432" s="1"/>
      <c r="P432" s="1"/>
      <c r="Q432" s="1"/>
      <c r="R432" s="1"/>
      <c r="S432" s="1"/>
    </row>
    <row r="433" spans="1:19" x14ac:dyDescent="0.2">
      <c r="A433" s="1"/>
      <c r="B433" s="1"/>
      <c r="C433" s="1"/>
      <c r="D433" s="1"/>
      <c r="E433" s="1"/>
      <c r="F433" s="1"/>
      <c r="G433" s="1"/>
      <c r="H433" s="1"/>
      <c r="I433" s="1"/>
      <c r="L433" s="1"/>
      <c r="M433" s="1"/>
      <c r="N433" s="1"/>
      <c r="O433" s="1"/>
      <c r="P433" s="1"/>
      <c r="Q433" s="1"/>
      <c r="R433" s="1"/>
      <c r="S433" s="1"/>
    </row>
    <row r="434" spans="1:19" x14ac:dyDescent="0.2">
      <c r="A434" s="1"/>
      <c r="B434" s="1"/>
      <c r="C434" s="1"/>
      <c r="D434" s="1"/>
      <c r="E434" s="1"/>
      <c r="F434" s="1"/>
      <c r="G434" s="1"/>
      <c r="H434" s="1"/>
      <c r="I434" s="1"/>
      <c r="L434" s="1"/>
      <c r="M434" s="1"/>
      <c r="N434" s="1"/>
      <c r="O434" s="1"/>
      <c r="P434" s="1"/>
      <c r="Q434" s="1"/>
      <c r="R434" s="1"/>
      <c r="S434" s="1"/>
    </row>
    <row r="435" spans="1:19" x14ac:dyDescent="0.2">
      <c r="A435" s="1"/>
      <c r="B435" s="1"/>
      <c r="C435" s="1"/>
      <c r="D435" s="1"/>
      <c r="E435" s="1"/>
      <c r="F435" s="1"/>
      <c r="G435" s="1"/>
      <c r="H435" s="1"/>
      <c r="I435" s="1"/>
      <c r="L435" s="1"/>
      <c r="M435" s="1"/>
      <c r="N435" s="1"/>
      <c r="O435" s="1"/>
      <c r="P435" s="1"/>
      <c r="Q435" s="1"/>
      <c r="R435" s="1"/>
      <c r="S435" s="1"/>
    </row>
    <row r="436" spans="1:19" x14ac:dyDescent="0.2">
      <c r="A436" s="1"/>
      <c r="B436" s="1"/>
      <c r="C436" s="1"/>
      <c r="D436" s="1"/>
      <c r="E436" s="1"/>
      <c r="F436" s="1"/>
      <c r="G436" s="1"/>
      <c r="H436" s="1"/>
      <c r="I436" s="1"/>
      <c r="L436" s="1"/>
      <c r="M436" s="1"/>
      <c r="N436" s="1"/>
      <c r="O436" s="1"/>
      <c r="P436" s="1"/>
      <c r="Q436" s="1"/>
      <c r="R436" s="1"/>
      <c r="S436" s="1"/>
    </row>
    <row r="437" spans="1:19" x14ac:dyDescent="0.2">
      <c r="A437" s="1"/>
      <c r="B437" s="1"/>
      <c r="C437" s="1"/>
      <c r="D437" s="1"/>
      <c r="E437" s="1"/>
      <c r="F437" s="1"/>
      <c r="G437" s="1"/>
      <c r="H437" s="1"/>
      <c r="I437" s="1"/>
      <c r="L437" s="1"/>
      <c r="M437" s="1"/>
      <c r="N437" s="1"/>
      <c r="O437" s="1"/>
      <c r="P437" s="1"/>
      <c r="Q437" s="1"/>
      <c r="R437" s="1"/>
      <c r="S437" s="1"/>
    </row>
    <row r="438" spans="1:19" x14ac:dyDescent="0.2">
      <c r="A438" s="1"/>
      <c r="B438" s="1"/>
      <c r="C438" s="1"/>
      <c r="D438" s="1"/>
      <c r="E438" s="1"/>
      <c r="F438" s="1"/>
      <c r="G438" s="1"/>
      <c r="H438" s="1"/>
      <c r="I438" s="1"/>
      <c r="L438" s="1"/>
      <c r="M438" s="1"/>
      <c r="N438" s="1"/>
      <c r="O438" s="1"/>
      <c r="P438" s="1"/>
      <c r="Q438" s="1"/>
      <c r="R438" s="1"/>
      <c r="S438" s="1"/>
    </row>
    <row r="439" spans="1:19" x14ac:dyDescent="0.2">
      <c r="A439" s="1"/>
      <c r="B439" s="1"/>
      <c r="C439" s="1"/>
      <c r="D439" s="1"/>
      <c r="E439" s="1"/>
      <c r="F439" s="1"/>
      <c r="G439" s="1"/>
      <c r="H439" s="1"/>
      <c r="I439" s="1"/>
      <c r="L439" s="1"/>
      <c r="M439" s="1"/>
      <c r="N439" s="1"/>
      <c r="O439" s="1"/>
      <c r="P439" s="1"/>
      <c r="Q439" s="1"/>
      <c r="R439" s="1"/>
      <c r="S439" s="1"/>
    </row>
    <row r="440" spans="1:19" x14ac:dyDescent="0.2">
      <c r="A440" s="1"/>
      <c r="B440" s="1"/>
      <c r="C440" s="1"/>
      <c r="D440" s="1"/>
      <c r="E440" s="1"/>
      <c r="F440" s="1"/>
      <c r="G440" s="1"/>
      <c r="H440" s="1"/>
      <c r="I440" s="1"/>
      <c r="L440" s="1"/>
      <c r="M440" s="1"/>
      <c r="N440" s="1"/>
      <c r="O440" s="1"/>
      <c r="P440" s="1"/>
      <c r="Q440" s="1"/>
      <c r="R440" s="1"/>
      <c r="S440" s="1"/>
    </row>
    <row r="441" spans="1:19" x14ac:dyDescent="0.2">
      <c r="A441" s="1"/>
      <c r="B441" s="1"/>
      <c r="C441" s="1"/>
      <c r="D441" s="1"/>
      <c r="E441" s="1"/>
      <c r="F441" s="1"/>
      <c r="G441" s="1"/>
      <c r="H441" s="1"/>
      <c r="I441" s="1"/>
      <c r="L441" s="1"/>
      <c r="M441" s="1"/>
      <c r="N441" s="1"/>
      <c r="O441" s="1"/>
      <c r="P441" s="1"/>
      <c r="Q441" s="1"/>
      <c r="R441" s="1"/>
      <c r="S441" s="1"/>
    </row>
    <row r="442" spans="1:19" x14ac:dyDescent="0.2">
      <c r="A442" s="1"/>
      <c r="B442" s="1"/>
      <c r="C442" s="1"/>
      <c r="D442" s="1"/>
      <c r="E442" s="1"/>
      <c r="F442" s="1"/>
      <c r="G442" s="1"/>
      <c r="H442" s="1"/>
      <c r="I442" s="1"/>
      <c r="L442" s="1"/>
      <c r="M442" s="1"/>
      <c r="N442" s="1"/>
      <c r="O442" s="1"/>
      <c r="P442" s="1"/>
      <c r="Q442" s="1"/>
      <c r="R442" s="1"/>
      <c r="S442" s="1"/>
    </row>
    <row r="443" spans="1:19" x14ac:dyDescent="0.2">
      <c r="A443" s="1"/>
      <c r="B443" s="1"/>
      <c r="C443" s="1"/>
      <c r="D443" s="1"/>
      <c r="E443" s="1"/>
      <c r="F443" s="1"/>
      <c r="G443" s="1"/>
      <c r="H443" s="1"/>
      <c r="I443" s="1"/>
      <c r="L443" s="1"/>
      <c r="M443" s="1"/>
      <c r="N443" s="1"/>
      <c r="O443" s="1"/>
      <c r="P443" s="1"/>
      <c r="Q443" s="1"/>
      <c r="R443" s="1"/>
      <c r="S443" s="1"/>
    </row>
    <row r="444" spans="1:19" x14ac:dyDescent="0.2">
      <c r="A444" s="1"/>
      <c r="B444" s="1"/>
      <c r="C444" s="1"/>
      <c r="D444" s="1"/>
      <c r="E444" s="1"/>
      <c r="F444" s="1"/>
      <c r="G444" s="1"/>
      <c r="H444" s="1"/>
      <c r="I444" s="1"/>
      <c r="L444" s="1"/>
      <c r="M444" s="1"/>
      <c r="N444" s="1"/>
      <c r="O444" s="1"/>
      <c r="P444" s="1"/>
      <c r="Q444" s="1"/>
      <c r="R444" s="1"/>
      <c r="S444" s="1"/>
    </row>
    <row r="445" spans="1:19" x14ac:dyDescent="0.2">
      <c r="A445" s="1"/>
      <c r="B445" s="1"/>
      <c r="C445" s="1"/>
      <c r="D445" s="1"/>
      <c r="E445" s="1"/>
      <c r="F445" s="1"/>
      <c r="G445" s="1"/>
      <c r="H445" s="1"/>
      <c r="I445" s="1"/>
      <c r="L445" s="1"/>
      <c r="M445" s="1"/>
      <c r="N445" s="1"/>
      <c r="O445" s="1"/>
      <c r="P445" s="1"/>
      <c r="Q445" s="1"/>
      <c r="R445" s="1"/>
      <c r="S445" s="1"/>
    </row>
    <row r="446" spans="1:19" x14ac:dyDescent="0.2">
      <c r="A446" s="1"/>
      <c r="B446" s="1"/>
      <c r="C446" s="1"/>
      <c r="D446" s="1"/>
      <c r="E446" s="1"/>
      <c r="F446" s="1"/>
      <c r="G446" s="1"/>
      <c r="H446" s="1"/>
      <c r="I446" s="1"/>
      <c r="L446" s="1"/>
      <c r="M446" s="1"/>
      <c r="N446" s="1"/>
      <c r="O446" s="1"/>
      <c r="P446" s="1"/>
      <c r="Q446" s="1"/>
      <c r="R446" s="1"/>
      <c r="S446" s="1"/>
    </row>
    <row r="447" spans="1:19" x14ac:dyDescent="0.2">
      <c r="A447" s="1"/>
      <c r="B447" s="1"/>
      <c r="C447" s="1"/>
      <c r="D447" s="1"/>
      <c r="E447" s="1"/>
      <c r="F447" s="1"/>
      <c r="G447" s="1"/>
      <c r="H447" s="1"/>
      <c r="I447" s="1"/>
      <c r="L447" s="1"/>
      <c r="M447" s="1"/>
      <c r="N447" s="1"/>
      <c r="O447" s="1"/>
      <c r="P447" s="1"/>
      <c r="Q447" s="1"/>
      <c r="R447" s="1"/>
      <c r="S447" s="1"/>
    </row>
    <row r="448" spans="1:19" x14ac:dyDescent="0.2">
      <c r="A448" s="1"/>
      <c r="B448" s="1"/>
      <c r="C448" s="1"/>
      <c r="D448" s="1"/>
      <c r="E448" s="1"/>
      <c r="F448" s="1"/>
      <c r="G448" s="1"/>
      <c r="H448" s="1"/>
      <c r="I448" s="1"/>
      <c r="L448" s="1"/>
      <c r="M448" s="1"/>
      <c r="N448" s="1"/>
      <c r="O448" s="1"/>
      <c r="P448" s="1"/>
      <c r="Q448" s="1"/>
      <c r="R448" s="1"/>
      <c r="S448" s="1"/>
    </row>
    <row r="449" spans="1:19" x14ac:dyDescent="0.2">
      <c r="A449" s="1"/>
      <c r="B449" s="1"/>
      <c r="C449" s="1"/>
      <c r="D449" s="1"/>
      <c r="E449" s="1"/>
      <c r="F449" s="1"/>
      <c r="G449" s="1"/>
      <c r="H449" s="1"/>
      <c r="I449" s="1"/>
      <c r="L449" s="1"/>
      <c r="M449" s="1"/>
      <c r="N449" s="1"/>
      <c r="O449" s="1"/>
      <c r="P449" s="1"/>
      <c r="Q449" s="1"/>
      <c r="R449" s="1"/>
      <c r="S449" s="1"/>
    </row>
    <row r="450" spans="1:19" x14ac:dyDescent="0.2">
      <c r="A450" s="1"/>
      <c r="B450" s="1"/>
      <c r="C450" s="1"/>
      <c r="D450" s="1"/>
      <c r="E450" s="1"/>
      <c r="F450" s="1"/>
      <c r="G450" s="1"/>
      <c r="H450" s="1"/>
      <c r="I450" s="1"/>
      <c r="L450" s="1"/>
      <c r="M450" s="1"/>
      <c r="N450" s="1"/>
      <c r="O450" s="1"/>
      <c r="P450" s="1"/>
      <c r="Q450" s="1"/>
      <c r="R450" s="1"/>
      <c r="S450" s="1"/>
    </row>
    <row r="451" spans="1:19" x14ac:dyDescent="0.2">
      <c r="A451" s="1"/>
      <c r="B451" s="1"/>
      <c r="C451" s="1"/>
      <c r="D451" s="1"/>
      <c r="E451" s="1"/>
      <c r="F451" s="1"/>
      <c r="G451" s="1"/>
      <c r="H451" s="1"/>
      <c r="I451" s="1"/>
      <c r="L451" s="1"/>
      <c r="M451" s="1"/>
      <c r="N451" s="1"/>
      <c r="O451" s="1"/>
      <c r="P451" s="1"/>
      <c r="Q451" s="1"/>
      <c r="R451" s="1"/>
      <c r="S451" s="1"/>
    </row>
    <row r="452" spans="1:19" x14ac:dyDescent="0.2">
      <c r="A452" s="1"/>
      <c r="B452" s="1"/>
      <c r="C452" s="1"/>
      <c r="D452" s="1"/>
      <c r="E452" s="1"/>
      <c r="F452" s="1"/>
      <c r="G452" s="1"/>
      <c r="H452" s="1"/>
      <c r="I452" s="1"/>
      <c r="L452" s="1"/>
      <c r="M452" s="1"/>
      <c r="N452" s="1"/>
      <c r="O452" s="1"/>
      <c r="P452" s="1"/>
      <c r="Q452" s="1"/>
      <c r="R452" s="1"/>
      <c r="S452" s="1"/>
    </row>
    <row r="453" spans="1:19" x14ac:dyDescent="0.2">
      <c r="A453" s="1"/>
      <c r="B453" s="1"/>
      <c r="C453" s="1"/>
      <c r="D453" s="1"/>
      <c r="E453" s="1"/>
      <c r="F453" s="1"/>
      <c r="G453" s="1"/>
      <c r="H453" s="1"/>
      <c r="I453" s="1"/>
      <c r="L453" s="1"/>
      <c r="M453" s="1"/>
      <c r="N453" s="1"/>
      <c r="O453" s="1"/>
      <c r="P453" s="1"/>
      <c r="Q453" s="1"/>
      <c r="R453" s="1"/>
      <c r="S453" s="1"/>
    </row>
    <row r="454" spans="1:19" x14ac:dyDescent="0.2">
      <c r="A454" s="1"/>
      <c r="B454" s="1"/>
      <c r="C454" s="1"/>
      <c r="D454" s="1"/>
      <c r="E454" s="1"/>
      <c r="F454" s="1"/>
      <c r="G454" s="1"/>
      <c r="H454" s="1"/>
      <c r="I454" s="1"/>
      <c r="L454" s="1"/>
      <c r="M454" s="1"/>
      <c r="N454" s="1"/>
      <c r="O454" s="1"/>
      <c r="P454" s="1"/>
      <c r="Q454" s="1"/>
      <c r="R454" s="1"/>
      <c r="S454" s="1"/>
    </row>
    <row r="455" spans="1:19" x14ac:dyDescent="0.2">
      <c r="A455" s="1"/>
      <c r="B455" s="1"/>
      <c r="C455" s="1"/>
      <c r="D455" s="1"/>
      <c r="E455" s="1"/>
      <c r="F455" s="1"/>
      <c r="G455" s="1"/>
      <c r="H455" s="1"/>
      <c r="I455" s="1"/>
      <c r="L455" s="1"/>
      <c r="M455" s="1"/>
      <c r="N455" s="1"/>
      <c r="O455" s="1"/>
      <c r="P455" s="1"/>
      <c r="Q455" s="1"/>
      <c r="R455" s="1"/>
      <c r="S455" s="1"/>
    </row>
    <row r="456" spans="1:19" x14ac:dyDescent="0.2">
      <c r="A456" s="1"/>
      <c r="B456" s="1"/>
      <c r="C456" s="1"/>
      <c r="D456" s="1"/>
      <c r="E456" s="1"/>
      <c r="F456" s="1"/>
      <c r="G456" s="1"/>
      <c r="H456" s="1"/>
      <c r="I456" s="1"/>
      <c r="L456" s="1"/>
      <c r="M456" s="1"/>
      <c r="N456" s="1"/>
      <c r="O456" s="1"/>
      <c r="P456" s="1"/>
      <c r="Q456" s="1"/>
      <c r="R456" s="1"/>
      <c r="S456" s="1"/>
    </row>
    <row r="457" spans="1:19" x14ac:dyDescent="0.2">
      <c r="A457" s="1"/>
      <c r="B457" s="1"/>
      <c r="C457" s="1"/>
      <c r="D457" s="1"/>
      <c r="E457" s="1"/>
      <c r="F457" s="1"/>
      <c r="G457" s="1"/>
      <c r="H457" s="1"/>
      <c r="I457" s="1"/>
      <c r="L457" s="1"/>
      <c r="M457" s="1"/>
      <c r="N457" s="1"/>
      <c r="O457" s="1"/>
      <c r="P457" s="1"/>
      <c r="Q457" s="1"/>
      <c r="R457" s="1"/>
      <c r="S457" s="1"/>
    </row>
    <row r="458" spans="1:19" x14ac:dyDescent="0.2">
      <c r="A458" s="1"/>
      <c r="B458" s="1"/>
      <c r="C458" s="1"/>
      <c r="D458" s="1"/>
      <c r="E458" s="1"/>
      <c r="F458" s="1"/>
      <c r="G458" s="1"/>
      <c r="H458" s="1"/>
      <c r="I458" s="1"/>
      <c r="L458" s="1"/>
      <c r="M458" s="1"/>
      <c r="N458" s="1"/>
      <c r="O458" s="1"/>
      <c r="P458" s="1"/>
      <c r="Q458" s="1"/>
      <c r="R458" s="1"/>
      <c r="S458" s="1"/>
    </row>
    <row r="459" spans="1:19" x14ac:dyDescent="0.2">
      <c r="A459" s="1"/>
      <c r="B459" s="1"/>
      <c r="C459" s="1"/>
      <c r="D459" s="1"/>
      <c r="E459" s="1"/>
      <c r="F459" s="1"/>
      <c r="G459" s="1"/>
      <c r="H459" s="1"/>
      <c r="I459" s="1"/>
      <c r="L459" s="1"/>
      <c r="M459" s="1"/>
      <c r="N459" s="1"/>
      <c r="O459" s="1"/>
      <c r="P459" s="1"/>
      <c r="Q459" s="1"/>
      <c r="R459" s="1"/>
      <c r="S459" s="1"/>
    </row>
    <row r="460" spans="1:19" x14ac:dyDescent="0.2">
      <c r="A460" s="1"/>
      <c r="B460" s="1"/>
      <c r="C460" s="1"/>
      <c r="D460" s="1"/>
      <c r="E460" s="1"/>
      <c r="F460" s="1"/>
      <c r="G460" s="1"/>
      <c r="H460" s="1"/>
      <c r="I460" s="1"/>
      <c r="L460" s="1"/>
      <c r="M460" s="1"/>
      <c r="N460" s="1"/>
      <c r="O460" s="1"/>
      <c r="P460" s="1"/>
      <c r="Q460" s="1"/>
      <c r="R460" s="1"/>
      <c r="S460" s="1"/>
    </row>
    <row r="461" spans="1:19" x14ac:dyDescent="0.2">
      <c r="A461" s="1"/>
      <c r="B461" s="1"/>
      <c r="C461" s="1"/>
      <c r="D461" s="1"/>
      <c r="E461" s="1"/>
      <c r="F461" s="1"/>
      <c r="G461" s="1"/>
      <c r="H461" s="1"/>
      <c r="I461" s="1"/>
      <c r="L461" s="1"/>
      <c r="M461" s="1"/>
      <c r="N461" s="1"/>
      <c r="O461" s="1"/>
      <c r="P461" s="1"/>
      <c r="Q461" s="1"/>
      <c r="R461" s="1"/>
      <c r="S461" s="1"/>
    </row>
    <row r="462" spans="1:19" x14ac:dyDescent="0.2">
      <c r="A462" s="1"/>
      <c r="B462" s="1"/>
      <c r="C462" s="1"/>
      <c r="D462" s="1"/>
      <c r="E462" s="1"/>
      <c r="F462" s="1"/>
      <c r="G462" s="1"/>
      <c r="H462" s="1"/>
      <c r="I462" s="1"/>
      <c r="L462" s="1"/>
      <c r="M462" s="1"/>
      <c r="N462" s="1"/>
      <c r="O462" s="1"/>
      <c r="P462" s="1"/>
      <c r="Q462" s="1"/>
      <c r="R462" s="1"/>
      <c r="S462" s="1"/>
    </row>
    <row r="463" spans="1:19" x14ac:dyDescent="0.2">
      <c r="A463" s="1"/>
      <c r="B463" s="1"/>
      <c r="C463" s="1"/>
      <c r="D463" s="1"/>
      <c r="E463" s="1"/>
      <c r="F463" s="1"/>
      <c r="G463" s="1"/>
      <c r="H463" s="1"/>
      <c r="I463" s="1"/>
      <c r="L463" s="1"/>
      <c r="M463" s="1"/>
      <c r="N463" s="1"/>
      <c r="O463" s="1"/>
      <c r="P463" s="1"/>
      <c r="Q463" s="1"/>
      <c r="R463" s="1"/>
      <c r="S463" s="1"/>
    </row>
    <row r="464" spans="1:19" x14ac:dyDescent="0.2">
      <c r="A464" s="1"/>
      <c r="B464" s="1"/>
      <c r="C464" s="1"/>
      <c r="D464" s="1"/>
      <c r="E464" s="1"/>
      <c r="F464" s="1"/>
      <c r="G464" s="1"/>
      <c r="H464" s="1"/>
      <c r="I464" s="1"/>
      <c r="L464" s="1"/>
      <c r="M464" s="1"/>
      <c r="N464" s="1"/>
      <c r="O464" s="1"/>
      <c r="P464" s="1"/>
      <c r="Q464" s="1"/>
      <c r="R464" s="1"/>
      <c r="S464" s="1"/>
    </row>
    <row r="465" spans="1:19" x14ac:dyDescent="0.2">
      <c r="A465" s="1"/>
      <c r="B465" s="1"/>
      <c r="C465" s="1"/>
      <c r="D465" s="1"/>
      <c r="E465" s="1"/>
      <c r="F465" s="1"/>
      <c r="G465" s="1"/>
      <c r="H465" s="1"/>
      <c r="I465" s="1"/>
      <c r="L465" s="1"/>
      <c r="M465" s="1"/>
      <c r="N465" s="1"/>
      <c r="O465" s="1"/>
      <c r="P465" s="1"/>
      <c r="Q465" s="1"/>
      <c r="R465" s="1"/>
      <c r="S465" s="1"/>
    </row>
    <row r="466" spans="1:19" x14ac:dyDescent="0.2">
      <c r="A466" s="1"/>
      <c r="B466" s="1"/>
      <c r="C466" s="1"/>
      <c r="D466" s="1"/>
      <c r="E466" s="1"/>
      <c r="F466" s="1"/>
      <c r="G466" s="1"/>
      <c r="H466" s="1"/>
      <c r="I466" s="1"/>
      <c r="L466" s="1"/>
      <c r="M466" s="1"/>
      <c r="N466" s="1"/>
      <c r="O466" s="1"/>
      <c r="P466" s="1"/>
      <c r="Q466" s="1"/>
      <c r="R466" s="1"/>
      <c r="S466" s="1"/>
    </row>
    <row r="467" spans="1:19" x14ac:dyDescent="0.2">
      <c r="A467" s="1"/>
      <c r="B467" s="1"/>
      <c r="C467" s="1"/>
      <c r="D467" s="1"/>
      <c r="E467" s="1"/>
      <c r="F467" s="1"/>
      <c r="G467" s="1"/>
      <c r="H467" s="1"/>
      <c r="I467" s="1"/>
      <c r="L467" s="1"/>
      <c r="M467" s="1"/>
      <c r="N467" s="1"/>
      <c r="O467" s="1"/>
      <c r="P467" s="1"/>
      <c r="Q467" s="1"/>
      <c r="R467" s="1"/>
      <c r="S467" s="1"/>
    </row>
    <row r="468" spans="1:19" x14ac:dyDescent="0.2">
      <c r="A468" s="1"/>
      <c r="B468" s="1"/>
      <c r="C468" s="1"/>
      <c r="D468" s="1"/>
      <c r="E468" s="1"/>
      <c r="F468" s="1"/>
      <c r="G468" s="1"/>
      <c r="H468" s="1"/>
      <c r="I468" s="1"/>
      <c r="L468" s="1"/>
      <c r="M468" s="1"/>
      <c r="N468" s="1"/>
      <c r="O468" s="1"/>
      <c r="P468" s="1"/>
      <c r="Q468" s="1"/>
      <c r="R468" s="1"/>
      <c r="S468" s="1"/>
    </row>
    <row r="469" spans="1:19" x14ac:dyDescent="0.2">
      <c r="A469" s="1"/>
      <c r="B469" s="1"/>
      <c r="C469" s="1"/>
      <c r="D469" s="1"/>
      <c r="E469" s="1"/>
      <c r="F469" s="1"/>
      <c r="G469" s="1"/>
      <c r="H469" s="1"/>
      <c r="I469" s="1"/>
      <c r="L469" s="1"/>
      <c r="M469" s="1"/>
      <c r="N469" s="1"/>
      <c r="O469" s="1"/>
      <c r="P469" s="1"/>
      <c r="Q469" s="1"/>
      <c r="R469" s="1"/>
      <c r="S469" s="1"/>
    </row>
    <row r="470" spans="1:19" x14ac:dyDescent="0.2">
      <c r="A470" s="1"/>
      <c r="B470" s="1"/>
      <c r="C470" s="1"/>
      <c r="D470" s="1"/>
      <c r="E470" s="1"/>
      <c r="F470" s="1"/>
      <c r="G470" s="1"/>
      <c r="H470" s="1"/>
      <c r="I470" s="1"/>
      <c r="L470" s="1"/>
      <c r="M470" s="1"/>
      <c r="N470" s="1"/>
      <c r="O470" s="1"/>
      <c r="P470" s="1"/>
      <c r="Q470" s="1"/>
      <c r="R470" s="1"/>
      <c r="S470" s="1"/>
    </row>
    <row r="471" spans="1:19" x14ac:dyDescent="0.2">
      <c r="A471" s="1"/>
      <c r="B471" s="1"/>
      <c r="C471" s="1"/>
      <c r="D471" s="1"/>
      <c r="E471" s="1"/>
      <c r="F471" s="1"/>
      <c r="G471" s="1"/>
      <c r="H471" s="1"/>
      <c r="I471" s="1"/>
      <c r="L471" s="1"/>
      <c r="M471" s="1"/>
      <c r="N471" s="1"/>
      <c r="O471" s="1"/>
      <c r="P471" s="1"/>
      <c r="Q471" s="1"/>
      <c r="R471" s="1"/>
      <c r="S471" s="1"/>
    </row>
    <row r="472" spans="1:19" x14ac:dyDescent="0.2">
      <c r="A472" s="1"/>
      <c r="B472" s="1"/>
      <c r="C472" s="1"/>
      <c r="D472" s="1"/>
      <c r="E472" s="1"/>
      <c r="F472" s="1"/>
      <c r="G472" s="1"/>
      <c r="H472" s="1"/>
      <c r="I472" s="1"/>
      <c r="L472" s="1"/>
      <c r="M472" s="1"/>
      <c r="N472" s="1"/>
      <c r="O472" s="1"/>
      <c r="P472" s="1"/>
      <c r="Q472" s="1"/>
      <c r="R472" s="1"/>
      <c r="S472" s="1"/>
    </row>
    <row r="473" spans="1:19" x14ac:dyDescent="0.2">
      <c r="A473" s="1"/>
      <c r="B473" s="1"/>
      <c r="C473" s="1"/>
      <c r="D473" s="1"/>
      <c r="E473" s="1"/>
      <c r="F473" s="1"/>
      <c r="G473" s="1"/>
      <c r="H473" s="1"/>
      <c r="I473" s="1"/>
      <c r="L473" s="1"/>
      <c r="M473" s="1"/>
      <c r="N473" s="1"/>
      <c r="O473" s="1"/>
      <c r="P473" s="1"/>
      <c r="Q473" s="1"/>
      <c r="R473" s="1"/>
      <c r="S473" s="1"/>
    </row>
    <row r="474" spans="1:19" x14ac:dyDescent="0.2">
      <c r="A474" s="1"/>
      <c r="B474" s="1"/>
      <c r="C474" s="1"/>
      <c r="D474" s="1"/>
      <c r="E474" s="1"/>
      <c r="F474" s="1"/>
      <c r="G474" s="1"/>
      <c r="H474" s="1"/>
      <c r="I474" s="1"/>
      <c r="L474" s="1"/>
      <c r="M474" s="1"/>
      <c r="N474" s="1"/>
      <c r="O474" s="1"/>
      <c r="P474" s="1"/>
      <c r="Q474" s="1"/>
      <c r="R474" s="1"/>
      <c r="S474" s="1"/>
    </row>
    <row r="475" spans="1:19" x14ac:dyDescent="0.2">
      <c r="A475" s="1"/>
      <c r="B475" s="1"/>
      <c r="C475" s="1"/>
      <c r="D475" s="1"/>
      <c r="E475" s="1"/>
      <c r="F475" s="1"/>
      <c r="G475" s="1"/>
      <c r="H475" s="1"/>
      <c r="I475" s="1"/>
      <c r="L475" s="1"/>
      <c r="M475" s="1"/>
      <c r="N475" s="1"/>
      <c r="O475" s="1"/>
      <c r="P475" s="1"/>
      <c r="Q475" s="1"/>
      <c r="R475" s="1"/>
      <c r="S475" s="1"/>
    </row>
    <row r="476" spans="1:19" x14ac:dyDescent="0.2">
      <c r="A476" s="1"/>
      <c r="B476" s="1"/>
      <c r="C476" s="1"/>
      <c r="D476" s="1"/>
      <c r="E476" s="1"/>
      <c r="F476" s="1"/>
      <c r="G476" s="1"/>
      <c r="H476" s="1"/>
      <c r="I476" s="1"/>
      <c r="L476" s="1"/>
      <c r="M476" s="1"/>
      <c r="N476" s="1"/>
      <c r="O476" s="1"/>
      <c r="P476" s="1"/>
      <c r="Q476" s="1"/>
      <c r="R476" s="1"/>
      <c r="S476" s="1"/>
    </row>
    <row r="477" spans="1:19" x14ac:dyDescent="0.2">
      <c r="A477" s="1"/>
      <c r="B477" s="1"/>
      <c r="C477" s="1"/>
      <c r="D477" s="1"/>
      <c r="E477" s="1"/>
      <c r="F477" s="1"/>
      <c r="G477" s="1"/>
      <c r="H477" s="1"/>
      <c r="I477" s="1"/>
      <c r="L477" s="1"/>
      <c r="M477" s="1"/>
      <c r="N477" s="1"/>
      <c r="O477" s="1"/>
      <c r="P477" s="1"/>
      <c r="Q477" s="1"/>
      <c r="R477" s="1"/>
      <c r="S477" s="1"/>
    </row>
    <row r="478" spans="1:19" x14ac:dyDescent="0.2">
      <c r="A478" s="1"/>
      <c r="B478" s="1"/>
      <c r="C478" s="1"/>
      <c r="D478" s="1"/>
      <c r="E478" s="1"/>
      <c r="F478" s="1"/>
      <c r="G478" s="1"/>
      <c r="H478" s="1"/>
      <c r="I478" s="1"/>
      <c r="L478" s="1"/>
      <c r="M478" s="1"/>
      <c r="N478" s="1"/>
      <c r="O478" s="1"/>
      <c r="P478" s="1"/>
      <c r="Q478" s="1"/>
      <c r="R478" s="1"/>
      <c r="S478" s="1"/>
    </row>
    <row r="479" spans="1:19" x14ac:dyDescent="0.2">
      <c r="A479" s="1"/>
      <c r="B479" s="1"/>
      <c r="C479" s="1"/>
      <c r="D479" s="1"/>
      <c r="E479" s="1"/>
      <c r="F479" s="1"/>
      <c r="G479" s="1"/>
      <c r="H479" s="1"/>
      <c r="I479" s="1"/>
      <c r="L479" s="1"/>
      <c r="M479" s="1"/>
      <c r="N479" s="1"/>
      <c r="O479" s="1"/>
      <c r="P479" s="1"/>
      <c r="Q479" s="1"/>
      <c r="R479" s="1"/>
      <c r="S479" s="1"/>
    </row>
    <row r="480" spans="1:19" x14ac:dyDescent="0.2">
      <c r="A480" s="1"/>
      <c r="B480" s="1"/>
      <c r="C480" s="1"/>
      <c r="D480" s="1"/>
      <c r="E480" s="1"/>
      <c r="F480" s="1"/>
      <c r="G480" s="1"/>
      <c r="H480" s="1"/>
      <c r="I480" s="1"/>
      <c r="L480" s="1"/>
      <c r="M480" s="1"/>
      <c r="N480" s="1"/>
      <c r="O480" s="1"/>
      <c r="P480" s="1"/>
      <c r="Q480" s="1"/>
      <c r="R480" s="1"/>
      <c r="S480" s="1"/>
    </row>
    <row r="481" spans="1:19" x14ac:dyDescent="0.2">
      <c r="A481" s="1"/>
      <c r="B481" s="1"/>
      <c r="C481" s="1"/>
      <c r="D481" s="1"/>
      <c r="E481" s="1"/>
      <c r="F481" s="1"/>
      <c r="G481" s="1"/>
      <c r="H481" s="1"/>
      <c r="I481" s="1"/>
      <c r="L481" s="1"/>
      <c r="M481" s="1"/>
      <c r="N481" s="1"/>
      <c r="O481" s="1"/>
      <c r="P481" s="1"/>
      <c r="Q481" s="1"/>
      <c r="R481" s="1"/>
      <c r="S481" s="1"/>
    </row>
    <row r="482" spans="1:19" x14ac:dyDescent="0.2">
      <c r="A482" s="1"/>
      <c r="B482" s="1"/>
      <c r="C482" s="1"/>
      <c r="D482" s="1"/>
      <c r="E482" s="1"/>
      <c r="F482" s="1"/>
      <c r="G482" s="1"/>
      <c r="H482" s="1"/>
      <c r="I482" s="1"/>
      <c r="L482" s="1"/>
      <c r="M482" s="1"/>
      <c r="N482" s="1"/>
      <c r="O482" s="1"/>
      <c r="P482" s="1"/>
      <c r="Q482" s="1"/>
      <c r="R482" s="1"/>
      <c r="S482" s="1"/>
    </row>
    <row r="483" spans="1:19" x14ac:dyDescent="0.2">
      <c r="A483" s="1"/>
      <c r="B483" s="1"/>
      <c r="C483" s="1"/>
      <c r="D483" s="1"/>
      <c r="E483" s="1"/>
      <c r="F483" s="1"/>
      <c r="G483" s="1"/>
      <c r="H483" s="1"/>
      <c r="I483" s="1"/>
      <c r="L483" s="1"/>
      <c r="M483" s="1"/>
      <c r="N483" s="1"/>
      <c r="O483" s="1"/>
      <c r="P483" s="1"/>
      <c r="Q483" s="1"/>
      <c r="R483" s="1"/>
      <c r="S483" s="1"/>
    </row>
    <row r="484" spans="1:19" x14ac:dyDescent="0.2">
      <c r="A484" s="1"/>
      <c r="B484" s="1"/>
      <c r="C484" s="1"/>
      <c r="D484" s="1"/>
      <c r="E484" s="1"/>
      <c r="F484" s="1"/>
      <c r="G484" s="1"/>
      <c r="H484" s="1"/>
      <c r="I484" s="1"/>
      <c r="L484" s="1"/>
      <c r="M484" s="1"/>
      <c r="N484" s="1"/>
      <c r="O484" s="1"/>
      <c r="P484" s="1"/>
      <c r="Q484" s="1"/>
      <c r="R484" s="1"/>
      <c r="S484" s="1"/>
    </row>
    <row r="485" spans="1:19" x14ac:dyDescent="0.2">
      <c r="A485" s="1"/>
      <c r="B485" s="1"/>
      <c r="C485" s="1"/>
      <c r="D485" s="1"/>
      <c r="E485" s="1"/>
      <c r="F485" s="1"/>
      <c r="G485" s="1"/>
      <c r="H485" s="1"/>
      <c r="I485" s="1"/>
      <c r="L485" s="1"/>
      <c r="M485" s="1"/>
      <c r="N485" s="1"/>
      <c r="O485" s="1"/>
      <c r="P485" s="1"/>
      <c r="Q485" s="1"/>
      <c r="R485" s="1"/>
      <c r="S485" s="1"/>
    </row>
    <row r="486" spans="1:19" x14ac:dyDescent="0.2">
      <c r="A486" s="1"/>
      <c r="B486" s="1"/>
      <c r="C486" s="1"/>
      <c r="D486" s="1"/>
      <c r="E486" s="1"/>
      <c r="F486" s="1"/>
      <c r="G486" s="1"/>
      <c r="H486" s="1"/>
      <c r="I486" s="1"/>
      <c r="L486" s="1"/>
      <c r="M486" s="1"/>
      <c r="N486" s="1"/>
      <c r="O486" s="1"/>
      <c r="P486" s="1"/>
      <c r="Q486" s="1"/>
      <c r="R486" s="1"/>
      <c r="S486" s="1"/>
    </row>
    <row r="487" spans="1:19" x14ac:dyDescent="0.2">
      <c r="A487" s="1"/>
      <c r="B487" s="1"/>
      <c r="C487" s="1"/>
      <c r="D487" s="1"/>
      <c r="E487" s="1"/>
      <c r="F487" s="1"/>
      <c r="G487" s="1"/>
      <c r="H487" s="1"/>
      <c r="I487" s="1"/>
      <c r="L487" s="1"/>
      <c r="M487" s="1"/>
      <c r="N487" s="1"/>
      <c r="O487" s="1"/>
      <c r="P487" s="1"/>
      <c r="Q487" s="1"/>
      <c r="R487" s="1"/>
      <c r="S487" s="1"/>
    </row>
    <row r="488" spans="1:19" x14ac:dyDescent="0.2">
      <c r="A488" s="1"/>
      <c r="B488" s="1"/>
      <c r="C488" s="1"/>
      <c r="D488" s="1"/>
      <c r="E488" s="1"/>
      <c r="F488" s="1"/>
      <c r="G488" s="1"/>
      <c r="H488" s="1"/>
      <c r="I488" s="1"/>
      <c r="L488" s="1"/>
      <c r="M488" s="1"/>
      <c r="N488" s="1"/>
      <c r="O488" s="1"/>
      <c r="P488" s="1"/>
      <c r="Q488" s="1"/>
      <c r="R488" s="1"/>
      <c r="S488" s="1"/>
    </row>
    <row r="489" spans="1:19" x14ac:dyDescent="0.2">
      <c r="A489" s="1"/>
      <c r="B489" s="1"/>
      <c r="C489" s="1"/>
      <c r="D489" s="1"/>
      <c r="E489" s="1"/>
      <c r="F489" s="1"/>
      <c r="G489" s="1"/>
      <c r="H489" s="1"/>
      <c r="I489" s="1"/>
      <c r="L489" s="1"/>
      <c r="M489" s="1"/>
      <c r="N489" s="1"/>
      <c r="O489" s="1"/>
      <c r="P489" s="1"/>
      <c r="Q489" s="1"/>
      <c r="R489" s="1"/>
      <c r="S489" s="1"/>
    </row>
    <row r="490" spans="1:19" x14ac:dyDescent="0.2">
      <c r="A490" s="1"/>
      <c r="B490" s="1"/>
      <c r="C490" s="1"/>
      <c r="D490" s="1"/>
      <c r="E490" s="1"/>
      <c r="F490" s="1"/>
      <c r="G490" s="1"/>
      <c r="H490" s="1"/>
      <c r="I490" s="1"/>
      <c r="L490" s="1"/>
      <c r="M490" s="1"/>
      <c r="N490" s="1"/>
      <c r="O490" s="1"/>
      <c r="P490" s="1"/>
      <c r="Q490" s="1"/>
      <c r="R490" s="1"/>
      <c r="S490" s="1"/>
    </row>
    <row r="491" spans="1:19" x14ac:dyDescent="0.2">
      <c r="A491" s="1"/>
      <c r="B491" s="1"/>
      <c r="C491" s="1"/>
      <c r="D491" s="1"/>
      <c r="E491" s="1"/>
      <c r="F491" s="1"/>
      <c r="G491" s="1"/>
      <c r="H491" s="1"/>
      <c r="I491" s="1"/>
      <c r="L491" s="1"/>
      <c r="M491" s="1"/>
      <c r="N491" s="1"/>
      <c r="O491" s="1"/>
      <c r="P491" s="1"/>
      <c r="Q491" s="1"/>
      <c r="R491" s="1"/>
      <c r="S491" s="1"/>
    </row>
    <row r="492" spans="1:19" x14ac:dyDescent="0.2">
      <c r="A492" s="1"/>
      <c r="B492" s="1"/>
      <c r="C492" s="1"/>
      <c r="D492" s="1"/>
      <c r="E492" s="1"/>
      <c r="F492" s="1"/>
      <c r="G492" s="1"/>
      <c r="H492" s="1"/>
      <c r="I492" s="1"/>
      <c r="L492" s="1"/>
      <c r="M492" s="1"/>
      <c r="N492" s="1"/>
      <c r="O492" s="1"/>
      <c r="P492" s="1"/>
      <c r="Q492" s="1"/>
      <c r="R492" s="1"/>
      <c r="S492" s="1"/>
    </row>
    <row r="493" spans="1:19" x14ac:dyDescent="0.2">
      <c r="A493" s="1"/>
      <c r="B493" s="1"/>
      <c r="C493" s="1"/>
      <c r="D493" s="1"/>
      <c r="E493" s="1"/>
      <c r="F493" s="1"/>
      <c r="G493" s="1"/>
      <c r="H493" s="1"/>
      <c r="I493" s="1"/>
      <c r="L493" s="1"/>
      <c r="M493" s="1"/>
      <c r="N493" s="1"/>
      <c r="O493" s="1"/>
      <c r="P493" s="1"/>
      <c r="Q493" s="1"/>
      <c r="R493" s="1"/>
      <c r="S493" s="1"/>
    </row>
    <row r="494" spans="1:19" x14ac:dyDescent="0.2">
      <c r="A494" s="1"/>
      <c r="B494" s="1"/>
      <c r="C494" s="1"/>
      <c r="D494" s="1"/>
      <c r="E494" s="1"/>
      <c r="F494" s="1"/>
      <c r="G494" s="1"/>
      <c r="H494" s="1"/>
      <c r="I494" s="1"/>
      <c r="L494" s="1"/>
      <c r="M494" s="1"/>
      <c r="N494" s="1"/>
      <c r="O494" s="1"/>
      <c r="P494" s="1"/>
      <c r="Q494" s="1"/>
      <c r="R494" s="1"/>
      <c r="S494" s="1"/>
    </row>
    <row r="495" spans="1:19" x14ac:dyDescent="0.2">
      <c r="A495" s="1"/>
      <c r="B495" s="1"/>
      <c r="C495" s="1"/>
      <c r="D495" s="1"/>
      <c r="E495" s="1"/>
      <c r="F495" s="1"/>
      <c r="G495" s="1"/>
      <c r="H495" s="1"/>
      <c r="I495" s="1"/>
      <c r="L495" s="1"/>
      <c r="M495" s="1"/>
      <c r="N495" s="1"/>
      <c r="O495" s="1"/>
      <c r="P495" s="1"/>
      <c r="Q495" s="1"/>
      <c r="R495" s="1"/>
      <c r="S495" s="1"/>
    </row>
    <row r="496" spans="1:19" x14ac:dyDescent="0.2">
      <c r="A496" s="1"/>
      <c r="B496" s="1"/>
      <c r="C496" s="1"/>
      <c r="D496" s="1"/>
      <c r="E496" s="1"/>
      <c r="F496" s="1"/>
      <c r="G496" s="1"/>
      <c r="H496" s="1"/>
      <c r="I496" s="1"/>
      <c r="L496" s="1"/>
      <c r="M496" s="1"/>
      <c r="N496" s="1"/>
      <c r="O496" s="1"/>
      <c r="P496" s="1"/>
      <c r="Q496" s="1"/>
      <c r="R496" s="1"/>
      <c r="S496" s="1"/>
    </row>
    <row r="497" spans="1:19" x14ac:dyDescent="0.2">
      <c r="A497" s="1"/>
      <c r="B497" s="1"/>
      <c r="C497" s="1"/>
      <c r="D497" s="1"/>
      <c r="E497" s="1"/>
      <c r="F497" s="1"/>
      <c r="G497" s="1"/>
      <c r="H497" s="1"/>
      <c r="I497" s="1"/>
      <c r="L497" s="1"/>
      <c r="M497" s="1"/>
      <c r="N497" s="1"/>
      <c r="O497" s="1"/>
      <c r="P497" s="1"/>
      <c r="Q497" s="1"/>
      <c r="R497" s="1"/>
      <c r="S497" s="1"/>
    </row>
    <row r="498" spans="1:19" x14ac:dyDescent="0.2">
      <c r="A498" s="1"/>
      <c r="B498" s="1"/>
      <c r="C498" s="1"/>
      <c r="D498" s="1"/>
      <c r="E498" s="1"/>
      <c r="F498" s="1"/>
      <c r="G498" s="1"/>
      <c r="H498" s="1"/>
      <c r="I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2">
      <c r="A499" s="1"/>
      <c r="B499" s="1"/>
      <c r="C499" s="1"/>
      <c r="D499" s="1"/>
      <c r="E499" s="1"/>
      <c r="F499" s="1"/>
      <c r="G499" s="1"/>
      <c r="H499" s="1"/>
      <c r="I499" s="1"/>
      <c r="L499" s="1"/>
      <c r="M499" s="1"/>
      <c r="N499" s="1"/>
      <c r="O499" s="1"/>
      <c r="P499" s="1"/>
      <c r="Q499" s="1"/>
      <c r="R499" s="1"/>
      <c r="S499" s="1"/>
    </row>
    <row r="500" spans="1:19" x14ac:dyDescent="0.2">
      <c r="A500" s="1"/>
      <c r="B500" s="1"/>
      <c r="C500" s="1"/>
      <c r="D500" s="1"/>
      <c r="E500" s="1"/>
      <c r="F500" s="1"/>
      <c r="G500" s="1"/>
      <c r="H500" s="1"/>
      <c r="I500" s="1"/>
      <c r="L500" s="1"/>
      <c r="M500" s="1"/>
      <c r="N500" s="1"/>
      <c r="O500" s="1"/>
      <c r="P500" s="1"/>
      <c r="Q500" s="1"/>
      <c r="R500" s="1"/>
      <c r="S500" s="1"/>
    </row>
    <row r="501" spans="1:19" x14ac:dyDescent="0.2">
      <c r="A501" s="1"/>
      <c r="B501" s="1"/>
      <c r="C501" s="1"/>
      <c r="D501" s="1"/>
      <c r="E501" s="1"/>
      <c r="F501" s="1"/>
      <c r="G501" s="1"/>
      <c r="H501" s="1"/>
      <c r="I501" s="1"/>
      <c r="L501" s="1"/>
      <c r="M501" s="1"/>
      <c r="N501" s="1"/>
      <c r="O501" s="1"/>
      <c r="P501" s="1"/>
      <c r="Q501" s="1"/>
      <c r="R501" s="1"/>
      <c r="S501" s="1"/>
    </row>
    <row r="502" spans="1:19" x14ac:dyDescent="0.2">
      <c r="A502" s="1"/>
      <c r="B502" s="1"/>
      <c r="C502" s="1"/>
      <c r="D502" s="1"/>
      <c r="E502" s="1"/>
      <c r="F502" s="1"/>
      <c r="G502" s="1"/>
      <c r="H502" s="1"/>
      <c r="I502" s="1"/>
      <c r="L502" s="1"/>
      <c r="M502" s="1"/>
      <c r="N502" s="1"/>
      <c r="O502" s="1"/>
      <c r="P502" s="1"/>
      <c r="Q502" s="1"/>
      <c r="R502" s="1"/>
      <c r="S502" s="1"/>
    </row>
    <row r="503" spans="1:19" x14ac:dyDescent="0.2">
      <c r="A503" s="1"/>
      <c r="B503" s="1"/>
      <c r="C503" s="1"/>
      <c r="D503" s="1"/>
      <c r="E503" s="1"/>
      <c r="F503" s="1"/>
      <c r="G503" s="1"/>
      <c r="H503" s="1"/>
      <c r="I503" s="1"/>
      <c r="L503" s="1"/>
      <c r="M503" s="1"/>
      <c r="N503" s="1"/>
      <c r="O503" s="1"/>
      <c r="P503" s="1"/>
      <c r="Q503" s="1"/>
      <c r="R503" s="1"/>
      <c r="S503" s="1"/>
    </row>
    <row r="504" spans="1:19" x14ac:dyDescent="0.2">
      <c r="A504" s="1"/>
      <c r="B504" s="1"/>
      <c r="C504" s="1"/>
      <c r="D504" s="1"/>
      <c r="E504" s="1"/>
      <c r="F504" s="1"/>
      <c r="G504" s="1"/>
      <c r="H504" s="1"/>
      <c r="I504" s="1"/>
      <c r="L504" s="1"/>
      <c r="M504" s="1"/>
      <c r="N504" s="1"/>
      <c r="O504" s="1"/>
      <c r="P504" s="1"/>
      <c r="Q504" s="1"/>
      <c r="R504" s="1"/>
      <c r="S504" s="1"/>
    </row>
    <row r="505" spans="1:19" x14ac:dyDescent="0.2">
      <c r="A505" s="1"/>
      <c r="B505" s="1"/>
      <c r="C505" s="1"/>
      <c r="D505" s="1"/>
      <c r="E505" s="1"/>
      <c r="F505" s="1"/>
      <c r="G505" s="1"/>
      <c r="H505" s="1"/>
      <c r="I505" s="1"/>
      <c r="L505" s="1"/>
      <c r="M505" s="1"/>
      <c r="N505" s="1"/>
      <c r="O505" s="1"/>
      <c r="P505" s="1"/>
      <c r="Q505" s="1"/>
      <c r="R505" s="1"/>
      <c r="S505" s="1"/>
    </row>
    <row r="506" spans="1:19" x14ac:dyDescent="0.2">
      <c r="A506" s="1"/>
      <c r="B506" s="1"/>
      <c r="C506" s="1"/>
      <c r="D506" s="1"/>
      <c r="E506" s="1"/>
      <c r="F506" s="1"/>
      <c r="G506" s="1"/>
      <c r="H506" s="1"/>
      <c r="I506" s="1"/>
      <c r="L506" s="1"/>
      <c r="M506" s="1"/>
      <c r="N506" s="1"/>
      <c r="O506" s="1"/>
      <c r="P506" s="1"/>
      <c r="Q506" s="1"/>
      <c r="R506" s="1"/>
      <c r="S506" s="1"/>
    </row>
    <row r="507" spans="1:19" x14ac:dyDescent="0.2">
      <c r="A507" s="1"/>
      <c r="B507" s="1"/>
      <c r="C507" s="1"/>
      <c r="D507" s="1"/>
      <c r="E507" s="1"/>
      <c r="F507" s="1"/>
      <c r="G507" s="1"/>
      <c r="H507" s="1"/>
      <c r="I507" s="1"/>
      <c r="L507" s="1"/>
      <c r="M507" s="1"/>
      <c r="N507" s="1"/>
      <c r="O507" s="1"/>
      <c r="P507" s="1"/>
      <c r="Q507" s="1"/>
      <c r="R507" s="1"/>
      <c r="S507" s="1"/>
    </row>
    <row r="508" spans="1:19" x14ac:dyDescent="0.2">
      <c r="A508" s="1"/>
      <c r="B508" s="1"/>
      <c r="C508" s="1"/>
      <c r="D508" s="1"/>
      <c r="E508" s="1"/>
      <c r="F508" s="1"/>
      <c r="G508" s="1"/>
      <c r="H508" s="1"/>
      <c r="I508" s="1"/>
      <c r="L508" s="1"/>
      <c r="M508" s="1"/>
      <c r="N508" s="1"/>
      <c r="O508" s="1"/>
      <c r="P508" s="1"/>
      <c r="Q508" s="1"/>
      <c r="R508" s="1"/>
      <c r="S508" s="1"/>
    </row>
    <row r="509" spans="1:19" x14ac:dyDescent="0.2">
      <c r="A509" s="1"/>
      <c r="B509" s="1"/>
      <c r="C509" s="1"/>
      <c r="D509" s="1"/>
      <c r="E509" s="1"/>
      <c r="F509" s="1"/>
      <c r="G509" s="1"/>
      <c r="H509" s="1"/>
      <c r="I509" s="1"/>
      <c r="L509" s="1"/>
      <c r="M509" s="1"/>
      <c r="N509" s="1"/>
      <c r="O509" s="1"/>
      <c r="P509" s="1"/>
      <c r="Q509" s="1"/>
      <c r="R509" s="1"/>
      <c r="S509" s="1"/>
    </row>
    <row r="510" spans="1:19" x14ac:dyDescent="0.2">
      <c r="A510" s="1"/>
      <c r="B510" s="1"/>
      <c r="C510" s="1"/>
      <c r="D510" s="1"/>
      <c r="E510" s="1"/>
      <c r="F510" s="1"/>
      <c r="G510" s="1"/>
      <c r="H510" s="1"/>
      <c r="I510" s="1"/>
      <c r="L510" s="1"/>
      <c r="M510" s="1"/>
      <c r="N510" s="1"/>
      <c r="O510" s="1"/>
      <c r="P510" s="1"/>
      <c r="Q510" s="1"/>
      <c r="R510" s="1"/>
      <c r="S510" s="1"/>
    </row>
    <row r="511" spans="1:19" x14ac:dyDescent="0.2">
      <c r="A511" s="1"/>
      <c r="B511" s="1"/>
      <c r="C511" s="1"/>
      <c r="D511" s="1"/>
      <c r="E511" s="1"/>
      <c r="F511" s="1"/>
      <c r="G511" s="1"/>
      <c r="H511" s="1"/>
      <c r="I511" s="1"/>
      <c r="L511" s="1"/>
      <c r="M511" s="1"/>
      <c r="N511" s="1"/>
      <c r="O511" s="1"/>
      <c r="P511" s="1"/>
      <c r="Q511" s="1"/>
      <c r="R511" s="1"/>
      <c r="S511" s="1"/>
    </row>
    <row r="512" spans="1:19" x14ac:dyDescent="0.2">
      <c r="A512" s="1"/>
      <c r="B512" s="1"/>
      <c r="C512" s="1"/>
      <c r="D512" s="1"/>
      <c r="E512" s="1"/>
      <c r="F512" s="1"/>
      <c r="G512" s="1"/>
      <c r="H512" s="1"/>
      <c r="I512" s="1"/>
      <c r="L512" s="1"/>
      <c r="M512" s="1"/>
      <c r="N512" s="1"/>
      <c r="O512" s="1"/>
      <c r="P512" s="1"/>
      <c r="Q512" s="1"/>
      <c r="R512" s="1"/>
      <c r="S512" s="1"/>
    </row>
    <row r="513" spans="1:19" x14ac:dyDescent="0.2">
      <c r="A513" s="1"/>
      <c r="B513" s="1"/>
      <c r="C513" s="1"/>
      <c r="D513" s="1"/>
      <c r="E513" s="1"/>
      <c r="F513" s="1"/>
      <c r="G513" s="1"/>
      <c r="H513" s="1"/>
      <c r="I513" s="1"/>
      <c r="L513" s="1"/>
      <c r="M513" s="1"/>
      <c r="N513" s="1"/>
      <c r="O513" s="1"/>
      <c r="P513" s="1"/>
      <c r="Q513" s="1"/>
      <c r="R513" s="1"/>
      <c r="S513" s="1"/>
    </row>
    <row r="514" spans="1:19" x14ac:dyDescent="0.2">
      <c r="A514" s="1"/>
      <c r="B514" s="1"/>
      <c r="C514" s="1"/>
      <c r="D514" s="1"/>
      <c r="E514" s="1"/>
      <c r="F514" s="1"/>
      <c r="G514" s="1"/>
      <c r="H514" s="1"/>
      <c r="I514" s="1"/>
      <c r="L514" s="1"/>
      <c r="M514" s="1"/>
      <c r="N514" s="1"/>
      <c r="O514" s="1"/>
      <c r="P514" s="1"/>
      <c r="Q514" s="1"/>
      <c r="R514" s="1"/>
      <c r="S514" s="1"/>
    </row>
    <row r="515" spans="1:19" x14ac:dyDescent="0.2">
      <c r="A515" s="1"/>
      <c r="B515" s="1"/>
      <c r="C515" s="1"/>
      <c r="D515" s="1"/>
      <c r="E515" s="1"/>
      <c r="F515" s="1"/>
      <c r="G515" s="1"/>
      <c r="H515" s="1"/>
      <c r="I515" s="1"/>
      <c r="L515" s="1"/>
      <c r="M515" s="1"/>
      <c r="N515" s="1"/>
      <c r="O515" s="1"/>
      <c r="P515" s="1"/>
      <c r="Q515" s="1"/>
      <c r="R515" s="1"/>
      <c r="S515" s="1"/>
    </row>
    <row r="516" spans="1:19" x14ac:dyDescent="0.2">
      <c r="A516" s="1"/>
      <c r="B516" s="1"/>
      <c r="C516" s="1"/>
      <c r="D516" s="1"/>
      <c r="E516" s="1"/>
      <c r="F516" s="1"/>
      <c r="G516" s="1"/>
      <c r="H516" s="1"/>
      <c r="I516" s="1"/>
      <c r="L516" s="1"/>
      <c r="M516" s="1"/>
      <c r="N516" s="1"/>
      <c r="O516" s="1"/>
      <c r="P516" s="1"/>
      <c r="Q516" s="1"/>
      <c r="R516" s="1"/>
      <c r="S516" s="1"/>
    </row>
    <row r="517" spans="1:19" x14ac:dyDescent="0.2">
      <c r="A517" s="1"/>
      <c r="B517" s="1"/>
      <c r="C517" s="1"/>
      <c r="D517" s="1"/>
      <c r="E517" s="1"/>
      <c r="F517" s="1"/>
      <c r="G517" s="1"/>
      <c r="H517" s="1"/>
      <c r="I517" s="1"/>
      <c r="L517" s="1"/>
      <c r="M517" s="1"/>
      <c r="N517" s="1"/>
      <c r="O517" s="1"/>
      <c r="P517" s="1"/>
      <c r="Q517" s="1"/>
      <c r="R517" s="1"/>
      <c r="S517" s="1"/>
    </row>
    <row r="518" spans="1:19" x14ac:dyDescent="0.2">
      <c r="A518" s="1"/>
      <c r="B518" s="1"/>
      <c r="C518" s="1"/>
      <c r="D518" s="1"/>
      <c r="E518" s="1"/>
      <c r="F518" s="1"/>
      <c r="G518" s="1"/>
      <c r="H518" s="1"/>
      <c r="I518" s="1"/>
      <c r="L518" s="1"/>
      <c r="M518" s="1"/>
      <c r="N518" s="1"/>
      <c r="O518" s="1"/>
      <c r="P518" s="1"/>
      <c r="Q518" s="1"/>
      <c r="R518" s="1"/>
      <c r="S518" s="1"/>
    </row>
    <row r="519" spans="1:19" x14ac:dyDescent="0.2">
      <c r="A519" s="1"/>
      <c r="B519" s="1"/>
      <c r="C519" s="1"/>
      <c r="D519" s="1"/>
      <c r="E519" s="1"/>
      <c r="F519" s="1"/>
      <c r="G519" s="1"/>
      <c r="H519" s="1"/>
      <c r="I519" s="1"/>
      <c r="L519" s="1"/>
      <c r="M519" s="1"/>
      <c r="N519" s="1"/>
      <c r="O519" s="1"/>
      <c r="P519" s="1"/>
      <c r="Q519" s="1"/>
      <c r="R519" s="1"/>
      <c r="S519" s="1"/>
    </row>
    <row r="520" spans="1:19" x14ac:dyDescent="0.2">
      <c r="A520" s="1"/>
      <c r="B520" s="1"/>
      <c r="C520" s="1"/>
      <c r="D520" s="1"/>
      <c r="E520" s="1"/>
      <c r="F520" s="1"/>
      <c r="G520" s="1"/>
      <c r="H520" s="1"/>
      <c r="I520" s="1"/>
      <c r="L520" s="1"/>
      <c r="M520" s="1"/>
      <c r="N520" s="1"/>
      <c r="O520" s="1"/>
      <c r="P520" s="1"/>
      <c r="Q520" s="1"/>
      <c r="R520" s="1"/>
      <c r="S520" s="1"/>
    </row>
    <row r="521" spans="1:19" x14ac:dyDescent="0.2">
      <c r="A521" s="1"/>
      <c r="B521" s="1"/>
      <c r="C521" s="1"/>
      <c r="D521" s="1"/>
      <c r="E521" s="1"/>
      <c r="F521" s="1"/>
      <c r="G521" s="1"/>
      <c r="H521" s="1"/>
      <c r="I521" s="1"/>
      <c r="L521" s="1"/>
      <c r="M521" s="1"/>
      <c r="N521" s="1"/>
      <c r="O521" s="1"/>
      <c r="P521" s="1"/>
      <c r="Q521" s="1"/>
      <c r="R521" s="1"/>
      <c r="S521" s="1"/>
    </row>
    <row r="522" spans="1:19" x14ac:dyDescent="0.2">
      <c r="A522" s="1"/>
      <c r="B522" s="1"/>
      <c r="C522" s="1"/>
      <c r="D522" s="1"/>
      <c r="E522" s="1"/>
      <c r="F522" s="1"/>
      <c r="G522" s="1"/>
      <c r="H522" s="1"/>
      <c r="I522" s="1"/>
      <c r="L522" s="1"/>
      <c r="M522" s="1"/>
      <c r="N522" s="1"/>
      <c r="O522" s="1"/>
      <c r="P522" s="1"/>
      <c r="Q522" s="1"/>
      <c r="R522" s="1"/>
      <c r="S522" s="1"/>
    </row>
    <row r="523" spans="1:19" x14ac:dyDescent="0.2">
      <c r="A523" s="1"/>
      <c r="B523" s="1"/>
      <c r="C523" s="1"/>
      <c r="D523" s="1"/>
      <c r="E523" s="1"/>
      <c r="F523" s="1"/>
      <c r="G523" s="1"/>
      <c r="H523" s="1"/>
      <c r="I523" s="1"/>
      <c r="L523" s="1"/>
      <c r="M523" s="1"/>
      <c r="N523" s="1"/>
      <c r="O523" s="1"/>
      <c r="P523" s="1"/>
      <c r="Q523" s="1"/>
      <c r="R523" s="1"/>
      <c r="S523" s="1"/>
    </row>
    <row r="524" spans="1:19" x14ac:dyDescent="0.2">
      <c r="A524" s="1"/>
      <c r="B524" s="1"/>
      <c r="C524" s="1"/>
      <c r="D524" s="1"/>
      <c r="E524" s="1"/>
      <c r="F524" s="1"/>
      <c r="G524" s="1"/>
      <c r="H524" s="1"/>
      <c r="I524" s="1"/>
      <c r="L524" s="1"/>
      <c r="M524" s="1"/>
      <c r="N524" s="1"/>
      <c r="O524" s="1"/>
      <c r="P524" s="1"/>
      <c r="Q524" s="1"/>
      <c r="R524" s="1"/>
      <c r="S524" s="1"/>
    </row>
    <row r="525" spans="1:19" x14ac:dyDescent="0.2">
      <c r="A525" s="1"/>
      <c r="B525" s="1"/>
      <c r="C525" s="1"/>
      <c r="D525" s="1"/>
      <c r="E525" s="1"/>
      <c r="F525" s="1"/>
      <c r="G525" s="1"/>
      <c r="H525" s="1"/>
      <c r="I525" s="1"/>
      <c r="L525" s="1"/>
      <c r="M525" s="1"/>
      <c r="N525" s="1"/>
      <c r="O525" s="1"/>
      <c r="P525" s="1"/>
      <c r="Q525" s="1"/>
      <c r="R525" s="1"/>
      <c r="S525" s="1"/>
    </row>
    <row r="526" spans="1:19" x14ac:dyDescent="0.2">
      <c r="A526" s="1"/>
      <c r="B526" s="1"/>
      <c r="C526" s="1"/>
      <c r="D526" s="1"/>
      <c r="E526" s="1"/>
      <c r="F526" s="1"/>
      <c r="G526" s="1"/>
      <c r="H526" s="1"/>
      <c r="I526" s="1"/>
      <c r="L526" s="1"/>
      <c r="M526" s="1"/>
      <c r="N526" s="1"/>
      <c r="O526" s="1"/>
      <c r="P526" s="1"/>
      <c r="Q526" s="1"/>
      <c r="R526" s="1"/>
      <c r="S526" s="1"/>
    </row>
    <row r="527" spans="1:19" x14ac:dyDescent="0.2">
      <c r="A527" s="1"/>
      <c r="B527" s="1"/>
      <c r="C527" s="1"/>
      <c r="D527" s="1"/>
      <c r="E527" s="1"/>
      <c r="F527" s="1"/>
      <c r="G527" s="1"/>
      <c r="H527" s="1"/>
      <c r="I527" s="1"/>
      <c r="L527" s="1"/>
      <c r="M527" s="1"/>
      <c r="N527" s="1"/>
      <c r="O527" s="1"/>
      <c r="P527" s="1"/>
      <c r="Q527" s="1"/>
      <c r="R527" s="1"/>
      <c r="S527" s="1"/>
    </row>
    <row r="528" spans="1:19" x14ac:dyDescent="0.2">
      <c r="A528" s="1"/>
      <c r="B528" s="1"/>
      <c r="C528" s="1"/>
      <c r="D528" s="1"/>
      <c r="E528" s="1"/>
      <c r="F528" s="1"/>
      <c r="G528" s="1"/>
      <c r="H528" s="1"/>
      <c r="I528" s="1"/>
      <c r="L528" s="1"/>
      <c r="M528" s="1"/>
      <c r="N528" s="1"/>
      <c r="O528" s="1"/>
      <c r="P528" s="1"/>
      <c r="Q528" s="1"/>
      <c r="R528" s="1"/>
      <c r="S528" s="1"/>
    </row>
    <row r="529" spans="1:19" x14ac:dyDescent="0.2">
      <c r="A529" s="1"/>
      <c r="B529" s="1"/>
      <c r="C529" s="1"/>
      <c r="D529" s="1"/>
      <c r="E529" s="1"/>
      <c r="F529" s="1"/>
      <c r="G529" s="1"/>
      <c r="H529" s="1"/>
      <c r="I529" s="1"/>
      <c r="L529" s="1"/>
      <c r="M529" s="1"/>
      <c r="N529" s="1"/>
      <c r="O529" s="1"/>
      <c r="P529" s="1"/>
      <c r="Q529" s="1"/>
      <c r="R529" s="1"/>
      <c r="S529" s="1"/>
    </row>
    <row r="530" spans="1:19" x14ac:dyDescent="0.2">
      <c r="A530" s="1"/>
      <c r="B530" s="1"/>
      <c r="C530" s="1"/>
      <c r="D530" s="1"/>
      <c r="E530" s="1"/>
      <c r="F530" s="1"/>
      <c r="G530" s="1"/>
      <c r="H530" s="1"/>
      <c r="I530" s="1"/>
      <c r="L530" s="1"/>
      <c r="M530" s="1"/>
      <c r="N530" s="1"/>
      <c r="O530" s="1"/>
      <c r="P530" s="1"/>
      <c r="Q530" s="1"/>
      <c r="R530" s="1"/>
      <c r="S530" s="1"/>
    </row>
    <row r="531" spans="1:19" x14ac:dyDescent="0.2">
      <c r="A531" s="1"/>
      <c r="B531" s="1"/>
      <c r="C531" s="1"/>
      <c r="D531" s="1"/>
      <c r="E531" s="1"/>
      <c r="F531" s="1"/>
      <c r="G531" s="1"/>
      <c r="H531" s="1"/>
      <c r="I531" s="1"/>
      <c r="L531" s="1"/>
      <c r="M531" s="1"/>
      <c r="N531" s="1"/>
      <c r="O531" s="1"/>
      <c r="P531" s="1"/>
      <c r="Q531" s="1"/>
      <c r="R531" s="1"/>
      <c r="S531" s="1"/>
    </row>
    <row r="532" spans="1:19" x14ac:dyDescent="0.2">
      <c r="A532" s="1"/>
      <c r="B532" s="1"/>
      <c r="C532" s="1"/>
      <c r="D532" s="1"/>
      <c r="E532" s="1"/>
      <c r="F532" s="1"/>
      <c r="G532" s="1"/>
      <c r="H532" s="1"/>
      <c r="I532" s="1"/>
      <c r="L532" s="1"/>
      <c r="M532" s="1"/>
      <c r="N532" s="1"/>
      <c r="O532" s="1"/>
      <c r="P532" s="1"/>
      <c r="Q532" s="1"/>
      <c r="R532" s="1"/>
      <c r="S532" s="1"/>
    </row>
    <row r="533" spans="1:19" x14ac:dyDescent="0.2">
      <c r="A533" s="1"/>
      <c r="B533" s="1"/>
      <c r="C533" s="1"/>
      <c r="D533" s="1"/>
      <c r="E533" s="1"/>
      <c r="F533" s="1"/>
      <c r="G533" s="1"/>
      <c r="H533" s="1"/>
      <c r="I533" s="1"/>
      <c r="L533" s="1"/>
      <c r="M533" s="1"/>
      <c r="N533" s="1"/>
      <c r="O533" s="1"/>
      <c r="P533" s="1"/>
      <c r="Q533" s="1"/>
      <c r="R533" s="1"/>
      <c r="S533" s="1"/>
    </row>
    <row r="534" spans="1:19" x14ac:dyDescent="0.2">
      <c r="A534" s="1"/>
      <c r="B534" s="1"/>
      <c r="C534" s="1"/>
      <c r="D534" s="1"/>
      <c r="E534" s="1"/>
      <c r="F534" s="1"/>
      <c r="G534" s="1"/>
      <c r="H534" s="1"/>
      <c r="I534" s="1"/>
      <c r="L534" s="1"/>
      <c r="M534" s="1"/>
      <c r="N534" s="1"/>
      <c r="O534" s="1"/>
      <c r="P534" s="1"/>
      <c r="Q534" s="1"/>
      <c r="R534" s="1"/>
      <c r="S534" s="1"/>
    </row>
    <row r="535" spans="1:19" x14ac:dyDescent="0.2">
      <c r="A535" s="1"/>
      <c r="B535" s="1"/>
      <c r="C535" s="1"/>
      <c r="D535" s="1"/>
      <c r="E535" s="1"/>
      <c r="F535" s="1"/>
      <c r="G535" s="1"/>
      <c r="H535" s="1"/>
      <c r="I535" s="1"/>
      <c r="L535" s="1"/>
      <c r="M535" s="1"/>
      <c r="N535" s="1"/>
      <c r="O535" s="1"/>
      <c r="P535" s="1"/>
      <c r="Q535" s="1"/>
      <c r="R535" s="1"/>
      <c r="S535" s="1"/>
    </row>
    <row r="536" spans="1:19" x14ac:dyDescent="0.2">
      <c r="A536" s="1"/>
      <c r="B536" s="1"/>
      <c r="C536" s="1"/>
      <c r="D536" s="1"/>
      <c r="E536" s="1"/>
      <c r="F536" s="1"/>
      <c r="G536" s="1"/>
      <c r="H536" s="1"/>
      <c r="I536" s="1"/>
      <c r="L536" s="1"/>
      <c r="M536" s="1"/>
      <c r="N536" s="1"/>
      <c r="O536" s="1"/>
      <c r="P536" s="1"/>
      <c r="Q536" s="1"/>
      <c r="R536" s="1"/>
      <c r="S536" s="1"/>
    </row>
    <row r="537" spans="1:19" x14ac:dyDescent="0.2">
      <c r="A537" s="1"/>
      <c r="B537" s="1"/>
      <c r="C537" s="1"/>
      <c r="D537" s="1"/>
      <c r="E537" s="1"/>
      <c r="F537" s="1"/>
      <c r="G537" s="1"/>
      <c r="H537" s="1"/>
      <c r="I537" s="1"/>
      <c r="L537" s="1"/>
      <c r="M537" s="1"/>
      <c r="N537" s="1"/>
      <c r="O537" s="1"/>
      <c r="P537" s="1"/>
      <c r="Q537" s="1"/>
      <c r="R537" s="1"/>
      <c r="S537" s="1"/>
    </row>
    <row r="538" spans="1:19" x14ac:dyDescent="0.2">
      <c r="A538" s="1"/>
      <c r="B538" s="1"/>
      <c r="C538" s="1"/>
      <c r="D538" s="1"/>
      <c r="E538" s="1"/>
      <c r="F538" s="1"/>
      <c r="G538" s="1"/>
      <c r="H538" s="1"/>
      <c r="I538" s="1"/>
      <c r="L538" s="1"/>
      <c r="M538" s="1"/>
      <c r="N538" s="1"/>
      <c r="O538" s="1"/>
      <c r="P538" s="1"/>
      <c r="Q538" s="1"/>
      <c r="R538" s="1"/>
      <c r="S538" s="1"/>
    </row>
    <row r="539" spans="1:19" x14ac:dyDescent="0.2">
      <c r="A539" s="1"/>
      <c r="B539" s="1"/>
      <c r="C539" s="1"/>
      <c r="D539" s="1"/>
      <c r="E539" s="1"/>
      <c r="F539" s="1"/>
      <c r="G539" s="1"/>
      <c r="H539" s="1"/>
      <c r="I539" s="1"/>
      <c r="L539" s="1"/>
      <c r="M539" s="1"/>
      <c r="N539" s="1"/>
      <c r="O539" s="1"/>
      <c r="P539" s="1"/>
      <c r="Q539" s="1"/>
      <c r="R539" s="1"/>
      <c r="S539" s="1"/>
    </row>
    <row r="540" spans="1:19" x14ac:dyDescent="0.2">
      <c r="A540" s="1"/>
      <c r="B540" s="1"/>
      <c r="C540" s="1"/>
      <c r="D540" s="1"/>
      <c r="E540" s="1"/>
      <c r="F540" s="1"/>
      <c r="G540" s="1"/>
      <c r="H540" s="1"/>
      <c r="I540" s="1"/>
      <c r="L540" s="1"/>
      <c r="M540" s="1"/>
      <c r="N540" s="1"/>
      <c r="O540" s="1"/>
      <c r="P540" s="1"/>
      <c r="Q540" s="1"/>
      <c r="R540" s="1"/>
      <c r="S540" s="1"/>
    </row>
    <row r="541" spans="1:19" x14ac:dyDescent="0.2">
      <c r="A541" s="1"/>
      <c r="B541" s="1"/>
      <c r="C541" s="1"/>
      <c r="D541" s="1"/>
      <c r="E541" s="1"/>
      <c r="F541" s="1"/>
      <c r="G541" s="1"/>
      <c r="H541" s="1"/>
      <c r="I541" s="1"/>
      <c r="L541" s="1"/>
      <c r="M541" s="1"/>
      <c r="N541" s="1"/>
      <c r="O541" s="1"/>
      <c r="P541" s="1"/>
      <c r="Q541" s="1"/>
      <c r="R541" s="1"/>
      <c r="S541" s="1"/>
    </row>
    <row r="542" spans="1:19" x14ac:dyDescent="0.2">
      <c r="A542" s="1"/>
      <c r="B542" s="1"/>
      <c r="C542" s="1"/>
      <c r="D542" s="1"/>
      <c r="E542" s="1"/>
      <c r="F542" s="1"/>
      <c r="G542" s="1"/>
      <c r="H542" s="1"/>
      <c r="I542" s="1"/>
      <c r="L542" s="1"/>
      <c r="M542" s="1"/>
      <c r="N542" s="1"/>
      <c r="O542" s="1"/>
      <c r="P542" s="1"/>
      <c r="Q542" s="1"/>
      <c r="R542" s="1"/>
      <c r="S542" s="1"/>
    </row>
    <row r="543" spans="1:19" x14ac:dyDescent="0.2">
      <c r="A543" s="1"/>
      <c r="B543" s="1"/>
      <c r="C543" s="1"/>
      <c r="D543" s="1"/>
      <c r="E543" s="1"/>
      <c r="F543" s="1"/>
      <c r="G543" s="1"/>
      <c r="H543" s="1"/>
      <c r="I543" s="1"/>
      <c r="L543" s="1"/>
      <c r="M543" s="1"/>
      <c r="N543" s="1"/>
      <c r="O543" s="1"/>
      <c r="P543" s="1"/>
      <c r="Q543" s="1"/>
      <c r="R543" s="1"/>
      <c r="S543" s="1"/>
    </row>
    <row r="544" spans="1:19" x14ac:dyDescent="0.2">
      <c r="A544" s="1"/>
      <c r="B544" s="1"/>
      <c r="C544" s="1"/>
      <c r="D544" s="1"/>
      <c r="E544" s="1"/>
      <c r="F544" s="1"/>
      <c r="G544" s="1"/>
      <c r="H544" s="1"/>
      <c r="I544" s="1"/>
      <c r="L544" s="1"/>
      <c r="M544" s="1"/>
      <c r="N544" s="1"/>
      <c r="O544" s="1"/>
      <c r="P544" s="1"/>
      <c r="Q544" s="1"/>
      <c r="R544" s="1"/>
      <c r="S544" s="1"/>
    </row>
    <row r="545" spans="1:19" x14ac:dyDescent="0.2">
      <c r="A545" s="1"/>
      <c r="B545" s="1"/>
      <c r="C545" s="1"/>
      <c r="D545" s="1"/>
      <c r="E545" s="1"/>
      <c r="F545" s="1"/>
      <c r="G545" s="1"/>
      <c r="H545" s="1"/>
      <c r="I545" s="1"/>
      <c r="L545" s="1"/>
      <c r="M545" s="1"/>
      <c r="N545" s="1"/>
      <c r="O545" s="1"/>
      <c r="P545" s="1"/>
      <c r="Q545" s="1"/>
      <c r="R545" s="1"/>
      <c r="S545" s="1"/>
    </row>
    <row r="546" spans="1:19" x14ac:dyDescent="0.2">
      <c r="A546" s="1"/>
      <c r="B546" s="1"/>
      <c r="C546" s="1"/>
      <c r="D546" s="1"/>
      <c r="E546" s="1"/>
      <c r="F546" s="1"/>
      <c r="G546" s="1"/>
      <c r="H546" s="1"/>
      <c r="I546" s="1"/>
      <c r="L546" s="1"/>
      <c r="M546" s="1"/>
      <c r="N546" s="1"/>
      <c r="O546" s="1"/>
      <c r="P546" s="1"/>
      <c r="Q546" s="1"/>
      <c r="R546" s="1"/>
      <c r="S546" s="1"/>
    </row>
    <row r="547" spans="1:19" x14ac:dyDescent="0.2">
      <c r="A547" s="1"/>
      <c r="B547" s="1"/>
      <c r="C547" s="1"/>
      <c r="D547" s="1"/>
      <c r="E547" s="1"/>
      <c r="F547" s="1"/>
      <c r="G547" s="1"/>
      <c r="H547" s="1"/>
      <c r="I547" s="1"/>
      <c r="L547" s="1"/>
      <c r="M547" s="1"/>
      <c r="N547" s="1"/>
      <c r="O547" s="1"/>
      <c r="P547" s="1"/>
      <c r="Q547" s="1"/>
      <c r="R547" s="1"/>
      <c r="S547" s="1"/>
    </row>
    <row r="548" spans="1:19" x14ac:dyDescent="0.2">
      <c r="A548" s="1"/>
      <c r="B548" s="1"/>
      <c r="C548" s="1"/>
      <c r="D548" s="1"/>
      <c r="E548" s="1"/>
      <c r="F548" s="1"/>
      <c r="G548" s="1"/>
      <c r="H548" s="1"/>
      <c r="I548" s="1"/>
      <c r="L548" s="1"/>
      <c r="M548" s="1"/>
      <c r="N548" s="1"/>
      <c r="O548" s="1"/>
      <c r="P548" s="1"/>
      <c r="Q548" s="1"/>
      <c r="R548" s="1"/>
      <c r="S548" s="1"/>
    </row>
    <row r="549" spans="1:19" x14ac:dyDescent="0.2">
      <c r="A549" s="1"/>
      <c r="B549" s="1"/>
      <c r="C549" s="1"/>
      <c r="D549" s="1"/>
      <c r="E549" s="1"/>
      <c r="F549" s="1"/>
      <c r="G549" s="1"/>
      <c r="H549" s="1"/>
      <c r="I549" s="1"/>
      <c r="L549" s="1"/>
      <c r="M549" s="1"/>
      <c r="N549" s="1"/>
      <c r="O549" s="1"/>
      <c r="P549" s="1"/>
      <c r="Q549" s="1"/>
      <c r="R549" s="1"/>
      <c r="S549" s="1"/>
    </row>
    <row r="550" spans="1:19" x14ac:dyDescent="0.2">
      <c r="A550" s="1"/>
      <c r="B550" s="1"/>
      <c r="C550" s="1"/>
      <c r="D550" s="1"/>
      <c r="E550" s="1"/>
      <c r="F550" s="1"/>
      <c r="G550" s="1"/>
      <c r="H550" s="1"/>
      <c r="I550" s="1"/>
      <c r="L550" s="1"/>
      <c r="M550" s="1"/>
      <c r="N550" s="1"/>
      <c r="O550" s="1"/>
      <c r="P550" s="1"/>
      <c r="Q550" s="1"/>
      <c r="R550" s="1"/>
      <c r="S550" s="1"/>
    </row>
    <row r="551" spans="1:19" x14ac:dyDescent="0.2">
      <c r="A551" s="1"/>
      <c r="B551" s="1"/>
      <c r="C551" s="1"/>
      <c r="D551" s="1"/>
      <c r="E551" s="1"/>
      <c r="F551" s="1"/>
      <c r="G551" s="1"/>
      <c r="H551" s="1"/>
      <c r="I551" s="1"/>
      <c r="L551" s="1"/>
      <c r="M551" s="1"/>
      <c r="N551" s="1"/>
      <c r="O551" s="1"/>
      <c r="P551" s="1"/>
      <c r="Q551" s="1"/>
      <c r="R551" s="1"/>
      <c r="S551" s="1"/>
    </row>
    <row r="552" spans="1:19" x14ac:dyDescent="0.2">
      <c r="A552" s="1"/>
      <c r="B552" s="1"/>
      <c r="C552" s="1"/>
      <c r="D552" s="1"/>
      <c r="E552" s="1"/>
      <c r="F552" s="1"/>
      <c r="G552" s="1"/>
      <c r="H552" s="1"/>
      <c r="I552" s="1"/>
      <c r="L552" s="1"/>
      <c r="M552" s="1"/>
      <c r="N552" s="1"/>
      <c r="O552" s="1"/>
      <c r="P552" s="1"/>
      <c r="Q552" s="1"/>
      <c r="R552" s="1"/>
      <c r="S552" s="1"/>
    </row>
    <row r="553" spans="1:19" x14ac:dyDescent="0.2">
      <c r="A553" s="1"/>
      <c r="B553" s="1"/>
      <c r="C553" s="1"/>
      <c r="D553" s="1"/>
      <c r="E553" s="1"/>
      <c r="F553" s="1"/>
      <c r="G553" s="1"/>
      <c r="H553" s="1"/>
      <c r="I553" s="1"/>
      <c r="L553" s="1"/>
      <c r="M553" s="1"/>
      <c r="N553" s="1"/>
      <c r="O553" s="1"/>
      <c r="P553" s="1"/>
      <c r="Q553" s="1"/>
      <c r="R553" s="1"/>
      <c r="S553" s="1"/>
    </row>
    <row r="554" spans="1:19" x14ac:dyDescent="0.2">
      <c r="A554" s="1"/>
      <c r="B554" s="1"/>
      <c r="C554" s="1"/>
      <c r="D554" s="1"/>
      <c r="E554" s="1"/>
      <c r="F554" s="1"/>
      <c r="G554" s="1"/>
      <c r="H554" s="1"/>
      <c r="I554" s="1"/>
      <c r="L554" s="1"/>
      <c r="M554" s="1"/>
      <c r="N554" s="1"/>
      <c r="O554" s="1"/>
      <c r="P554" s="1"/>
      <c r="Q554" s="1"/>
      <c r="R554" s="1"/>
      <c r="S554" s="1"/>
    </row>
    <row r="555" spans="1:19" x14ac:dyDescent="0.2">
      <c r="A555" s="1"/>
      <c r="B555" s="1"/>
      <c r="C555" s="1"/>
      <c r="D555" s="1"/>
      <c r="E555" s="1"/>
      <c r="F555" s="1"/>
      <c r="G555" s="1"/>
      <c r="H555" s="1"/>
      <c r="I555" s="1"/>
      <c r="L555" s="1"/>
      <c r="M555" s="1"/>
      <c r="N555" s="1"/>
      <c r="O555" s="1"/>
      <c r="P555" s="1"/>
      <c r="Q555" s="1"/>
      <c r="R555" s="1"/>
      <c r="S555" s="1"/>
    </row>
    <row r="556" spans="1:19" x14ac:dyDescent="0.2">
      <c r="A556" s="1"/>
      <c r="B556" s="1"/>
      <c r="C556" s="1"/>
      <c r="D556" s="1"/>
      <c r="E556" s="1"/>
      <c r="F556" s="1"/>
      <c r="G556" s="1"/>
      <c r="H556" s="1"/>
      <c r="I556" s="1"/>
      <c r="L556" s="1"/>
      <c r="M556" s="1"/>
      <c r="N556" s="1"/>
      <c r="O556" s="1"/>
      <c r="P556" s="1"/>
      <c r="Q556" s="1"/>
      <c r="R556" s="1"/>
      <c r="S556" s="1"/>
    </row>
    <row r="557" spans="1:19" x14ac:dyDescent="0.2">
      <c r="A557" s="1"/>
      <c r="B557" s="1"/>
      <c r="C557" s="1"/>
      <c r="D557" s="1"/>
      <c r="E557" s="1"/>
      <c r="F557" s="1"/>
      <c r="G557" s="1"/>
      <c r="H557" s="1"/>
      <c r="I557" s="1"/>
      <c r="L557" s="1"/>
      <c r="M557" s="1"/>
      <c r="N557" s="1"/>
      <c r="O557" s="1"/>
      <c r="P557" s="1"/>
      <c r="Q557" s="1"/>
      <c r="R557" s="1"/>
      <c r="S557" s="1"/>
    </row>
    <row r="558" spans="1:19" x14ac:dyDescent="0.2">
      <c r="A558" s="1"/>
      <c r="B558" s="1"/>
      <c r="C558" s="1"/>
      <c r="D558" s="1"/>
      <c r="E558" s="1"/>
      <c r="F558" s="1"/>
      <c r="G558" s="1"/>
      <c r="H558" s="1"/>
      <c r="I558" s="1"/>
      <c r="L558" s="1"/>
      <c r="M558" s="1"/>
      <c r="N558" s="1"/>
      <c r="O558" s="1"/>
      <c r="P558" s="1"/>
      <c r="Q558" s="1"/>
      <c r="R558" s="1"/>
      <c r="S558" s="1"/>
    </row>
    <row r="559" spans="1:19" x14ac:dyDescent="0.2">
      <c r="A559" s="1"/>
      <c r="B559" s="1"/>
      <c r="C559" s="1"/>
      <c r="D559" s="1"/>
      <c r="E559" s="1"/>
      <c r="F559" s="1"/>
      <c r="G559" s="1"/>
      <c r="H559" s="1"/>
      <c r="I559" s="1"/>
      <c r="L559" s="1"/>
      <c r="M559" s="1"/>
      <c r="N559" s="1"/>
      <c r="O559" s="1"/>
      <c r="P559" s="1"/>
      <c r="Q559" s="1"/>
      <c r="R559" s="1"/>
      <c r="S559" s="1"/>
    </row>
    <row r="560" spans="1:19" x14ac:dyDescent="0.2">
      <c r="A560" s="1"/>
      <c r="B560" s="1"/>
      <c r="C560" s="1"/>
      <c r="D560" s="1"/>
      <c r="E560" s="1"/>
      <c r="F560" s="1"/>
      <c r="G560" s="1"/>
      <c r="H560" s="1"/>
      <c r="I560" s="1"/>
      <c r="L560" s="1"/>
      <c r="M560" s="1"/>
      <c r="N560" s="1"/>
      <c r="O560" s="1"/>
      <c r="P560" s="1"/>
      <c r="Q560" s="1"/>
      <c r="R560" s="1"/>
      <c r="S560" s="1"/>
    </row>
    <row r="561" spans="1:19" x14ac:dyDescent="0.2">
      <c r="A561" s="1"/>
      <c r="B561" s="1"/>
      <c r="C561" s="1"/>
      <c r="D561" s="1"/>
      <c r="E561" s="1"/>
      <c r="F561" s="1"/>
      <c r="G561" s="1"/>
      <c r="H561" s="1"/>
      <c r="I561" s="1"/>
      <c r="L561" s="1"/>
      <c r="M561" s="1"/>
      <c r="N561" s="1"/>
      <c r="O561" s="1"/>
      <c r="P561" s="1"/>
      <c r="Q561" s="1"/>
      <c r="R561" s="1"/>
      <c r="S561" s="1"/>
    </row>
    <row r="562" spans="1:19" x14ac:dyDescent="0.2">
      <c r="A562" s="1"/>
      <c r="B562" s="1"/>
      <c r="C562" s="1"/>
      <c r="D562" s="1"/>
      <c r="E562" s="1"/>
      <c r="F562" s="1"/>
      <c r="G562" s="1"/>
      <c r="H562" s="1"/>
      <c r="I562" s="1"/>
      <c r="L562" s="1"/>
      <c r="M562" s="1"/>
      <c r="N562" s="1"/>
      <c r="O562" s="1"/>
      <c r="P562" s="1"/>
      <c r="Q562" s="1"/>
      <c r="R562" s="1"/>
      <c r="S562" s="1"/>
    </row>
    <row r="563" spans="1:19" x14ac:dyDescent="0.2">
      <c r="A563" s="1"/>
      <c r="B563" s="1"/>
      <c r="C563" s="1"/>
      <c r="D563" s="1"/>
      <c r="E563" s="1"/>
      <c r="F563" s="1"/>
      <c r="G563" s="1"/>
      <c r="H563" s="1"/>
      <c r="I563" s="1"/>
      <c r="L563" s="1"/>
      <c r="M563" s="1"/>
      <c r="N563" s="1"/>
      <c r="O563" s="1"/>
      <c r="P563" s="1"/>
      <c r="Q563" s="1"/>
      <c r="R563" s="1"/>
      <c r="S563" s="1"/>
    </row>
    <row r="564" spans="1:19" x14ac:dyDescent="0.2">
      <c r="A564" s="1"/>
      <c r="B564" s="1"/>
      <c r="C564" s="1"/>
      <c r="D564" s="1"/>
      <c r="E564" s="1"/>
      <c r="F564" s="1"/>
      <c r="G564" s="1"/>
      <c r="H564" s="1"/>
      <c r="I564" s="1"/>
      <c r="L564" s="1"/>
      <c r="M564" s="1"/>
      <c r="N564" s="1"/>
      <c r="O564" s="1"/>
      <c r="P564" s="1"/>
      <c r="Q564" s="1"/>
      <c r="R564" s="1"/>
      <c r="S564" s="1"/>
    </row>
    <row r="565" spans="1:19" x14ac:dyDescent="0.2">
      <c r="A565" s="1"/>
      <c r="B565" s="1"/>
      <c r="C565" s="1"/>
      <c r="D565" s="1"/>
      <c r="E565" s="1"/>
      <c r="F565" s="1"/>
      <c r="G565" s="1"/>
      <c r="H565" s="1"/>
      <c r="I565" s="1"/>
      <c r="L565" s="1"/>
      <c r="M565" s="1"/>
      <c r="N565" s="1"/>
      <c r="O565" s="1"/>
      <c r="P565" s="1"/>
      <c r="Q565" s="1"/>
      <c r="R565" s="1"/>
      <c r="S565" s="1"/>
    </row>
    <row r="566" spans="1:19" x14ac:dyDescent="0.2">
      <c r="A566" s="1"/>
      <c r="B566" s="1"/>
      <c r="C566" s="1"/>
      <c r="D566" s="1"/>
      <c r="E566" s="1"/>
      <c r="F566" s="1"/>
      <c r="G566" s="1"/>
      <c r="H566" s="1"/>
      <c r="I566" s="1"/>
      <c r="L566" s="1"/>
      <c r="M566" s="1"/>
      <c r="N566" s="1"/>
      <c r="O566" s="1"/>
      <c r="P566" s="1"/>
      <c r="Q566" s="1"/>
      <c r="R566" s="1"/>
      <c r="S566" s="1"/>
    </row>
    <row r="567" spans="1:19" x14ac:dyDescent="0.2">
      <c r="A567" s="1"/>
      <c r="B567" s="1"/>
      <c r="C567" s="1"/>
      <c r="D567" s="1"/>
      <c r="E567" s="1"/>
      <c r="F567" s="1"/>
      <c r="G567" s="1"/>
      <c r="H567" s="1"/>
      <c r="I567" s="1"/>
      <c r="L567" s="1"/>
      <c r="M567" s="1"/>
      <c r="N567" s="1"/>
      <c r="O567" s="1"/>
      <c r="P567" s="1"/>
      <c r="Q567" s="1"/>
      <c r="R567" s="1"/>
      <c r="S567" s="1"/>
    </row>
    <row r="568" spans="1:19" x14ac:dyDescent="0.2">
      <c r="A568" s="1"/>
      <c r="B568" s="1"/>
      <c r="C568" s="1"/>
      <c r="D568" s="1"/>
      <c r="E568" s="1"/>
      <c r="F568" s="1"/>
      <c r="G568" s="1"/>
      <c r="H568" s="1"/>
      <c r="I568" s="1"/>
      <c r="L568" s="1"/>
      <c r="M568" s="1"/>
      <c r="N568" s="1"/>
      <c r="O568" s="1"/>
      <c r="P568" s="1"/>
      <c r="Q568" s="1"/>
      <c r="R568" s="1"/>
      <c r="S568" s="1"/>
    </row>
    <row r="569" spans="1:19" x14ac:dyDescent="0.2">
      <c r="A569" s="1"/>
      <c r="B569" s="1"/>
      <c r="C569" s="1"/>
      <c r="D569" s="1"/>
      <c r="E569" s="1"/>
      <c r="F569" s="1"/>
      <c r="G569" s="1"/>
      <c r="H569" s="1"/>
      <c r="I569" s="1"/>
      <c r="L569" s="1"/>
      <c r="M569" s="1"/>
      <c r="N569" s="1"/>
      <c r="O569" s="1"/>
      <c r="P569" s="1"/>
      <c r="Q569" s="1"/>
      <c r="R569" s="1"/>
      <c r="S569" s="1"/>
    </row>
    <row r="570" spans="1:19" x14ac:dyDescent="0.2">
      <c r="A570" s="1"/>
      <c r="B570" s="1"/>
      <c r="C570" s="1"/>
      <c r="D570" s="1"/>
      <c r="E570" s="1"/>
      <c r="F570" s="1"/>
      <c r="G570" s="1"/>
      <c r="H570" s="1"/>
      <c r="I570" s="1"/>
      <c r="L570" s="1"/>
      <c r="M570" s="1"/>
      <c r="N570" s="1"/>
      <c r="O570" s="1"/>
      <c r="P570" s="1"/>
      <c r="Q570" s="1"/>
      <c r="R570" s="1"/>
      <c r="S570" s="1"/>
    </row>
    <row r="571" spans="1:19" x14ac:dyDescent="0.2">
      <c r="A571" s="1"/>
      <c r="B571" s="1"/>
      <c r="C571" s="1"/>
      <c r="D571" s="1"/>
      <c r="E571" s="1"/>
      <c r="F571" s="1"/>
      <c r="G571" s="1"/>
      <c r="H571" s="1"/>
      <c r="I571" s="1"/>
      <c r="L571" s="1"/>
      <c r="M571" s="1"/>
      <c r="N571" s="1"/>
      <c r="O571" s="1"/>
      <c r="P571" s="1"/>
      <c r="Q571" s="1"/>
      <c r="R571" s="1"/>
      <c r="S571" s="1"/>
    </row>
    <row r="572" spans="1:19" x14ac:dyDescent="0.2">
      <c r="A572" s="1"/>
      <c r="B572" s="1"/>
      <c r="C572" s="1"/>
      <c r="D572" s="1"/>
      <c r="E572" s="1"/>
      <c r="F572" s="1"/>
      <c r="G572" s="1"/>
      <c r="H572" s="1"/>
      <c r="I572" s="1"/>
      <c r="L572" s="1"/>
      <c r="M572" s="1"/>
      <c r="N572" s="1"/>
      <c r="O572" s="1"/>
      <c r="P572" s="1"/>
      <c r="Q572" s="1"/>
      <c r="R572" s="1"/>
      <c r="S572" s="1"/>
    </row>
    <row r="573" spans="1:19" x14ac:dyDescent="0.2">
      <c r="A573" s="1"/>
      <c r="B573" s="1"/>
      <c r="C573" s="1"/>
      <c r="D573" s="1"/>
      <c r="E573" s="1"/>
      <c r="F573" s="1"/>
      <c r="G573" s="1"/>
      <c r="H573" s="1"/>
      <c r="I573" s="1"/>
      <c r="L573" s="1"/>
      <c r="M573" s="1"/>
      <c r="N573" s="1"/>
      <c r="O573" s="1"/>
      <c r="P573" s="1"/>
      <c r="Q573" s="1"/>
      <c r="R573" s="1"/>
      <c r="S573" s="1"/>
    </row>
    <row r="574" spans="1:19" x14ac:dyDescent="0.2">
      <c r="A574" s="1"/>
      <c r="B574" s="1"/>
      <c r="C574" s="1"/>
      <c r="D574" s="1"/>
      <c r="E574" s="1"/>
      <c r="F574" s="1"/>
      <c r="G574" s="1"/>
      <c r="H574" s="1"/>
      <c r="I574" s="1"/>
      <c r="L574" s="1"/>
      <c r="M574" s="1"/>
      <c r="N574" s="1"/>
      <c r="O574" s="1"/>
      <c r="P574" s="1"/>
      <c r="Q574" s="1"/>
      <c r="R574" s="1"/>
      <c r="S574" s="1"/>
    </row>
    <row r="575" spans="1:19" x14ac:dyDescent="0.2">
      <c r="A575" s="1"/>
      <c r="B575" s="1"/>
      <c r="C575" s="1"/>
      <c r="D575" s="1"/>
      <c r="E575" s="1"/>
      <c r="F575" s="1"/>
      <c r="G575" s="1"/>
      <c r="H575" s="1"/>
      <c r="I575" s="1"/>
      <c r="L575" s="1"/>
      <c r="M575" s="1"/>
      <c r="N575" s="1"/>
      <c r="O575" s="1"/>
      <c r="P575" s="1"/>
      <c r="Q575" s="1"/>
      <c r="R575" s="1"/>
      <c r="S575" s="1"/>
    </row>
    <row r="576" spans="1:19" x14ac:dyDescent="0.2">
      <c r="A576" s="1"/>
      <c r="B576" s="1"/>
      <c r="C576" s="1"/>
      <c r="D576" s="1"/>
      <c r="E576" s="1"/>
      <c r="F576" s="1"/>
      <c r="G576" s="1"/>
      <c r="H576" s="1"/>
      <c r="I576" s="1"/>
      <c r="L576" s="1"/>
      <c r="M576" s="1"/>
      <c r="N576" s="1"/>
      <c r="O576" s="1"/>
      <c r="P576" s="1"/>
      <c r="Q576" s="1"/>
      <c r="R576" s="1"/>
      <c r="S576" s="1"/>
    </row>
    <row r="577" spans="1:19" x14ac:dyDescent="0.2">
      <c r="A577" s="1"/>
      <c r="B577" s="1"/>
      <c r="C577" s="1"/>
      <c r="D577" s="1"/>
      <c r="E577" s="1"/>
      <c r="F577" s="1"/>
      <c r="G577" s="1"/>
      <c r="H577" s="1"/>
      <c r="I577" s="1"/>
      <c r="L577" s="1"/>
      <c r="M577" s="1"/>
      <c r="N577" s="1"/>
      <c r="O577" s="1"/>
      <c r="P577" s="1"/>
      <c r="Q577" s="1"/>
      <c r="R577" s="1"/>
      <c r="S577" s="1"/>
    </row>
    <row r="578" spans="1:19" x14ac:dyDescent="0.2">
      <c r="A578" s="1"/>
      <c r="B578" s="1"/>
      <c r="C578" s="1"/>
      <c r="D578" s="1"/>
      <c r="E578" s="1"/>
      <c r="F578" s="1"/>
      <c r="G578" s="1"/>
      <c r="H578" s="1"/>
      <c r="I578" s="1"/>
      <c r="L578" s="1"/>
      <c r="M578" s="1"/>
      <c r="N578" s="1"/>
      <c r="O578" s="1"/>
      <c r="P578" s="1"/>
      <c r="Q578" s="1"/>
      <c r="R578" s="1"/>
      <c r="S578" s="1"/>
    </row>
    <row r="579" spans="1:19" x14ac:dyDescent="0.2">
      <c r="A579" s="1"/>
      <c r="B579" s="1"/>
      <c r="C579" s="1"/>
      <c r="D579" s="1"/>
      <c r="E579" s="1"/>
      <c r="F579" s="1"/>
      <c r="G579" s="1"/>
      <c r="H579" s="1"/>
      <c r="I579" s="1"/>
      <c r="L579" s="1"/>
      <c r="M579" s="1"/>
      <c r="N579" s="1"/>
      <c r="O579" s="1"/>
      <c r="P579" s="1"/>
      <c r="Q579" s="1"/>
      <c r="R579" s="1"/>
      <c r="S579" s="1"/>
    </row>
    <row r="580" spans="1:19" x14ac:dyDescent="0.2">
      <c r="A580" s="1"/>
      <c r="B580" s="1"/>
      <c r="C580" s="1"/>
      <c r="D580" s="1"/>
      <c r="E580" s="1"/>
      <c r="F580" s="1"/>
      <c r="G580" s="1"/>
      <c r="H580" s="1"/>
      <c r="I580" s="1"/>
      <c r="L580" s="1"/>
      <c r="M580" s="1"/>
      <c r="N580" s="1"/>
      <c r="O580" s="1"/>
      <c r="P580" s="1"/>
      <c r="Q580" s="1"/>
      <c r="R580" s="1"/>
      <c r="S580" s="1"/>
    </row>
    <row r="581" spans="1:19" x14ac:dyDescent="0.2">
      <c r="A581" s="1"/>
      <c r="B581" s="1"/>
      <c r="C581" s="1"/>
      <c r="D581" s="1"/>
      <c r="E581" s="1"/>
      <c r="F581" s="1"/>
      <c r="G581" s="1"/>
      <c r="H581" s="1"/>
      <c r="I581" s="1"/>
      <c r="L581" s="1"/>
      <c r="M581" s="1"/>
      <c r="N581" s="1"/>
      <c r="O581" s="1"/>
      <c r="P581" s="1"/>
      <c r="Q581" s="1"/>
      <c r="R581" s="1"/>
      <c r="S581" s="1"/>
    </row>
    <row r="582" spans="1:19" x14ac:dyDescent="0.2">
      <c r="A582" s="1"/>
      <c r="B582" s="1"/>
      <c r="C582" s="1"/>
      <c r="D582" s="1"/>
      <c r="E582" s="1"/>
      <c r="F582" s="1"/>
      <c r="G582" s="1"/>
      <c r="H582" s="1"/>
      <c r="I582" s="1"/>
      <c r="L582" s="1"/>
      <c r="M582" s="1"/>
      <c r="N582" s="1"/>
      <c r="O582" s="1"/>
      <c r="P582" s="1"/>
      <c r="Q582" s="1"/>
      <c r="R582" s="1"/>
      <c r="S582" s="1"/>
    </row>
    <row r="583" spans="1:19" x14ac:dyDescent="0.2">
      <c r="A583" s="1"/>
      <c r="B583" s="1"/>
      <c r="C583" s="1"/>
      <c r="D583" s="1"/>
      <c r="E583" s="1"/>
      <c r="F583" s="1"/>
      <c r="G583" s="1"/>
      <c r="H583" s="1"/>
      <c r="I583" s="1"/>
      <c r="L583" s="1"/>
      <c r="M583" s="1"/>
      <c r="N583" s="1"/>
      <c r="O583" s="1"/>
      <c r="P583" s="1"/>
      <c r="Q583" s="1"/>
      <c r="R583" s="1"/>
      <c r="S583" s="1"/>
    </row>
    <row r="584" spans="1:19" x14ac:dyDescent="0.2">
      <c r="A584" s="1"/>
      <c r="B584" s="1"/>
      <c r="C584" s="1"/>
      <c r="D584" s="1"/>
      <c r="E584" s="1"/>
      <c r="F584" s="1"/>
      <c r="G584" s="1"/>
      <c r="H584" s="1"/>
      <c r="I584" s="1"/>
      <c r="L584" s="1"/>
      <c r="M584" s="1"/>
      <c r="N584" s="1"/>
      <c r="O584" s="1"/>
      <c r="P584" s="1"/>
      <c r="Q584" s="1"/>
      <c r="R584" s="1"/>
      <c r="S584" s="1"/>
    </row>
    <row r="585" spans="1:19" x14ac:dyDescent="0.2">
      <c r="A585" s="1"/>
      <c r="B585" s="1"/>
      <c r="C585" s="1"/>
      <c r="D585" s="1"/>
      <c r="E585" s="1"/>
      <c r="F585" s="1"/>
      <c r="G585" s="1"/>
      <c r="H585" s="1"/>
      <c r="I585" s="1"/>
      <c r="L585" s="1"/>
      <c r="M585" s="1"/>
      <c r="N585" s="1"/>
      <c r="O585" s="1"/>
      <c r="P585" s="1"/>
      <c r="Q585" s="1"/>
      <c r="R585" s="1"/>
      <c r="S585" s="1"/>
    </row>
    <row r="586" spans="1:19" x14ac:dyDescent="0.2">
      <c r="A586" s="1"/>
      <c r="B586" s="1"/>
      <c r="C586" s="1"/>
      <c r="D586" s="1"/>
      <c r="E586" s="1"/>
      <c r="F586" s="1"/>
      <c r="G586" s="1"/>
      <c r="H586" s="1"/>
      <c r="I586" s="1"/>
      <c r="L586" s="1"/>
      <c r="M586" s="1"/>
      <c r="N586" s="1"/>
      <c r="O586" s="1"/>
      <c r="P586" s="1"/>
      <c r="Q586" s="1"/>
      <c r="R586" s="1"/>
      <c r="S586" s="1"/>
    </row>
    <row r="587" spans="1:19" x14ac:dyDescent="0.2">
      <c r="A587" s="1"/>
      <c r="B587" s="1"/>
      <c r="C587" s="1"/>
      <c r="D587" s="1"/>
      <c r="E587" s="1"/>
      <c r="F587" s="1"/>
      <c r="G587" s="1"/>
      <c r="H587" s="1"/>
      <c r="I587" s="1"/>
      <c r="L587" s="1"/>
      <c r="M587" s="1"/>
      <c r="N587" s="1"/>
      <c r="O587" s="1"/>
      <c r="P587" s="1"/>
      <c r="Q587" s="1"/>
      <c r="R587" s="1"/>
      <c r="S587" s="1"/>
    </row>
    <row r="588" spans="1:19" x14ac:dyDescent="0.2">
      <c r="A588" s="1"/>
      <c r="B588" s="1"/>
      <c r="C588" s="1"/>
      <c r="D588" s="1"/>
      <c r="E588" s="1"/>
      <c r="F588" s="1"/>
      <c r="G588" s="1"/>
      <c r="H588" s="1"/>
      <c r="I588" s="1"/>
      <c r="L588" s="1"/>
      <c r="M588" s="1"/>
      <c r="N588" s="1"/>
      <c r="O588" s="1"/>
      <c r="P588" s="1"/>
      <c r="Q588" s="1"/>
      <c r="R588" s="1"/>
      <c r="S588" s="1"/>
    </row>
    <row r="589" spans="1:19" x14ac:dyDescent="0.2">
      <c r="A589" s="1"/>
      <c r="B589" s="1"/>
      <c r="C589" s="1"/>
      <c r="D589" s="1"/>
      <c r="E589" s="1"/>
      <c r="F589" s="1"/>
      <c r="G589" s="1"/>
      <c r="H589" s="1"/>
      <c r="I589" s="1"/>
      <c r="L589" s="1"/>
      <c r="M589" s="1"/>
      <c r="N589" s="1"/>
      <c r="O589" s="1"/>
      <c r="P589" s="1"/>
      <c r="Q589" s="1"/>
      <c r="R589" s="1"/>
      <c r="S589" s="1"/>
    </row>
    <row r="590" spans="1:19" x14ac:dyDescent="0.2">
      <c r="A590" s="1"/>
      <c r="B590" s="1"/>
      <c r="C590" s="1"/>
      <c r="D590" s="1"/>
      <c r="E590" s="1"/>
      <c r="F590" s="1"/>
      <c r="G590" s="1"/>
      <c r="H590" s="1"/>
      <c r="I590" s="1"/>
      <c r="L590" s="1"/>
      <c r="M590" s="1"/>
      <c r="N590" s="1"/>
      <c r="O590" s="1"/>
      <c r="P590" s="1"/>
      <c r="Q590" s="1"/>
      <c r="R590" s="1"/>
      <c r="S590" s="1"/>
    </row>
    <row r="591" spans="1:19" x14ac:dyDescent="0.2">
      <c r="A591" s="1"/>
      <c r="B591" s="1"/>
      <c r="C591" s="1"/>
      <c r="D591" s="1"/>
      <c r="E591" s="1"/>
      <c r="F591" s="1"/>
      <c r="G591" s="1"/>
      <c r="H591" s="1"/>
      <c r="I591" s="1"/>
      <c r="L591" s="1"/>
      <c r="M591" s="1"/>
      <c r="N591" s="1"/>
      <c r="O591" s="1"/>
      <c r="P591" s="1"/>
      <c r="Q591" s="1"/>
      <c r="R591" s="1"/>
      <c r="S591" s="1"/>
    </row>
    <row r="592" spans="1:19" x14ac:dyDescent="0.2">
      <c r="A592" s="1"/>
      <c r="B592" s="1"/>
      <c r="C592" s="1"/>
      <c r="D592" s="1"/>
      <c r="E592" s="1"/>
      <c r="F592" s="1"/>
      <c r="G592" s="1"/>
      <c r="H592" s="1"/>
      <c r="I592" s="1"/>
      <c r="L592" s="1"/>
      <c r="M592" s="1"/>
      <c r="N592" s="1"/>
      <c r="O592" s="1"/>
      <c r="P592" s="1"/>
      <c r="Q592" s="1"/>
      <c r="R592" s="1"/>
      <c r="S592" s="1"/>
    </row>
  </sheetData>
  <mergeCells count="8">
    <mergeCell ref="A4:A5"/>
    <mergeCell ref="K4:K5"/>
    <mergeCell ref="U4:U5"/>
    <mergeCell ref="AE4:AE5"/>
    <mergeCell ref="L4:S4"/>
    <mergeCell ref="B4:I4"/>
    <mergeCell ref="AF4:AM4"/>
    <mergeCell ref="V4:AC4"/>
  </mergeCells>
  <phoneticPr fontId="11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"/>
  <sheetViews>
    <sheetView zoomScaleNormal="100" workbookViewId="0"/>
  </sheetViews>
  <sheetFormatPr baseColWidth="10" defaultColWidth="8.83203125" defaultRowHeight="15" x14ac:dyDescent="0.2"/>
  <sheetData>
    <row r="1" spans="1:19" x14ac:dyDescent="0.2">
      <c r="A1" s="348" t="s">
        <v>221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16" thickBot="1" x14ac:dyDescent="0.25">
      <c r="A3" s="29"/>
      <c r="B3" s="59" t="s">
        <v>45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x14ac:dyDescent="0.2">
      <c r="A4" s="29"/>
      <c r="B4" s="170" t="s">
        <v>31</v>
      </c>
      <c r="C4" s="193"/>
      <c r="D4" s="193"/>
      <c r="E4" s="193"/>
      <c r="F4" s="193"/>
      <c r="G4" s="193"/>
      <c r="H4" s="171"/>
      <c r="I4" s="170" t="s">
        <v>32</v>
      </c>
      <c r="J4" s="193"/>
      <c r="K4" s="193"/>
      <c r="L4" s="193"/>
      <c r="M4" s="193"/>
      <c r="N4" s="193"/>
      <c r="O4" s="171"/>
      <c r="P4" s="29"/>
      <c r="Q4" s="29"/>
      <c r="R4" s="59" t="s">
        <v>46</v>
      </c>
      <c r="S4" s="29"/>
    </row>
    <row r="5" spans="1:19" x14ac:dyDescent="0.2">
      <c r="A5" s="29"/>
      <c r="B5" s="66" t="s">
        <v>114</v>
      </c>
      <c r="C5" s="61" t="s">
        <v>115</v>
      </c>
      <c r="D5" s="61" t="s">
        <v>116</v>
      </c>
      <c r="E5" s="61" t="s">
        <v>117</v>
      </c>
      <c r="F5" s="61" t="s">
        <v>118</v>
      </c>
      <c r="G5" s="61" t="s">
        <v>120</v>
      </c>
      <c r="H5" s="67" t="s">
        <v>121</v>
      </c>
      <c r="I5" s="66" t="s">
        <v>114</v>
      </c>
      <c r="J5" s="61" t="s">
        <v>115</v>
      </c>
      <c r="K5" s="61" t="s">
        <v>116</v>
      </c>
      <c r="L5" s="61" t="s">
        <v>117</v>
      </c>
      <c r="M5" s="61" t="s">
        <v>118</v>
      </c>
      <c r="N5" s="61" t="s">
        <v>120</v>
      </c>
      <c r="O5" s="67" t="s">
        <v>121</v>
      </c>
      <c r="P5" s="29"/>
      <c r="Q5" s="29"/>
      <c r="R5" s="212" t="s">
        <v>31</v>
      </c>
      <c r="S5" s="212" t="s">
        <v>32</v>
      </c>
    </row>
    <row r="6" spans="1:19" x14ac:dyDescent="0.2">
      <c r="A6" s="29"/>
      <c r="B6" s="194">
        <v>60</v>
      </c>
      <c r="C6" s="124">
        <v>60</v>
      </c>
      <c r="D6" s="124">
        <v>40.674999999999997</v>
      </c>
      <c r="E6" s="124">
        <v>42.3</v>
      </c>
      <c r="F6" s="124">
        <v>49.5</v>
      </c>
      <c r="G6" s="124">
        <v>31.2</v>
      </c>
      <c r="H6" s="195">
        <v>27.974999999999998</v>
      </c>
      <c r="I6" s="194">
        <v>60</v>
      </c>
      <c r="J6" s="124">
        <v>41.675000000000004</v>
      </c>
      <c r="K6" s="124">
        <v>14.65</v>
      </c>
      <c r="L6" s="124">
        <v>34.675000000000004</v>
      </c>
      <c r="M6" s="124">
        <v>11.275</v>
      </c>
      <c r="N6" s="124">
        <v>13.375</v>
      </c>
      <c r="O6" s="195">
        <v>18.724999999999998</v>
      </c>
      <c r="P6" s="29"/>
      <c r="Q6" s="29"/>
      <c r="R6" s="124">
        <v>267.66249999999997</v>
      </c>
      <c r="S6" s="124">
        <v>155.01249999999999</v>
      </c>
    </row>
    <row r="7" spans="1:19" x14ac:dyDescent="0.2">
      <c r="A7" s="29"/>
      <c r="B7" s="196">
        <v>48.875000000000007</v>
      </c>
      <c r="C7" s="125">
        <v>56.7</v>
      </c>
      <c r="D7" s="125">
        <v>52.8</v>
      </c>
      <c r="E7" s="125">
        <v>53</v>
      </c>
      <c r="F7" s="125">
        <v>60</v>
      </c>
      <c r="G7" s="125">
        <v>60</v>
      </c>
      <c r="H7" s="197">
        <v>53.725000000000001</v>
      </c>
      <c r="I7" s="196">
        <v>60</v>
      </c>
      <c r="J7" s="125">
        <v>60</v>
      </c>
      <c r="K7" s="125">
        <v>36.9</v>
      </c>
      <c r="L7" s="125">
        <v>40.049999999999997</v>
      </c>
      <c r="M7" s="125">
        <v>23.55</v>
      </c>
      <c r="N7" s="125">
        <v>16.350000000000001</v>
      </c>
      <c r="O7" s="197">
        <v>21.9</v>
      </c>
      <c r="P7" s="29"/>
      <c r="Q7" s="29"/>
      <c r="R7" s="125">
        <v>333.8</v>
      </c>
      <c r="S7" s="125">
        <v>217.8</v>
      </c>
    </row>
    <row r="8" spans="1:19" x14ac:dyDescent="0.2">
      <c r="A8" s="29"/>
      <c r="B8" s="196">
        <v>60</v>
      </c>
      <c r="C8" s="125">
        <v>60</v>
      </c>
      <c r="D8" s="125">
        <v>60</v>
      </c>
      <c r="E8" s="125">
        <v>26.174999999999997</v>
      </c>
      <c r="F8" s="125">
        <v>42.875</v>
      </c>
      <c r="G8" s="125">
        <v>35.125</v>
      </c>
      <c r="H8" s="197">
        <v>23.266666666666669</v>
      </c>
      <c r="I8" s="196"/>
      <c r="J8" s="125"/>
      <c r="K8" s="125"/>
      <c r="L8" s="125"/>
      <c r="M8" s="125"/>
      <c r="N8" s="125"/>
      <c r="O8" s="197"/>
      <c r="P8" s="29"/>
      <c r="Q8" s="29"/>
      <c r="R8" s="125">
        <v>265.80833333333334</v>
      </c>
      <c r="S8" s="125"/>
    </row>
    <row r="9" spans="1:19" x14ac:dyDescent="0.2">
      <c r="A9" s="29"/>
      <c r="B9" s="196">
        <v>60</v>
      </c>
      <c r="C9" s="125">
        <v>48.875</v>
      </c>
      <c r="D9" s="125">
        <v>50.825000000000003</v>
      </c>
      <c r="E9" s="125">
        <v>31.824999999999999</v>
      </c>
      <c r="F9" s="125">
        <v>7.6</v>
      </c>
      <c r="G9" s="125">
        <v>21.375</v>
      </c>
      <c r="H9" s="197">
        <v>17.033333333333335</v>
      </c>
      <c r="I9" s="196">
        <v>60</v>
      </c>
      <c r="J9" s="125">
        <v>60</v>
      </c>
      <c r="K9" s="125">
        <v>50.825000000000003</v>
      </c>
      <c r="L9" s="125">
        <v>47.375</v>
      </c>
      <c r="M9" s="125">
        <v>16.149999999999999</v>
      </c>
      <c r="N9" s="125">
        <v>38.875</v>
      </c>
      <c r="O9" s="197">
        <v>32.674999999999997</v>
      </c>
      <c r="P9" s="29"/>
      <c r="Q9" s="29"/>
      <c r="R9" s="125">
        <v>199.01666666666665</v>
      </c>
      <c r="S9" s="125">
        <v>259.5625</v>
      </c>
    </row>
    <row r="10" spans="1:19" x14ac:dyDescent="0.2">
      <c r="A10" s="29"/>
      <c r="B10" s="196">
        <v>60</v>
      </c>
      <c r="C10" s="125">
        <v>51.9</v>
      </c>
      <c r="D10" s="125">
        <v>34.75</v>
      </c>
      <c r="E10" s="125">
        <v>20.924999999999997</v>
      </c>
      <c r="F10" s="125">
        <v>25.75</v>
      </c>
      <c r="G10" s="125">
        <v>31.95</v>
      </c>
      <c r="H10" s="197">
        <v>20</v>
      </c>
      <c r="I10" s="196">
        <v>60</v>
      </c>
      <c r="J10" s="125">
        <v>42.400000000000006</v>
      </c>
      <c r="K10" s="125">
        <v>19.899999999999999</v>
      </c>
      <c r="L10" s="125">
        <v>21.3</v>
      </c>
      <c r="M10" s="125">
        <v>27.675000000000001</v>
      </c>
      <c r="N10" s="125">
        <v>19.149999999999999</v>
      </c>
      <c r="O10" s="197">
        <v>15.799999999999999</v>
      </c>
      <c r="P10" s="29"/>
      <c r="Q10" s="29"/>
      <c r="R10" s="125">
        <v>205.27499999999998</v>
      </c>
      <c r="S10" s="125">
        <v>168.32500000000002</v>
      </c>
    </row>
    <row r="11" spans="1:19" x14ac:dyDescent="0.2">
      <c r="A11" s="29"/>
      <c r="B11" s="196">
        <v>60</v>
      </c>
      <c r="C11" s="125">
        <v>54.225000000000001</v>
      </c>
      <c r="D11" s="125">
        <v>60</v>
      </c>
      <c r="E11" s="125">
        <v>53.45</v>
      </c>
      <c r="F11" s="125">
        <v>37.325000000000003</v>
      </c>
      <c r="G11" s="125">
        <v>49.575000000000003</v>
      </c>
      <c r="H11" s="197">
        <v>31.799999999999997</v>
      </c>
      <c r="I11" s="196">
        <v>48.3</v>
      </c>
      <c r="J11" s="125">
        <v>41.725000000000001</v>
      </c>
      <c r="K11" s="125">
        <v>36.475000000000001</v>
      </c>
      <c r="L11" s="125">
        <v>34.25</v>
      </c>
      <c r="M11" s="125">
        <v>24.700000000000003</v>
      </c>
      <c r="N11" s="125">
        <v>18.649999999999999</v>
      </c>
      <c r="O11" s="197">
        <v>13.299999999999999</v>
      </c>
      <c r="P11" s="29"/>
      <c r="Q11" s="29"/>
      <c r="R11" s="125">
        <v>300.47499999999997</v>
      </c>
      <c r="S11" s="125">
        <v>186.60000000000002</v>
      </c>
    </row>
    <row r="12" spans="1:19" x14ac:dyDescent="0.2">
      <c r="A12" s="29"/>
      <c r="B12" s="198">
        <v>60</v>
      </c>
      <c r="C12" s="126">
        <v>48.524999999999999</v>
      </c>
      <c r="D12" s="126">
        <v>49.625</v>
      </c>
      <c r="E12" s="126">
        <v>13.924999999999999</v>
      </c>
      <c r="F12" s="126">
        <v>22.2</v>
      </c>
      <c r="G12" s="126">
        <v>24.924999999999997</v>
      </c>
      <c r="H12" s="199">
        <v>60</v>
      </c>
      <c r="I12" s="198">
        <v>60</v>
      </c>
      <c r="J12" s="126">
        <v>36.700000000000003</v>
      </c>
      <c r="K12" s="126">
        <v>51.5</v>
      </c>
      <c r="L12" s="126">
        <v>30.5</v>
      </c>
      <c r="M12" s="126">
        <v>48.05</v>
      </c>
      <c r="N12" s="126">
        <v>24.7</v>
      </c>
      <c r="O12" s="199">
        <v>17.625</v>
      </c>
      <c r="P12" s="29"/>
      <c r="Q12" s="29"/>
      <c r="R12" s="126">
        <v>219.2</v>
      </c>
      <c r="S12" s="126">
        <v>230.26249999999999</v>
      </c>
    </row>
    <row r="13" spans="1:19" x14ac:dyDescent="0.2">
      <c r="A13" s="200" t="s">
        <v>111</v>
      </c>
      <c r="B13" s="201">
        <f>AVERAGE(B6:B12)</f>
        <v>58.410714285714285</v>
      </c>
      <c r="C13" s="202">
        <f t="shared" ref="C13:O13" si="0">AVERAGE(C6:C12)</f>
        <v>54.317857142857136</v>
      </c>
      <c r="D13" s="202">
        <f t="shared" si="0"/>
        <v>49.81071428571429</v>
      </c>
      <c r="E13" s="202">
        <f t="shared" si="0"/>
        <v>34.514285714285712</v>
      </c>
      <c r="F13" s="202">
        <f t="shared" si="0"/>
        <v>35.035714285714285</v>
      </c>
      <c r="G13" s="202">
        <f t="shared" si="0"/>
        <v>36.307142857142857</v>
      </c>
      <c r="H13" s="203">
        <f t="shared" si="0"/>
        <v>33.4</v>
      </c>
      <c r="I13" s="201">
        <f t="shared" si="0"/>
        <v>58.050000000000004</v>
      </c>
      <c r="J13" s="202">
        <f t="shared" si="0"/>
        <v>47.083333333333336</v>
      </c>
      <c r="K13" s="202">
        <f t="shared" si="0"/>
        <v>35.041666666666664</v>
      </c>
      <c r="L13" s="202">
        <f t="shared" si="0"/>
        <v>34.69166666666667</v>
      </c>
      <c r="M13" s="202">
        <f t="shared" si="0"/>
        <v>25.233333333333334</v>
      </c>
      <c r="N13" s="202">
        <f t="shared" si="0"/>
        <v>21.849999999999998</v>
      </c>
      <c r="O13" s="203">
        <f t="shared" si="0"/>
        <v>20.004166666666666</v>
      </c>
      <c r="P13" s="29"/>
      <c r="Q13" s="200" t="s">
        <v>111</v>
      </c>
      <c r="R13" s="202">
        <f>AVERAGE(R6:R12)</f>
        <v>255.89107142857142</v>
      </c>
      <c r="S13" s="202">
        <f t="shared" ref="S13" si="1">AVERAGE(S6:S12)</f>
        <v>202.92708333333334</v>
      </c>
    </row>
    <row r="14" spans="1:19" ht="16" thickBot="1" x14ac:dyDescent="0.25">
      <c r="A14" s="200" t="s">
        <v>112</v>
      </c>
      <c r="B14" s="204">
        <f>STDEV(B6:B12)/SQRT(COUNT(B6:B12))</f>
        <v>1.5892857142857131</v>
      </c>
      <c r="C14" s="205">
        <f t="shared" ref="C14:O14" si="2">STDEV(C6:C12)/SQRT(COUNT(C6:C12))</f>
        <v>1.821071393550556</v>
      </c>
      <c r="D14" s="205">
        <f t="shared" si="2"/>
        <v>3.5453812053369385</v>
      </c>
      <c r="E14" s="205">
        <f t="shared" si="2"/>
        <v>5.8681212443826984</v>
      </c>
      <c r="F14" s="205">
        <f t="shared" si="2"/>
        <v>6.7309251140654096</v>
      </c>
      <c r="G14" s="205">
        <f t="shared" si="2"/>
        <v>5.2015900564775635</v>
      </c>
      <c r="H14" s="206">
        <f t="shared" si="2"/>
        <v>6.3672683688911302</v>
      </c>
      <c r="I14" s="204">
        <f t="shared" si="2"/>
        <v>1.9500000000000008</v>
      </c>
      <c r="J14" s="205">
        <f t="shared" si="2"/>
        <v>4.1688910729086999</v>
      </c>
      <c r="K14" s="205">
        <f t="shared" si="2"/>
        <v>6.2465679465696313</v>
      </c>
      <c r="L14" s="205">
        <f t="shared" si="2"/>
        <v>3.5901756379195651</v>
      </c>
      <c r="M14" s="205">
        <f t="shared" si="2"/>
        <v>5.1865919553316608</v>
      </c>
      <c r="N14" s="205">
        <f t="shared" si="2"/>
        <v>3.7308566933971958</v>
      </c>
      <c r="O14" s="206">
        <f t="shared" si="2"/>
        <v>2.7932166095342064</v>
      </c>
      <c r="P14" s="29"/>
      <c r="Q14" s="200" t="s">
        <v>112</v>
      </c>
      <c r="R14" s="207">
        <f>STDEV(R6:R12)/SQRT(COUNT(R6:R12))</f>
        <v>19.171758606501083</v>
      </c>
      <c r="S14" s="207">
        <f t="shared" ref="S14" si="3">STDEV(S6:S12)/SQRT(COUNT(S6:S12))</f>
        <v>16.264157107689641</v>
      </c>
    </row>
    <row r="15" spans="1:19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00" t="s">
        <v>119</v>
      </c>
      <c r="R15" s="29"/>
      <c r="S15" s="208">
        <f>TTEST(R6:R12,S6:S12,2,2)</f>
        <v>6.3289815750726355E-2</v>
      </c>
    </row>
  </sheetData>
  <mergeCells count="2">
    <mergeCell ref="B4:H4"/>
    <mergeCell ref="I4:O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4"/>
  <sheetViews>
    <sheetView workbookViewId="0">
      <selection sqref="A1:D1"/>
    </sheetView>
  </sheetViews>
  <sheetFormatPr baseColWidth="10" defaultColWidth="8.83203125" defaultRowHeight="15" x14ac:dyDescent="0.2"/>
  <sheetData>
    <row r="1" spans="1:4" ht="91" customHeight="1" x14ac:dyDescent="0.2">
      <c r="A1" s="387" t="s">
        <v>214</v>
      </c>
      <c r="B1" s="387"/>
      <c r="C1" s="387"/>
      <c r="D1" s="387"/>
    </row>
    <row r="2" spans="1:4" x14ac:dyDescent="0.2">
      <c r="A2" s="59"/>
      <c r="B2" s="29"/>
      <c r="C2" s="29"/>
    </row>
    <row r="3" spans="1:4" x14ac:dyDescent="0.2">
      <c r="A3" s="29"/>
      <c r="B3" s="59" t="s">
        <v>172</v>
      </c>
      <c r="C3" s="29"/>
    </row>
    <row r="4" spans="1:4" x14ac:dyDescent="0.2">
      <c r="A4" s="29"/>
      <c r="B4" s="5" t="s">
        <v>40</v>
      </c>
      <c r="C4" s="16" t="s">
        <v>41</v>
      </c>
    </row>
    <row r="5" spans="1:4" x14ac:dyDescent="0.2">
      <c r="A5" s="29"/>
      <c r="B5" s="127">
        <v>7.17</v>
      </c>
      <c r="C5" s="24">
        <v>14.17</v>
      </c>
    </row>
    <row r="6" spans="1:4" x14ac:dyDescent="0.2">
      <c r="A6" s="29"/>
      <c r="B6" s="127">
        <v>7.67</v>
      </c>
      <c r="C6" s="24">
        <v>3.17</v>
      </c>
    </row>
    <row r="7" spans="1:4" x14ac:dyDescent="0.2">
      <c r="A7" s="29"/>
      <c r="B7" s="127">
        <v>5.17</v>
      </c>
      <c r="C7" s="24"/>
    </row>
    <row r="8" spans="1:4" x14ac:dyDescent="0.2">
      <c r="A8" s="29"/>
      <c r="B8" s="127">
        <v>9.33</v>
      </c>
      <c r="C8" s="24">
        <v>5.17</v>
      </c>
    </row>
    <row r="9" spans="1:4" x14ac:dyDescent="0.2">
      <c r="A9" s="29"/>
      <c r="B9" s="127">
        <v>21.67</v>
      </c>
      <c r="C9" s="24">
        <v>6.5</v>
      </c>
    </row>
    <row r="10" spans="1:4" x14ac:dyDescent="0.2">
      <c r="A10" s="29"/>
      <c r="B10" s="127">
        <v>12.67</v>
      </c>
      <c r="C10" s="24">
        <v>14.83</v>
      </c>
    </row>
    <row r="11" spans="1:4" x14ac:dyDescent="0.2">
      <c r="A11" s="29"/>
      <c r="B11" s="128">
        <v>0</v>
      </c>
      <c r="C11" s="25">
        <v>10.67</v>
      </c>
    </row>
    <row r="12" spans="1:4" x14ac:dyDescent="0.2">
      <c r="A12" s="200" t="s">
        <v>111</v>
      </c>
      <c r="B12" s="202">
        <f>AVERAGE(B5:B11)</f>
        <v>9.0971428571428579</v>
      </c>
      <c r="C12" s="202">
        <f t="shared" ref="C12" si="0">AVERAGE(C5:C11)</f>
        <v>9.0849999999999991</v>
      </c>
    </row>
    <row r="13" spans="1:4" x14ac:dyDescent="0.2">
      <c r="A13" s="200" t="s">
        <v>112</v>
      </c>
      <c r="B13" s="207">
        <f>STDEV(B5:B11)/SQRT(COUNT(B5:B11))</f>
        <v>2.5580281787473158</v>
      </c>
      <c r="C13" s="207">
        <f t="shared" ref="C13" si="1">STDEV(C5:C11)/SQRT(COUNT(C5:C11))</f>
        <v>1.9863798730353666</v>
      </c>
    </row>
    <row r="14" spans="1:4" x14ac:dyDescent="0.2">
      <c r="A14" s="200" t="s">
        <v>119</v>
      </c>
      <c r="B14" s="29"/>
      <c r="C14" s="208">
        <f>TTEST(B5:B11,C5:C11,2,2)</f>
        <v>0.99715261351725748</v>
      </c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5"/>
  <sheetViews>
    <sheetView zoomScaleNormal="100" workbookViewId="0">
      <selection sqref="A1:I1"/>
    </sheetView>
  </sheetViews>
  <sheetFormatPr baseColWidth="10" defaultColWidth="8.83203125" defaultRowHeight="15" x14ac:dyDescent="0.2"/>
  <sheetData>
    <row r="1" spans="1:9" s="167" customFormat="1" ht="53" customHeight="1" x14ac:dyDescent="0.15">
      <c r="A1" s="387" t="s">
        <v>215</v>
      </c>
      <c r="B1" s="387"/>
      <c r="C1" s="387"/>
      <c r="D1" s="387"/>
      <c r="E1" s="387"/>
      <c r="F1" s="387"/>
      <c r="G1" s="387"/>
      <c r="H1" s="387"/>
      <c r="I1" s="387"/>
    </row>
    <row r="2" spans="1:9" x14ac:dyDescent="0.2">
      <c r="C2" s="4"/>
      <c r="D2" s="4"/>
      <c r="E2" s="4"/>
      <c r="F2" s="4"/>
      <c r="G2" s="4"/>
      <c r="H2" s="4"/>
      <c r="I2" s="4"/>
    </row>
    <row r="3" spans="1:9" x14ac:dyDescent="0.2">
      <c r="B3" s="59" t="s">
        <v>122</v>
      </c>
      <c r="C3" s="29"/>
      <c r="D3" s="29"/>
      <c r="E3" s="29"/>
      <c r="F3" s="29"/>
      <c r="G3" s="59"/>
      <c r="H3" s="59"/>
      <c r="I3" s="59"/>
    </row>
    <row r="4" spans="1:9" ht="16" thickBot="1" x14ac:dyDescent="0.25">
      <c r="B4" s="59" t="s">
        <v>43</v>
      </c>
      <c r="C4" s="29"/>
      <c r="D4" s="29"/>
      <c r="E4" s="29"/>
      <c r="F4" s="59" t="s">
        <v>44</v>
      </c>
      <c r="G4" s="29"/>
      <c r="H4" s="29"/>
      <c r="I4" s="29"/>
    </row>
    <row r="5" spans="1:9" x14ac:dyDescent="0.2">
      <c r="B5" s="29"/>
      <c r="C5" s="29"/>
      <c r="D5" s="29"/>
      <c r="E5" s="29"/>
      <c r="F5" s="170" t="s">
        <v>40</v>
      </c>
      <c r="G5" s="171"/>
      <c r="H5" s="170" t="s">
        <v>32</v>
      </c>
      <c r="I5" s="171"/>
    </row>
    <row r="6" spans="1:9" x14ac:dyDescent="0.2">
      <c r="B6" s="5" t="s">
        <v>38</v>
      </c>
      <c r="C6" s="16" t="s">
        <v>37</v>
      </c>
      <c r="D6" s="29"/>
      <c r="E6" s="29"/>
      <c r="F6" s="382" t="s">
        <v>38</v>
      </c>
      <c r="G6" s="107" t="s">
        <v>37</v>
      </c>
      <c r="H6" s="106" t="s">
        <v>38</v>
      </c>
      <c r="I6" s="107" t="s">
        <v>37</v>
      </c>
    </row>
    <row r="7" spans="1:9" x14ac:dyDescent="0.2">
      <c r="B7" s="19">
        <v>44</v>
      </c>
      <c r="C7" s="7">
        <v>56</v>
      </c>
      <c r="D7" s="29"/>
      <c r="E7" s="29"/>
      <c r="F7" s="383">
        <v>48</v>
      </c>
      <c r="G7" s="384">
        <v>52</v>
      </c>
      <c r="H7" s="383">
        <v>67</v>
      </c>
      <c r="I7" s="384">
        <v>33</v>
      </c>
    </row>
    <row r="8" spans="1:9" x14ac:dyDescent="0.2">
      <c r="B8" s="19">
        <v>40</v>
      </c>
      <c r="C8" s="7">
        <v>60</v>
      </c>
      <c r="D8" s="29"/>
      <c r="E8" s="29"/>
      <c r="F8" s="385">
        <v>56</v>
      </c>
      <c r="G8" s="386">
        <v>44</v>
      </c>
      <c r="H8" s="385">
        <v>27</v>
      </c>
      <c r="I8" s="386">
        <v>73</v>
      </c>
    </row>
    <row r="9" spans="1:9" x14ac:dyDescent="0.2">
      <c r="B9" s="19">
        <v>33</v>
      </c>
      <c r="C9" s="7">
        <v>67</v>
      </c>
      <c r="D9" s="29"/>
      <c r="E9" s="29"/>
      <c r="F9" s="385">
        <v>42</v>
      </c>
      <c r="G9" s="386">
        <v>58</v>
      </c>
      <c r="H9" s="385">
        <v>49</v>
      </c>
      <c r="I9" s="386">
        <v>51</v>
      </c>
    </row>
    <row r="10" spans="1:9" x14ac:dyDescent="0.2">
      <c r="B10" s="19">
        <v>17</v>
      </c>
      <c r="C10" s="7">
        <v>83</v>
      </c>
      <c r="D10" s="29"/>
      <c r="E10" s="29"/>
      <c r="F10" s="385">
        <v>57</v>
      </c>
      <c r="G10" s="386">
        <v>43</v>
      </c>
      <c r="H10" s="385">
        <v>44</v>
      </c>
      <c r="I10" s="386">
        <v>56</v>
      </c>
    </row>
    <row r="11" spans="1:9" x14ac:dyDescent="0.2">
      <c r="B11" s="19">
        <v>46</v>
      </c>
      <c r="C11" s="7">
        <v>54</v>
      </c>
      <c r="D11" s="29"/>
      <c r="E11" s="29"/>
      <c r="F11" s="385">
        <v>62</v>
      </c>
      <c r="G11" s="386">
        <v>38</v>
      </c>
      <c r="H11" s="385">
        <v>42</v>
      </c>
      <c r="I11" s="386">
        <v>58</v>
      </c>
    </row>
    <row r="12" spans="1:9" x14ac:dyDescent="0.2">
      <c r="B12" s="19">
        <v>69</v>
      </c>
      <c r="C12" s="7">
        <v>31</v>
      </c>
      <c r="D12" s="29"/>
      <c r="E12" s="29"/>
      <c r="F12" s="385">
        <v>52</v>
      </c>
      <c r="G12" s="386">
        <v>48</v>
      </c>
      <c r="H12" s="385">
        <v>48</v>
      </c>
      <c r="I12" s="386">
        <v>52</v>
      </c>
    </row>
    <row r="13" spans="1:9" x14ac:dyDescent="0.2">
      <c r="B13" s="19">
        <v>56</v>
      </c>
      <c r="C13" s="7">
        <v>44</v>
      </c>
      <c r="D13" s="29"/>
      <c r="E13" s="29"/>
      <c r="F13" s="385">
        <v>20</v>
      </c>
      <c r="G13" s="386">
        <v>80</v>
      </c>
      <c r="H13" s="385">
        <v>24</v>
      </c>
      <c r="I13" s="386">
        <v>76</v>
      </c>
    </row>
    <row r="14" spans="1:9" x14ac:dyDescent="0.2">
      <c r="B14" s="19">
        <v>44</v>
      </c>
      <c r="C14" s="7">
        <v>56</v>
      </c>
      <c r="D14" s="29"/>
      <c r="E14" s="29"/>
      <c r="F14" s="385">
        <v>35</v>
      </c>
      <c r="G14" s="386">
        <v>65</v>
      </c>
      <c r="H14" s="385">
        <v>46</v>
      </c>
      <c r="I14" s="386">
        <v>54</v>
      </c>
    </row>
    <row r="15" spans="1:9" x14ac:dyDescent="0.2">
      <c r="B15" s="19">
        <v>50</v>
      </c>
      <c r="C15" s="7">
        <v>50</v>
      </c>
      <c r="D15" s="29"/>
      <c r="E15" s="29"/>
      <c r="F15" s="385">
        <v>47</v>
      </c>
      <c r="G15" s="386">
        <v>53</v>
      </c>
      <c r="H15" s="385">
        <v>1</v>
      </c>
      <c r="I15" s="386">
        <v>99</v>
      </c>
    </row>
    <row r="16" spans="1:9" x14ac:dyDescent="0.2">
      <c r="B16" s="19">
        <v>52</v>
      </c>
      <c r="C16" s="7">
        <v>48</v>
      </c>
      <c r="D16" s="29"/>
      <c r="E16" s="29"/>
      <c r="F16" s="385">
        <v>44</v>
      </c>
      <c r="G16" s="386">
        <v>56</v>
      </c>
      <c r="H16" s="385">
        <v>52</v>
      </c>
      <c r="I16" s="386">
        <v>48</v>
      </c>
    </row>
    <row r="17" spans="2:9" x14ac:dyDescent="0.2">
      <c r="B17" s="19">
        <v>54</v>
      </c>
      <c r="C17" s="7">
        <v>46</v>
      </c>
      <c r="D17" s="29"/>
      <c r="E17" s="29"/>
      <c r="F17" s="385">
        <v>72</v>
      </c>
      <c r="G17" s="386">
        <v>28</v>
      </c>
      <c r="H17" s="385"/>
      <c r="I17" s="173"/>
    </row>
    <row r="18" spans="2:9" x14ac:dyDescent="0.2">
      <c r="B18" s="19">
        <v>56</v>
      </c>
      <c r="C18" s="7">
        <v>44</v>
      </c>
      <c r="D18" s="29"/>
      <c r="E18" s="29"/>
      <c r="F18" s="385">
        <v>20</v>
      </c>
      <c r="G18" s="386">
        <v>80</v>
      </c>
      <c r="H18" s="385"/>
      <c r="I18" s="173"/>
    </row>
    <row r="19" spans="2:9" x14ac:dyDescent="0.2">
      <c r="B19" s="19">
        <v>54</v>
      </c>
      <c r="C19" s="7">
        <v>46</v>
      </c>
      <c r="D19" s="29"/>
      <c r="E19" s="29"/>
      <c r="F19" s="172"/>
      <c r="G19" s="173"/>
      <c r="H19" s="172"/>
      <c r="I19" s="173"/>
    </row>
    <row r="20" spans="2:9" x14ac:dyDescent="0.2">
      <c r="B20" s="19">
        <v>28</v>
      </c>
      <c r="C20" s="7">
        <v>72</v>
      </c>
      <c r="D20" s="29"/>
      <c r="E20" s="29"/>
      <c r="F20" s="172"/>
      <c r="G20" s="173"/>
      <c r="H20" s="172"/>
      <c r="I20" s="173"/>
    </row>
    <row r="21" spans="2:9" x14ac:dyDescent="0.2">
      <c r="B21" s="19">
        <v>50</v>
      </c>
      <c r="C21" s="7">
        <v>50</v>
      </c>
      <c r="D21" s="29"/>
      <c r="E21" s="29"/>
      <c r="F21" s="172"/>
      <c r="G21" s="173"/>
      <c r="H21" s="172"/>
      <c r="I21" s="173"/>
    </row>
    <row r="22" spans="2:9" x14ac:dyDescent="0.2">
      <c r="B22" s="19">
        <v>56</v>
      </c>
      <c r="C22" s="7">
        <v>44</v>
      </c>
      <c r="D22" s="29"/>
      <c r="E22" s="29"/>
      <c r="F22" s="172"/>
      <c r="G22" s="173"/>
      <c r="H22" s="172"/>
      <c r="I22" s="173"/>
    </row>
    <row r="23" spans="2:9" x14ac:dyDescent="0.2">
      <c r="B23" s="19">
        <v>51</v>
      </c>
      <c r="C23" s="7">
        <v>49</v>
      </c>
      <c r="D23" s="29"/>
      <c r="E23" s="29"/>
      <c r="F23" s="172"/>
      <c r="G23" s="173"/>
      <c r="H23" s="172"/>
      <c r="I23" s="173"/>
    </row>
    <row r="24" spans="2:9" x14ac:dyDescent="0.2">
      <c r="B24" s="19">
        <v>32</v>
      </c>
      <c r="C24" s="7">
        <v>68</v>
      </c>
      <c r="D24" s="29"/>
      <c r="E24" s="29"/>
      <c r="F24" s="172"/>
      <c r="G24" s="173"/>
      <c r="H24" s="172"/>
      <c r="I24" s="173"/>
    </row>
    <row r="25" spans="2:9" x14ac:dyDescent="0.2">
      <c r="B25" s="19">
        <v>58</v>
      </c>
      <c r="C25" s="7">
        <v>42</v>
      </c>
      <c r="D25" s="29"/>
      <c r="E25" s="29"/>
      <c r="F25" s="172"/>
      <c r="G25" s="173"/>
      <c r="H25" s="172"/>
      <c r="I25" s="173"/>
    </row>
    <row r="26" spans="2:9" x14ac:dyDescent="0.2">
      <c r="B26" s="19">
        <v>41</v>
      </c>
      <c r="C26" s="7">
        <v>59</v>
      </c>
      <c r="D26" s="29"/>
      <c r="E26" s="29"/>
      <c r="F26" s="172"/>
      <c r="G26" s="173"/>
      <c r="H26" s="172"/>
      <c r="I26" s="173"/>
    </row>
    <row r="27" spans="2:9" x14ac:dyDescent="0.2">
      <c r="B27" s="19">
        <v>56</v>
      </c>
      <c r="C27" s="7">
        <v>44</v>
      </c>
      <c r="D27" s="29"/>
      <c r="E27" s="29"/>
      <c r="F27" s="172"/>
      <c r="G27" s="173"/>
      <c r="H27" s="172"/>
      <c r="I27" s="173"/>
    </row>
    <row r="28" spans="2:9" x14ac:dyDescent="0.2">
      <c r="B28" s="19">
        <v>46</v>
      </c>
      <c r="C28" s="7">
        <v>54</v>
      </c>
      <c r="D28" s="29"/>
      <c r="E28" s="29"/>
      <c r="F28" s="172"/>
      <c r="G28" s="173"/>
      <c r="H28" s="172"/>
      <c r="I28" s="173"/>
    </row>
    <row r="29" spans="2:9" x14ac:dyDescent="0.2">
      <c r="B29" s="19">
        <v>70</v>
      </c>
      <c r="C29" s="7">
        <v>30</v>
      </c>
      <c r="D29" s="29"/>
      <c r="E29" s="29"/>
      <c r="F29" s="172"/>
      <c r="G29" s="173"/>
      <c r="H29" s="172"/>
      <c r="I29" s="173"/>
    </row>
    <row r="30" spans="2:9" x14ac:dyDescent="0.2">
      <c r="B30" s="19">
        <v>59</v>
      </c>
      <c r="C30" s="7">
        <v>41</v>
      </c>
      <c r="D30" s="29"/>
      <c r="E30" s="29"/>
      <c r="F30" s="172"/>
      <c r="G30" s="173"/>
      <c r="H30" s="172"/>
      <c r="I30" s="173"/>
    </row>
    <row r="31" spans="2:9" x14ac:dyDescent="0.2">
      <c r="B31" s="19">
        <v>30</v>
      </c>
      <c r="C31" s="7">
        <v>70</v>
      </c>
      <c r="D31" s="29"/>
      <c r="E31" s="29"/>
      <c r="F31" s="172"/>
      <c r="G31" s="173"/>
      <c r="H31" s="172"/>
      <c r="I31" s="173"/>
    </row>
    <row r="32" spans="2:9" x14ac:dyDescent="0.2">
      <c r="B32" s="20">
        <v>70</v>
      </c>
      <c r="C32" s="8">
        <v>30</v>
      </c>
      <c r="D32" s="29"/>
      <c r="E32" s="29"/>
      <c r="F32" s="237"/>
      <c r="G32" s="238"/>
      <c r="H32" s="237"/>
      <c r="I32" s="238"/>
    </row>
    <row r="33" spans="1:9" x14ac:dyDescent="0.2">
      <c r="A33" s="200" t="s">
        <v>111</v>
      </c>
      <c r="B33" s="202">
        <f>AVERAGE(B7:B32)</f>
        <v>48.53846153846154</v>
      </c>
      <c r="C33" s="202">
        <f>AVERAGE(C7:C32)</f>
        <v>51.46153846153846</v>
      </c>
      <c r="D33" s="29"/>
      <c r="E33" s="200" t="s">
        <v>111</v>
      </c>
      <c r="F33" s="201">
        <f>AVERAGE(F7:F32)</f>
        <v>46.25</v>
      </c>
      <c r="G33" s="203">
        <f>AVERAGE(G7:G32)</f>
        <v>53.75</v>
      </c>
      <c r="H33" s="201">
        <f>AVERAGE(H7:H32)</f>
        <v>40</v>
      </c>
      <c r="I33" s="203">
        <f>AVERAGE(I7:I32)</f>
        <v>60</v>
      </c>
    </row>
    <row r="34" spans="1:9" ht="16" thickBot="1" x14ac:dyDescent="0.25">
      <c r="A34" s="200" t="s">
        <v>112</v>
      </c>
      <c r="B34" s="207">
        <f>STDEV(B7:B32)/SQRT(COUNT(B7:B32))</f>
        <v>2.5727750771556259</v>
      </c>
      <c r="C34" s="207">
        <f>STDEV(C7:C32)/SQRT(COUNT(C7:C32))</f>
        <v>2.5727750771556241</v>
      </c>
      <c r="D34" s="29"/>
      <c r="E34" s="200" t="s">
        <v>112</v>
      </c>
      <c r="F34" s="204">
        <f>STDEV(F7:F32)/SQRT(COUNT(F7:F32))</f>
        <v>4.5111394112661589</v>
      </c>
      <c r="G34" s="206">
        <f>STDEV(G7:G32)/SQRT(COUNT(G7:G32))</f>
        <v>4.5111394112661589</v>
      </c>
      <c r="H34" s="204">
        <f>STDEV(H7:H32)/SQRT(COUNT(H7:H32))</f>
        <v>5.7927157323275891</v>
      </c>
      <c r="I34" s="206">
        <f>STDEV(I7:I32)/SQRT(COUNT(I7:I32))</f>
        <v>5.7927157323275891</v>
      </c>
    </row>
    <row r="35" spans="1:9" x14ac:dyDescent="0.2">
      <c r="A35" s="200" t="s">
        <v>119</v>
      </c>
      <c r="B35" s="29"/>
      <c r="C35" s="208">
        <f>TTEST(B7:B32,C7:C32,2,2)</f>
        <v>0.42555539611328608</v>
      </c>
      <c r="D35" s="29"/>
      <c r="E35" s="200" t="s">
        <v>119</v>
      </c>
      <c r="F35" s="29"/>
      <c r="G35" s="208">
        <f>TTEST(F7:F32,G7:G32,2,2)</f>
        <v>0.25232038680330138</v>
      </c>
      <c r="H35" s="29"/>
      <c r="I35" s="208">
        <f>TTEST(H7:H32,I7:I32,2,2)</f>
        <v>2.5188551498790381E-2</v>
      </c>
    </row>
  </sheetData>
  <mergeCells count="3">
    <mergeCell ref="F5:G5"/>
    <mergeCell ref="H5:I5"/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54"/>
  <sheetViews>
    <sheetView zoomScaleNormal="100" workbookViewId="0">
      <selection sqref="A1:O1"/>
    </sheetView>
  </sheetViews>
  <sheetFormatPr baseColWidth="10" defaultColWidth="8.83203125" defaultRowHeight="15" x14ac:dyDescent="0.2"/>
  <sheetData>
    <row r="1" spans="1:15" ht="33" customHeight="1" x14ac:dyDescent="0.2">
      <c r="A1" s="387" t="s">
        <v>216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</row>
    <row r="3" spans="1:15" x14ac:dyDescent="0.2">
      <c r="B3" s="59" t="s">
        <v>123</v>
      </c>
      <c r="C3" s="29"/>
      <c r="D3" s="29"/>
      <c r="E3" s="29"/>
      <c r="F3" s="29"/>
      <c r="G3" s="29"/>
      <c r="H3" s="29"/>
      <c r="I3" s="29"/>
    </row>
    <row r="4" spans="1:15" x14ac:dyDescent="0.2">
      <c r="B4" s="59" t="s">
        <v>45</v>
      </c>
      <c r="C4" s="29"/>
      <c r="D4" s="29"/>
      <c r="E4" s="29"/>
      <c r="F4" s="29"/>
      <c r="G4" s="29"/>
      <c r="H4" s="29"/>
      <c r="I4" s="29"/>
    </row>
    <row r="5" spans="1:15" x14ac:dyDescent="0.2">
      <c r="B5" s="61" t="s">
        <v>114</v>
      </c>
      <c r="C5" s="61" t="s">
        <v>115</v>
      </c>
      <c r="D5" s="61" t="s">
        <v>116</v>
      </c>
      <c r="E5" s="61" t="s">
        <v>117</v>
      </c>
      <c r="F5" s="61" t="s">
        <v>118</v>
      </c>
      <c r="G5" s="29"/>
      <c r="H5" s="29"/>
      <c r="I5" s="59" t="s">
        <v>46</v>
      </c>
    </row>
    <row r="6" spans="1:15" x14ac:dyDescent="0.2">
      <c r="B6" s="182">
        <v>59.1</v>
      </c>
      <c r="C6" s="182">
        <v>50.45</v>
      </c>
      <c r="D6" s="182">
        <v>48.1</v>
      </c>
      <c r="E6" s="182">
        <v>52.524999999999999</v>
      </c>
      <c r="F6" s="182">
        <v>60</v>
      </c>
      <c r="I6" s="182">
        <v>210.625</v>
      </c>
    </row>
    <row r="7" spans="1:15" x14ac:dyDescent="0.2">
      <c r="B7" s="183">
        <v>60</v>
      </c>
      <c r="C7" s="183">
        <v>60</v>
      </c>
      <c r="D7" s="183">
        <v>60</v>
      </c>
      <c r="E7" s="183">
        <v>48.2</v>
      </c>
      <c r="F7" s="183">
        <v>60</v>
      </c>
      <c r="I7" s="183">
        <v>228.2</v>
      </c>
    </row>
    <row r="8" spans="1:15" x14ac:dyDescent="0.2">
      <c r="B8" s="183">
        <v>52.575000000000003</v>
      </c>
      <c r="C8" s="183">
        <v>60</v>
      </c>
      <c r="D8" s="183">
        <v>60</v>
      </c>
      <c r="E8" s="183">
        <v>60</v>
      </c>
      <c r="F8" s="183">
        <v>60</v>
      </c>
      <c r="I8" s="183">
        <v>236.28749999999999</v>
      </c>
    </row>
    <row r="9" spans="1:15" x14ac:dyDescent="0.2">
      <c r="B9" s="183">
        <v>60</v>
      </c>
      <c r="C9" s="183">
        <v>52.5</v>
      </c>
      <c r="D9" s="183">
        <v>60</v>
      </c>
      <c r="E9" s="183">
        <v>60</v>
      </c>
      <c r="F9" s="183">
        <v>49.95</v>
      </c>
      <c r="I9" s="183">
        <v>227.47499999999999</v>
      </c>
    </row>
    <row r="10" spans="1:15" x14ac:dyDescent="0.2">
      <c r="B10" s="183">
        <v>50.55</v>
      </c>
      <c r="C10" s="183">
        <v>60</v>
      </c>
      <c r="D10" s="183">
        <v>52.8</v>
      </c>
      <c r="E10" s="183">
        <v>58.875</v>
      </c>
      <c r="F10" s="183">
        <v>60</v>
      </c>
      <c r="I10" s="183">
        <v>226.95000000000002</v>
      </c>
    </row>
    <row r="11" spans="1:15" x14ac:dyDescent="0.2">
      <c r="B11" s="183">
        <v>60</v>
      </c>
      <c r="C11" s="183">
        <v>60</v>
      </c>
      <c r="D11" s="183">
        <v>60</v>
      </c>
      <c r="E11" s="183">
        <v>60</v>
      </c>
      <c r="F11" s="183">
        <v>60</v>
      </c>
      <c r="I11" s="183">
        <v>240</v>
      </c>
    </row>
    <row r="12" spans="1:15" x14ac:dyDescent="0.2">
      <c r="B12" s="183">
        <v>51.225000000000001</v>
      </c>
      <c r="C12" s="183">
        <v>46.875</v>
      </c>
      <c r="D12" s="183">
        <v>50.3</v>
      </c>
      <c r="E12" s="183">
        <v>50.924999999999997</v>
      </c>
      <c r="F12" s="183">
        <v>49.325000000000003</v>
      </c>
      <c r="I12" s="183">
        <v>198.375</v>
      </c>
    </row>
    <row r="13" spans="1:15" x14ac:dyDescent="0.2">
      <c r="B13" s="183">
        <v>60</v>
      </c>
      <c r="C13" s="183">
        <v>60</v>
      </c>
      <c r="D13" s="183">
        <v>60</v>
      </c>
      <c r="E13" s="183">
        <v>60</v>
      </c>
      <c r="F13" s="183">
        <v>60</v>
      </c>
      <c r="I13" s="183">
        <v>240</v>
      </c>
    </row>
    <row r="14" spans="1:15" x14ac:dyDescent="0.2">
      <c r="B14" s="183">
        <v>60</v>
      </c>
      <c r="C14" s="183">
        <v>60</v>
      </c>
      <c r="D14" s="183">
        <v>60</v>
      </c>
      <c r="E14" s="183">
        <v>60</v>
      </c>
      <c r="F14" s="183">
        <v>60</v>
      </c>
      <c r="I14" s="183">
        <v>240</v>
      </c>
    </row>
    <row r="15" spans="1:15" x14ac:dyDescent="0.2">
      <c r="B15" s="183">
        <v>57.524999999999999</v>
      </c>
      <c r="C15" s="183">
        <v>57.674999999999997</v>
      </c>
      <c r="D15" s="183">
        <v>51.95</v>
      </c>
      <c r="E15" s="183">
        <v>48.85</v>
      </c>
      <c r="F15" s="183">
        <v>60</v>
      </c>
      <c r="I15" s="183">
        <v>217.23750000000001</v>
      </c>
    </row>
    <row r="16" spans="1:15" x14ac:dyDescent="0.2">
      <c r="B16" s="183">
        <v>60</v>
      </c>
      <c r="C16" s="183">
        <v>52.05</v>
      </c>
      <c r="D16" s="183">
        <v>60</v>
      </c>
      <c r="E16" s="183">
        <v>60</v>
      </c>
      <c r="F16" s="183">
        <v>60</v>
      </c>
      <c r="I16" s="183">
        <v>232.05</v>
      </c>
    </row>
    <row r="17" spans="1:9" x14ac:dyDescent="0.2">
      <c r="B17" s="183">
        <v>55.1</v>
      </c>
      <c r="C17" s="183">
        <v>54.225000000000001</v>
      </c>
      <c r="D17" s="183">
        <v>39.9</v>
      </c>
      <c r="E17" s="183">
        <v>26.65</v>
      </c>
      <c r="F17" s="183">
        <v>60</v>
      </c>
      <c r="I17" s="183">
        <v>178.32499999999999</v>
      </c>
    </row>
    <row r="18" spans="1:9" x14ac:dyDescent="0.2">
      <c r="B18" s="183">
        <v>48.825000000000003</v>
      </c>
      <c r="C18" s="183">
        <v>60</v>
      </c>
      <c r="D18" s="183">
        <v>48.1</v>
      </c>
      <c r="E18" s="183">
        <v>57.975000000000001</v>
      </c>
      <c r="F18" s="183">
        <v>60</v>
      </c>
      <c r="I18" s="183">
        <v>220.48749999999998</v>
      </c>
    </row>
    <row r="19" spans="1:9" x14ac:dyDescent="0.2">
      <c r="B19" s="183">
        <v>60</v>
      </c>
      <c r="C19" s="183">
        <v>60</v>
      </c>
      <c r="D19" s="183">
        <v>60</v>
      </c>
      <c r="E19" s="183">
        <v>60</v>
      </c>
      <c r="F19" s="183">
        <v>60</v>
      </c>
      <c r="I19" s="183">
        <v>240</v>
      </c>
    </row>
    <row r="20" spans="1:9" x14ac:dyDescent="0.2">
      <c r="B20" s="183">
        <v>60</v>
      </c>
      <c r="C20" s="183">
        <v>47.65</v>
      </c>
      <c r="D20" s="183">
        <v>60</v>
      </c>
      <c r="E20" s="183">
        <v>60</v>
      </c>
      <c r="F20" s="183">
        <v>39.65</v>
      </c>
      <c r="I20" s="183">
        <v>217.47500000000002</v>
      </c>
    </row>
    <row r="21" spans="1:9" x14ac:dyDescent="0.2">
      <c r="B21" s="183">
        <v>60</v>
      </c>
      <c r="C21" s="183">
        <v>59.174999999999997</v>
      </c>
      <c r="D21" s="183">
        <v>50.8</v>
      </c>
      <c r="E21" s="183">
        <v>50.15</v>
      </c>
      <c r="F21" s="183">
        <v>37.675000000000004</v>
      </c>
      <c r="I21" s="183">
        <v>208.96250000000001</v>
      </c>
    </row>
    <row r="22" spans="1:9" x14ac:dyDescent="0.2">
      <c r="B22" s="183">
        <v>50.024999999999999</v>
      </c>
      <c r="C22" s="183">
        <v>55.6</v>
      </c>
      <c r="D22" s="183">
        <v>60</v>
      </c>
      <c r="E22" s="183">
        <v>60</v>
      </c>
      <c r="F22" s="183">
        <v>51.475000000000001</v>
      </c>
      <c r="I22" s="183">
        <v>226.35</v>
      </c>
    </row>
    <row r="23" spans="1:9" x14ac:dyDescent="0.2">
      <c r="B23" s="183">
        <v>60</v>
      </c>
      <c r="C23" s="183">
        <v>43.699999999999996</v>
      </c>
      <c r="D23" s="183">
        <v>60</v>
      </c>
      <c r="E23" s="183">
        <v>60</v>
      </c>
      <c r="F23" s="183">
        <v>50.875</v>
      </c>
      <c r="I23" s="183">
        <v>219.13749999999999</v>
      </c>
    </row>
    <row r="24" spans="1:9" x14ac:dyDescent="0.2">
      <c r="B24" s="183">
        <v>60</v>
      </c>
      <c r="C24" s="183">
        <v>46.524999999999999</v>
      </c>
      <c r="D24" s="183">
        <v>60</v>
      </c>
      <c r="E24" s="183">
        <v>55.8</v>
      </c>
      <c r="F24" s="183">
        <v>46.45</v>
      </c>
      <c r="I24" s="183">
        <v>215.54999999999998</v>
      </c>
    </row>
    <row r="25" spans="1:9" x14ac:dyDescent="0.2">
      <c r="B25" s="183">
        <v>48.2</v>
      </c>
      <c r="C25" s="183">
        <v>60</v>
      </c>
      <c r="D25" s="183">
        <v>60</v>
      </c>
      <c r="E25" s="183">
        <v>60</v>
      </c>
      <c r="F25" s="183">
        <v>60</v>
      </c>
      <c r="I25" s="183">
        <v>234.1</v>
      </c>
    </row>
    <row r="26" spans="1:9" x14ac:dyDescent="0.2">
      <c r="B26" s="183">
        <v>58.424999999999997</v>
      </c>
      <c r="C26" s="183">
        <v>60</v>
      </c>
      <c r="D26" s="183">
        <v>60</v>
      </c>
      <c r="E26" s="183">
        <v>49.725000000000001</v>
      </c>
      <c r="F26" s="183">
        <v>26.774999999999999</v>
      </c>
      <c r="I26" s="183">
        <v>212.32499999999999</v>
      </c>
    </row>
    <row r="27" spans="1:9" x14ac:dyDescent="0.2">
      <c r="B27" s="183">
        <v>60</v>
      </c>
      <c r="C27" s="183">
        <v>50.375</v>
      </c>
      <c r="D27" s="183">
        <v>60</v>
      </c>
      <c r="E27" s="183">
        <v>60</v>
      </c>
      <c r="F27" s="183">
        <v>50.225000000000001</v>
      </c>
      <c r="I27" s="183">
        <v>225.48750000000001</v>
      </c>
    </row>
    <row r="28" spans="1:9" x14ac:dyDescent="0.2">
      <c r="B28" s="183">
        <v>60</v>
      </c>
      <c r="C28" s="183">
        <v>60</v>
      </c>
      <c r="D28" s="183">
        <v>60</v>
      </c>
      <c r="E28" s="183">
        <v>60</v>
      </c>
      <c r="F28" s="183">
        <v>60</v>
      </c>
      <c r="I28" s="183">
        <v>240</v>
      </c>
    </row>
    <row r="29" spans="1:9" x14ac:dyDescent="0.2">
      <c r="B29" s="183">
        <v>60</v>
      </c>
      <c r="C29" s="183">
        <v>60</v>
      </c>
      <c r="D29" s="183">
        <v>60</v>
      </c>
      <c r="E29" s="183">
        <v>60</v>
      </c>
      <c r="F29" s="183">
        <v>60</v>
      </c>
      <c r="I29" s="183">
        <v>240</v>
      </c>
    </row>
    <row r="30" spans="1:9" x14ac:dyDescent="0.2">
      <c r="B30" s="183">
        <v>60</v>
      </c>
      <c r="C30" s="183">
        <v>60</v>
      </c>
      <c r="D30" s="183">
        <v>60</v>
      </c>
      <c r="E30" s="183">
        <v>60</v>
      </c>
      <c r="F30" s="183">
        <v>60</v>
      </c>
      <c r="I30" s="183">
        <v>240</v>
      </c>
    </row>
    <row r="31" spans="1:9" x14ac:dyDescent="0.2">
      <c r="B31" s="184">
        <v>53.55</v>
      </c>
      <c r="C31" s="184">
        <v>48.774999999999999</v>
      </c>
      <c r="D31" s="184">
        <v>60</v>
      </c>
      <c r="E31" s="184">
        <v>60</v>
      </c>
      <c r="F31" s="184">
        <v>60</v>
      </c>
      <c r="I31" s="184">
        <v>225.55</v>
      </c>
    </row>
    <row r="32" spans="1:9" x14ac:dyDescent="0.2">
      <c r="A32" s="200" t="s">
        <v>111</v>
      </c>
      <c r="B32" s="202">
        <f>AVERAGE(B6:B31)</f>
        <v>57.119230769230775</v>
      </c>
      <c r="C32" s="202">
        <f t="shared" ref="C32:F32" si="0">AVERAGE(C6:C31)</f>
        <v>55.599038461538463</v>
      </c>
      <c r="D32" s="202">
        <f t="shared" si="0"/>
        <v>56.998076923076916</v>
      </c>
      <c r="E32" s="202">
        <f t="shared" si="0"/>
        <v>56.14134615384615</v>
      </c>
      <c r="F32" s="202">
        <f t="shared" si="0"/>
        <v>54.707692307692305</v>
      </c>
      <c r="G32" s="29"/>
      <c r="H32" s="200" t="s">
        <v>111</v>
      </c>
      <c r="I32" s="202">
        <f>AVERAGE(I6:I31)</f>
        <v>224.65192307692311</v>
      </c>
    </row>
    <row r="33" spans="1:15" x14ac:dyDescent="0.2">
      <c r="A33" s="200" t="s">
        <v>112</v>
      </c>
      <c r="B33" s="207">
        <f>STDEV(B6:B31)/SQRT(COUNT(B6:B31))</f>
        <v>0.8267769996199652</v>
      </c>
      <c r="C33" s="207">
        <f t="shared" ref="C33:F33" si="1">STDEV(C6:C31)/SQRT(COUNT(C6:C31))</f>
        <v>1.0788646817276439</v>
      </c>
      <c r="D33" s="207">
        <f t="shared" si="1"/>
        <v>1.0729559485158848</v>
      </c>
      <c r="E33" s="207">
        <f t="shared" si="1"/>
        <v>1.4424877964473117</v>
      </c>
      <c r="F33" s="207">
        <f t="shared" si="1"/>
        <v>1.726828890698646</v>
      </c>
      <c r="G33" s="29"/>
      <c r="H33" s="200" t="s">
        <v>112</v>
      </c>
      <c r="I33" s="207">
        <f>STDEV(I6:I31)/SQRT(COUNT(I6:I31))</f>
        <v>2.9423070072900157</v>
      </c>
    </row>
    <row r="34" spans="1:15" x14ac:dyDescent="0.2">
      <c r="A34" s="200"/>
      <c r="B34" s="213"/>
      <c r="C34" s="213"/>
      <c r="D34" s="213"/>
      <c r="E34" s="213"/>
      <c r="F34" s="213"/>
      <c r="I34" s="200"/>
      <c r="J34" s="213"/>
    </row>
    <row r="36" spans="1:15" x14ac:dyDescent="0.2">
      <c r="B36" s="59" t="s">
        <v>124</v>
      </c>
    </row>
    <row r="37" spans="1:15" ht="16" thickBot="1" x14ac:dyDescent="0.25">
      <c r="B37" s="59" t="s">
        <v>45</v>
      </c>
    </row>
    <row r="38" spans="1:15" x14ac:dyDescent="0.2">
      <c r="B38" s="170" t="s">
        <v>31</v>
      </c>
      <c r="C38" s="193"/>
      <c r="D38" s="193"/>
      <c r="E38" s="193"/>
      <c r="F38" s="171"/>
      <c r="G38" s="170" t="s">
        <v>32</v>
      </c>
      <c r="H38" s="193"/>
      <c r="I38" s="193"/>
      <c r="J38" s="193"/>
      <c r="K38" s="171"/>
      <c r="N38" s="4" t="s">
        <v>46</v>
      </c>
    </row>
    <row r="39" spans="1:15" x14ac:dyDescent="0.2">
      <c r="B39" s="66" t="s">
        <v>114</v>
      </c>
      <c r="C39" s="61" t="s">
        <v>115</v>
      </c>
      <c r="D39" s="61" t="s">
        <v>116</v>
      </c>
      <c r="E39" s="61" t="s">
        <v>117</v>
      </c>
      <c r="F39" s="67" t="s">
        <v>118</v>
      </c>
      <c r="G39" s="66" t="s">
        <v>114</v>
      </c>
      <c r="H39" s="61" t="s">
        <v>115</v>
      </c>
      <c r="I39" s="61" t="s">
        <v>116</v>
      </c>
      <c r="J39" s="61" t="s">
        <v>117</v>
      </c>
      <c r="K39" s="67" t="s">
        <v>118</v>
      </c>
      <c r="N39" s="61" t="s">
        <v>31</v>
      </c>
      <c r="O39" s="61" t="s">
        <v>32</v>
      </c>
    </row>
    <row r="40" spans="1:15" x14ac:dyDescent="0.2">
      <c r="B40" s="187">
        <v>50.05</v>
      </c>
      <c r="C40" s="182">
        <v>60</v>
      </c>
      <c r="D40" s="182">
        <v>46.225000000000001</v>
      </c>
      <c r="E40" s="182">
        <v>42.95</v>
      </c>
      <c r="F40" s="188">
        <v>60</v>
      </c>
      <c r="G40" s="187">
        <v>60</v>
      </c>
      <c r="H40" s="182">
        <v>60</v>
      </c>
      <c r="I40" s="182">
        <v>53.725000000000001</v>
      </c>
      <c r="J40" s="182">
        <v>46.475000000000001</v>
      </c>
      <c r="K40" s="188">
        <v>44.924999999999997</v>
      </c>
      <c r="N40" s="124">
        <v>204.20000000000002</v>
      </c>
      <c r="O40" s="124">
        <v>212.66249999999999</v>
      </c>
    </row>
    <row r="41" spans="1:15" x14ac:dyDescent="0.2">
      <c r="B41" s="189">
        <v>60</v>
      </c>
      <c r="C41" s="183">
        <v>55.024999999999999</v>
      </c>
      <c r="D41" s="183">
        <v>60</v>
      </c>
      <c r="E41" s="183">
        <v>60</v>
      </c>
      <c r="F41" s="190">
        <v>60</v>
      </c>
      <c r="G41" s="189">
        <v>60</v>
      </c>
      <c r="H41" s="183">
        <v>49.825000000000003</v>
      </c>
      <c r="I41" s="183">
        <v>59.9</v>
      </c>
      <c r="J41" s="183">
        <v>46.45</v>
      </c>
      <c r="K41" s="190">
        <v>60</v>
      </c>
      <c r="N41" s="125">
        <v>235.02500000000001</v>
      </c>
      <c r="O41" s="125">
        <v>216.17500000000001</v>
      </c>
    </row>
    <row r="42" spans="1:15" x14ac:dyDescent="0.2">
      <c r="B42" s="189">
        <v>60</v>
      </c>
      <c r="C42" s="183">
        <v>60</v>
      </c>
      <c r="D42" s="183">
        <v>48.15</v>
      </c>
      <c r="E42" s="183">
        <v>54.65</v>
      </c>
      <c r="F42" s="190">
        <v>60</v>
      </c>
      <c r="G42" s="189">
        <v>60</v>
      </c>
      <c r="H42" s="183">
        <v>57.024999999999999</v>
      </c>
      <c r="I42" s="183">
        <v>59.65</v>
      </c>
      <c r="J42" s="183">
        <v>60</v>
      </c>
      <c r="K42" s="190">
        <v>60</v>
      </c>
      <c r="N42" s="125">
        <v>222.8</v>
      </c>
      <c r="O42" s="125">
        <v>236.67500000000001</v>
      </c>
    </row>
    <row r="43" spans="1:15" x14ac:dyDescent="0.2">
      <c r="B43" s="189">
        <v>60</v>
      </c>
      <c r="C43" s="183">
        <v>60</v>
      </c>
      <c r="D43" s="183">
        <v>60</v>
      </c>
      <c r="E43" s="183">
        <v>60</v>
      </c>
      <c r="F43" s="190">
        <v>52.825000000000003</v>
      </c>
      <c r="G43" s="189">
        <v>60</v>
      </c>
      <c r="H43" s="183">
        <v>51.424999999999997</v>
      </c>
      <c r="I43" s="183">
        <v>52.725000000000001</v>
      </c>
      <c r="J43" s="183">
        <v>60</v>
      </c>
      <c r="K43" s="190">
        <v>56.424999999999997</v>
      </c>
      <c r="N43" s="125">
        <v>236.41249999999999</v>
      </c>
      <c r="O43" s="125">
        <v>222.36250000000001</v>
      </c>
    </row>
    <row r="44" spans="1:15" x14ac:dyDescent="0.2">
      <c r="B44" s="189">
        <v>52.9</v>
      </c>
      <c r="C44" s="183">
        <v>58.575000000000003</v>
      </c>
      <c r="D44" s="183">
        <v>60</v>
      </c>
      <c r="E44" s="183">
        <v>60</v>
      </c>
      <c r="F44" s="190">
        <v>52.774999999999999</v>
      </c>
      <c r="G44" s="189">
        <v>28.549999999999997</v>
      </c>
      <c r="H44" s="183">
        <v>44.75</v>
      </c>
      <c r="I44" s="183">
        <v>48.4</v>
      </c>
      <c r="J44" s="183">
        <v>39.449999999999996</v>
      </c>
      <c r="K44" s="190">
        <v>60</v>
      </c>
      <c r="N44" s="125">
        <v>231.41249999999999</v>
      </c>
      <c r="O44" s="125">
        <v>176.875</v>
      </c>
    </row>
    <row r="45" spans="1:15" x14ac:dyDescent="0.2">
      <c r="B45" s="189">
        <v>47.9</v>
      </c>
      <c r="C45" s="183">
        <v>60</v>
      </c>
      <c r="D45" s="183">
        <v>60</v>
      </c>
      <c r="E45" s="183">
        <v>46.25</v>
      </c>
      <c r="F45" s="190">
        <v>58.325000000000003</v>
      </c>
      <c r="G45" s="189">
        <v>60</v>
      </c>
      <c r="H45" s="183">
        <v>55.725000000000001</v>
      </c>
      <c r="I45" s="183">
        <v>55</v>
      </c>
      <c r="J45" s="183">
        <v>60</v>
      </c>
      <c r="K45" s="190">
        <v>60</v>
      </c>
      <c r="N45" s="125">
        <v>219.36250000000001</v>
      </c>
      <c r="O45" s="125">
        <v>230.72499999999999</v>
      </c>
    </row>
    <row r="46" spans="1:15" x14ac:dyDescent="0.2">
      <c r="B46" s="189">
        <v>53.9</v>
      </c>
      <c r="C46" s="183">
        <v>44.566666666666663</v>
      </c>
      <c r="D46" s="183">
        <v>47.75</v>
      </c>
      <c r="E46" s="183">
        <v>60</v>
      </c>
      <c r="F46" s="190">
        <v>57.15</v>
      </c>
      <c r="G46" s="189">
        <v>60</v>
      </c>
      <c r="H46" s="183">
        <v>60</v>
      </c>
      <c r="I46" s="183">
        <v>60</v>
      </c>
      <c r="J46" s="183">
        <v>54.174999999999997</v>
      </c>
      <c r="K46" s="190">
        <v>45.924999999999997</v>
      </c>
      <c r="N46" s="125">
        <v>207.84166666666667</v>
      </c>
      <c r="O46" s="125">
        <v>227.13750000000002</v>
      </c>
    </row>
    <row r="47" spans="1:15" x14ac:dyDescent="0.2">
      <c r="B47" s="189">
        <v>60</v>
      </c>
      <c r="C47" s="183">
        <v>41.35</v>
      </c>
      <c r="D47" s="183">
        <v>38.299999999999997</v>
      </c>
      <c r="E47" s="183">
        <v>49.55</v>
      </c>
      <c r="F47" s="190">
        <v>50.55</v>
      </c>
      <c r="G47" s="189">
        <v>37.333333333333336</v>
      </c>
      <c r="H47" s="183">
        <v>60</v>
      </c>
      <c r="I47" s="183">
        <v>55.875</v>
      </c>
      <c r="J47" s="183">
        <v>50.4</v>
      </c>
      <c r="K47" s="190">
        <v>37.950000000000003</v>
      </c>
      <c r="N47" s="125">
        <v>184.47499999999999</v>
      </c>
      <c r="O47" s="125">
        <v>203.91666666666669</v>
      </c>
    </row>
    <row r="48" spans="1:15" x14ac:dyDescent="0.2">
      <c r="B48" s="189">
        <v>57.166666666666664</v>
      </c>
      <c r="C48" s="183">
        <v>30.325000000000003</v>
      </c>
      <c r="D48" s="183">
        <v>51.174999999999997</v>
      </c>
      <c r="E48" s="183">
        <v>60</v>
      </c>
      <c r="F48" s="190">
        <v>53.925000000000004</v>
      </c>
      <c r="G48" s="189">
        <v>56.625</v>
      </c>
      <c r="H48" s="183">
        <v>59.774999999999999</v>
      </c>
      <c r="I48" s="183">
        <v>41.225000000000001</v>
      </c>
      <c r="J48" s="183">
        <v>45.375</v>
      </c>
      <c r="K48" s="190">
        <v>25.9</v>
      </c>
      <c r="N48" s="125">
        <v>197.04583333333335</v>
      </c>
      <c r="O48" s="125">
        <v>187.63749999999999</v>
      </c>
    </row>
    <row r="49" spans="1:15" x14ac:dyDescent="0.2">
      <c r="B49" s="189">
        <v>38.700000000000003</v>
      </c>
      <c r="C49" s="183">
        <v>60</v>
      </c>
      <c r="D49" s="183">
        <v>60</v>
      </c>
      <c r="E49" s="183">
        <v>60</v>
      </c>
      <c r="F49" s="190">
        <v>50.95</v>
      </c>
      <c r="G49" s="189">
        <v>60</v>
      </c>
      <c r="H49" s="183">
        <v>60</v>
      </c>
      <c r="I49" s="183">
        <v>60</v>
      </c>
      <c r="J49" s="183">
        <v>60</v>
      </c>
      <c r="K49" s="190">
        <v>60</v>
      </c>
      <c r="N49" s="125">
        <v>224.82499999999999</v>
      </c>
      <c r="O49" s="125">
        <v>240</v>
      </c>
    </row>
    <row r="50" spans="1:15" x14ac:dyDescent="0.2">
      <c r="B50" s="189">
        <v>60</v>
      </c>
      <c r="C50" s="183">
        <v>60</v>
      </c>
      <c r="D50" s="183">
        <v>38.674999999999997</v>
      </c>
      <c r="E50" s="183">
        <v>52.024999999999999</v>
      </c>
      <c r="F50" s="190">
        <v>48.825000000000003</v>
      </c>
      <c r="G50" s="189"/>
      <c r="H50" s="183"/>
      <c r="I50" s="183"/>
      <c r="J50" s="183"/>
      <c r="K50" s="190"/>
      <c r="N50" s="125">
        <v>205.11249999999998</v>
      </c>
      <c r="O50" s="125"/>
    </row>
    <row r="51" spans="1:15" x14ac:dyDescent="0.2">
      <c r="B51" s="191">
        <v>60</v>
      </c>
      <c r="C51" s="184">
        <v>44.774999999999999</v>
      </c>
      <c r="D51" s="184">
        <v>55.075000000000003</v>
      </c>
      <c r="E51" s="184">
        <v>60</v>
      </c>
      <c r="F51" s="192">
        <v>56.274999999999999</v>
      </c>
      <c r="G51" s="191"/>
      <c r="H51" s="184"/>
      <c r="I51" s="184"/>
      <c r="J51" s="184"/>
      <c r="K51" s="192"/>
      <c r="N51" s="126">
        <v>217.98750000000001</v>
      </c>
      <c r="O51" s="126"/>
    </row>
    <row r="52" spans="1:15" x14ac:dyDescent="0.2">
      <c r="A52" s="200" t="s">
        <v>111</v>
      </c>
      <c r="B52" s="201">
        <f>AVERAGE(B40:B51)</f>
        <v>55.051388888888887</v>
      </c>
      <c r="C52" s="202">
        <f t="shared" ref="C52:K52" si="2">AVERAGE(C40:C51)</f>
        <v>52.884722222222223</v>
      </c>
      <c r="D52" s="202">
        <f t="shared" si="2"/>
        <v>52.112500000000004</v>
      </c>
      <c r="E52" s="202">
        <f t="shared" si="2"/>
        <v>55.452083333333341</v>
      </c>
      <c r="F52" s="203">
        <f t="shared" si="2"/>
        <v>55.133333333333333</v>
      </c>
      <c r="G52" s="201">
        <f t="shared" si="2"/>
        <v>54.250833333333333</v>
      </c>
      <c r="H52" s="202">
        <f t="shared" si="2"/>
        <v>55.852499999999999</v>
      </c>
      <c r="I52" s="202">
        <f t="shared" si="2"/>
        <v>54.65</v>
      </c>
      <c r="J52" s="202">
        <f t="shared" si="2"/>
        <v>52.232500000000002</v>
      </c>
      <c r="K52" s="203">
        <f t="shared" si="2"/>
        <v>51.112499999999997</v>
      </c>
      <c r="L52" s="29"/>
      <c r="M52" s="200" t="s">
        <v>111</v>
      </c>
      <c r="N52" s="202">
        <f>AVERAGE(N40:N51)</f>
        <v>215.54166666666671</v>
      </c>
      <c r="O52" s="202">
        <f t="shared" ref="O52" si="3">AVERAGE(O40:O51)</f>
        <v>215.41666666666669</v>
      </c>
    </row>
    <row r="53" spans="1:15" ht="16" thickBot="1" x14ac:dyDescent="0.25">
      <c r="A53" s="200" t="s">
        <v>112</v>
      </c>
      <c r="B53" s="204">
        <f>STDEV(B40:B51)/SQRT(COUNT(B40:B51))</f>
        <v>1.9479695229509097</v>
      </c>
      <c r="C53" s="205">
        <f t="shared" ref="C53:K53" si="4">STDEV(C40:C51)/SQRT(COUNT(C40:C51))</f>
        <v>2.9098469754601899</v>
      </c>
      <c r="D53" s="205">
        <f t="shared" si="4"/>
        <v>2.4018074396738491</v>
      </c>
      <c r="E53" s="205">
        <f t="shared" si="4"/>
        <v>1.811135741354323</v>
      </c>
      <c r="F53" s="206">
        <f t="shared" si="4"/>
        <v>1.1588360038583474</v>
      </c>
      <c r="G53" s="204">
        <f t="shared" si="4"/>
        <v>3.6266631880600166</v>
      </c>
      <c r="H53" s="205">
        <f t="shared" si="4"/>
        <v>1.7152358519392539</v>
      </c>
      <c r="I53" s="205">
        <f t="shared" si="4"/>
        <v>1.9301266509970085</v>
      </c>
      <c r="J53" s="205">
        <f t="shared" si="4"/>
        <v>2.4163133362394924</v>
      </c>
      <c r="K53" s="206">
        <f t="shared" si="4"/>
        <v>3.7966034710865753</v>
      </c>
      <c r="L53" s="29"/>
      <c r="M53" s="200" t="s">
        <v>112</v>
      </c>
      <c r="N53" s="207">
        <f>STDEV(N40:N51)/SQRT(COUNT(N40:N51))</f>
        <v>4.6306328595251216</v>
      </c>
      <c r="O53" s="207">
        <f t="shared" ref="O53" si="5">STDEV(O40:O51)/SQRT(COUNT(O40:O51))</f>
        <v>6.5606379192428701</v>
      </c>
    </row>
    <row r="54" spans="1:15" x14ac:dyDescent="0.2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00" t="s">
        <v>119</v>
      </c>
      <c r="N54" s="29"/>
      <c r="O54" s="208">
        <f>TTEST(N40:N51,O40:O51,2,2)</f>
        <v>0.98743610140652449</v>
      </c>
    </row>
  </sheetData>
  <mergeCells count="3">
    <mergeCell ref="B38:F38"/>
    <mergeCell ref="G38:K38"/>
    <mergeCell ref="A1:O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D165"/>
  <sheetViews>
    <sheetView zoomScaleNormal="100" workbookViewId="0"/>
  </sheetViews>
  <sheetFormatPr baseColWidth="10" defaultColWidth="8.83203125" defaultRowHeight="15" x14ac:dyDescent="0.2"/>
  <sheetData>
    <row r="1" spans="1:30" x14ac:dyDescent="0.2">
      <c r="A1" s="28" t="s">
        <v>213</v>
      </c>
      <c r="D1" s="4"/>
      <c r="E1" s="4"/>
      <c r="F1" s="4"/>
      <c r="G1" s="4"/>
      <c r="X1" s="4"/>
      <c r="Y1" s="4"/>
      <c r="Z1" s="4"/>
      <c r="AA1" s="4"/>
      <c r="AB1" s="4"/>
      <c r="AC1" s="4"/>
      <c r="AD1" s="4"/>
    </row>
    <row r="2" spans="1:30" x14ac:dyDescent="0.2">
      <c r="A2" s="28"/>
      <c r="D2" s="4"/>
      <c r="E2" s="4"/>
      <c r="F2" s="4"/>
      <c r="G2" s="4"/>
      <c r="X2" s="4"/>
      <c r="Y2" s="4"/>
      <c r="Z2" s="4"/>
      <c r="AA2" s="4"/>
      <c r="AB2" s="4"/>
      <c r="AC2" s="4"/>
      <c r="AD2" s="4"/>
    </row>
    <row r="3" spans="1:30" ht="16" thickBot="1" x14ac:dyDescent="0.25">
      <c r="A3" s="59" t="s">
        <v>21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30" x14ac:dyDescent="0.2">
      <c r="A4" s="144" t="s">
        <v>73</v>
      </c>
      <c r="B4" s="146">
        <v>1132</v>
      </c>
      <c r="C4" s="147"/>
      <c r="D4" s="147"/>
      <c r="E4" s="147"/>
      <c r="F4" s="148"/>
      <c r="G4" s="146">
        <v>1136</v>
      </c>
      <c r="H4" s="147"/>
      <c r="I4" s="147"/>
      <c r="J4" s="147"/>
      <c r="K4" s="148"/>
      <c r="L4" s="146">
        <v>1139</v>
      </c>
      <c r="M4" s="147"/>
      <c r="N4" s="147"/>
      <c r="O4" s="147"/>
      <c r="P4" s="148"/>
      <c r="Q4" s="146">
        <v>1241</v>
      </c>
      <c r="R4" s="147"/>
      <c r="S4" s="147"/>
      <c r="T4" s="147"/>
      <c r="U4" s="148"/>
    </row>
    <row r="5" spans="1:30" x14ac:dyDescent="0.2">
      <c r="A5" s="145"/>
      <c r="B5" s="66" t="s">
        <v>66</v>
      </c>
      <c r="C5" s="61" t="s">
        <v>67</v>
      </c>
      <c r="D5" s="61" t="s">
        <v>68</v>
      </c>
      <c r="E5" s="61" t="s">
        <v>69</v>
      </c>
      <c r="F5" s="67" t="s">
        <v>70</v>
      </c>
      <c r="G5" s="66" t="s">
        <v>66</v>
      </c>
      <c r="H5" s="61" t="s">
        <v>67</v>
      </c>
      <c r="I5" s="61" t="s">
        <v>68</v>
      </c>
      <c r="J5" s="61" t="s">
        <v>69</v>
      </c>
      <c r="K5" s="67" t="s">
        <v>70</v>
      </c>
      <c r="L5" s="66" t="s">
        <v>66</v>
      </c>
      <c r="M5" s="61" t="s">
        <v>67</v>
      </c>
      <c r="N5" s="61" t="s">
        <v>68</v>
      </c>
      <c r="O5" s="61" t="s">
        <v>69</v>
      </c>
      <c r="P5" s="67" t="s">
        <v>70</v>
      </c>
      <c r="Q5" s="66" t="s">
        <v>66</v>
      </c>
      <c r="R5" s="61" t="s">
        <v>67</v>
      </c>
      <c r="S5" s="61" t="s">
        <v>68</v>
      </c>
      <c r="T5" s="61" t="s">
        <v>69</v>
      </c>
      <c r="U5" s="67" t="s">
        <v>70</v>
      </c>
    </row>
    <row r="6" spans="1:30" x14ac:dyDescent="0.2">
      <c r="A6" s="79">
        <v>-12</v>
      </c>
      <c r="B6" s="68"/>
      <c r="C6" s="62"/>
      <c r="D6" s="62"/>
      <c r="E6" s="62"/>
      <c r="F6" s="69">
        <v>157</v>
      </c>
      <c r="G6" s="68"/>
      <c r="H6" s="62"/>
      <c r="I6" s="62"/>
      <c r="J6" s="62"/>
      <c r="K6" s="69"/>
      <c r="L6" s="68"/>
      <c r="M6" s="62"/>
      <c r="N6" s="62"/>
      <c r="O6" s="62"/>
      <c r="P6" s="69"/>
      <c r="Q6" s="68"/>
      <c r="R6" s="62"/>
      <c r="S6" s="62"/>
      <c r="T6" s="62"/>
      <c r="U6" s="69"/>
    </row>
    <row r="7" spans="1:30" x14ac:dyDescent="0.2">
      <c r="A7" s="80">
        <v>-11</v>
      </c>
      <c r="B7" s="70"/>
      <c r="C7" s="63"/>
      <c r="D7" s="63">
        <v>171</v>
      </c>
      <c r="E7" s="63"/>
      <c r="F7" s="71"/>
      <c r="G7" s="70"/>
      <c r="H7" s="63"/>
      <c r="I7" s="63">
        <v>162</v>
      </c>
      <c r="J7" s="63"/>
      <c r="K7" s="71">
        <v>174</v>
      </c>
      <c r="L7" s="70"/>
      <c r="M7" s="63"/>
      <c r="N7" s="63"/>
      <c r="O7" s="63"/>
      <c r="P7" s="71"/>
      <c r="Q7" s="70"/>
      <c r="R7" s="63"/>
      <c r="S7" s="63">
        <v>144</v>
      </c>
      <c r="T7" s="63"/>
      <c r="U7" s="71"/>
    </row>
    <row r="8" spans="1:30" x14ac:dyDescent="0.2">
      <c r="A8" s="80">
        <v>-10</v>
      </c>
      <c r="B8" s="70"/>
      <c r="C8" s="63"/>
      <c r="D8" s="63"/>
      <c r="E8" s="63">
        <v>187</v>
      </c>
      <c r="F8" s="71"/>
      <c r="G8" s="70">
        <v>160</v>
      </c>
      <c r="H8" s="63"/>
      <c r="I8" s="63"/>
      <c r="J8" s="63">
        <v>196</v>
      </c>
      <c r="K8" s="71"/>
      <c r="L8" s="70"/>
      <c r="M8" s="63"/>
      <c r="N8" s="63"/>
      <c r="O8" s="63"/>
      <c r="P8" s="71"/>
      <c r="Q8" s="70"/>
      <c r="R8" s="63">
        <v>149</v>
      </c>
      <c r="S8" s="63"/>
      <c r="T8" s="63">
        <v>153</v>
      </c>
      <c r="U8" s="71">
        <v>145</v>
      </c>
    </row>
    <row r="9" spans="1:30" x14ac:dyDescent="0.2">
      <c r="A9" s="80">
        <v>-9</v>
      </c>
      <c r="B9" s="70"/>
      <c r="C9" s="63"/>
      <c r="D9" s="63"/>
      <c r="E9" s="63"/>
      <c r="F9" s="71"/>
      <c r="G9" s="70"/>
      <c r="H9" s="63"/>
      <c r="I9" s="63"/>
      <c r="J9" s="63"/>
      <c r="K9" s="71"/>
      <c r="L9" s="70"/>
      <c r="M9" s="63"/>
      <c r="N9" s="63"/>
      <c r="O9" s="63"/>
      <c r="P9" s="71"/>
      <c r="Q9" s="70"/>
      <c r="R9" s="63"/>
      <c r="S9" s="63"/>
      <c r="T9" s="63"/>
      <c r="U9" s="71"/>
    </row>
    <row r="10" spans="1:30" x14ac:dyDescent="0.2">
      <c r="A10" s="80">
        <v>-8</v>
      </c>
      <c r="B10" s="70"/>
      <c r="C10" s="63">
        <v>163</v>
      </c>
      <c r="D10" s="63"/>
      <c r="E10" s="63"/>
      <c r="F10" s="71"/>
      <c r="G10" s="70"/>
      <c r="H10" s="63"/>
      <c r="I10" s="63"/>
      <c r="J10" s="63"/>
      <c r="K10" s="71"/>
      <c r="L10" s="70">
        <v>154</v>
      </c>
      <c r="M10" s="63"/>
      <c r="N10" s="63"/>
      <c r="O10" s="63"/>
      <c r="P10" s="71"/>
      <c r="Q10" s="70"/>
      <c r="R10" s="63"/>
      <c r="S10" s="63"/>
      <c r="T10" s="63"/>
      <c r="U10" s="71"/>
    </row>
    <row r="11" spans="1:30" x14ac:dyDescent="0.2">
      <c r="A11" s="80">
        <v>-7</v>
      </c>
      <c r="B11" s="70"/>
      <c r="C11" s="63"/>
      <c r="D11" s="63"/>
      <c r="E11" s="63"/>
      <c r="F11" s="71"/>
      <c r="G11" s="70"/>
      <c r="H11" s="63">
        <v>172</v>
      </c>
      <c r="I11" s="63"/>
      <c r="J11" s="63"/>
      <c r="K11" s="71"/>
      <c r="L11" s="70"/>
      <c r="M11" s="63">
        <v>145</v>
      </c>
      <c r="N11" s="63"/>
      <c r="O11" s="63"/>
      <c r="P11" s="71"/>
      <c r="Q11" s="70"/>
      <c r="R11" s="63"/>
      <c r="S11" s="63"/>
      <c r="T11" s="63"/>
      <c r="U11" s="71"/>
    </row>
    <row r="12" spans="1:30" x14ac:dyDescent="0.2">
      <c r="A12" s="80">
        <v>-6</v>
      </c>
      <c r="B12" s="70"/>
      <c r="C12" s="63"/>
      <c r="D12" s="63">
        <v>178</v>
      </c>
      <c r="E12" s="63"/>
      <c r="F12" s="71"/>
      <c r="G12" s="70"/>
      <c r="H12" s="63"/>
      <c r="I12" s="63">
        <v>181</v>
      </c>
      <c r="J12" s="63"/>
      <c r="K12" s="71"/>
      <c r="L12" s="70"/>
      <c r="M12" s="63"/>
      <c r="N12" s="63"/>
      <c r="O12" s="63"/>
      <c r="P12" s="71"/>
      <c r="Q12" s="70"/>
      <c r="R12" s="63"/>
      <c r="S12" s="63"/>
      <c r="T12" s="63"/>
      <c r="U12" s="71"/>
    </row>
    <row r="13" spans="1:30" x14ac:dyDescent="0.2">
      <c r="A13" s="80">
        <v>-5</v>
      </c>
      <c r="B13" s="70"/>
      <c r="C13" s="63"/>
      <c r="D13" s="63"/>
      <c r="E13" s="63"/>
      <c r="F13" s="71"/>
      <c r="G13" s="70"/>
      <c r="H13" s="63"/>
      <c r="I13" s="63"/>
      <c r="J13" s="63">
        <v>180</v>
      </c>
      <c r="K13" s="71"/>
      <c r="L13" s="70"/>
      <c r="M13" s="63"/>
      <c r="N13" s="63">
        <v>148</v>
      </c>
      <c r="O13" s="63"/>
      <c r="P13" s="71"/>
      <c r="Q13" s="70"/>
      <c r="R13" s="63">
        <v>161</v>
      </c>
      <c r="S13" s="63"/>
      <c r="T13" s="63"/>
      <c r="U13" s="71"/>
    </row>
    <row r="14" spans="1:30" x14ac:dyDescent="0.2">
      <c r="A14" s="80">
        <v>-4</v>
      </c>
      <c r="B14" s="70"/>
      <c r="C14" s="63"/>
      <c r="D14" s="63"/>
      <c r="E14" s="63"/>
      <c r="F14" s="71"/>
      <c r="G14" s="70"/>
      <c r="H14" s="63"/>
      <c r="I14" s="63"/>
      <c r="J14" s="63"/>
      <c r="K14" s="71"/>
      <c r="L14" s="70"/>
      <c r="M14" s="63"/>
      <c r="N14" s="63"/>
      <c r="O14" s="63"/>
      <c r="P14" s="71"/>
      <c r="Q14" s="70"/>
      <c r="R14" s="63"/>
      <c r="S14" s="63"/>
      <c r="T14" s="63"/>
      <c r="U14" s="71"/>
    </row>
    <row r="15" spans="1:30" x14ac:dyDescent="0.2">
      <c r="A15" s="80">
        <v>-3</v>
      </c>
      <c r="B15" s="70"/>
      <c r="C15" s="63"/>
      <c r="D15" s="63"/>
      <c r="E15" s="63"/>
      <c r="F15" s="71"/>
      <c r="G15" s="70"/>
      <c r="H15" s="63"/>
      <c r="I15" s="63"/>
      <c r="J15" s="63"/>
      <c r="K15" s="71"/>
      <c r="L15" s="70"/>
      <c r="M15" s="63"/>
      <c r="N15" s="63"/>
      <c r="O15" s="63">
        <v>165</v>
      </c>
      <c r="P15" s="71">
        <v>147</v>
      </c>
      <c r="Q15" s="70">
        <v>142</v>
      </c>
      <c r="R15" s="63"/>
      <c r="S15" s="63"/>
      <c r="T15" s="63"/>
      <c r="U15" s="71">
        <v>163</v>
      </c>
    </row>
    <row r="16" spans="1:30" x14ac:dyDescent="0.2">
      <c r="A16" s="80">
        <v>-2</v>
      </c>
      <c r="B16" s="70"/>
      <c r="C16" s="63"/>
      <c r="D16" s="63"/>
      <c r="E16" s="63"/>
      <c r="F16" s="71"/>
      <c r="G16" s="70"/>
      <c r="H16" s="63"/>
      <c r="I16" s="63"/>
      <c r="J16" s="63"/>
      <c r="K16" s="71"/>
      <c r="L16" s="70"/>
      <c r="M16" s="63">
        <v>155</v>
      </c>
      <c r="N16" s="63"/>
      <c r="O16" s="63"/>
      <c r="P16" s="71"/>
      <c r="Q16" s="70"/>
      <c r="R16" s="63"/>
      <c r="S16" s="63">
        <v>147</v>
      </c>
      <c r="T16" s="63">
        <v>139</v>
      </c>
      <c r="U16" s="71"/>
    </row>
    <row r="17" spans="1:21" x14ac:dyDescent="0.2">
      <c r="A17" s="80">
        <v>-1</v>
      </c>
      <c r="B17" s="70"/>
      <c r="C17" s="63"/>
      <c r="D17" s="63"/>
      <c r="E17" s="63"/>
      <c r="F17" s="71"/>
      <c r="G17" s="70"/>
      <c r="H17" s="63"/>
      <c r="I17" s="63"/>
      <c r="J17" s="63"/>
      <c r="K17" s="71">
        <v>160</v>
      </c>
      <c r="L17" s="70"/>
      <c r="M17" s="63"/>
      <c r="N17" s="63"/>
      <c r="O17" s="63"/>
      <c r="P17" s="71"/>
      <c r="Q17" s="70"/>
      <c r="R17" s="63"/>
      <c r="S17" s="63"/>
      <c r="T17" s="63"/>
      <c r="U17" s="71"/>
    </row>
    <row r="18" spans="1:21" x14ac:dyDescent="0.2">
      <c r="A18" s="80">
        <v>0</v>
      </c>
      <c r="B18" s="70">
        <v>117</v>
      </c>
      <c r="C18" s="63"/>
      <c r="D18" s="63"/>
      <c r="E18" s="63">
        <v>149</v>
      </c>
      <c r="F18" s="71"/>
      <c r="G18" s="70">
        <v>126</v>
      </c>
      <c r="H18" s="63"/>
      <c r="I18" s="63">
        <v>185</v>
      </c>
      <c r="J18" s="63">
        <v>180</v>
      </c>
      <c r="K18" s="71"/>
      <c r="L18" s="70"/>
      <c r="M18" s="63"/>
      <c r="N18" s="63"/>
      <c r="O18" s="63"/>
      <c r="P18" s="71"/>
      <c r="Q18" s="70"/>
      <c r="R18" s="63">
        <v>156</v>
      </c>
      <c r="S18" s="63"/>
      <c r="T18" s="63"/>
      <c r="U18" s="71"/>
    </row>
    <row r="19" spans="1:21" x14ac:dyDescent="0.2">
      <c r="A19" s="80">
        <v>1</v>
      </c>
      <c r="B19" s="70"/>
      <c r="C19" s="63"/>
      <c r="D19" s="63">
        <v>166</v>
      </c>
      <c r="E19" s="63"/>
      <c r="F19" s="71"/>
      <c r="G19" s="70"/>
      <c r="H19" s="63"/>
      <c r="I19" s="63"/>
      <c r="J19" s="63"/>
      <c r="K19" s="71"/>
      <c r="L19" s="70">
        <v>166</v>
      </c>
      <c r="M19" s="63"/>
      <c r="N19" s="63"/>
      <c r="O19" s="63"/>
      <c r="P19" s="71"/>
      <c r="Q19" s="70"/>
      <c r="R19" s="63"/>
      <c r="S19" s="63"/>
      <c r="T19" s="63"/>
      <c r="U19" s="71"/>
    </row>
    <row r="20" spans="1:21" x14ac:dyDescent="0.2">
      <c r="A20" s="80">
        <v>2</v>
      </c>
      <c r="B20" s="70"/>
      <c r="C20" s="63"/>
      <c r="D20" s="63"/>
      <c r="E20" s="63"/>
      <c r="F20" s="71">
        <v>154</v>
      </c>
      <c r="G20" s="70"/>
      <c r="H20" s="63"/>
      <c r="I20" s="63"/>
      <c r="J20" s="63"/>
      <c r="K20" s="71"/>
      <c r="L20" s="70"/>
      <c r="M20" s="63"/>
      <c r="N20" s="63">
        <v>145</v>
      </c>
      <c r="O20" s="63">
        <v>164</v>
      </c>
      <c r="P20" s="71"/>
      <c r="Q20" s="70">
        <v>148</v>
      </c>
      <c r="R20" s="63"/>
      <c r="S20" s="63"/>
      <c r="T20" s="63"/>
      <c r="U20" s="71"/>
    </row>
    <row r="21" spans="1:21" x14ac:dyDescent="0.2">
      <c r="A21" s="80">
        <v>3</v>
      </c>
      <c r="B21" s="70"/>
      <c r="C21" s="63"/>
      <c r="D21" s="63"/>
      <c r="E21" s="63"/>
      <c r="F21" s="71"/>
      <c r="G21" s="70"/>
      <c r="H21" s="63"/>
      <c r="I21" s="63"/>
      <c r="J21" s="63"/>
      <c r="K21" s="71"/>
      <c r="L21" s="70"/>
      <c r="M21" s="63">
        <v>152</v>
      </c>
      <c r="N21" s="63"/>
      <c r="O21" s="63"/>
      <c r="P21" s="71"/>
      <c r="Q21" s="70"/>
      <c r="R21" s="63"/>
      <c r="S21" s="63"/>
      <c r="T21" s="63"/>
      <c r="U21" s="71"/>
    </row>
    <row r="22" spans="1:21" x14ac:dyDescent="0.2">
      <c r="A22" s="80">
        <v>4</v>
      </c>
      <c r="B22" s="70"/>
      <c r="C22" s="63"/>
      <c r="D22" s="63"/>
      <c r="E22" s="63"/>
      <c r="F22" s="71"/>
      <c r="G22" s="70"/>
      <c r="H22" s="63"/>
      <c r="I22" s="63"/>
      <c r="J22" s="63"/>
      <c r="K22" s="71">
        <v>170</v>
      </c>
      <c r="L22" s="70"/>
      <c r="M22" s="63"/>
      <c r="N22" s="63"/>
      <c r="O22" s="63"/>
      <c r="P22" s="71"/>
      <c r="Q22" s="70"/>
      <c r="R22" s="63"/>
      <c r="S22" s="63"/>
      <c r="T22" s="63"/>
      <c r="U22" s="71"/>
    </row>
    <row r="23" spans="1:21" x14ac:dyDescent="0.2">
      <c r="A23" s="80">
        <v>5</v>
      </c>
      <c r="B23" s="70">
        <v>117</v>
      </c>
      <c r="C23" s="63">
        <v>136</v>
      </c>
      <c r="D23" s="63"/>
      <c r="E23" s="63">
        <v>165</v>
      </c>
      <c r="F23" s="71"/>
      <c r="G23" s="70">
        <v>141</v>
      </c>
      <c r="H23" s="63">
        <v>168</v>
      </c>
      <c r="I23" s="63"/>
      <c r="J23" s="63">
        <v>179</v>
      </c>
      <c r="K23" s="71"/>
      <c r="L23" s="70"/>
      <c r="M23" s="63"/>
      <c r="N23" s="63"/>
      <c r="O23" s="63"/>
      <c r="P23" s="71">
        <v>147</v>
      </c>
      <c r="Q23" s="70"/>
      <c r="R23" s="63">
        <v>157</v>
      </c>
      <c r="S23" s="63">
        <v>161</v>
      </c>
      <c r="T23" s="63">
        <v>157</v>
      </c>
      <c r="U23" s="71">
        <v>158</v>
      </c>
    </row>
    <row r="24" spans="1:21" x14ac:dyDescent="0.2">
      <c r="A24" s="80">
        <v>6</v>
      </c>
      <c r="B24" s="70"/>
      <c r="C24" s="63"/>
      <c r="D24" s="63">
        <v>166</v>
      </c>
      <c r="E24" s="63"/>
      <c r="F24" s="71"/>
      <c r="G24" s="70"/>
      <c r="H24" s="63"/>
      <c r="I24" s="63"/>
      <c r="J24" s="63"/>
      <c r="K24" s="71"/>
      <c r="L24" s="70">
        <v>164</v>
      </c>
      <c r="M24" s="63"/>
      <c r="N24" s="63"/>
      <c r="O24" s="63"/>
      <c r="P24" s="71"/>
      <c r="Q24" s="70"/>
      <c r="R24" s="63"/>
      <c r="S24" s="63"/>
      <c r="T24" s="63"/>
      <c r="U24" s="71"/>
    </row>
    <row r="25" spans="1:21" x14ac:dyDescent="0.2">
      <c r="A25" s="80">
        <v>7</v>
      </c>
      <c r="B25" s="70"/>
      <c r="C25" s="63"/>
      <c r="D25" s="63"/>
      <c r="E25" s="63"/>
      <c r="F25" s="71">
        <v>142</v>
      </c>
      <c r="G25" s="70"/>
      <c r="H25" s="63"/>
      <c r="I25" s="63"/>
      <c r="J25" s="63"/>
      <c r="K25" s="71"/>
      <c r="L25" s="70"/>
      <c r="M25" s="63"/>
      <c r="N25" s="63">
        <v>152</v>
      </c>
      <c r="O25" s="63">
        <v>158</v>
      </c>
      <c r="P25" s="71"/>
      <c r="Q25" s="70"/>
      <c r="R25" s="63"/>
      <c r="S25" s="63"/>
      <c r="T25" s="63"/>
      <c r="U25" s="71"/>
    </row>
    <row r="26" spans="1:21" x14ac:dyDescent="0.2">
      <c r="A26" s="80">
        <v>8</v>
      </c>
      <c r="B26" s="70"/>
      <c r="C26" s="63"/>
      <c r="D26" s="63"/>
      <c r="E26" s="63"/>
      <c r="F26" s="71"/>
      <c r="G26" s="70"/>
      <c r="H26" s="63"/>
      <c r="I26" s="63">
        <v>204</v>
      </c>
      <c r="J26" s="63"/>
      <c r="K26" s="71"/>
      <c r="L26" s="70"/>
      <c r="M26" s="63">
        <v>154</v>
      </c>
      <c r="N26" s="63"/>
      <c r="O26" s="63"/>
      <c r="P26" s="71"/>
      <c r="Q26" s="70">
        <v>150</v>
      </c>
      <c r="R26" s="63"/>
      <c r="S26" s="63"/>
      <c r="T26" s="63"/>
      <c r="U26" s="71"/>
    </row>
    <row r="27" spans="1:21" x14ac:dyDescent="0.2">
      <c r="A27" s="80">
        <v>9</v>
      </c>
      <c r="B27" s="70"/>
      <c r="C27" s="63"/>
      <c r="D27" s="63"/>
      <c r="E27" s="63"/>
      <c r="F27" s="71"/>
      <c r="G27" s="70"/>
      <c r="H27" s="63"/>
      <c r="I27" s="63"/>
      <c r="J27" s="63"/>
      <c r="K27" s="71">
        <v>180</v>
      </c>
      <c r="L27" s="70"/>
      <c r="M27" s="63"/>
      <c r="N27" s="63"/>
      <c r="O27" s="63"/>
      <c r="P27" s="71"/>
      <c r="Q27" s="70"/>
      <c r="R27" s="63"/>
      <c r="S27" s="63"/>
      <c r="T27" s="63"/>
      <c r="U27" s="71"/>
    </row>
    <row r="28" spans="1:21" x14ac:dyDescent="0.2">
      <c r="A28" s="80">
        <v>10</v>
      </c>
      <c r="B28" s="70">
        <v>122</v>
      </c>
      <c r="C28" s="63">
        <v>140</v>
      </c>
      <c r="D28" s="63"/>
      <c r="E28" s="63">
        <v>150</v>
      </c>
      <c r="F28" s="71"/>
      <c r="G28" s="70">
        <v>132</v>
      </c>
      <c r="H28" s="63">
        <v>176</v>
      </c>
      <c r="I28" s="63"/>
      <c r="J28" s="63"/>
      <c r="K28" s="71"/>
      <c r="L28" s="70"/>
      <c r="M28" s="63"/>
      <c r="N28" s="63"/>
      <c r="O28" s="63"/>
      <c r="P28" s="71">
        <v>142</v>
      </c>
      <c r="Q28" s="70"/>
      <c r="R28" s="63">
        <v>156</v>
      </c>
      <c r="S28" s="63">
        <v>168</v>
      </c>
      <c r="T28" s="63">
        <v>163</v>
      </c>
      <c r="U28" s="71">
        <v>167</v>
      </c>
    </row>
    <row r="29" spans="1:21" x14ac:dyDescent="0.2">
      <c r="A29" s="80">
        <v>11</v>
      </c>
      <c r="B29" s="70"/>
      <c r="C29" s="63"/>
      <c r="D29" s="63">
        <v>160</v>
      </c>
      <c r="E29" s="63"/>
      <c r="F29" s="71"/>
      <c r="G29" s="70"/>
      <c r="H29" s="63"/>
      <c r="I29" s="63"/>
      <c r="J29" s="63"/>
      <c r="K29" s="71"/>
      <c r="L29" s="70">
        <v>158</v>
      </c>
      <c r="M29" s="63"/>
      <c r="N29" s="63"/>
      <c r="O29" s="63"/>
      <c r="P29" s="71"/>
      <c r="Q29" s="70"/>
      <c r="R29" s="63"/>
      <c r="S29" s="63"/>
      <c r="T29" s="63"/>
      <c r="U29" s="71"/>
    </row>
    <row r="30" spans="1:21" x14ac:dyDescent="0.2">
      <c r="A30" s="80">
        <v>12</v>
      </c>
      <c r="B30" s="70"/>
      <c r="C30" s="63"/>
      <c r="D30" s="63"/>
      <c r="E30" s="63"/>
      <c r="F30" s="71">
        <v>147</v>
      </c>
      <c r="G30" s="70"/>
      <c r="H30" s="63"/>
      <c r="I30" s="63"/>
      <c r="J30" s="63"/>
      <c r="K30" s="71"/>
      <c r="L30" s="70"/>
      <c r="M30" s="63"/>
      <c r="N30" s="63">
        <v>165</v>
      </c>
      <c r="O30" s="63">
        <v>156</v>
      </c>
      <c r="P30" s="71"/>
      <c r="Q30" s="70"/>
      <c r="R30" s="63"/>
      <c r="S30" s="63"/>
      <c r="T30" s="63"/>
      <c r="U30" s="71"/>
    </row>
    <row r="31" spans="1:21" x14ac:dyDescent="0.2">
      <c r="A31" s="80">
        <v>13</v>
      </c>
      <c r="B31" s="70"/>
      <c r="C31" s="63"/>
      <c r="D31" s="63"/>
      <c r="E31" s="63"/>
      <c r="F31" s="71"/>
      <c r="G31" s="70"/>
      <c r="H31" s="63"/>
      <c r="I31" s="63"/>
      <c r="J31" s="63"/>
      <c r="K31" s="71"/>
      <c r="L31" s="70"/>
      <c r="M31" s="63">
        <v>157</v>
      </c>
      <c r="N31" s="63"/>
      <c r="O31" s="63"/>
      <c r="P31" s="71"/>
      <c r="Q31" s="70">
        <v>160</v>
      </c>
      <c r="R31" s="63"/>
      <c r="S31" s="63"/>
      <c r="T31" s="63"/>
      <c r="U31" s="71"/>
    </row>
    <row r="32" spans="1:21" x14ac:dyDescent="0.2">
      <c r="A32" s="80">
        <v>14</v>
      </c>
      <c r="B32" s="70"/>
      <c r="C32" s="63"/>
      <c r="D32" s="63"/>
      <c r="E32" s="63"/>
      <c r="F32" s="71"/>
      <c r="G32" s="70"/>
      <c r="H32" s="63"/>
      <c r="I32" s="63"/>
      <c r="J32" s="63"/>
      <c r="K32" s="71"/>
      <c r="L32" s="70"/>
      <c r="M32" s="63"/>
      <c r="N32" s="63"/>
      <c r="O32" s="63"/>
      <c r="P32" s="71"/>
      <c r="Q32" s="70"/>
      <c r="R32" s="63"/>
      <c r="S32" s="63"/>
      <c r="T32" s="63"/>
      <c r="U32" s="71"/>
    </row>
    <row r="33" spans="1:21" x14ac:dyDescent="0.2">
      <c r="A33" s="80">
        <v>15</v>
      </c>
      <c r="B33" s="70">
        <v>117</v>
      </c>
      <c r="C33" s="63">
        <v>133</v>
      </c>
      <c r="D33" s="63"/>
      <c r="E33" s="63">
        <v>162</v>
      </c>
      <c r="F33" s="71"/>
      <c r="G33" s="70">
        <v>180</v>
      </c>
      <c r="H33" s="63">
        <v>177</v>
      </c>
      <c r="I33" s="63"/>
      <c r="J33" s="63">
        <v>185</v>
      </c>
      <c r="K33" s="71"/>
      <c r="L33" s="70"/>
      <c r="M33" s="63"/>
      <c r="N33" s="63"/>
      <c r="O33" s="63"/>
      <c r="P33" s="71">
        <v>140</v>
      </c>
      <c r="Q33" s="70"/>
      <c r="R33" s="63">
        <v>159</v>
      </c>
      <c r="S33" s="63"/>
      <c r="T33" s="63">
        <v>161</v>
      </c>
      <c r="U33" s="71">
        <v>163</v>
      </c>
    </row>
    <row r="34" spans="1:21" x14ac:dyDescent="0.2">
      <c r="A34" s="80">
        <v>16</v>
      </c>
      <c r="B34" s="70"/>
      <c r="C34" s="63"/>
      <c r="D34" s="63">
        <v>165</v>
      </c>
      <c r="E34" s="63"/>
      <c r="F34" s="71"/>
      <c r="G34" s="70"/>
      <c r="H34" s="63"/>
      <c r="I34" s="63"/>
      <c r="J34" s="63"/>
      <c r="K34" s="71"/>
      <c r="L34" s="70">
        <v>166</v>
      </c>
      <c r="M34" s="63"/>
      <c r="N34" s="63"/>
      <c r="O34" s="63"/>
      <c r="P34" s="71"/>
      <c r="Q34" s="70"/>
      <c r="R34" s="63"/>
      <c r="S34" s="63"/>
      <c r="T34" s="63"/>
      <c r="U34" s="71"/>
    </row>
    <row r="35" spans="1:21" x14ac:dyDescent="0.2">
      <c r="A35" s="80">
        <v>17</v>
      </c>
      <c r="B35" s="70"/>
      <c r="C35" s="63"/>
      <c r="D35" s="63"/>
      <c r="E35" s="63"/>
      <c r="F35" s="71">
        <v>150</v>
      </c>
      <c r="G35" s="70"/>
      <c r="H35" s="63"/>
      <c r="I35" s="63"/>
      <c r="J35" s="63"/>
      <c r="K35" s="71"/>
      <c r="L35" s="70"/>
      <c r="M35" s="63"/>
      <c r="N35" s="63">
        <v>150</v>
      </c>
      <c r="O35" s="63">
        <v>157</v>
      </c>
      <c r="P35" s="71"/>
      <c r="Q35" s="70"/>
      <c r="R35" s="63"/>
      <c r="S35" s="63"/>
      <c r="T35" s="63"/>
      <c r="U35" s="71">
        <v>161</v>
      </c>
    </row>
    <row r="36" spans="1:21" x14ac:dyDescent="0.2">
      <c r="A36" s="80">
        <v>18</v>
      </c>
      <c r="B36" s="70">
        <v>135</v>
      </c>
      <c r="C36" s="63"/>
      <c r="D36" s="63"/>
      <c r="E36" s="63"/>
      <c r="F36" s="71"/>
      <c r="G36" s="70"/>
      <c r="H36" s="63"/>
      <c r="I36" s="63"/>
      <c r="J36" s="63"/>
      <c r="K36" s="71"/>
      <c r="L36" s="70"/>
      <c r="M36" s="63">
        <v>167</v>
      </c>
      <c r="N36" s="63"/>
      <c r="O36" s="63"/>
      <c r="P36" s="71"/>
      <c r="Q36" s="70">
        <v>154</v>
      </c>
      <c r="R36" s="63"/>
      <c r="S36" s="63"/>
      <c r="T36" s="63"/>
      <c r="U36" s="71"/>
    </row>
    <row r="37" spans="1:21" x14ac:dyDescent="0.2">
      <c r="A37" s="80">
        <v>19</v>
      </c>
      <c r="B37" s="70"/>
      <c r="C37" s="63"/>
      <c r="D37" s="63"/>
      <c r="E37" s="63"/>
      <c r="F37" s="71"/>
      <c r="G37" s="70"/>
      <c r="H37" s="63"/>
      <c r="I37" s="63"/>
      <c r="J37" s="63"/>
      <c r="K37" s="71"/>
      <c r="L37" s="70"/>
      <c r="M37" s="63"/>
      <c r="N37" s="63"/>
      <c r="O37" s="63"/>
      <c r="P37" s="71"/>
      <c r="Q37" s="70"/>
      <c r="R37" s="63"/>
      <c r="S37" s="63"/>
      <c r="T37" s="63"/>
      <c r="U37" s="71"/>
    </row>
    <row r="38" spans="1:21" x14ac:dyDescent="0.2">
      <c r="A38" s="80">
        <v>20</v>
      </c>
      <c r="B38" s="70"/>
      <c r="C38" s="63">
        <v>144</v>
      </c>
      <c r="D38" s="63"/>
      <c r="E38" s="63"/>
      <c r="F38" s="71"/>
      <c r="G38" s="70"/>
      <c r="H38" s="63">
        <v>180</v>
      </c>
      <c r="I38" s="63"/>
      <c r="J38" s="63"/>
      <c r="K38" s="71"/>
      <c r="L38" s="70"/>
      <c r="M38" s="63"/>
      <c r="N38" s="63"/>
      <c r="O38" s="63"/>
      <c r="P38" s="71">
        <v>134</v>
      </c>
      <c r="Q38" s="70"/>
      <c r="R38" s="63">
        <v>160</v>
      </c>
      <c r="S38" s="63"/>
      <c r="T38" s="63">
        <v>160</v>
      </c>
      <c r="U38" s="71"/>
    </row>
    <row r="39" spans="1:21" x14ac:dyDescent="0.2">
      <c r="A39" s="80">
        <v>21</v>
      </c>
      <c r="B39" s="70">
        <v>156</v>
      </c>
      <c r="C39" s="63"/>
      <c r="D39" s="63">
        <v>155</v>
      </c>
      <c r="E39" s="63"/>
      <c r="F39" s="71"/>
      <c r="G39" s="70"/>
      <c r="H39" s="63"/>
      <c r="I39" s="63"/>
      <c r="J39" s="63"/>
      <c r="K39" s="71"/>
      <c r="L39" s="70">
        <v>174</v>
      </c>
      <c r="M39" s="63"/>
      <c r="N39" s="63"/>
      <c r="O39" s="63">
        <v>160</v>
      </c>
      <c r="P39" s="71"/>
      <c r="Q39" s="70"/>
      <c r="R39" s="63"/>
      <c r="S39" s="63"/>
      <c r="T39" s="63"/>
      <c r="U39" s="71"/>
    </row>
    <row r="40" spans="1:21" x14ac:dyDescent="0.2">
      <c r="A40" s="80">
        <v>22</v>
      </c>
      <c r="B40" s="70"/>
      <c r="C40" s="63"/>
      <c r="D40" s="63"/>
      <c r="E40" s="63"/>
      <c r="F40" s="71">
        <v>146</v>
      </c>
      <c r="G40" s="70"/>
      <c r="H40" s="63"/>
      <c r="I40" s="63"/>
      <c r="J40" s="63"/>
      <c r="K40" s="71"/>
      <c r="L40" s="70"/>
      <c r="M40" s="63"/>
      <c r="N40" s="63">
        <v>153</v>
      </c>
      <c r="O40" s="63"/>
      <c r="P40" s="71"/>
      <c r="Q40" s="70"/>
      <c r="R40" s="63"/>
      <c r="S40" s="63"/>
      <c r="T40" s="63"/>
      <c r="U40" s="71"/>
    </row>
    <row r="41" spans="1:21" x14ac:dyDescent="0.2">
      <c r="A41" s="80">
        <v>23</v>
      </c>
      <c r="B41" s="70"/>
      <c r="C41" s="63"/>
      <c r="D41" s="63"/>
      <c r="E41" s="63"/>
      <c r="F41" s="71"/>
      <c r="G41" s="70"/>
      <c r="H41" s="63"/>
      <c r="I41" s="63"/>
      <c r="J41" s="63"/>
      <c r="K41" s="71"/>
      <c r="L41" s="70"/>
      <c r="M41" s="63">
        <v>167</v>
      </c>
      <c r="N41" s="63"/>
      <c r="O41" s="63"/>
      <c r="P41" s="71"/>
      <c r="Q41" s="70"/>
      <c r="R41" s="63"/>
      <c r="S41" s="63"/>
      <c r="T41" s="63"/>
      <c r="U41" s="71"/>
    </row>
    <row r="42" spans="1:21" ht="16" thickBot="1" x14ac:dyDescent="0.25">
      <c r="A42" s="81">
        <v>24</v>
      </c>
      <c r="B42" s="72"/>
      <c r="C42" s="73"/>
      <c r="D42" s="73"/>
      <c r="E42" s="73"/>
      <c r="F42" s="74"/>
      <c r="G42" s="72">
        <v>180</v>
      </c>
      <c r="H42" s="73"/>
      <c r="I42" s="73"/>
      <c r="J42" s="73"/>
      <c r="K42" s="74"/>
      <c r="L42" s="72"/>
      <c r="M42" s="73"/>
      <c r="N42" s="73"/>
      <c r="O42" s="73"/>
      <c r="P42" s="74"/>
      <c r="Q42" s="72"/>
      <c r="R42" s="73"/>
      <c r="S42" s="73"/>
      <c r="T42" s="73"/>
      <c r="U42" s="74"/>
    </row>
    <row r="43" spans="1:21" x14ac:dyDescent="0.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</row>
    <row r="44" spans="1:21" ht="16" thickBot="1" x14ac:dyDescent="0.25">
      <c r="A44" s="59" t="s">
        <v>72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</row>
    <row r="45" spans="1:21" x14ac:dyDescent="0.2">
      <c r="A45" s="144" t="s">
        <v>73</v>
      </c>
      <c r="B45" s="146">
        <v>1132</v>
      </c>
      <c r="C45" s="147"/>
      <c r="D45" s="147"/>
      <c r="E45" s="147"/>
      <c r="F45" s="148"/>
      <c r="G45" s="146">
        <v>1136</v>
      </c>
      <c r="H45" s="147"/>
      <c r="I45" s="147"/>
      <c r="J45" s="147"/>
      <c r="K45" s="148"/>
      <c r="L45" s="146">
        <v>1139</v>
      </c>
      <c r="M45" s="147"/>
      <c r="N45" s="147"/>
      <c r="O45" s="147"/>
      <c r="P45" s="148"/>
      <c r="Q45" s="146">
        <v>1241</v>
      </c>
      <c r="R45" s="147"/>
      <c r="S45" s="147"/>
      <c r="T45" s="147"/>
      <c r="U45" s="148"/>
    </row>
    <row r="46" spans="1:21" x14ac:dyDescent="0.2">
      <c r="A46" s="145"/>
      <c r="B46" s="66" t="s">
        <v>66</v>
      </c>
      <c r="C46" s="61" t="s">
        <v>67</v>
      </c>
      <c r="D46" s="61" t="s">
        <v>68</v>
      </c>
      <c r="E46" s="61" t="s">
        <v>69</v>
      </c>
      <c r="F46" s="67" t="s">
        <v>70</v>
      </c>
      <c r="G46" s="66" t="s">
        <v>66</v>
      </c>
      <c r="H46" s="61" t="s">
        <v>67</v>
      </c>
      <c r="I46" s="61" t="s">
        <v>68</v>
      </c>
      <c r="J46" s="61" t="s">
        <v>69</v>
      </c>
      <c r="K46" s="67" t="s">
        <v>70</v>
      </c>
      <c r="L46" s="66" t="s">
        <v>66</v>
      </c>
      <c r="M46" s="61" t="s">
        <v>67</v>
      </c>
      <c r="N46" s="61" t="s">
        <v>68</v>
      </c>
      <c r="O46" s="61" t="s">
        <v>69</v>
      </c>
      <c r="P46" s="67" t="s">
        <v>70</v>
      </c>
      <c r="Q46" s="66" t="s">
        <v>66</v>
      </c>
      <c r="R46" s="61" t="s">
        <v>67</v>
      </c>
      <c r="S46" s="61" t="s">
        <v>68</v>
      </c>
      <c r="T46" s="61" t="s">
        <v>69</v>
      </c>
      <c r="U46" s="67" t="s">
        <v>70</v>
      </c>
    </row>
    <row r="47" spans="1:21" x14ac:dyDescent="0.2">
      <c r="A47" s="79">
        <v>-12</v>
      </c>
      <c r="B47" s="68"/>
      <c r="C47" s="62"/>
      <c r="D47" s="62"/>
      <c r="E47" s="62"/>
      <c r="F47" s="69">
        <v>92</v>
      </c>
      <c r="G47" s="68"/>
      <c r="H47" s="62"/>
      <c r="I47" s="62"/>
      <c r="J47" s="62"/>
      <c r="K47" s="69"/>
      <c r="L47" s="68"/>
      <c r="M47" s="62"/>
      <c r="N47" s="62"/>
      <c r="O47" s="62"/>
      <c r="P47" s="69"/>
      <c r="Q47" s="68"/>
      <c r="R47" s="62"/>
      <c r="S47" s="62"/>
      <c r="T47" s="62"/>
      <c r="U47" s="69"/>
    </row>
    <row r="48" spans="1:21" x14ac:dyDescent="0.2">
      <c r="A48" s="80">
        <v>-11</v>
      </c>
      <c r="B48" s="70"/>
      <c r="C48" s="63"/>
      <c r="D48" s="63">
        <v>90</v>
      </c>
      <c r="E48" s="63"/>
      <c r="F48" s="71"/>
      <c r="G48" s="70"/>
      <c r="H48" s="63"/>
      <c r="I48" s="63">
        <v>98</v>
      </c>
      <c r="J48" s="63"/>
      <c r="K48" s="71">
        <v>91</v>
      </c>
      <c r="L48" s="70"/>
      <c r="M48" s="63"/>
      <c r="N48" s="63"/>
      <c r="O48" s="63"/>
      <c r="P48" s="71"/>
      <c r="Q48" s="70"/>
      <c r="R48" s="63"/>
      <c r="S48" s="63">
        <v>89</v>
      </c>
      <c r="T48" s="63"/>
      <c r="U48" s="71"/>
    </row>
    <row r="49" spans="1:21" x14ac:dyDescent="0.2">
      <c r="A49" s="80">
        <v>-10</v>
      </c>
      <c r="B49" s="70"/>
      <c r="C49" s="63"/>
      <c r="D49" s="63"/>
      <c r="E49" s="63">
        <v>88</v>
      </c>
      <c r="F49" s="71"/>
      <c r="G49" s="70">
        <v>89</v>
      </c>
      <c r="H49" s="63"/>
      <c r="I49" s="63"/>
      <c r="J49" s="63">
        <v>97</v>
      </c>
      <c r="K49" s="71"/>
      <c r="L49" s="70"/>
      <c r="M49" s="63"/>
      <c r="N49" s="63"/>
      <c r="O49" s="63"/>
      <c r="P49" s="71"/>
      <c r="Q49" s="70"/>
      <c r="R49" s="63"/>
      <c r="S49" s="63"/>
      <c r="T49" s="63"/>
      <c r="U49" s="71">
        <v>93</v>
      </c>
    </row>
    <row r="50" spans="1:21" x14ac:dyDescent="0.2">
      <c r="A50" s="80">
        <v>-9</v>
      </c>
      <c r="B50" s="70"/>
      <c r="C50" s="63"/>
      <c r="D50" s="63"/>
      <c r="E50" s="63"/>
      <c r="F50" s="71"/>
      <c r="G50" s="70"/>
      <c r="H50" s="63"/>
      <c r="I50" s="63"/>
      <c r="J50" s="63"/>
      <c r="K50" s="71"/>
      <c r="L50" s="70"/>
      <c r="M50" s="63"/>
      <c r="N50" s="63"/>
      <c r="O50" s="63"/>
      <c r="P50" s="71"/>
      <c r="Q50" s="70"/>
      <c r="R50" s="63"/>
      <c r="S50" s="63"/>
      <c r="T50" s="63"/>
      <c r="U50" s="71"/>
    </row>
    <row r="51" spans="1:21" x14ac:dyDescent="0.2">
      <c r="A51" s="80">
        <v>-8</v>
      </c>
      <c r="B51" s="70"/>
      <c r="C51" s="63">
        <v>95</v>
      </c>
      <c r="D51" s="63"/>
      <c r="E51" s="63"/>
      <c r="F51" s="71"/>
      <c r="G51" s="70"/>
      <c r="H51" s="63"/>
      <c r="I51" s="63"/>
      <c r="J51" s="63"/>
      <c r="K51" s="71"/>
      <c r="L51" s="70">
        <v>92</v>
      </c>
      <c r="M51" s="63"/>
      <c r="N51" s="63"/>
      <c r="O51" s="63"/>
      <c r="P51" s="71"/>
      <c r="Q51" s="70"/>
      <c r="R51" s="63"/>
      <c r="S51" s="63"/>
      <c r="T51" s="63"/>
      <c r="U51" s="71"/>
    </row>
    <row r="52" spans="1:21" x14ac:dyDescent="0.2">
      <c r="A52" s="80">
        <v>-7</v>
      </c>
      <c r="B52" s="70"/>
      <c r="C52" s="63"/>
      <c r="D52" s="63"/>
      <c r="E52" s="63"/>
      <c r="F52" s="71"/>
      <c r="G52" s="70"/>
      <c r="H52" s="63">
        <v>99</v>
      </c>
      <c r="I52" s="63"/>
      <c r="J52" s="63"/>
      <c r="K52" s="71"/>
      <c r="L52" s="70"/>
      <c r="M52" s="63">
        <v>94</v>
      </c>
      <c r="N52" s="63"/>
      <c r="O52" s="63"/>
      <c r="P52" s="71"/>
      <c r="Q52" s="70"/>
      <c r="R52" s="63"/>
      <c r="S52" s="63"/>
      <c r="T52" s="63"/>
      <c r="U52" s="71"/>
    </row>
    <row r="53" spans="1:21" x14ac:dyDescent="0.2">
      <c r="A53" s="80">
        <v>-6</v>
      </c>
      <c r="B53" s="70"/>
      <c r="C53" s="63"/>
      <c r="D53" s="63">
        <v>95</v>
      </c>
      <c r="E53" s="63"/>
      <c r="F53" s="71"/>
      <c r="G53" s="70"/>
      <c r="H53" s="63"/>
      <c r="I53" s="63">
        <v>99</v>
      </c>
      <c r="J53" s="63"/>
      <c r="K53" s="71"/>
      <c r="L53" s="70"/>
      <c r="M53" s="63"/>
      <c r="N53" s="63"/>
      <c r="O53" s="63"/>
      <c r="P53" s="71"/>
      <c r="Q53" s="70"/>
      <c r="R53" s="63"/>
      <c r="S53" s="63"/>
      <c r="T53" s="63"/>
      <c r="U53" s="71"/>
    </row>
    <row r="54" spans="1:21" x14ac:dyDescent="0.2">
      <c r="A54" s="80">
        <v>-5</v>
      </c>
      <c r="B54" s="70"/>
      <c r="C54" s="63"/>
      <c r="D54" s="63"/>
      <c r="E54" s="63"/>
      <c r="F54" s="71"/>
      <c r="G54" s="70"/>
      <c r="H54" s="63"/>
      <c r="I54" s="63"/>
      <c r="J54" s="63">
        <v>97</v>
      </c>
      <c r="K54" s="71"/>
      <c r="L54" s="70"/>
      <c r="M54" s="63"/>
      <c r="N54" s="63">
        <v>90</v>
      </c>
      <c r="O54" s="63"/>
      <c r="P54" s="71"/>
      <c r="Q54" s="70"/>
      <c r="R54" s="63">
        <v>88</v>
      </c>
      <c r="S54" s="63"/>
      <c r="T54" s="63"/>
      <c r="U54" s="71"/>
    </row>
    <row r="55" spans="1:21" x14ac:dyDescent="0.2">
      <c r="A55" s="80">
        <v>-4</v>
      </c>
      <c r="B55" s="70"/>
      <c r="C55" s="63"/>
      <c r="D55" s="63"/>
      <c r="E55" s="63"/>
      <c r="F55" s="71"/>
      <c r="G55" s="70"/>
      <c r="H55" s="63"/>
      <c r="I55" s="63"/>
      <c r="J55" s="63"/>
      <c r="K55" s="71"/>
      <c r="L55" s="70"/>
      <c r="M55" s="63"/>
      <c r="N55" s="63"/>
      <c r="O55" s="63"/>
      <c r="P55" s="71"/>
      <c r="Q55" s="70"/>
      <c r="R55" s="63"/>
      <c r="S55" s="63"/>
      <c r="T55" s="63"/>
      <c r="U55" s="71"/>
    </row>
    <row r="56" spans="1:21" x14ac:dyDescent="0.2">
      <c r="A56" s="80">
        <v>-3</v>
      </c>
      <c r="B56" s="70"/>
      <c r="C56" s="63"/>
      <c r="D56" s="63"/>
      <c r="E56" s="63"/>
      <c r="F56" s="71"/>
      <c r="G56" s="70"/>
      <c r="H56" s="63"/>
      <c r="I56" s="63"/>
      <c r="J56" s="63"/>
      <c r="K56" s="71"/>
      <c r="L56" s="70"/>
      <c r="M56" s="63"/>
      <c r="N56" s="63"/>
      <c r="O56" s="63">
        <v>96</v>
      </c>
      <c r="P56" s="71">
        <v>95</v>
      </c>
      <c r="Q56" s="70">
        <v>92</v>
      </c>
      <c r="R56" s="63"/>
      <c r="S56" s="63"/>
      <c r="T56" s="63"/>
      <c r="U56" s="71">
        <v>90</v>
      </c>
    </row>
    <row r="57" spans="1:21" x14ac:dyDescent="0.2">
      <c r="A57" s="80">
        <v>-2</v>
      </c>
      <c r="B57" s="70"/>
      <c r="C57" s="63"/>
      <c r="D57" s="63"/>
      <c r="E57" s="63"/>
      <c r="F57" s="71">
        <v>92</v>
      </c>
      <c r="G57" s="70"/>
      <c r="H57" s="63"/>
      <c r="I57" s="63"/>
      <c r="J57" s="63"/>
      <c r="K57" s="71"/>
      <c r="L57" s="70"/>
      <c r="M57" s="63">
        <v>91</v>
      </c>
      <c r="N57" s="63"/>
      <c r="O57" s="63"/>
      <c r="P57" s="71"/>
      <c r="Q57" s="70"/>
      <c r="R57" s="63"/>
      <c r="S57" s="63">
        <v>88</v>
      </c>
      <c r="T57" s="63"/>
      <c r="U57" s="71"/>
    </row>
    <row r="58" spans="1:21" x14ac:dyDescent="0.2">
      <c r="A58" s="80">
        <v>-1</v>
      </c>
      <c r="B58" s="70"/>
      <c r="C58" s="63"/>
      <c r="D58" s="63"/>
      <c r="E58" s="63"/>
      <c r="F58" s="71"/>
      <c r="G58" s="70"/>
      <c r="H58" s="63"/>
      <c r="I58" s="63"/>
      <c r="J58" s="63"/>
      <c r="K58" s="71">
        <v>86</v>
      </c>
      <c r="L58" s="70"/>
      <c r="M58" s="63"/>
      <c r="N58" s="63"/>
      <c r="O58" s="63"/>
      <c r="P58" s="71"/>
      <c r="Q58" s="70"/>
      <c r="R58" s="63"/>
      <c r="S58" s="63"/>
      <c r="T58" s="63"/>
      <c r="U58" s="71"/>
    </row>
    <row r="59" spans="1:21" x14ac:dyDescent="0.2">
      <c r="A59" s="80">
        <v>0</v>
      </c>
      <c r="B59" s="70">
        <v>98</v>
      </c>
      <c r="C59" s="63"/>
      <c r="D59" s="63"/>
      <c r="E59" s="63">
        <v>88</v>
      </c>
      <c r="F59" s="71"/>
      <c r="G59" s="70">
        <v>97</v>
      </c>
      <c r="H59" s="63"/>
      <c r="I59" s="63">
        <v>94</v>
      </c>
      <c r="J59" s="63">
        <v>95</v>
      </c>
      <c r="K59" s="71"/>
      <c r="L59" s="70"/>
      <c r="M59" s="63"/>
      <c r="N59" s="63"/>
      <c r="O59" s="63"/>
      <c r="P59" s="71"/>
      <c r="Q59" s="70"/>
      <c r="R59" s="63">
        <v>92</v>
      </c>
      <c r="S59" s="63"/>
      <c r="T59" s="63"/>
      <c r="U59" s="71"/>
    </row>
    <row r="60" spans="1:21" x14ac:dyDescent="0.2">
      <c r="A60" s="80">
        <v>1</v>
      </c>
      <c r="B60" s="70"/>
      <c r="C60" s="63"/>
      <c r="D60" s="63">
        <v>94</v>
      </c>
      <c r="E60" s="63"/>
      <c r="F60" s="71"/>
      <c r="G60" s="70"/>
      <c r="H60" s="63"/>
      <c r="I60" s="63"/>
      <c r="J60" s="63"/>
      <c r="K60" s="71"/>
      <c r="L60" s="70">
        <v>89</v>
      </c>
      <c r="M60" s="63"/>
      <c r="N60" s="63"/>
      <c r="O60" s="63"/>
      <c r="P60" s="71"/>
      <c r="Q60" s="70"/>
      <c r="R60" s="63"/>
      <c r="S60" s="63"/>
      <c r="T60" s="63"/>
      <c r="U60" s="71"/>
    </row>
    <row r="61" spans="1:21" x14ac:dyDescent="0.2">
      <c r="A61" s="80">
        <v>2</v>
      </c>
      <c r="B61" s="70"/>
      <c r="C61" s="63"/>
      <c r="D61" s="63"/>
      <c r="E61" s="63"/>
      <c r="F61" s="71"/>
      <c r="G61" s="70"/>
      <c r="H61" s="63"/>
      <c r="I61" s="63"/>
      <c r="J61" s="63"/>
      <c r="K61" s="71"/>
      <c r="L61" s="70"/>
      <c r="M61" s="63"/>
      <c r="N61" s="63"/>
      <c r="O61" s="63">
        <v>92</v>
      </c>
      <c r="P61" s="71"/>
      <c r="Q61" s="70">
        <v>95</v>
      </c>
      <c r="R61" s="63"/>
      <c r="S61" s="63"/>
      <c r="T61" s="63"/>
      <c r="U61" s="71"/>
    </row>
    <row r="62" spans="1:21" x14ac:dyDescent="0.2">
      <c r="A62" s="80">
        <v>3</v>
      </c>
      <c r="B62" s="70"/>
      <c r="C62" s="63"/>
      <c r="D62" s="63"/>
      <c r="E62" s="63"/>
      <c r="F62" s="71"/>
      <c r="G62" s="70"/>
      <c r="H62" s="63"/>
      <c r="I62" s="63"/>
      <c r="J62" s="63"/>
      <c r="K62" s="71"/>
      <c r="L62" s="70"/>
      <c r="M62" s="63">
        <v>90</v>
      </c>
      <c r="N62" s="63"/>
      <c r="O62" s="63"/>
      <c r="P62" s="71"/>
      <c r="Q62" s="70"/>
      <c r="R62" s="63"/>
      <c r="S62" s="63"/>
      <c r="T62" s="63"/>
      <c r="U62" s="71"/>
    </row>
    <row r="63" spans="1:21" x14ac:dyDescent="0.2">
      <c r="A63" s="80">
        <v>4</v>
      </c>
      <c r="B63" s="70"/>
      <c r="C63" s="63"/>
      <c r="D63" s="63"/>
      <c r="E63" s="63"/>
      <c r="F63" s="71"/>
      <c r="G63" s="70"/>
      <c r="H63" s="63"/>
      <c r="I63" s="63"/>
      <c r="J63" s="63"/>
      <c r="K63" s="71">
        <v>96</v>
      </c>
      <c r="L63" s="70"/>
      <c r="M63" s="63"/>
      <c r="N63" s="63"/>
      <c r="O63" s="63"/>
      <c r="P63" s="71"/>
      <c r="Q63" s="70"/>
      <c r="R63" s="63"/>
      <c r="S63" s="63"/>
      <c r="T63" s="63"/>
      <c r="U63" s="71"/>
    </row>
    <row r="64" spans="1:21" x14ac:dyDescent="0.2">
      <c r="A64" s="80">
        <v>5</v>
      </c>
      <c r="B64" s="70">
        <v>97</v>
      </c>
      <c r="C64" s="63">
        <v>97</v>
      </c>
      <c r="D64" s="63"/>
      <c r="E64" s="63">
        <v>89</v>
      </c>
      <c r="F64" s="71"/>
      <c r="G64" s="70">
        <v>98</v>
      </c>
      <c r="H64" s="63">
        <v>98</v>
      </c>
      <c r="I64" s="63"/>
      <c r="J64" s="63">
        <v>98</v>
      </c>
      <c r="K64" s="71"/>
      <c r="L64" s="70"/>
      <c r="M64" s="63"/>
      <c r="N64" s="63"/>
      <c r="O64" s="63"/>
      <c r="P64" s="71">
        <v>90</v>
      </c>
      <c r="Q64" s="70"/>
      <c r="R64" s="63">
        <v>89</v>
      </c>
      <c r="S64" s="63">
        <v>90</v>
      </c>
      <c r="T64" s="63">
        <v>90</v>
      </c>
      <c r="U64" s="71">
        <v>92</v>
      </c>
    </row>
    <row r="65" spans="1:21" x14ac:dyDescent="0.2">
      <c r="A65" s="80">
        <v>6</v>
      </c>
      <c r="B65" s="70"/>
      <c r="C65" s="63"/>
      <c r="D65" s="63">
        <v>94</v>
      </c>
      <c r="E65" s="63"/>
      <c r="F65" s="71"/>
      <c r="G65" s="70"/>
      <c r="H65" s="63"/>
      <c r="I65" s="63"/>
      <c r="J65" s="63"/>
      <c r="K65" s="71"/>
      <c r="L65" s="70">
        <v>95</v>
      </c>
      <c r="M65" s="63"/>
      <c r="N65" s="63"/>
      <c r="O65" s="63"/>
      <c r="P65" s="71"/>
      <c r="Q65" s="70"/>
      <c r="R65" s="63"/>
      <c r="S65" s="63"/>
      <c r="T65" s="63"/>
      <c r="U65" s="71"/>
    </row>
    <row r="66" spans="1:21" x14ac:dyDescent="0.2">
      <c r="A66" s="80">
        <v>7</v>
      </c>
      <c r="B66" s="70"/>
      <c r="C66" s="63"/>
      <c r="D66" s="63"/>
      <c r="E66" s="63"/>
      <c r="F66" s="71">
        <v>89</v>
      </c>
      <c r="G66" s="70"/>
      <c r="H66" s="63"/>
      <c r="I66" s="63"/>
      <c r="J66" s="63"/>
      <c r="K66" s="71"/>
      <c r="L66" s="70"/>
      <c r="M66" s="63"/>
      <c r="N66" s="63"/>
      <c r="O66" s="63">
        <v>97</v>
      </c>
      <c r="P66" s="71"/>
      <c r="Q66" s="70"/>
      <c r="R66" s="63"/>
      <c r="S66" s="63"/>
      <c r="T66" s="63"/>
      <c r="U66" s="71"/>
    </row>
    <row r="67" spans="1:21" x14ac:dyDescent="0.2">
      <c r="A67" s="80">
        <v>8</v>
      </c>
      <c r="B67" s="70"/>
      <c r="C67" s="63"/>
      <c r="D67" s="63"/>
      <c r="E67" s="63"/>
      <c r="F67" s="71"/>
      <c r="G67" s="70"/>
      <c r="H67" s="63"/>
      <c r="I67" s="63"/>
      <c r="J67" s="63"/>
      <c r="K67" s="71"/>
      <c r="L67" s="70"/>
      <c r="M67" s="63">
        <v>91</v>
      </c>
      <c r="N67" s="63"/>
      <c r="O67" s="63"/>
      <c r="P67" s="71"/>
      <c r="Q67" s="70">
        <v>98</v>
      </c>
      <c r="R67" s="63"/>
      <c r="S67" s="63"/>
      <c r="T67" s="63"/>
      <c r="U67" s="71"/>
    </row>
    <row r="68" spans="1:21" x14ac:dyDescent="0.2">
      <c r="A68" s="80">
        <v>9</v>
      </c>
      <c r="B68" s="70"/>
      <c r="C68" s="63"/>
      <c r="D68" s="63"/>
      <c r="E68" s="63"/>
      <c r="F68" s="71"/>
      <c r="G68" s="70"/>
      <c r="H68" s="63"/>
      <c r="I68" s="63"/>
      <c r="J68" s="63"/>
      <c r="K68" s="71"/>
      <c r="L68" s="70"/>
      <c r="M68" s="63"/>
      <c r="N68" s="63"/>
      <c r="O68" s="63"/>
      <c r="P68" s="71"/>
      <c r="Q68" s="70"/>
      <c r="R68" s="63"/>
      <c r="S68" s="63"/>
      <c r="T68" s="63"/>
      <c r="U68" s="71"/>
    </row>
    <row r="69" spans="1:21" x14ac:dyDescent="0.2">
      <c r="A69" s="80">
        <v>10</v>
      </c>
      <c r="B69" s="70">
        <v>96</v>
      </c>
      <c r="C69" s="63">
        <v>96</v>
      </c>
      <c r="D69" s="63"/>
      <c r="E69" s="63">
        <v>91</v>
      </c>
      <c r="F69" s="71"/>
      <c r="G69" s="70">
        <v>98</v>
      </c>
      <c r="H69" s="63">
        <v>99</v>
      </c>
      <c r="I69" s="63"/>
      <c r="J69" s="63"/>
      <c r="K69" s="71"/>
      <c r="L69" s="70"/>
      <c r="M69" s="63"/>
      <c r="N69" s="63"/>
      <c r="O69" s="63"/>
      <c r="P69" s="71">
        <v>94</v>
      </c>
      <c r="Q69" s="70"/>
      <c r="R69" s="63">
        <v>97</v>
      </c>
      <c r="S69" s="63"/>
      <c r="T69" s="63"/>
      <c r="U69" s="71">
        <v>90</v>
      </c>
    </row>
    <row r="70" spans="1:21" x14ac:dyDescent="0.2">
      <c r="A70" s="80">
        <v>11</v>
      </c>
      <c r="B70" s="70"/>
      <c r="C70" s="63"/>
      <c r="D70" s="63">
        <v>93</v>
      </c>
      <c r="E70" s="63"/>
      <c r="F70" s="71"/>
      <c r="G70" s="70"/>
      <c r="H70" s="63"/>
      <c r="I70" s="63"/>
      <c r="J70" s="63"/>
      <c r="K70" s="71"/>
      <c r="L70" s="70">
        <v>96</v>
      </c>
      <c r="M70" s="63"/>
      <c r="N70" s="63"/>
      <c r="O70" s="63"/>
      <c r="P70" s="71"/>
      <c r="Q70" s="70"/>
      <c r="R70" s="63"/>
      <c r="S70" s="63"/>
      <c r="T70" s="63"/>
      <c r="U70" s="71"/>
    </row>
    <row r="71" spans="1:21" x14ac:dyDescent="0.2">
      <c r="A71" s="80">
        <v>12</v>
      </c>
      <c r="B71" s="70"/>
      <c r="C71" s="63"/>
      <c r="D71" s="63"/>
      <c r="E71" s="63"/>
      <c r="F71" s="71">
        <v>92</v>
      </c>
      <c r="G71" s="70"/>
      <c r="H71" s="63"/>
      <c r="I71" s="63"/>
      <c r="J71" s="63"/>
      <c r="K71" s="71"/>
      <c r="L71" s="70"/>
      <c r="M71" s="63"/>
      <c r="N71" s="63">
        <v>91</v>
      </c>
      <c r="O71" s="63">
        <v>95</v>
      </c>
      <c r="P71" s="71"/>
      <c r="Q71" s="70"/>
      <c r="R71" s="63"/>
      <c r="S71" s="63"/>
      <c r="T71" s="63"/>
      <c r="U71" s="71"/>
    </row>
    <row r="72" spans="1:21" x14ac:dyDescent="0.2">
      <c r="A72" s="80">
        <v>13</v>
      </c>
      <c r="B72" s="70"/>
      <c r="C72" s="63"/>
      <c r="D72" s="63"/>
      <c r="E72" s="63"/>
      <c r="F72" s="71"/>
      <c r="G72" s="70"/>
      <c r="H72" s="63"/>
      <c r="I72" s="63"/>
      <c r="J72" s="63"/>
      <c r="K72" s="71"/>
      <c r="L72" s="70"/>
      <c r="M72" s="63">
        <v>94</v>
      </c>
      <c r="N72" s="63"/>
      <c r="O72" s="63"/>
      <c r="P72" s="71"/>
      <c r="Q72" s="70">
        <v>95</v>
      </c>
      <c r="R72" s="63"/>
      <c r="S72" s="63"/>
      <c r="T72" s="63"/>
      <c r="U72" s="71"/>
    </row>
    <row r="73" spans="1:21" x14ac:dyDescent="0.2">
      <c r="A73" s="80">
        <v>14</v>
      </c>
      <c r="B73" s="70"/>
      <c r="C73" s="63"/>
      <c r="D73" s="63"/>
      <c r="E73" s="63"/>
      <c r="F73" s="71"/>
      <c r="G73" s="70"/>
      <c r="H73" s="63"/>
      <c r="I73" s="63"/>
      <c r="J73" s="63"/>
      <c r="K73" s="71"/>
      <c r="L73" s="70"/>
      <c r="M73" s="63"/>
      <c r="N73" s="63"/>
      <c r="O73" s="63"/>
      <c r="P73" s="71"/>
      <c r="Q73" s="70"/>
      <c r="R73" s="63"/>
      <c r="S73" s="63"/>
      <c r="T73" s="63"/>
      <c r="U73" s="71"/>
    </row>
    <row r="74" spans="1:21" x14ac:dyDescent="0.2">
      <c r="A74" s="80">
        <v>15</v>
      </c>
      <c r="B74" s="70">
        <v>96</v>
      </c>
      <c r="C74" s="63">
        <v>99</v>
      </c>
      <c r="D74" s="63"/>
      <c r="E74" s="63"/>
      <c r="F74" s="71"/>
      <c r="G74" s="70"/>
      <c r="H74" s="63">
        <v>94</v>
      </c>
      <c r="I74" s="63"/>
      <c r="J74" s="63">
        <v>94</v>
      </c>
      <c r="K74" s="71"/>
      <c r="L74" s="70"/>
      <c r="M74" s="63"/>
      <c r="N74" s="63"/>
      <c r="O74" s="63"/>
      <c r="P74" s="71">
        <v>90</v>
      </c>
      <c r="Q74" s="70"/>
      <c r="R74" s="63"/>
      <c r="S74" s="63"/>
      <c r="T74" s="63">
        <v>88</v>
      </c>
      <c r="U74" s="71">
        <v>95</v>
      </c>
    </row>
    <row r="75" spans="1:21" x14ac:dyDescent="0.2">
      <c r="A75" s="80">
        <v>16</v>
      </c>
      <c r="B75" s="70"/>
      <c r="C75" s="63"/>
      <c r="D75" s="63">
        <v>95</v>
      </c>
      <c r="E75" s="63"/>
      <c r="F75" s="71"/>
      <c r="G75" s="70"/>
      <c r="H75" s="63"/>
      <c r="I75" s="63"/>
      <c r="J75" s="63"/>
      <c r="K75" s="71"/>
      <c r="L75" s="70">
        <v>95</v>
      </c>
      <c r="M75" s="63"/>
      <c r="N75" s="63"/>
      <c r="O75" s="63"/>
      <c r="P75" s="71"/>
      <c r="Q75" s="70"/>
      <c r="R75" s="63"/>
      <c r="S75" s="63"/>
      <c r="T75" s="63"/>
      <c r="U75" s="71"/>
    </row>
    <row r="76" spans="1:21" x14ac:dyDescent="0.2">
      <c r="A76" s="80">
        <v>17</v>
      </c>
      <c r="B76" s="70"/>
      <c r="C76" s="63"/>
      <c r="D76" s="63"/>
      <c r="E76" s="63"/>
      <c r="F76" s="71">
        <v>90</v>
      </c>
      <c r="G76" s="70"/>
      <c r="H76" s="63"/>
      <c r="I76" s="63"/>
      <c r="J76" s="63"/>
      <c r="K76" s="71"/>
      <c r="L76" s="70"/>
      <c r="M76" s="63"/>
      <c r="N76" s="63">
        <v>92</v>
      </c>
      <c r="O76" s="63">
        <v>95</v>
      </c>
      <c r="P76" s="71"/>
      <c r="Q76" s="70"/>
      <c r="R76" s="63"/>
      <c r="S76" s="63"/>
      <c r="T76" s="63"/>
      <c r="U76" s="71">
        <v>88</v>
      </c>
    </row>
    <row r="77" spans="1:21" x14ac:dyDescent="0.2">
      <c r="A77" s="80">
        <v>18</v>
      </c>
      <c r="B77" s="70">
        <v>86</v>
      </c>
      <c r="C77" s="63"/>
      <c r="D77" s="63"/>
      <c r="E77" s="63"/>
      <c r="F77" s="71"/>
      <c r="G77" s="70"/>
      <c r="H77" s="63"/>
      <c r="I77" s="63"/>
      <c r="J77" s="63"/>
      <c r="K77" s="71"/>
      <c r="L77" s="70"/>
      <c r="M77" s="63">
        <v>90</v>
      </c>
      <c r="N77" s="63"/>
      <c r="O77" s="63"/>
      <c r="P77" s="71"/>
      <c r="Q77" s="70">
        <v>95</v>
      </c>
      <c r="R77" s="63"/>
      <c r="S77" s="63"/>
      <c r="T77" s="63"/>
      <c r="U77" s="71"/>
    </row>
    <row r="78" spans="1:21" x14ac:dyDescent="0.2">
      <c r="A78" s="80">
        <v>19</v>
      </c>
      <c r="B78" s="70"/>
      <c r="C78" s="63"/>
      <c r="D78" s="63"/>
      <c r="E78" s="63"/>
      <c r="F78" s="71"/>
      <c r="G78" s="70"/>
      <c r="H78" s="63"/>
      <c r="I78" s="63"/>
      <c r="J78" s="63"/>
      <c r="K78" s="71"/>
      <c r="L78" s="70"/>
      <c r="M78" s="63"/>
      <c r="N78" s="63"/>
      <c r="O78" s="63"/>
      <c r="P78" s="71"/>
      <c r="Q78" s="70"/>
      <c r="R78" s="63"/>
      <c r="S78" s="63"/>
      <c r="T78" s="63"/>
      <c r="U78" s="71"/>
    </row>
    <row r="79" spans="1:21" x14ac:dyDescent="0.2">
      <c r="A79" s="80">
        <v>20</v>
      </c>
      <c r="B79" s="70"/>
      <c r="C79" s="63">
        <v>90</v>
      </c>
      <c r="D79" s="63"/>
      <c r="E79" s="63"/>
      <c r="F79" s="71"/>
      <c r="G79" s="70"/>
      <c r="H79" s="63"/>
      <c r="I79" s="63"/>
      <c r="J79" s="63"/>
      <c r="K79" s="71"/>
      <c r="L79" s="70"/>
      <c r="M79" s="63"/>
      <c r="N79" s="63"/>
      <c r="O79" s="63"/>
      <c r="P79" s="71">
        <v>94</v>
      </c>
      <c r="Q79" s="70"/>
      <c r="R79" s="63"/>
      <c r="S79" s="63"/>
      <c r="T79" s="63">
        <v>93</v>
      </c>
      <c r="U79" s="71"/>
    </row>
    <row r="80" spans="1:21" x14ac:dyDescent="0.2">
      <c r="A80" s="80">
        <v>21</v>
      </c>
      <c r="B80" s="70"/>
      <c r="C80" s="63"/>
      <c r="D80" s="63">
        <v>95</v>
      </c>
      <c r="E80" s="63"/>
      <c r="F80" s="71"/>
      <c r="G80" s="70"/>
      <c r="H80" s="63"/>
      <c r="I80" s="63"/>
      <c r="J80" s="63"/>
      <c r="K80" s="71"/>
      <c r="L80" s="70">
        <v>90</v>
      </c>
      <c r="M80" s="63"/>
      <c r="N80" s="63"/>
      <c r="O80" s="63">
        <v>94</v>
      </c>
      <c r="P80" s="71"/>
      <c r="Q80" s="70"/>
      <c r="R80" s="63"/>
      <c r="S80" s="63"/>
      <c r="T80" s="63"/>
      <c r="U80" s="71"/>
    </row>
    <row r="81" spans="1:21" x14ac:dyDescent="0.2">
      <c r="A81" s="80">
        <v>22</v>
      </c>
      <c r="B81" s="70"/>
      <c r="C81" s="63"/>
      <c r="D81" s="63"/>
      <c r="E81" s="63"/>
      <c r="F81" s="71">
        <v>91</v>
      </c>
      <c r="G81" s="70"/>
      <c r="H81" s="63"/>
      <c r="I81" s="63"/>
      <c r="J81" s="63"/>
      <c r="K81" s="71"/>
      <c r="L81" s="70"/>
      <c r="M81" s="63"/>
      <c r="N81" s="63">
        <v>94</v>
      </c>
      <c r="O81" s="63"/>
      <c r="P81" s="71"/>
      <c r="Q81" s="70"/>
      <c r="R81" s="63"/>
      <c r="S81" s="63"/>
      <c r="T81" s="63"/>
      <c r="U81" s="71"/>
    </row>
    <row r="82" spans="1:21" x14ac:dyDescent="0.2">
      <c r="A82" s="80">
        <v>23</v>
      </c>
      <c r="B82" s="70"/>
      <c r="C82" s="63"/>
      <c r="D82" s="63"/>
      <c r="E82" s="63"/>
      <c r="F82" s="71"/>
      <c r="G82" s="70"/>
      <c r="H82" s="63"/>
      <c r="I82" s="63"/>
      <c r="J82" s="63"/>
      <c r="K82" s="71"/>
      <c r="L82" s="70"/>
      <c r="M82" s="63">
        <v>90</v>
      </c>
      <c r="N82" s="63"/>
      <c r="O82" s="63"/>
      <c r="P82" s="71"/>
      <c r="Q82" s="70"/>
      <c r="R82" s="63"/>
      <c r="S82" s="63"/>
      <c r="T82" s="63"/>
      <c r="U82" s="71"/>
    </row>
    <row r="83" spans="1:21" ht="16" thickBot="1" x14ac:dyDescent="0.25">
      <c r="A83" s="81">
        <v>24</v>
      </c>
      <c r="B83" s="72"/>
      <c r="C83" s="73"/>
      <c r="D83" s="73"/>
      <c r="E83" s="73"/>
      <c r="F83" s="74"/>
      <c r="G83" s="72"/>
      <c r="H83" s="73"/>
      <c r="I83" s="73"/>
      <c r="J83" s="73"/>
      <c r="K83" s="74"/>
      <c r="L83" s="72"/>
      <c r="M83" s="73"/>
      <c r="N83" s="73"/>
      <c r="O83" s="73"/>
      <c r="P83" s="74"/>
      <c r="Q83" s="72"/>
      <c r="R83" s="73"/>
      <c r="S83" s="73"/>
      <c r="T83" s="73"/>
      <c r="U83" s="74"/>
    </row>
    <row r="84" spans="1:21" x14ac:dyDescent="0.2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</row>
    <row r="85" spans="1:21" ht="16" thickBot="1" x14ac:dyDescent="0.25">
      <c r="A85" s="59" t="s">
        <v>22</v>
      </c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</row>
    <row r="86" spans="1:21" x14ac:dyDescent="0.2">
      <c r="A86" s="144" t="s">
        <v>73</v>
      </c>
      <c r="B86" s="146">
        <v>1132</v>
      </c>
      <c r="C86" s="147"/>
      <c r="D86" s="147"/>
      <c r="E86" s="147"/>
      <c r="F86" s="148"/>
      <c r="G86" s="146">
        <v>1136</v>
      </c>
      <c r="H86" s="147"/>
      <c r="I86" s="147"/>
      <c r="J86" s="147"/>
      <c r="K86" s="148"/>
      <c r="L86" s="146">
        <v>1139</v>
      </c>
      <c r="M86" s="147"/>
      <c r="N86" s="147"/>
      <c r="O86" s="147"/>
      <c r="P86" s="148"/>
      <c r="Q86" s="146">
        <v>1241</v>
      </c>
      <c r="R86" s="147"/>
      <c r="S86" s="147"/>
      <c r="T86" s="147"/>
      <c r="U86" s="148"/>
    </row>
    <row r="87" spans="1:21" x14ac:dyDescent="0.2">
      <c r="A87" s="145"/>
      <c r="B87" s="66" t="s">
        <v>66</v>
      </c>
      <c r="C87" s="61" t="s">
        <v>67</v>
      </c>
      <c r="D87" s="61" t="s">
        <v>68</v>
      </c>
      <c r="E87" s="61" t="s">
        <v>69</v>
      </c>
      <c r="F87" s="67" t="s">
        <v>70</v>
      </c>
      <c r="G87" s="66" t="s">
        <v>66</v>
      </c>
      <c r="H87" s="61" t="s">
        <v>67</v>
      </c>
      <c r="I87" s="61" t="s">
        <v>68</v>
      </c>
      <c r="J87" s="61" t="s">
        <v>69</v>
      </c>
      <c r="K87" s="67" t="s">
        <v>70</v>
      </c>
      <c r="L87" s="66" t="s">
        <v>66</v>
      </c>
      <c r="M87" s="61" t="s">
        <v>67</v>
      </c>
      <c r="N87" s="61" t="s">
        <v>68</v>
      </c>
      <c r="O87" s="61" t="s">
        <v>69</v>
      </c>
      <c r="P87" s="67" t="s">
        <v>70</v>
      </c>
      <c r="Q87" s="66" t="s">
        <v>66</v>
      </c>
      <c r="R87" s="61" t="s">
        <v>67</v>
      </c>
      <c r="S87" s="61" t="s">
        <v>68</v>
      </c>
      <c r="T87" s="61" t="s">
        <v>69</v>
      </c>
      <c r="U87" s="67" t="s">
        <v>70</v>
      </c>
    </row>
    <row r="88" spans="1:21" x14ac:dyDescent="0.2">
      <c r="A88" s="79">
        <v>-12</v>
      </c>
      <c r="B88" s="68"/>
      <c r="C88" s="62"/>
      <c r="D88" s="62"/>
      <c r="E88" s="62"/>
      <c r="F88" s="69">
        <v>18</v>
      </c>
      <c r="G88" s="68"/>
      <c r="H88" s="62"/>
      <c r="I88" s="62"/>
      <c r="J88" s="62"/>
      <c r="K88" s="69"/>
      <c r="L88" s="68"/>
      <c r="M88" s="62"/>
      <c r="N88" s="62"/>
      <c r="O88" s="62"/>
      <c r="P88" s="69"/>
      <c r="Q88" s="68"/>
      <c r="R88" s="62"/>
      <c r="S88" s="62"/>
      <c r="T88" s="62"/>
      <c r="U88" s="69"/>
    </row>
    <row r="89" spans="1:21" x14ac:dyDescent="0.2">
      <c r="A89" s="80">
        <v>-11</v>
      </c>
      <c r="B89" s="70"/>
      <c r="C89" s="63"/>
      <c r="D89" s="63">
        <v>24</v>
      </c>
      <c r="E89" s="63"/>
      <c r="F89" s="71"/>
      <c r="G89" s="70"/>
      <c r="H89" s="63"/>
      <c r="I89" s="63">
        <v>18</v>
      </c>
      <c r="J89" s="63"/>
      <c r="K89" s="71">
        <v>24</v>
      </c>
      <c r="L89" s="70"/>
      <c r="M89" s="63"/>
      <c r="N89" s="63"/>
      <c r="O89" s="63"/>
      <c r="P89" s="71"/>
      <c r="Q89" s="70"/>
      <c r="R89" s="63"/>
      <c r="S89" s="63">
        <v>36</v>
      </c>
      <c r="T89" s="63"/>
      <c r="U89" s="71"/>
    </row>
    <row r="90" spans="1:21" x14ac:dyDescent="0.2">
      <c r="A90" s="80">
        <v>-10</v>
      </c>
      <c r="B90" s="70"/>
      <c r="C90" s="63"/>
      <c r="D90" s="63"/>
      <c r="E90" s="63">
        <v>24</v>
      </c>
      <c r="F90" s="71"/>
      <c r="G90" s="70">
        <v>18</v>
      </c>
      <c r="H90" s="63"/>
      <c r="I90" s="63"/>
      <c r="J90" s="63">
        <v>24</v>
      </c>
      <c r="K90" s="71"/>
      <c r="L90" s="70"/>
      <c r="M90" s="63"/>
      <c r="N90" s="63"/>
      <c r="O90" s="63"/>
      <c r="P90" s="71"/>
      <c r="Q90" s="70"/>
      <c r="R90" s="63">
        <v>24</v>
      </c>
      <c r="S90" s="63"/>
      <c r="T90" s="63">
        <v>34</v>
      </c>
      <c r="U90" s="71">
        <v>30</v>
      </c>
    </row>
    <row r="91" spans="1:21" x14ac:dyDescent="0.2">
      <c r="A91" s="80">
        <v>-9</v>
      </c>
      <c r="B91" s="70"/>
      <c r="C91" s="63"/>
      <c r="D91" s="63"/>
      <c r="E91" s="63"/>
      <c r="F91" s="71"/>
      <c r="G91" s="70"/>
      <c r="H91" s="63"/>
      <c r="I91" s="63"/>
      <c r="J91" s="63"/>
      <c r="K91" s="71"/>
      <c r="L91" s="70"/>
      <c r="M91" s="63"/>
      <c r="N91" s="63"/>
      <c r="O91" s="63"/>
      <c r="P91" s="71"/>
      <c r="Q91" s="70"/>
      <c r="R91" s="63"/>
      <c r="S91" s="63"/>
      <c r="T91" s="63"/>
      <c r="U91" s="71"/>
    </row>
    <row r="92" spans="1:21" x14ac:dyDescent="0.2">
      <c r="A92" s="80">
        <v>-8</v>
      </c>
      <c r="B92" s="70"/>
      <c r="C92" s="63">
        <v>24</v>
      </c>
      <c r="D92" s="63"/>
      <c r="E92" s="63"/>
      <c r="F92" s="71"/>
      <c r="G92" s="70"/>
      <c r="H92" s="63"/>
      <c r="I92" s="63"/>
      <c r="J92" s="63"/>
      <c r="K92" s="71"/>
      <c r="L92" s="70">
        <v>24</v>
      </c>
      <c r="M92" s="63"/>
      <c r="N92" s="63"/>
      <c r="O92" s="63"/>
      <c r="P92" s="71"/>
      <c r="Q92" s="70"/>
      <c r="R92" s="63"/>
      <c r="S92" s="63"/>
      <c r="T92" s="63"/>
      <c r="U92" s="71"/>
    </row>
    <row r="93" spans="1:21" x14ac:dyDescent="0.2">
      <c r="A93" s="80">
        <v>-7</v>
      </c>
      <c r="B93" s="70"/>
      <c r="C93" s="63"/>
      <c r="D93" s="63"/>
      <c r="E93" s="63"/>
      <c r="F93" s="71"/>
      <c r="G93" s="70"/>
      <c r="H93" s="63">
        <v>36</v>
      </c>
      <c r="I93" s="63"/>
      <c r="J93" s="63"/>
      <c r="K93" s="71"/>
      <c r="L93" s="70"/>
      <c r="M93" s="63">
        <v>24</v>
      </c>
      <c r="N93" s="63"/>
      <c r="O93" s="63"/>
      <c r="P93" s="71"/>
      <c r="Q93" s="70"/>
      <c r="R93" s="63"/>
      <c r="S93" s="63"/>
      <c r="T93" s="63"/>
      <c r="U93" s="71"/>
    </row>
    <row r="94" spans="1:21" x14ac:dyDescent="0.2">
      <c r="A94" s="80">
        <v>-6</v>
      </c>
      <c r="B94" s="70"/>
      <c r="C94" s="63"/>
      <c r="D94" s="63">
        <v>18</v>
      </c>
      <c r="E94" s="63"/>
      <c r="F94" s="71"/>
      <c r="G94" s="70"/>
      <c r="H94" s="63"/>
      <c r="I94" s="63">
        <v>18</v>
      </c>
      <c r="J94" s="63"/>
      <c r="K94" s="71"/>
      <c r="L94" s="70"/>
      <c r="M94" s="63"/>
      <c r="N94" s="63"/>
      <c r="O94" s="63"/>
      <c r="P94" s="71"/>
      <c r="Q94" s="70"/>
      <c r="R94" s="63"/>
      <c r="S94" s="63"/>
      <c r="T94" s="63"/>
      <c r="U94" s="71"/>
    </row>
    <row r="95" spans="1:21" x14ac:dyDescent="0.2">
      <c r="A95" s="80">
        <v>-5</v>
      </c>
      <c r="B95" s="70"/>
      <c r="C95" s="63"/>
      <c r="D95" s="63"/>
      <c r="E95" s="63"/>
      <c r="F95" s="71"/>
      <c r="G95" s="70"/>
      <c r="H95" s="63"/>
      <c r="I95" s="63"/>
      <c r="J95" s="63">
        <v>24</v>
      </c>
      <c r="K95" s="71"/>
      <c r="L95" s="70"/>
      <c r="M95" s="63"/>
      <c r="N95" s="63">
        <v>30</v>
      </c>
      <c r="O95" s="63"/>
      <c r="P95" s="71"/>
      <c r="Q95" s="70"/>
      <c r="R95" s="63">
        <v>36</v>
      </c>
      <c r="S95" s="63"/>
      <c r="T95" s="63"/>
      <c r="U95" s="71"/>
    </row>
    <row r="96" spans="1:21" x14ac:dyDescent="0.2">
      <c r="A96" s="80">
        <v>-4</v>
      </c>
      <c r="B96" s="70"/>
      <c r="C96" s="63"/>
      <c r="D96" s="63"/>
      <c r="E96" s="63"/>
      <c r="F96" s="71"/>
      <c r="G96" s="70"/>
      <c r="H96" s="63"/>
      <c r="I96" s="63"/>
      <c r="J96" s="63"/>
      <c r="K96" s="71"/>
      <c r="L96" s="70"/>
      <c r="M96" s="63"/>
      <c r="N96" s="63"/>
      <c r="O96" s="63"/>
      <c r="P96" s="71"/>
      <c r="Q96" s="70"/>
      <c r="R96" s="63"/>
      <c r="S96" s="63"/>
      <c r="T96" s="63"/>
      <c r="U96" s="71"/>
    </row>
    <row r="97" spans="1:21" x14ac:dyDescent="0.2">
      <c r="A97" s="80">
        <v>-3</v>
      </c>
      <c r="B97" s="70"/>
      <c r="C97" s="63"/>
      <c r="D97" s="63"/>
      <c r="E97" s="63"/>
      <c r="F97" s="71"/>
      <c r="G97" s="70"/>
      <c r="H97" s="63"/>
      <c r="I97" s="63"/>
      <c r="J97" s="63"/>
      <c r="K97" s="71"/>
      <c r="L97" s="70"/>
      <c r="M97" s="63"/>
      <c r="N97" s="63"/>
      <c r="O97" s="63">
        <v>24</v>
      </c>
      <c r="P97" s="71">
        <v>18</v>
      </c>
      <c r="Q97" s="70">
        <v>36</v>
      </c>
      <c r="R97" s="63"/>
      <c r="S97" s="63"/>
      <c r="T97" s="63"/>
      <c r="U97" s="71">
        <v>18</v>
      </c>
    </row>
    <row r="98" spans="1:21" x14ac:dyDescent="0.2">
      <c r="A98" s="80">
        <v>-2</v>
      </c>
      <c r="B98" s="70"/>
      <c r="C98" s="63"/>
      <c r="D98" s="63"/>
      <c r="E98" s="63"/>
      <c r="F98" s="71"/>
      <c r="G98" s="70"/>
      <c r="H98" s="63"/>
      <c r="I98" s="63"/>
      <c r="J98" s="63"/>
      <c r="K98" s="71"/>
      <c r="L98" s="70"/>
      <c r="M98" s="63">
        <v>16</v>
      </c>
      <c r="N98" s="63"/>
      <c r="O98" s="63"/>
      <c r="P98" s="71"/>
      <c r="Q98" s="70"/>
      <c r="R98" s="63"/>
      <c r="S98" s="63">
        <v>36</v>
      </c>
      <c r="T98" s="63">
        <v>30</v>
      </c>
      <c r="U98" s="71"/>
    </row>
    <row r="99" spans="1:21" x14ac:dyDescent="0.2">
      <c r="A99" s="80">
        <v>-1</v>
      </c>
      <c r="B99" s="70"/>
      <c r="C99" s="63"/>
      <c r="D99" s="63"/>
      <c r="E99" s="63"/>
      <c r="F99" s="71"/>
      <c r="G99" s="70"/>
      <c r="H99" s="63"/>
      <c r="I99" s="63"/>
      <c r="J99" s="63"/>
      <c r="K99" s="71">
        <v>24</v>
      </c>
      <c r="L99" s="70"/>
      <c r="M99" s="63"/>
      <c r="N99" s="63"/>
      <c r="O99" s="63"/>
      <c r="P99" s="71"/>
      <c r="Q99" s="70"/>
      <c r="R99" s="63"/>
      <c r="S99" s="63"/>
      <c r="T99" s="63"/>
      <c r="U99" s="71"/>
    </row>
    <row r="100" spans="1:21" x14ac:dyDescent="0.2">
      <c r="A100" s="80">
        <v>0</v>
      </c>
      <c r="B100" s="70">
        <v>24</v>
      </c>
      <c r="C100" s="63"/>
      <c r="D100" s="63"/>
      <c r="E100" s="63">
        <v>24</v>
      </c>
      <c r="F100" s="71"/>
      <c r="G100" s="70">
        <v>24</v>
      </c>
      <c r="H100" s="63"/>
      <c r="I100" s="63">
        <v>30</v>
      </c>
      <c r="J100" s="63">
        <v>24</v>
      </c>
      <c r="K100" s="71"/>
      <c r="L100" s="70"/>
      <c r="M100" s="63"/>
      <c r="N100" s="63"/>
      <c r="O100" s="63"/>
      <c r="P100" s="71"/>
      <c r="Q100" s="70"/>
      <c r="R100" s="63">
        <v>30</v>
      </c>
      <c r="S100" s="63"/>
      <c r="T100" s="63"/>
      <c r="U100" s="71"/>
    </row>
    <row r="101" spans="1:21" x14ac:dyDescent="0.2">
      <c r="A101" s="80">
        <v>1</v>
      </c>
      <c r="B101" s="70"/>
      <c r="C101" s="63"/>
      <c r="D101" s="63">
        <v>24</v>
      </c>
      <c r="E101" s="63"/>
      <c r="F101" s="71"/>
      <c r="G101" s="70"/>
      <c r="H101" s="63"/>
      <c r="I101" s="63"/>
      <c r="J101" s="63"/>
      <c r="K101" s="71"/>
      <c r="L101" s="70">
        <v>24</v>
      </c>
      <c r="M101" s="63"/>
      <c r="N101" s="63"/>
      <c r="O101" s="63"/>
      <c r="P101" s="71"/>
      <c r="Q101" s="70"/>
      <c r="R101" s="63"/>
      <c r="S101" s="63"/>
      <c r="T101" s="63"/>
      <c r="U101" s="71"/>
    </row>
    <row r="102" spans="1:21" x14ac:dyDescent="0.2">
      <c r="A102" s="80">
        <v>2</v>
      </c>
      <c r="B102" s="70"/>
      <c r="C102" s="63"/>
      <c r="D102" s="63"/>
      <c r="E102" s="63"/>
      <c r="F102" s="71">
        <v>18</v>
      </c>
      <c r="G102" s="70"/>
      <c r="H102" s="63"/>
      <c r="I102" s="63"/>
      <c r="J102" s="63"/>
      <c r="K102" s="71"/>
      <c r="L102" s="70"/>
      <c r="M102" s="63"/>
      <c r="N102" s="63">
        <v>30</v>
      </c>
      <c r="O102" s="63">
        <v>18</v>
      </c>
      <c r="P102" s="71"/>
      <c r="Q102" s="70">
        <v>36</v>
      </c>
      <c r="R102" s="63"/>
      <c r="S102" s="63"/>
      <c r="T102" s="63"/>
      <c r="U102" s="71"/>
    </row>
    <row r="103" spans="1:21" x14ac:dyDescent="0.2">
      <c r="A103" s="80">
        <v>3</v>
      </c>
      <c r="B103" s="70"/>
      <c r="C103" s="63"/>
      <c r="D103" s="63"/>
      <c r="E103" s="63"/>
      <c r="F103" s="71"/>
      <c r="G103" s="70"/>
      <c r="H103" s="63"/>
      <c r="I103" s="63"/>
      <c r="J103" s="63"/>
      <c r="K103" s="71"/>
      <c r="L103" s="70"/>
      <c r="M103" s="63">
        <v>20</v>
      </c>
      <c r="N103" s="63"/>
      <c r="O103" s="63"/>
      <c r="P103" s="71"/>
      <c r="Q103" s="70"/>
      <c r="R103" s="63"/>
      <c r="S103" s="63"/>
      <c r="T103" s="63"/>
      <c r="U103" s="71"/>
    </row>
    <row r="104" spans="1:21" x14ac:dyDescent="0.2">
      <c r="A104" s="80">
        <v>4</v>
      </c>
      <c r="B104" s="70"/>
      <c r="C104" s="63"/>
      <c r="D104" s="63"/>
      <c r="E104" s="63"/>
      <c r="F104" s="71"/>
      <c r="G104" s="70"/>
      <c r="H104" s="63"/>
      <c r="I104" s="63"/>
      <c r="J104" s="63"/>
      <c r="K104" s="71">
        <v>30</v>
      </c>
      <c r="L104" s="70"/>
      <c r="M104" s="63"/>
      <c r="N104" s="63"/>
      <c r="O104" s="63"/>
      <c r="P104" s="71"/>
      <c r="Q104" s="70"/>
      <c r="R104" s="63"/>
      <c r="S104" s="63"/>
      <c r="T104" s="63"/>
      <c r="U104" s="71"/>
    </row>
    <row r="105" spans="1:21" x14ac:dyDescent="0.2">
      <c r="A105" s="80">
        <v>5</v>
      </c>
      <c r="B105" s="70">
        <v>24</v>
      </c>
      <c r="C105" s="63">
        <v>18</v>
      </c>
      <c r="D105" s="63"/>
      <c r="E105" s="63">
        <v>30</v>
      </c>
      <c r="F105" s="71"/>
      <c r="G105" s="70">
        <v>24</v>
      </c>
      <c r="H105" s="63">
        <v>32</v>
      </c>
      <c r="I105" s="63"/>
      <c r="J105" s="63">
        <v>24</v>
      </c>
      <c r="K105" s="71"/>
      <c r="L105" s="70"/>
      <c r="M105" s="63"/>
      <c r="N105" s="63"/>
      <c r="O105" s="63"/>
      <c r="P105" s="71">
        <v>24</v>
      </c>
      <c r="Q105" s="70"/>
      <c r="R105" s="63">
        <v>30</v>
      </c>
      <c r="S105" s="63">
        <v>36</v>
      </c>
      <c r="T105" s="63">
        <v>24</v>
      </c>
      <c r="U105" s="71">
        <v>30</v>
      </c>
    </row>
    <row r="106" spans="1:21" x14ac:dyDescent="0.2">
      <c r="A106" s="80">
        <v>6</v>
      </c>
      <c r="B106" s="70"/>
      <c r="C106" s="63"/>
      <c r="D106" s="63">
        <v>24</v>
      </c>
      <c r="E106" s="63"/>
      <c r="F106" s="71"/>
      <c r="G106" s="70"/>
      <c r="H106" s="63"/>
      <c r="I106" s="63"/>
      <c r="J106" s="63"/>
      <c r="K106" s="71"/>
      <c r="L106" s="70">
        <v>24</v>
      </c>
      <c r="M106" s="63"/>
      <c r="N106" s="63"/>
      <c r="O106" s="63"/>
      <c r="P106" s="71"/>
      <c r="Q106" s="70"/>
      <c r="R106" s="63"/>
      <c r="S106" s="63"/>
      <c r="T106" s="63"/>
      <c r="U106" s="71"/>
    </row>
    <row r="107" spans="1:21" x14ac:dyDescent="0.2">
      <c r="A107" s="80">
        <v>7</v>
      </c>
      <c r="B107" s="70"/>
      <c r="C107" s="63"/>
      <c r="D107" s="63"/>
      <c r="E107" s="63"/>
      <c r="F107" s="71">
        <v>18</v>
      </c>
      <c r="G107" s="70"/>
      <c r="H107" s="63"/>
      <c r="I107" s="63"/>
      <c r="J107" s="63"/>
      <c r="K107" s="71"/>
      <c r="L107" s="70"/>
      <c r="M107" s="63"/>
      <c r="N107" s="63">
        <v>30</v>
      </c>
      <c r="O107" s="63">
        <v>18</v>
      </c>
      <c r="P107" s="71"/>
      <c r="Q107" s="70"/>
      <c r="R107" s="63"/>
      <c r="S107" s="63"/>
      <c r="T107" s="63"/>
      <c r="U107" s="71"/>
    </row>
    <row r="108" spans="1:21" x14ac:dyDescent="0.2">
      <c r="A108" s="80">
        <v>8</v>
      </c>
      <c r="B108" s="70"/>
      <c r="C108" s="63"/>
      <c r="D108" s="63"/>
      <c r="E108" s="63"/>
      <c r="F108" s="71"/>
      <c r="G108" s="70"/>
      <c r="H108" s="63"/>
      <c r="I108" s="63">
        <v>42</v>
      </c>
      <c r="J108" s="63"/>
      <c r="K108" s="71"/>
      <c r="L108" s="70"/>
      <c r="M108" s="63">
        <v>20</v>
      </c>
      <c r="N108" s="63"/>
      <c r="O108" s="63"/>
      <c r="P108" s="71"/>
      <c r="Q108" s="70">
        <v>30</v>
      </c>
      <c r="R108" s="63"/>
      <c r="S108" s="63"/>
      <c r="T108" s="63"/>
      <c r="U108" s="71"/>
    </row>
    <row r="109" spans="1:21" x14ac:dyDescent="0.2">
      <c r="A109" s="80">
        <v>9</v>
      </c>
      <c r="B109" s="70"/>
      <c r="C109" s="63"/>
      <c r="D109" s="63"/>
      <c r="E109" s="63"/>
      <c r="F109" s="71"/>
      <c r="G109" s="70"/>
      <c r="H109" s="63"/>
      <c r="I109" s="63"/>
      <c r="J109" s="63"/>
      <c r="K109" s="71">
        <v>24</v>
      </c>
      <c r="L109" s="70"/>
      <c r="M109" s="63"/>
      <c r="N109" s="63"/>
      <c r="O109" s="63"/>
      <c r="P109" s="71"/>
      <c r="Q109" s="70"/>
      <c r="R109" s="63"/>
      <c r="S109" s="63"/>
      <c r="T109" s="63"/>
      <c r="U109" s="71"/>
    </row>
    <row r="110" spans="1:21" x14ac:dyDescent="0.2">
      <c r="A110" s="80">
        <v>10</v>
      </c>
      <c r="B110" s="70">
        <v>24</v>
      </c>
      <c r="C110" s="63">
        <v>18</v>
      </c>
      <c r="D110" s="63"/>
      <c r="E110" s="63">
        <v>30</v>
      </c>
      <c r="F110" s="71"/>
      <c r="G110" s="70">
        <v>24</v>
      </c>
      <c r="H110" s="63">
        <v>36</v>
      </c>
      <c r="I110" s="63"/>
      <c r="J110" s="63"/>
      <c r="K110" s="71"/>
      <c r="L110" s="70"/>
      <c r="M110" s="63"/>
      <c r="N110" s="63"/>
      <c r="O110" s="63"/>
      <c r="P110" s="71">
        <v>24</v>
      </c>
      <c r="Q110" s="70"/>
      <c r="R110" s="63">
        <v>20</v>
      </c>
      <c r="S110" s="63">
        <v>36</v>
      </c>
      <c r="T110" s="63">
        <v>30</v>
      </c>
      <c r="U110" s="71">
        <v>24</v>
      </c>
    </row>
    <row r="111" spans="1:21" x14ac:dyDescent="0.2">
      <c r="A111" s="80">
        <v>11</v>
      </c>
      <c r="B111" s="70"/>
      <c r="C111" s="63"/>
      <c r="D111" s="63">
        <v>30</v>
      </c>
      <c r="E111" s="63"/>
      <c r="F111" s="71"/>
      <c r="G111" s="70"/>
      <c r="H111" s="63"/>
      <c r="I111" s="63"/>
      <c r="J111" s="63"/>
      <c r="K111" s="71"/>
      <c r="L111" s="70">
        <v>30</v>
      </c>
      <c r="M111" s="63"/>
      <c r="N111" s="63"/>
      <c r="O111" s="63"/>
      <c r="P111" s="71"/>
      <c r="Q111" s="70"/>
      <c r="R111" s="63"/>
      <c r="S111" s="63"/>
      <c r="T111" s="63"/>
      <c r="U111" s="71"/>
    </row>
    <row r="112" spans="1:21" x14ac:dyDescent="0.2">
      <c r="A112" s="80">
        <v>12</v>
      </c>
      <c r="B112" s="70"/>
      <c r="C112" s="63"/>
      <c r="D112" s="63"/>
      <c r="E112" s="63"/>
      <c r="F112" s="71">
        <v>24</v>
      </c>
      <c r="G112" s="70"/>
      <c r="H112" s="63"/>
      <c r="I112" s="63"/>
      <c r="J112" s="63"/>
      <c r="K112" s="71"/>
      <c r="L112" s="70"/>
      <c r="M112" s="63"/>
      <c r="N112" s="63">
        <v>30</v>
      </c>
      <c r="O112" s="63">
        <v>24</v>
      </c>
      <c r="P112" s="71"/>
      <c r="Q112" s="70"/>
      <c r="R112" s="63"/>
      <c r="S112" s="63"/>
      <c r="T112" s="63"/>
      <c r="U112" s="71"/>
    </row>
    <row r="113" spans="1:21" x14ac:dyDescent="0.2">
      <c r="A113" s="80">
        <v>13</v>
      </c>
      <c r="B113" s="70"/>
      <c r="C113" s="63"/>
      <c r="D113" s="63"/>
      <c r="E113" s="63"/>
      <c r="F113" s="71"/>
      <c r="G113" s="70"/>
      <c r="H113" s="63"/>
      <c r="I113" s="63"/>
      <c r="J113" s="63"/>
      <c r="K113" s="71"/>
      <c r="L113" s="70"/>
      <c r="M113" s="63">
        <v>30</v>
      </c>
      <c r="N113" s="63"/>
      <c r="O113" s="63"/>
      <c r="P113" s="71"/>
      <c r="Q113" s="70">
        <v>24</v>
      </c>
      <c r="R113" s="63"/>
      <c r="S113" s="63"/>
      <c r="T113" s="63"/>
      <c r="U113" s="71"/>
    </row>
    <row r="114" spans="1:21" x14ac:dyDescent="0.2">
      <c r="A114" s="80">
        <v>14</v>
      </c>
      <c r="B114" s="70"/>
      <c r="C114" s="63"/>
      <c r="D114" s="63"/>
      <c r="E114" s="63"/>
      <c r="F114" s="71"/>
      <c r="G114" s="70"/>
      <c r="H114" s="63"/>
      <c r="I114" s="63"/>
      <c r="J114" s="63"/>
      <c r="K114" s="71"/>
      <c r="L114" s="70"/>
      <c r="M114" s="63"/>
      <c r="N114" s="63"/>
      <c r="O114" s="63"/>
      <c r="P114" s="71"/>
      <c r="Q114" s="70"/>
      <c r="R114" s="63"/>
      <c r="S114" s="63"/>
      <c r="T114" s="63"/>
      <c r="U114" s="71"/>
    </row>
    <row r="115" spans="1:21" x14ac:dyDescent="0.2">
      <c r="A115" s="80">
        <v>15</v>
      </c>
      <c r="B115" s="70">
        <v>24</v>
      </c>
      <c r="C115" s="63">
        <v>18</v>
      </c>
      <c r="D115" s="63"/>
      <c r="E115" s="63">
        <v>18</v>
      </c>
      <c r="F115" s="71"/>
      <c r="G115" s="70">
        <v>24</v>
      </c>
      <c r="H115" s="63">
        <v>40</v>
      </c>
      <c r="I115" s="63"/>
      <c r="J115" s="63">
        <v>30</v>
      </c>
      <c r="K115" s="71"/>
      <c r="L115" s="70"/>
      <c r="M115" s="63"/>
      <c r="N115" s="63"/>
      <c r="O115" s="63"/>
      <c r="P115" s="71">
        <v>24</v>
      </c>
      <c r="Q115" s="70"/>
      <c r="R115" s="63">
        <v>36</v>
      </c>
      <c r="S115" s="63"/>
      <c r="T115" s="63">
        <v>30</v>
      </c>
      <c r="U115" s="71">
        <v>30</v>
      </c>
    </row>
    <row r="116" spans="1:21" x14ac:dyDescent="0.2">
      <c r="A116" s="80">
        <v>16</v>
      </c>
      <c r="B116" s="70"/>
      <c r="C116" s="63"/>
      <c r="D116" s="63">
        <v>30</v>
      </c>
      <c r="E116" s="63"/>
      <c r="F116" s="71"/>
      <c r="G116" s="70"/>
      <c r="H116" s="63"/>
      <c r="I116" s="63"/>
      <c r="J116" s="63"/>
      <c r="K116" s="71"/>
      <c r="L116" s="70">
        <v>30</v>
      </c>
      <c r="M116" s="63"/>
      <c r="N116" s="63"/>
      <c r="O116" s="63"/>
      <c r="P116" s="71"/>
      <c r="Q116" s="70"/>
      <c r="R116" s="63"/>
      <c r="S116" s="63"/>
      <c r="T116" s="63"/>
      <c r="U116" s="71"/>
    </row>
    <row r="117" spans="1:21" x14ac:dyDescent="0.2">
      <c r="A117" s="80">
        <v>17</v>
      </c>
      <c r="B117" s="70"/>
      <c r="C117" s="63"/>
      <c r="D117" s="63"/>
      <c r="E117" s="63"/>
      <c r="F117" s="71">
        <v>24</v>
      </c>
      <c r="G117" s="70"/>
      <c r="H117" s="63"/>
      <c r="I117" s="63"/>
      <c r="J117" s="63"/>
      <c r="K117" s="71"/>
      <c r="L117" s="70"/>
      <c r="M117" s="63"/>
      <c r="N117" s="63">
        <v>30</v>
      </c>
      <c r="O117" s="63">
        <v>30</v>
      </c>
      <c r="P117" s="71"/>
      <c r="Q117" s="70"/>
      <c r="R117" s="63"/>
      <c r="S117" s="63"/>
      <c r="T117" s="63"/>
      <c r="U117" s="71">
        <v>30</v>
      </c>
    </row>
    <row r="118" spans="1:21" x14ac:dyDescent="0.2">
      <c r="A118" s="80">
        <v>18</v>
      </c>
      <c r="B118" s="70">
        <v>30</v>
      </c>
      <c r="C118" s="63"/>
      <c r="D118" s="63"/>
      <c r="E118" s="63"/>
      <c r="F118" s="71"/>
      <c r="G118" s="70"/>
      <c r="H118" s="63"/>
      <c r="I118" s="63"/>
      <c r="J118" s="63"/>
      <c r="K118" s="71"/>
      <c r="L118" s="70"/>
      <c r="M118" s="63">
        <v>24</v>
      </c>
      <c r="N118" s="63"/>
      <c r="O118" s="63"/>
      <c r="P118" s="71"/>
      <c r="Q118" s="70">
        <v>30</v>
      </c>
      <c r="R118" s="63"/>
      <c r="S118" s="63"/>
      <c r="T118" s="63"/>
      <c r="U118" s="71"/>
    </row>
    <row r="119" spans="1:21" x14ac:dyDescent="0.2">
      <c r="A119" s="80">
        <v>19</v>
      </c>
      <c r="B119" s="70"/>
      <c r="C119" s="63"/>
      <c r="D119" s="63"/>
      <c r="E119" s="63"/>
      <c r="F119" s="71"/>
      <c r="G119" s="70"/>
      <c r="H119" s="63"/>
      <c r="I119" s="63"/>
      <c r="J119" s="63"/>
      <c r="K119" s="71"/>
      <c r="L119" s="70"/>
      <c r="M119" s="63"/>
      <c r="N119" s="63"/>
      <c r="O119" s="63"/>
      <c r="P119" s="71"/>
      <c r="Q119" s="70"/>
      <c r="R119" s="63"/>
      <c r="S119" s="63"/>
      <c r="T119" s="63"/>
      <c r="U119" s="71"/>
    </row>
    <row r="120" spans="1:21" x14ac:dyDescent="0.2">
      <c r="A120" s="80">
        <v>20</v>
      </c>
      <c r="B120" s="70"/>
      <c r="C120" s="63">
        <v>24</v>
      </c>
      <c r="D120" s="63"/>
      <c r="E120" s="63"/>
      <c r="F120" s="71"/>
      <c r="G120" s="70"/>
      <c r="H120" s="63">
        <v>28</v>
      </c>
      <c r="I120" s="63"/>
      <c r="J120" s="63"/>
      <c r="K120" s="71"/>
      <c r="L120" s="70"/>
      <c r="M120" s="63"/>
      <c r="N120" s="63"/>
      <c r="O120" s="63"/>
      <c r="P120" s="71">
        <v>24</v>
      </c>
      <c r="Q120" s="70"/>
      <c r="R120" s="63">
        <v>24</v>
      </c>
      <c r="S120" s="63"/>
      <c r="T120" s="63">
        <v>24</v>
      </c>
      <c r="U120" s="71"/>
    </row>
    <row r="121" spans="1:21" x14ac:dyDescent="0.2">
      <c r="A121" s="80">
        <v>21</v>
      </c>
      <c r="B121" s="70">
        <v>24</v>
      </c>
      <c r="C121" s="63"/>
      <c r="D121" s="63">
        <v>36</v>
      </c>
      <c r="E121" s="63"/>
      <c r="F121" s="71"/>
      <c r="G121" s="70"/>
      <c r="H121" s="63"/>
      <c r="I121" s="63"/>
      <c r="J121" s="63"/>
      <c r="K121" s="71"/>
      <c r="L121" s="70">
        <v>36</v>
      </c>
      <c r="M121" s="63"/>
      <c r="N121" s="63"/>
      <c r="O121" s="63">
        <v>30</v>
      </c>
      <c r="P121" s="71"/>
      <c r="Q121" s="70"/>
      <c r="R121" s="63"/>
      <c r="S121" s="63"/>
      <c r="T121" s="63"/>
      <c r="U121" s="71"/>
    </row>
    <row r="122" spans="1:21" x14ac:dyDescent="0.2">
      <c r="A122" s="80">
        <v>22</v>
      </c>
      <c r="B122" s="70"/>
      <c r="C122" s="63"/>
      <c r="D122" s="63"/>
      <c r="E122" s="63"/>
      <c r="F122" s="71">
        <v>30</v>
      </c>
      <c r="G122" s="70"/>
      <c r="H122" s="63"/>
      <c r="I122" s="63"/>
      <c r="J122" s="63"/>
      <c r="K122" s="71"/>
      <c r="L122" s="70"/>
      <c r="M122" s="63"/>
      <c r="N122" s="63">
        <v>30</v>
      </c>
      <c r="O122" s="63"/>
      <c r="P122" s="71"/>
      <c r="Q122" s="70"/>
      <c r="R122" s="63"/>
      <c r="S122" s="63"/>
      <c r="T122" s="63"/>
      <c r="U122" s="71"/>
    </row>
    <row r="123" spans="1:21" x14ac:dyDescent="0.2">
      <c r="A123" s="80">
        <v>23</v>
      </c>
      <c r="B123" s="70"/>
      <c r="C123" s="63"/>
      <c r="D123" s="63"/>
      <c r="E123" s="63"/>
      <c r="F123" s="71"/>
      <c r="G123" s="70"/>
      <c r="H123" s="63"/>
      <c r="I123" s="63"/>
      <c r="J123" s="63"/>
      <c r="K123" s="71"/>
      <c r="L123" s="70"/>
      <c r="M123" s="63">
        <v>24</v>
      </c>
      <c r="N123" s="63"/>
      <c r="O123" s="63"/>
      <c r="P123" s="71"/>
      <c r="Q123" s="70"/>
      <c r="R123" s="63"/>
      <c r="S123" s="63"/>
      <c r="T123" s="63"/>
      <c r="U123" s="71"/>
    </row>
    <row r="124" spans="1:21" ht="16" thickBot="1" x14ac:dyDescent="0.25">
      <c r="A124" s="81">
        <v>24</v>
      </c>
      <c r="B124" s="72"/>
      <c r="C124" s="73"/>
      <c r="D124" s="73"/>
      <c r="E124" s="73"/>
      <c r="F124" s="74"/>
      <c r="G124" s="72">
        <v>30</v>
      </c>
      <c r="H124" s="73"/>
      <c r="I124" s="73"/>
      <c r="J124" s="73"/>
      <c r="K124" s="74"/>
      <c r="L124" s="72"/>
      <c r="M124" s="73"/>
      <c r="N124" s="73"/>
      <c r="O124" s="73"/>
      <c r="P124" s="74"/>
      <c r="Q124" s="72"/>
      <c r="R124" s="73"/>
      <c r="S124" s="73"/>
      <c r="T124" s="73"/>
      <c r="U124" s="74"/>
    </row>
    <row r="125" spans="1:21" x14ac:dyDescent="0.2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</row>
    <row r="126" spans="1:21" ht="16" thickBot="1" x14ac:dyDescent="0.25">
      <c r="A126" s="59" t="s">
        <v>71</v>
      </c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</row>
    <row r="127" spans="1:21" x14ac:dyDescent="0.2">
      <c r="A127" s="144" t="s">
        <v>73</v>
      </c>
      <c r="B127" s="146">
        <v>1132</v>
      </c>
      <c r="C127" s="147"/>
      <c r="D127" s="147"/>
      <c r="E127" s="147"/>
      <c r="F127" s="148"/>
      <c r="G127" s="146">
        <v>1136</v>
      </c>
      <c r="H127" s="147"/>
      <c r="I127" s="147"/>
      <c r="J127" s="147"/>
      <c r="K127" s="148"/>
      <c r="L127" s="146">
        <v>1139</v>
      </c>
      <c r="M127" s="147"/>
      <c r="N127" s="147"/>
      <c r="O127" s="147"/>
      <c r="P127" s="148"/>
      <c r="Q127" s="146">
        <v>1241</v>
      </c>
      <c r="R127" s="147"/>
      <c r="S127" s="147"/>
      <c r="T127" s="147"/>
      <c r="U127" s="148"/>
    </row>
    <row r="128" spans="1:21" x14ac:dyDescent="0.2">
      <c r="A128" s="145"/>
      <c r="B128" s="66" t="s">
        <v>66</v>
      </c>
      <c r="C128" s="61" t="s">
        <v>67</v>
      </c>
      <c r="D128" s="61" t="s">
        <v>68</v>
      </c>
      <c r="E128" s="61" t="s">
        <v>69</v>
      </c>
      <c r="F128" s="67" t="s">
        <v>70</v>
      </c>
      <c r="G128" s="66" t="s">
        <v>66</v>
      </c>
      <c r="H128" s="61" t="s">
        <v>67</v>
      </c>
      <c r="I128" s="61" t="s">
        <v>68</v>
      </c>
      <c r="J128" s="61" t="s">
        <v>69</v>
      </c>
      <c r="K128" s="67" t="s">
        <v>70</v>
      </c>
      <c r="L128" s="66" t="s">
        <v>66</v>
      </c>
      <c r="M128" s="61" t="s">
        <v>67</v>
      </c>
      <c r="N128" s="61" t="s">
        <v>68</v>
      </c>
      <c r="O128" s="61" t="s">
        <v>69</v>
      </c>
      <c r="P128" s="67" t="s">
        <v>70</v>
      </c>
      <c r="Q128" s="66" t="s">
        <v>66</v>
      </c>
      <c r="R128" s="61" t="s">
        <v>67</v>
      </c>
      <c r="S128" s="61" t="s">
        <v>68</v>
      </c>
      <c r="T128" s="61" t="s">
        <v>69</v>
      </c>
      <c r="U128" s="67" t="s">
        <v>70</v>
      </c>
    </row>
    <row r="129" spans="1:21" x14ac:dyDescent="0.2">
      <c r="A129" s="79">
        <v>-12</v>
      </c>
      <c r="B129" s="75"/>
      <c r="C129" s="64"/>
      <c r="D129" s="64"/>
      <c r="E129" s="64"/>
      <c r="F129" s="76">
        <v>101.1</v>
      </c>
      <c r="G129" s="75"/>
      <c r="H129" s="64"/>
      <c r="I129" s="64"/>
      <c r="J129" s="64"/>
      <c r="K129" s="76"/>
      <c r="L129" s="75"/>
      <c r="M129" s="64"/>
      <c r="N129" s="64"/>
      <c r="O129" s="64"/>
      <c r="P129" s="76"/>
      <c r="Q129" s="75"/>
      <c r="R129" s="64"/>
      <c r="S129" s="64"/>
      <c r="T129" s="64"/>
      <c r="U129" s="76"/>
    </row>
    <row r="130" spans="1:21" x14ac:dyDescent="0.2">
      <c r="A130" s="80">
        <v>-11</v>
      </c>
      <c r="B130" s="77"/>
      <c r="C130" s="65"/>
      <c r="D130" s="65">
        <v>101.2</v>
      </c>
      <c r="E130" s="65"/>
      <c r="F130" s="78"/>
      <c r="G130" s="77"/>
      <c r="H130" s="65"/>
      <c r="I130" s="65">
        <v>99.8</v>
      </c>
      <c r="J130" s="65"/>
      <c r="K130" s="78">
        <v>100.7</v>
      </c>
      <c r="L130" s="77"/>
      <c r="M130" s="65"/>
      <c r="N130" s="65"/>
      <c r="O130" s="65"/>
      <c r="P130" s="78"/>
      <c r="Q130" s="77"/>
      <c r="R130" s="65"/>
      <c r="S130" s="65">
        <v>100.4</v>
      </c>
      <c r="T130" s="65"/>
      <c r="U130" s="78"/>
    </row>
    <row r="131" spans="1:21" x14ac:dyDescent="0.2">
      <c r="A131" s="80">
        <v>-10</v>
      </c>
      <c r="B131" s="77"/>
      <c r="C131" s="65"/>
      <c r="D131" s="65"/>
      <c r="E131" s="65">
        <v>100.6</v>
      </c>
      <c r="F131" s="78"/>
      <c r="G131" s="77">
        <v>98.2</v>
      </c>
      <c r="H131" s="65"/>
      <c r="I131" s="65"/>
      <c r="J131" s="65">
        <v>99.3</v>
      </c>
      <c r="K131" s="78"/>
      <c r="L131" s="77"/>
      <c r="M131" s="65"/>
      <c r="N131" s="65"/>
      <c r="O131" s="65"/>
      <c r="P131" s="78"/>
      <c r="Q131" s="77"/>
      <c r="R131" s="65">
        <v>100.8</v>
      </c>
      <c r="S131" s="65"/>
      <c r="T131" s="65">
        <v>100.6</v>
      </c>
      <c r="U131" s="78">
        <v>100.7</v>
      </c>
    </row>
    <row r="132" spans="1:21" x14ac:dyDescent="0.2">
      <c r="A132" s="80">
        <v>-9</v>
      </c>
      <c r="B132" s="77"/>
      <c r="C132" s="65"/>
      <c r="D132" s="65"/>
      <c r="E132" s="65"/>
      <c r="F132" s="78"/>
      <c r="G132" s="77"/>
      <c r="H132" s="65"/>
      <c r="I132" s="65"/>
      <c r="J132" s="65"/>
      <c r="K132" s="78"/>
      <c r="L132" s="77"/>
      <c r="M132" s="65"/>
      <c r="N132" s="65"/>
      <c r="O132" s="65"/>
      <c r="P132" s="78"/>
      <c r="Q132" s="77"/>
      <c r="R132" s="65"/>
      <c r="S132" s="65"/>
      <c r="T132" s="65"/>
      <c r="U132" s="78"/>
    </row>
    <row r="133" spans="1:21" x14ac:dyDescent="0.2">
      <c r="A133" s="80">
        <v>-8</v>
      </c>
      <c r="B133" s="77"/>
      <c r="C133" s="65">
        <v>98.6</v>
      </c>
      <c r="D133" s="65"/>
      <c r="E133" s="65"/>
      <c r="F133" s="78"/>
      <c r="G133" s="77"/>
      <c r="H133" s="65"/>
      <c r="I133" s="65"/>
      <c r="J133" s="65"/>
      <c r="K133" s="78"/>
      <c r="L133" s="77">
        <v>99.3</v>
      </c>
      <c r="M133" s="65"/>
      <c r="N133" s="65"/>
      <c r="O133" s="65"/>
      <c r="P133" s="78"/>
      <c r="Q133" s="77"/>
      <c r="R133" s="65"/>
      <c r="S133" s="65"/>
      <c r="T133" s="65"/>
      <c r="U133" s="78"/>
    </row>
    <row r="134" spans="1:21" x14ac:dyDescent="0.2">
      <c r="A134" s="80">
        <v>-7</v>
      </c>
      <c r="B134" s="77"/>
      <c r="C134" s="65"/>
      <c r="D134" s="65"/>
      <c r="E134" s="65"/>
      <c r="F134" s="78"/>
      <c r="G134" s="77"/>
      <c r="H134" s="65">
        <v>98.4</v>
      </c>
      <c r="I134" s="65"/>
      <c r="J134" s="65"/>
      <c r="K134" s="78"/>
      <c r="L134" s="77"/>
      <c r="M134" s="65">
        <v>98.6</v>
      </c>
      <c r="N134" s="65"/>
      <c r="O134" s="65"/>
      <c r="P134" s="78"/>
      <c r="Q134" s="77"/>
      <c r="R134" s="65"/>
      <c r="S134" s="65"/>
      <c r="T134" s="65"/>
      <c r="U134" s="78"/>
    </row>
    <row r="135" spans="1:21" x14ac:dyDescent="0.2">
      <c r="A135" s="80">
        <v>-6</v>
      </c>
      <c r="B135" s="77"/>
      <c r="C135" s="65"/>
      <c r="D135" s="65">
        <v>101.2</v>
      </c>
      <c r="E135" s="65"/>
      <c r="F135" s="78"/>
      <c r="G135" s="77"/>
      <c r="H135" s="65"/>
      <c r="I135" s="65">
        <v>100</v>
      </c>
      <c r="J135" s="65"/>
      <c r="K135" s="78"/>
      <c r="L135" s="77"/>
      <c r="M135" s="65"/>
      <c r="N135" s="65"/>
      <c r="O135" s="65"/>
      <c r="P135" s="78"/>
      <c r="Q135" s="77"/>
      <c r="R135" s="65"/>
      <c r="S135" s="65"/>
      <c r="T135" s="65"/>
      <c r="U135" s="78"/>
    </row>
    <row r="136" spans="1:21" x14ac:dyDescent="0.2">
      <c r="A136" s="80">
        <v>-5</v>
      </c>
      <c r="B136" s="77"/>
      <c r="C136" s="65"/>
      <c r="D136" s="65"/>
      <c r="E136" s="65"/>
      <c r="F136" s="78"/>
      <c r="G136" s="77"/>
      <c r="H136" s="65"/>
      <c r="I136" s="65"/>
      <c r="J136" s="65">
        <v>99.7</v>
      </c>
      <c r="K136" s="78"/>
      <c r="L136" s="77"/>
      <c r="M136" s="65"/>
      <c r="N136" s="65">
        <v>98</v>
      </c>
      <c r="O136" s="65"/>
      <c r="P136" s="78"/>
      <c r="Q136" s="77"/>
      <c r="R136" s="65">
        <v>100.7</v>
      </c>
      <c r="S136" s="65"/>
      <c r="T136" s="65"/>
      <c r="U136" s="78"/>
    </row>
    <row r="137" spans="1:21" x14ac:dyDescent="0.2">
      <c r="A137" s="80">
        <v>-4</v>
      </c>
      <c r="B137" s="77"/>
      <c r="C137" s="65"/>
      <c r="D137" s="65"/>
      <c r="E137" s="65"/>
      <c r="F137" s="78"/>
      <c r="G137" s="77"/>
      <c r="H137" s="65"/>
      <c r="I137" s="65"/>
      <c r="J137" s="65"/>
      <c r="K137" s="78"/>
      <c r="L137" s="77"/>
      <c r="M137" s="65"/>
      <c r="N137" s="65"/>
      <c r="O137" s="65"/>
      <c r="P137" s="78"/>
      <c r="Q137" s="77"/>
      <c r="R137" s="65"/>
      <c r="S137" s="65"/>
      <c r="T137" s="65"/>
      <c r="U137" s="78"/>
    </row>
    <row r="138" spans="1:21" x14ac:dyDescent="0.2">
      <c r="A138" s="80">
        <v>-3</v>
      </c>
      <c r="B138" s="77"/>
      <c r="C138" s="65"/>
      <c r="D138" s="65"/>
      <c r="E138" s="65"/>
      <c r="F138" s="78"/>
      <c r="G138" s="77"/>
      <c r="H138" s="65"/>
      <c r="I138" s="65"/>
      <c r="J138" s="65"/>
      <c r="K138" s="78"/>
      <c r="L138" s="77"/>
      <c r="M138" s="65"/>
      <c r="N138" s="65"/>
      <c r="O138" s="65">
        <v>98.7</v>
      </c>
      <c r="P138" s="78">
        <v>95.5</v>
      </c>
      <c r="Q138" s="77">
        <v>100</v>
      </c>
      <c r="R138" s="65"/>
      <c r="S138" s="65"/>
      <c r="T138" s="65"/>
      <c r="U138" s="78">
        <v>100.5</v>
      </c>
    </row>
    <row r="139" spans="1:21" x14ac:dyDescent="0.2">
      <c r="A139" s="80">
        <v>-2</v>
      </c>
      <c r="B139" s="77"/>
      <c r="C139" s="65"/>
      <c r="D139" s="65"/>
      <c r="E139" s="65"/>
      <c r="F139" s="78"/>
      <c r="G139" s="77"/>
      <c r="H139" s="65"/>
      <c r="I139" s="65"/>
      <c r="J139" s="65"/>
      <c r="K139" s="78"/>
      <c r="L139" s="77"/>
      <c r="M139" s="65">
        <v>98.2</v>
      </c>
      <c r="N139" s="65"/>
      <c r="O139" s="65"/>
      <c r="P139" s="78"/>
      <c r="Q139" s="77"/>
      <c r="R139" s="65"/>
      <c r="S139" s="65">
        <v>100.2</v>
      </c>
      <c r="T139" s="65">
        <v>99.4</v>
      </c>
      <c r="U139" s="78"/>
    </row>
    <row r="140" spans="1:21" x14ac:dyDescent="0.2">
      <c r="A140" s="80">
        <v>-1</v>
      </c>
      <c r="B140" s="77"/>
      <c r="C140" s="65"/>
      <c r="D140" s="65"/>
      <c r="E140" s="65"/>
      <c r="F140" s="78"/>
      <c r="G140" s="77"/>
      <c r="H140" s="65"/>
      <c r="I140" s="65"/>
      <c r="J140" s="65"/>
      <c r="K140" s="78">
        <v>100.3</v>
      </c>
      <c r="L140" s="77"/>
      <c r="M140" s="65"/>
      <c r="N140" s="65"/>
      <c r="O140" s="65"/>
      <c r="P140" s="78"/>
      <c r="Q140" s="77"/>
      <c r="R140" s="65"/>
      <c r="S140" s="65"/>
      <c r="T140" s="65"/>
      <c r="U140" s="78"/>
    </row>
    <row r="141" spans="1:21" x14ac:dyDescent="0.2">
      <c r="A141" s="80">
        <v>0</v>
      </c>
      <c r="B141" s="77">
        <v>98.4</v>
      </c>
      <c r="C141" s="65"/>
      <c r="D141" s="65"/>
      <c r="E141" s="65">
        <v>100.2</v>
      </c>
      <c r="F141" s="78"/>
      <c r="G141" s="77">
        <v>97.9</v>
      </c>
      <c r="H141" s="65"/>
      <c r="I141" s="65">
        <v>99.2</v>
      </c>
      <c r="J141" s="65">
        <v>99.6</v>
      </c>
      <c r="K141" s="78"/>
      <c r="L141" s="77"/>
      <c r="M141" s="65"/>
      <c r="N141" s="65"/>
      <c r="O141" s="65"/>
      <c r="P141" s="78"/>
      <c r="Q141" s="77"/>
      <c r="R141" s="65">
        <v>100.5</v>
      </c>
      <c r="S141" s="65"/>
      <c r="T141" s="65"/>
      <c r="U141" s="78"/>
    </row>
    <row r="142" spans="1:21" x14ac:dyDescent="0.2">
      <c r="A142" s="80">
        <v>1</v>
      </c>
      <c r="B142" s="77"/>
      <c r="C142" s="65"/>
      <c r="D142" s="65">
        <v>101</v>
      </c>
      <c r="E142" s="65"/>
      <c r="F142" s="78"/>
      <c r="G142" s="77"/>
      <c r="H142" s="65"/>
      <c r="I142" s="65"/>
      <c r="J142" s="65"/>
      <c r="K142" s="78"/>
      <c r="L142" s="77">
        <v>99.1</v>
      </c>
      <c r="M142" s="65"/>
      <c r="N142" s="65"/>
      <c r="O142" s="65"/>
      <c r="P142" s="78"/>
      <c r="Q142" s="77"/>
      <c r="R142" s="65"/>
      <c r="S142" s="65"/>
      <c r="T142" s="65"/>
      <c r="U142" s="78"/>
    </row>
    <row r="143" spans="1:21" x14ac:dyDescent="0.2">
      <c r="A143" s="80">
        <v>2</v>
      </c>
      <c r="B143" s="77"/>
      <c r="C143" s="65"/>
      <c r="D143" s="65"/>
      <c r="E143" s="65"/>
      <c r="F143" s="78">
        <v>100.8</v>
      </c>
      <c r="G143" s="77"/>
      <c r="H143" s="65"/>
      <c r="I143" s="65"/>
      <c r="J143" s="65"/>
      <c r="K143" s="78"/>
      <c r="L143" s="77"/>
      <c r="M143" s="65"/>
      <c r="N143" s="65">
        <v>98</v>
      </c>
      <c r="O143" s="65">
        <v>99.1</v>
      </c>
      <c r="P143" s="78"/>
      <c r="Q143" s="77">
        <v>99.7</v>
      </c>
      <c r="R143" s="65"/>
      <c r="S143" s="65"/>
      <c r="T143" s="65"/>
      <c r="U143" s="78"/>
    </row>
    <row r="144" spans="1:21" x14ac:dyDescent="0.2">
      <c r="A144" s="80">
        <v>3</v>
      </c>
      <c r="B144" s="77"/>
      <c r="C144" s="65"/>
      <c r="D144" s="65"/>
      <c r="E144" s="65"/>
      <c r="F144" s="78"/>
      <c r="G144" s="77"/>
      <c r="H144" s="65"/>
      <c r="I144" s="65"/>
      <c r="J144" s="65"/>
      <c r="K144" s="78"/>
      <c r="L144" s="77"/>
      <c r="M144" s="65">
        <v>98.2</v>
      </c>
      <c r="N144" s="65"/>
      <c r="O144" s="65"/>
      <c r="P144" s="78"/>
      <c r="Q144" s="77"/>
      <c r="R144" s="65"/>
      <c r="S144" s="65"/>
      <c r="T144" s="65"/>
      <c r="U144" s="78"/>
    </row>
    <row r="145" spans="1:21" x14ac:dyDescent="0.2">
      <c r="A145" s="80">
        <v>4</v>
      </c>
      <c r="B145" s="77"/>
      <c r="C145" s="65"/>
      <c r="D145" s="65"/>
      <c r="E145" s="65"/>
      <c r="F145" s="78"/>
      <c r="G145" s="77"/>
      <c r="H145" s="65"/>
      <c r="I145" s="65"/>
      <c r="J145" s="65"/>
      <c r="K145" s="78">
        <v>100.1</v>
      </c>
      <c r="L145" s="77"/>
      <c r="M145" s="65"/>
      <c r="N145" s="65"/>
      <c r="O145" s="65"/>
      <c r="P145" s="78"/>
      <c r="Q145" s="77"/>
      <c r="R145" s="65"/>
      <c r="S145" s="65"/>
      <c r="T145" s="65"/>
      <c r="U145" s="78"/>
    </row>
    <row r="146" spans="1:21" x14ac:dyDescent="0.2">
      <c r="A146" s="80">
        <v>5</v>
      </c>
      <c r="B146" s="77">
        <v>98.2</v>
      </c>
      <c r="C146" s="65">
        <v>98.2</v>
      </c>
      <c r="D146" s="65"/>
      <c r="E146" s="65">
        <v>100.7</v>
      </c>
      <c r="F146" s="78"/>
      <c r="G146" s="77">
        <v>97.9</v>
      </c>
      <c r="H146" s="65">
        <v>98.6</v>
      </c>
      <c r="I146" s="65"/>
      <c r="J146" s="65">
        <v>99.6</v>
      </c>
      <c r="K146" s="78"/>
      <c r="L146" s="77"/>
      <c r="M146" s="65"/>
      <c r="N146" s="65"/>
      <c r="O146" s="65"/>
      <c r="P146" s="78">
        <v>95.7</v>
      </c>
      <c r="Q146" s="77"/>
      <c r="R146" s="65">
        <v>100.3</v>
      </c>
      <c r="S146" s="65">
        <v>100.2</v>
      </c>
      <c r="T146" s="65">
        <v>99.5</v>
      </c>
      <c r="U146" s="78">
        <v>100</v>
      </c>
    </row>
    <row r="147" spans="1:21" x14ac:dyDescent="0.2">
      <c r="A147" s="80">
        <v>6</v>
      </c>
      <c r="B147" s="77"/>
      <c r="C147" s="65"/>
      <c r="D147" s="65">
        <v>100.7</v>
      </c>
      <c r="E147" s="65"/>
      <c r="F147" s="78"/>
      <c r="G147" s="77"/>
      <c r="H147" s="65"/>
      <c r="I147" s="65"/>
      <c r="J147" s="65"/>
      <c r="K147" s="78"/>
      <c r="L147" s="77">
        <v>99</v>
      </c>
      <c r="M147" s="65"/>
      <c r="N147" s="65"/>
      <c r="O147" s="65"/>
      <c r="P147" s="78"/>
      <c r="Q147" s="77"/>
      <c r="R147" s="65"/>
      <c r="S147" s="65"/>
      <c r="T147" s="65"/>
      <c r="U147" s="78"/>
    </row>
    <row r="148" spans="1:21" x14ac:dyDescent="0.2">
      <c r="A148" s="80">
        <v>7</v>
      </c>
      <c r="B148" s="77"/>
      <c r="C148" s="65"/>
      <c r="D148" s="65"/>
      <c r="E148" s="65"/>
      <c r="F148" s="78">
        <v>100.5</v>
      </c>
      <c r="G148" s="77"/>
      <c r="H148" s="65"/>
      <c r="I148" s="65"/>
      <c r="J148" s="65"/>
      <c r="K148" s="78"/>
      <c r="L148" s="77"/>
      <c r="M148" s="65"/>
      <c r="N148" s="65">
        <v>97.9</v>
      </c>
      <c r="O148" s="65">
        <v>99.2</v>
      </c>
      <c r="P148" s="78"/>
      <c r="Q148" s="77"/>
      <c r="R148" s="65"/>
      <c r="S148" s="65"/>
      <c r="T148" s="65"/>
      <c r="U148" s="78"/>
    </row>
    <row r="149" spans="1:21" x14ac:dyDescent="0.2">
      <c r="A149" s="80">
        <v>8</v>
      </c>
      <c r="B149" s="77"/>
      <c r="C149" s="65"/>
      <c r="D149" s="65"/>
      <c r="E149" s="65"/>
      <c r="F149" s="78"/>
      <c r="G149" s="77"/>
      <c r="H149" s="65"/>
      <c r="I149" s="65">
        <v>99.1</v>
      </c>
      <c r="J149" s="65"/>
      <c r="K149" s="78"/>
      <c r="L149" s="77"/>
      <c r="M149" s="65">
        <v>98.2</v>
      </c>
      <c r="N149" s="65"/>
      <c r="O149" s="65"/>
      <c r="P149" s="78"/>
      <c r="Q149" s="77">
        <v>100</v>
      </c>
      <c r="R149" s="65"/>
      <c r="S149" s="65"/>
      <c r="T149" s="65"/>
      <c r="U149" s="78"/>
    </row>
    <row r="150" spans="1:21" x14ac:dyDescent="0.2">
      <c r="A150" s="80">
        <v>9</v>
      </c>
      <c r="B150" s="77"/>
      <c r="C150" s="65"/>
      <c r="D150" s="65"/>
      <c r="E150" s="65"/>
      <c r="F150" s="78"/>
      <c r="G150" s="77"/>
      <c r="H150" s="65"/>
      <c r="I150" s="65"/>
      <c r="J150" s="65"/>
      <c r="K150" s="78">
        <v>100</v>
      </c>
      <c r="L150" s="77"/>
      <c r="M150" s="65"/>
      <c r="N150" s="65"/>
      <c r="O150" s="65"/>
      <c r="P150" s="78"/>
      <c r="Q150" s="77"/>
      <c r="R150" s="65"/>
      <c r="S150" s="65"/>
      <c r="T150" s="65"/>
      <c r="U150" s="78"/>
    </row>
    <row r="151" spans="1:21" x14ac:dyDescent="0.2">
      <c r="A151" s="80">
        <v>10</v>
      </c>
      <c r="B151" s="77">
        <v>98</v>
      </c>
      <c r="C151" s="65">
        <v>97.9</v>
      </c>
      <c r="D151" s="65"/>
      <c r="E151" s="65">
        <v>99.6</v>
      </c>
      <c r="F151" s="78"/>
      <c r="G151" s="77">
        <v>97.7</v>
      </c>
      <c r="H151" s="65">
        <v>99</v>
      </c>
      <c r="I151" s="65"/>
      <c r="J151" s="65"/>
      <c r="K151" s="78"/>
      <c r="L151" s="77"/>
      <c r="M151" s="65"/>
      <c r="N151" s="65"/>
      <c r="O151" s="65"/>
      <c r="P151" s="78">
        <v>95.9</v>
      </c>
      <c r="Q151" s="77"/>
      <c r="R151" s="65">
        <v>100.1</v>
      </c>
      <c r="S151" s="65">
        <v>100.2</v>
      </c>
      <c r="T151" s="65">
        <v>99.3</v>
      </c>
      <c r="U151" s="78">
        <v>100</v>
      </c>
    </row>
    <row r="152" spans="1:21" x14ac:dyDescent="0.2">
      <c r="A152" s="80">
        <v>11</v>
      </c>
      <c r="B152" s="77"/>
      <c r="C152" s="65"/>
      <c r="D152" s="65">
        <v>100.6</v>
      </c>
      <c r="E152" s="65"/>
      <c r="F152" s="78"/>
      <c r="G152" s="77"/>
      <c r="H152" s="65"/>
      <c r="I152" s="65"/>
      <c r="J152" s="65"/>
      <c r="K152" s="78"/>
      <c r="L152" s="77">
        <v>99.1</v>
      </c>
      <c r="M152" s="65"/>
      <c r="N152" s="65"/>
      <c r="O152" s="65"/>
      <c r="P152" s="78"/>
      <c r="Q152" s="77"/>
      <c r="R152" s="65"/>
      <c r="S152" s="65"/>
      <c r="T152" s="65"/>
      <c r="U152" s="78"/>
    </row>
    <row r="153" spans="1:21" x14ac:dyDescent="0.2">
      <c r="A153" s="80">
        <v>12</v>
      </c>
      <c r="B153" s="77"/>
      <c r="C153" s="65"/>
      <c r="D153" s="65"/>
      <c r="E153" s="65"/>
      <c r="F153" s="78">
        <v>100.2</v>
      </c>
      <c r="G153" s="77"/>
      <c r="H153" s="65"/>
      <c r="I153" s="65"/>
      <c r="J153" s="65"/>
      <c r="K153" s="78"/>
      <c r="L153" s="77"/>
      <c r="M153" s="65"/>
      <c r="N153" s="65">
        <v>98.2</v>
      </c>
      <c r="O153" s="65">
        <v>99.4</v>
      </c>
      <c r="P153" s="78"/>
      <c r="Q153" s="77"/>
      <c r="R153" s="65"/>
      <c r="S153" s="65"/>
      <c r="T153" s="65"/>
      <c r="U153" s="78"/>
    </row>
    <row r="154" spans="1:21" x14ac:dyDescent="0.2">
      <c r="A154" s="80">
        <v>13</v>
      </c>
      <c r="B154" s="77"/>
      <c r="C154" s="65"/>
      <c r="D154" s="65"/>
      <c r="E154" s="65"/>
      <c r="F154" s="78"/>
      <c r="G154" s="77"/>
      <c r="H154" s="65"/>
      <c r="I154" s="65"/>
      <c r="J154" s="65"/>
      <c r="K154" s="78"/>
      <c r="L154" s="77"/>
      <c r="M154" s="65">
        <v>98</v>
      </c>
      <c r="N154" s="65"/>
      <c r="O154" s="65"/>
      <c r="P154" s="78"/>
      <c r="Q154" s="77">
        <v>99.8</v>
      </c>
      <c r="R154" s="65"/>
      <c r="S154" s="65"/>
      <c r="T154" s="65"/>
      <c r="U154" s="78"/>
    </row>
    <row r="155" spans="1:21" x14ac:dyDescent="0.2">
      <c r="A155" s="80">
        <v>14</v>
      </c>
      <c r="B155" s="77"/>
      <c r="C155" s="65"/>
      <c r="D155" s="65"/>
      <c r="E155" s="65"/>
      <c r="F155" s="78"/>
      <c r="G155" s="77"/>
      <c r="H155" s="65"/>
      <c r="I155" s="65"/>
      <c r="J155" s="65"/>
      <c r="K155" s="78"/>
      <c r="L155" s="77"/>
      <c r="M155" s="65"/>
      <c r="N155" s="65"/>
      <c r="O155" s="65"/>
      <c r="P155" s="78"/>
      <c r="Q155" s="77"/>
      <c r="R155" s="65"/>
      <c r="S155" s="65"/>
      <c r="T155" s="65"/>
      <c r="U155" s="78"/>
    </row>
    <row r="156" spans="1:21" x14ac:dyDescent="0.2">
      <c r="A156" s="80">
        <v>15</v>
      </c>
      <c r="B156" s="77">
        <v>97.8</v>
      </c>
      <c r="C156" s="65">
        <v>98.1</v>
      </c>
      <c r="D156" s="65"/>
      <c r="E156" s="65">
        <v>99.3</v>
      </c>
      <c r="F156" s="78"/>
      <c r="G156" s="77">
        <v>97.6</v>
      </c>
      <c r="H156" s="65">
        <v>98.8</v>
      </c>
      <c r="I156" s="65"/>
      <c r="J156" s="65">
        <v>99.6</v>
      </c>
      <c r="K156" s="78"/>
      <c r="L156" s="77"/>
      <c r="M156" s="65"/>
      <c r="N156" s="65"/>
      <c r="O156" s="65"/>
      <c r="P156" s="78">
        <v>96.1</v>
      </c>
      <c r="Q156" s="77"/>
      <c r="R156" s="65">
        <v>100</v>
      </c>
      <c r="S156" s="65"/>
      <c r="T156" s="65">
        <v>99.3</v>
      </c>
      <c r="U156" s="78">
        <v>99.6</v>
      </c>
    </row>
    <row r="157" spans="1:21" x14ac:dyDescent="0.2">
      <c r="A157" s="80">
        <v>16</v>
      </c>
      <c r="B157" s="77"/>
      <c r="C157" s="65"/>
      <c r="D157" s="65">
        <v>100.6</v>
      </c>
      <c r="E157" s="65"/>
      <c r="F157" s="78"/>
      <c r="G157" s="77"/>
      <c r="H157" s="65"/>
      <c r="I157" s="65"/>
      <c r="J157" s="65"/>
      <c r="K157" s="78"/>
      <c r="L157" s="77">
        <v>99.1</v>
      </c>
      <c r="M157" s="65"/>
      <c r="N157" s="65"/>
      <c r="O157" s="65"/>
      <c r="P157" s="78"/>
      <c r="Q157" s="77"/>
      <c r="R157" s="65"/>
      <c r="S157" s="65"/>
      <c r="T157" s="65"/>
      <c r="U157" s="78"/>
    </row>
    <row r="158" spans="1:21" x14ac:dyDescent="0.2">
      <c r="A158" s="80">
        <v>17</v>
      </c>
      <c r="B158" s="77"/>
      <c r="C158" s="65"/>
      <c r="D158" s="65"/>
      <c r="E158" s="65"/>
      <c r="F158" s="78">
        <v>100</v>
      </c>
      <c r="G158" s="77"/>
      <c r="H158" s="65"/>
      <c r="I158" s="65"/>
      <c r="J158" s="65"/>
      <c r="K158" s="78"/>
      <c r="L158" s="77"/>
      <c r="M158" s="65"/>
      <c r="N158" s="65">
        <v>98.5</v>
      </c>
      <c r="O158" s="65">
        <v>99.6</v>
      </c>
      <c r="P158" s="78"/>
      <c r="Q158" s="77"/>
      <c r="R158" s="65"/>
      <c r="S158" s="65"/>
      <c r="T158" s="65"/>
      <c r="U158" s="78">
        <v>99.6</v>
      </c>
    </row>
    <row r="159" spans="1:21" x14ac:dyDescent="0.2">
      <c r="A159" s="80">
        <v>18</v>
      </c>
      <c r="B159" s="77">
        <v>98</v>
      </c>
      <c r="C159" s="65"/>
      <c r="D159" s="65"/>
      <c r="E159" s="65"/>
      <c r="F159" s="78"/>
      <c r="G159" s="77"/>
      <c r="H159" s="65"/>
      <c r="I159" s="65"/>
      <c r="J159" s="65"/>
      <c r="K159" s="78"/>
      <c r="L159" s="77"/>
      <c r="M159" s="65">
        <v>98.4</v>
      </c>
      <c r="N159" s="65"/>
      <c r="O159" s="65"/>
      <c r="P159" s="78"/>
      <c r="Q159" s="77">
        <v>99.6</v>
      </c>
      <c r="R159" s="65"/>
      <c r="S159" s="65"/>
      <c r="T159" s="65"/>
      <c r="U159" s="78"/>
    </row>
    <row r="160" spans="1:21" x14ac:dyDescent="0.2">
      <c r="A160" s="80">
        <v>19</v>
      </c>
      <c r="B160" s="77"/>
      <c r="C160" s="65"/>
      <c r="D160" s="65"/>
      <c r="E160" s="65"/>
      <c r="F160" s="78"/>
      <c r="G160" s="77"/>
      <c r="H160" s="65"/>
      <c r="I160" s="65"/>
      <c r="J160" s="65"/>
      <c r="K160" s="78"/>
      <c r="L160" s="77"/>
      <c r="M160" s="65"/>
      <c r="N160" s="65"/>
      <c r="O160" s="65"/>
      <c r="P160" s="78"/>
      <c r="Q160" s="77"/>
      <c r="R160" s="65"/>
      <c r="S160" s="65"/>
      <c r="T160" s="65"/>
      <c r="U160" s="78"/>
    </row>
    <row r="161" spans="1:21" x14ac:dyDescent="0.2">
      <c r="A161" s="80">
        <v>20</v>
      </c>
      <c r="B161" s="77"/>
      <c r="C161" s="65">
        <v>97.9</v>
      </c>
      <c r="D161" s="65"/>
      <c r="E161" s="65"/>
      <c r="F161" s="78"/>
      <c r="G161" s="77"/>
      <c r="H161" s="65">
        <v>98.8</v>
      </c>
      <c r="I161" s="65"/>
      <c r="J161" s="65"/>
      <c r="K161" s="78"/>
      <c r="L161" s="77"/>
      <c r="M161" s="65"/>
      <c r="N161" s="65"/>
      <c r="O161" s="65"/>
      <c r="P161" s="78">
        <v>96.4</v>
      </c>
      <c r="Q161" s="77"/>
      <c r="R161" s="65">
        <v>100</v>
      </c>
      <c r="S161" s="65"/>
      <c r="T161" s="65">
        <v>99.4</v>
      </c>
      <c r="U161" s="78"/>
    </row>
    <row r="162" spans="1:21" x14ac:dyDescent="0.2">
      <c r="A162" s="80">
        <v>21</v>
      </c>
      <c r="B162" s="77">
        <v>98</v>
      </c>
      <c r="C162" s="65"/>
      <c r="D162" s="65">
        <v>100.2</v>
      </c>
      <c r="E162" s="65"/>
      <c r="F162" s="78"/>
      <c r="G162" s="77"/>
      <c r="H162" s="65"/>
      <c r="I162" s="65"/>
      <c r="J162" s="65"/>
      <c r="K162" s="78"/>
      <c r="L162" s="77">
        <v>99.1</v>
      </c>
      <c r="M162" s="65"/>
      <c r="N162" s="65"/>
      <c r="O162" s="65">
        <v>99.8</v>
      </c>
      <c r="P162" s="78"/>
      <c r="Q162" s="77"/>
      <c r="R162" s="65"/>
      <c r="S162" s="65"/>
      <c r="T162" s="65"/>
      <c r="U162" s="78"/>
    </row>
    <row r="163" spans="1:21" x14ac:dyDescent="0.2">
      <c r="A163" s="80">
        <v>22</v>
      </c>
      <c r="B163" s="70"/>
      <c r="C163" s="63"/>
      <c r="D163" s="63"/>
      <c r="E163" s="63"/>
      <c r="F163" s="71">
        <v>100.1</v>
      </c>
      <c r="G163" s="70"/>
      <c r="H163" s="63"/>
      <c r="I163" s="63"/>
      <c r="J163" s="63"/>
      <c r="K163" s="71"/>
      <c r="L163" s="70"/>
      <c r="M163" s="63"/>
      <c r="N163" s="63">
        <v>98.7</v>
      </c>
      <c r="O163" s="63"/>
      <c r="P163" s="71"/>
      <c r="Q163" s="70"/>
      <c r="R163" s="63"/>
      <c r="S163" s="63"/>
      <c r="T163" s="63"/>
      <c r="U163" s="71"/>
    </row>
    <row r="164" spans="1:21" x14ac:dyDescent="0.2">
      <c r="A164" s="80">
        <v>23</v>
      </c>
      <c r="B164" s="70"/>
      <c r="C164" s="63"/>
      <c r="D164" s="63"/>
      <c r="E164" s="63"/>
      <c r="F164" s="71"/>
      <c r="G164" s="70"/>
      <c r="H164" s="63"/>
      <c r="I164" s="63"/>
      <c r="J164" s="63"/>
      <c r="K164" s="71"/>
      <c r="L164" s="70"/>
      <c r="M164" s="63">
        <v>98.7</v>
      </c>
      <c r="N164" s="63"/>
      <c r="O164" s="63"/>
      <c r="P164" s="71"/>
      <c r="Q164" s="70"/>
      <c r="R164" s="63"/>
      <c r="S164" s="63"/>
      <c r="T164" s="63"/>
      <c r="U164" s="71"/>
    </row>
    <row r="165" spans="1:21" ht="16" thickBot="1" x14ac:dyDescent="0.25">
      <c r="A165" s="81">
        <v>24</v>
      </c>
      <c r="B165" s="72"/>
      <c r="C165" s="73"/>
      <c r="D165" s="73"/>
      <c r="E165" s="73"/>
      <c r="F165" s="74"/>
      <c r="G165" s="72">
        <v>97.9</v>
      </c>
      <c r="H165" s="73"/>
      <c r="I165" s="73"/>
      <c r="J165" s="73"/>
      <c r="K165" s="74"/>
      <c r="L165" s="72"/>
      <c r="M165" s="73"/>
      <c r="N165" s="73"/>
      <c r="O165" s="73"/>
      <c r="P165" s="74"/>
      <c r="Q165" s="72"/>
      <c r="R165" s="73"/>
      <c r="S165" s="73"/>
      <c r="T165" s="73"/>
      <c r="U165" s="74"/>
    </row>
  </sheetData>
  <sortState xmlns:xlrd2="http://schemas.microsoft.com/office/spreadsheetml/2017/richdata2" ref="A6:A45">
    <sortCondition ref="A6:A45"/>
  </sortState>
  <mergeCells count="20">
    <mergeCell ref="G4:K4"/>
    <mergeCell ref="L4:P4"/>
    <mergeCell ref="Q4:U4"/>
    <mergeCell ref="B45:F45"/>
    <mergeCell ref="G45:K45"/>
    <mergeCell ref="L45:P45"/>
    <mergeCell ref="Q45:U45"/>
    <mergeCell ref="G86:K86"/>
    <mergeCell ref="L86:P86"/>
    <mergeCell ref="Q86:U86"/>
    <mergeCell ref="B127:F127"/>
    <mergeCell ref="G127:K127"/>
    <mergeCell ref="L127:P127"/>
    <mergeCell ref="Q127:U127"/>
    <mergeCell ref="A4:A5"/>
    <mergeCell ref="A45:A46"/>
    <mergeCell ref="A86:A87"/>
    <mergeCell ref="A127:A128"/>
    <mergeCell ref="B86:F86"/>
    <mergeCell ref="B4:F4"/>
  </mergeCells>
  <phoneticPr fontId="1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73"/>
  <sheetViews>
    <sheetView workbookViewId="0"/>
  </sheetViews>
  <sheetFormatPr baseColWidth="10" defaultColWidth="8.83203125" defaultRowHeight="15" x14ac:dyDescent="0.2"/>
  <cols>
    <col min="21" max="21" width="8.83203125" customWidth="1"/>
  </cols>
  <sheetData>
    <row r="1" spans="1:32" x14ac:dyDescent="0.2">
      <c r="A1" s="28" t="s">
        <v>210</v>
      </c>
      <c r="C1" s="4"/>
      <c r="D1" s="4"/>
      <c r="E1" s="4"/>
      <c r="F1" s="4"/>
      <c r="G1" s="4"/>
    </row>
    <row r="3" spans="1:32" x14ac:dyDescent="0.2">
      <c r="A3" s="86" t="s">
        <v>74</v>
      </c>
      <c r="B3" s="29"/>
      <c r="C3" s="29"/>
      <c r="D3" s="29"/>
      <c r="E3" s="29"/>
      <c r="F3" s="29"/>
      <c r="G3" s="86" t="s">
        <v>75</v>
      </c>
      <c r="H3" s="23"/>
      <c r="I3" s="23"/>
      <c r="J3" s="23"/>
      <c r="K3" s="23"/>
      <c r="L3" s="29"/>
      <c r="M3" s="86" t="s">
        <v>76</v>
      </c>
      <c r="N3" s="87"/>
      <c r="O3" s="87"/>
      <c r="P3" s="87"/>
      <c r="Q3" s="87"/>
      <c r="R3" s="87"/>
      <c r="S3" s="84" t="s">
        <v>89</v>
      </c>
      <c r="T3" s="87"/>
      <c r="U3" s="87"/>
      <c r="V3" s="87"/>
      <c r="W3" s="87"/>
      <c r="X3" s="87"/>
      <c r="Y3" s="84" t="s">
        <v>77</v>
      </c>
      <c r="Z3" s="6"/>
      <c r="AA3" s="6"/>
      <c r="AB3" s="6"/>
      <c r="AC3" s="6"/>
    </row>
    <row r="4" spans="1:32" x14ac:dyDescent="0.2">
      <c r="A4" s="82" t="s">
        <v>91</v>
      </c>
      <c r="B4" s="48">
        <v>1132</v>
      </c>
      <c r="C4" s="48">
        <v>1136</v>
      </c>
      <c r="D4" s="48">
        <v>1139</v>
      </c>
      <c r="E4" s="48">
        <v>1241</v>
      </c>
      <c r="F4" s="6"/>
      <c r="G4" s="82" t="s">
        <v>91</v>
      </c>
      <c r="H4" s="48">
        <v>1132</v>
      </c>
      <c r="I4" s="48">
        <v>1136</v>
      </c>
      <c r="J4" s="48">
        <v>1139</v>
      </c>
      <c r="K4" s="48">
        <v>1241</v>
      </c>
      <c r="M4" s="82" t="s">
        <v>91</v>
      </c>
      <c r="N4" s="48">
        <v>1132</v>
      </c>
      <c r="O4" s="48">
        <v>1136</v>
      </c>
      <c r="P4" s="48">
        <v>1139</v>
      </c>
      <c r="Q4" s="48">
        <v>1241</v>
      </c>
      <c r="S4" s="82" t="s">
        <v>91</v>
      </c>
      <c r="T4" s="48">
        <v>1132</v>
      </c>
      <c r="U4" s="48">
        <v>1136</v>
      </c>
      <c r="V4" s="48">
        <v>1139</v>
      </c>
      <c r="W4" s="48">
        <v>1241</v>
      </c>
      <c r="Y4" s="82" t="s">
        <v>91</v>
      </c>
      <c r="Z4" s="48">
        <v>1132</v>
      </c>
      <c r="AA4" s="48">
        <v>1136</v>
      </c>
      <c r="AB4" s="48">
        <v>1139</v>
      </c>
      <c r="AC4" s="48">
        <v>1241</v>
      </c>
    </row>
    <row r="5" spans="1:32" x14ac:dyDescent="0.2">
      <c r="A5" s="83">
        <v>0</v>
      </c>
      <c r="B5" s="56">
        <v>84</v>
      </c>
      <c r="C5" s="56">
        <v>72</v>
      </c>
      <c r="D5" s="56">
        <v>39</v>
      </c>
      <c r="E5" s="56">
        <v>90</v>
      </c>
      <c r="F5" s="6"/>
      <c r="G5" s="83">
        <v>0</v>
      </c>
      <c r="H5" s="56">
        <v>32</v>
      </c>
      <c r="I5" s="56">
        <v>43</v>
      </c>
      <c r="J5" s="56">
        <v>37</v>
      </c>
      <c r="K5" s="56">
        <v>25</v>
      </c>
      <c r="M5" s="83">
        <v>0</v>
      </c>
      <c r="N5" s="56">
        <v>45</v>
      </c>
      <c r="O5" s="56">
        <v>50</v>
      </c>
      <c r="P5" s="56">
        <v>43</v>
      </c>
      <c r="Q5" s="56">
        <v>89</v>
      </c>
      <c r="S5" s="83">
        <v>0</v>
      </c>
      <c r="T5" s="56">
        <v>1992</v>
      </c>
      <c r="U5" s="56">
        <v>2486</v>
      </c>
      <c r="V5" s="56">
        <v>1616</v>
      </c>
      <c r="W5" s="56">
        <v>843</v>
      </c>
      <c r="Y5" s="83">
        <v>0</v>
      </c>
      <c r="Z5" s="91">
        <v>3.5</v>
      </c>
      <c r="AA5" s="91">
        <v>3.6</v>
      </c>
      <c r="AB5" s="91">
        <v>3.6</v>
      </c>
      <c r="AC5" s="91">
        <v>4.0999999999999996</v>
      </c>
    </row>
    <row r="6" spans="1:32" x14ac:dyDescent="0.2">
      <c r="A6" s="103">
        <v>1</v>
      </c>
      <c r="B6" s="57">
        <v>111</v>
      </c>
      <c r="C6" s="57">
        <v>65</v>
      </c>
      <c r="D6" s="57">
        <v>58</v>
      </c>
      <c r="E6" s="57">
        <v>88</v>
      </c>
      <c r="F6" s="6"/>
      <c r="G6" s="103">
        <v>1</v>
      </c>
      <c r="H6" s="57">
        <v>20</v>
      </c>
      <c r="I6" s="57">
        <v>32</v>
      </c>
      <c r="J6" s="57">
        <v>23</v>
      </c>
      <c r="K6" s="57">
        <v>19</v>
      </c>
      <c r="M6" s="103">
        <v>1</v>
      </c>
      <c r="N6" s="57">
        <v>32</v>
      </c>
      <c r="O6" s="57">
        <v>44</v>
      </c>
      <c r="P6" s="57">
        <v>22</v>
      </c>
      <c r="Q6" s="57">
        <v>66</v>
      </c>
      <c r="S6" s="103">
        <v>1</v>
      </c>
      <c r="T6" s="57">
        <v>479</v>
      </c>
      <c r="U6" s="57">
        <v>1046</v>
      </c>
      <c r="V6" s="57">
        <v>1141</v>
      </c>
      <c r="W6" s="57">
        <v>219</v>
      </c>
      <c r="Y6" s="103">
        <v>1</v>
      </c>
      <c r="Z6" s="92">
        <v>3.4</v>
      </c>
      <c r="AA6" s="92">
        <v>3.6</v>
      </c>
      <c r="AB6" s="92">
        <v>3.2</v>
      </c>
      <c r="AC6" s="92">
        <v>4.0999999999999996</v>
      </c>
    </row>
    <row r="7" spans="1:32" x14ac:dyDescent="0.2">
      <c r="A7" s="103">
        <v>4</v>
      </c>
      <c r="B7" s="57">
        <v>98</v>
      </c>
      <c r="C7" s="57">
        <v>61</v>
      </c>
      <c r="D7" s="57">
        <v>45</v>
      </c>
      <c r="E7" s="57">
        <v>86</v>
      </c>
      <c r="F7" s="6"/>
      <c r="G7" s="103">
        <v>4</v>
      </c>
      <c r="H7" s="57">
        <v>22</v>
      </c>
      <c r="I7" s="57">
        <v>25</v>
      </c>
      <c r="J7" s="57">
        <v>26</v>
      </c>
      <c r="K7" s="57">
        <v>25</v>
      </c>
      <c r="M7" s="103">
        <v>4</v>
      </c>
      <c r="N7" s="57">
        <v>44</v>
      </c>
      <c r="O7" s="57">
        <v>50</v>
      </c>
      <c r="P7" s="57">
        <v>33</v>
      </c>
      <c r="Q7" s="57">
        <v>74</v>
      </c>
      <c r="S7" s="103">
        <v>4</v>
      </c>
      <c r="T7" s="57">
        <v>615</v>
      </c>
      <c r="U7" s="57">
        <v>448</v>
      </c>
      <c r="V7" s="57">
        <v>520</v>
      </c>
      <c r="W7" s="57">
        <v>533</v>
      </c>
      <c r="Y7" s="103">
        <v>4</v>
      </c>
      <c r="Z7" s="92">
        <v>3.4</v>
      </c>
      <c r="AA7" s="92">
        <v>3.7</v>
      </c>
      <c r="AB7" s="92">
        <v>3.5</v>
      </c>
      <c r="AC7" s="92">
        <v>3.8</v>
      </c>
    </row>
    <row r="8" spans="1:32" x14ac:dyDescent="0.2">
      <c r="A8" s="103">
        <v>8</v>
      </c>
      <c r="B8" s="57">
        <v>102</v>
      </c>
      <c r="C8" s="57">
        <v>65</v>
      </c>
      <c r="D8" s="57">
        <v>54</v>
      </c>
      <c r="E8" s="57">
        <v>102</v>
      </c>
      <c r="F8" s="6"/>
      <c r="G8" s="103">
        <v>8</v>
      </c>
      <c r="H8" s="57">
        <v>27</v>
      </c>
      <c r="I8" s="57">
        <v>29</v>
      </c>
      <c r="J8" s="57">
        <v>29</v>
      </c>
      <c r="K8" s="57">
        <v>24</v>
      </c>
      <c r="M8" s="103">
        <v>8</v>
      </c>
      <c r="N8" s="57">
        <v>44</v>
      </c>
      <c r="O8" s="57">
        <v>56</v>
      </c>
      <c r="P8" s="57">
        <v>109</v>
      </c>
      <c r="Q8" s="57">
        <v>82</v>
      </c>
      <c r="S8" s="103">
        <v>8</v>
      </c>
      <c r="T8" s="57">
        <v>1225</v>
      </c>
      <c r="U8" s="57">
        <v>143</v>
      </c>
      <c r="V8" s="57">
        <v>1202</v>
      </c>
      <c r="W8" s="57">
        <v>986</v>
      </c>
      <c r="Y8" s="103">
        <v>8</v>
      </c>
      <c r="Z8" s="92">
        <v>3.2</v>
      </c>
      <c r="AA8" s="92">
        <v>3.6</v>
      </c>
      <c r="AB8" s="92">
        <v>3.5</v>
      </c>
      <c r="AC8" s="92">
        <v>4</v>
      </c>
    </row>
    <row r="9" spans="1:32" x14ac:dyDescent="0.2">
      <c r="A9" s="103">
        <v>12</v>
      </c>
      <c r="B9" s="57">
        <v>104</v>
      </c>
      <c r="C9" s="57">
        <v>63</v>
      </c>
      <c r="D9" s="57">
        <v>68</v>
      </c>
      <c r="E9" s="57">
        <v>103</v>
      </c>
      <c r="F9" s="6"/>
      <c r="G9" s="103">
        <v>12</v>
      </c>
      <c r="H9" s="57">
        <v>20</v>
      </c>
      <c r="I9" s="57">
        <v>36</v>
      </c>
      <c r="J9" s="57">
        <v>56</v>
      </c>
      <c r="K9" s="57">
        <v>21</v>
      </c>
      <c r="M9" s="103">
        <v>12</v>
      </c>
      <c r="N9" s="57">
        <v>45</v>
      </c>
      <c r="O9" s="57">
        <v>57</v>
      </c>
      <c r="P9" s="57">
        <v>92</v>
      </c>
      <c r="Q9" s="57">
        <v>72</v>
      </c>
      <c r="S9" s="103">
        <v>12</v>
      </c>
      <c r="T9" s="57">
        <v>214</v>
      </c>
      <c r="U9" s="57">
        <v>1706</v>
      </c>
      <c r="V9" s="57">
        <v>626</v>
      </c>
      <c r="W9" s="57">
        <v>142</v>
      </c>
      <c r="Y9" s="103">
        <v>12</v>
      </c>
      <c r="Z9" s="92">
        <v>3.3</v>
      </c>
      <c r="AA9" s="92">
        <v>3.6</v>
      </c>
      <c r="AB9" s="92">
        <v>3.7</v>
      </c>
      <c r="AC9" s="92">
        <v>4.0999999999999996</v>
      </c>
    </row>
    <row r="10" spans="1:32" x14ac:dyDescent="0.2">
      <c r="A10" s="104">
        <v>16</v>
      </c>
      <c r="B10" s="58">
        <v>80</v>
      </c>
      <c r="C10" s="58">
        <v>57</v>
      </c>
      <c r="D10" s="58">
        <v>35</v>
      </c>
      <c r="E10" s="58">
        <v>95</v>
      </c>
      <c r="F10" s="6"/>
      <c r="G10" s="104">
        <v>16</v>
      </c>
      <c r="H10" s="58">
        <v>26</v>
      </c>
      <c r="I10" s="58">
        <v>35</v>
      </c>
      <c r="J10" s="58">
        <v>24</v>
      </c>
      <c r="K10" s="58">
        <v>27</v>
      </c>
      <c r="M10" s="104">
        <v>16</v>
      </c>
      <c r="N10" s="58">
        <v>36</v>
      </c>
      <c r="O10" s="58">
        <v>41</v>
      </c>
      <c r="P10" s="58">
        <v>27</v>
      </c>
      <c r="Q10" s="58">
        <v>68</v>
      </c>
      <c r="S10" s="104">
        <v>16</v>
      </c>
      <c r="T10" s="58">
        <v>978</v>
      </c>
      <c r="U10" s="58">
        <v>1075</v>
      </c>
      <c r="V10" s="58">
        <v>683</v>
      </c>
      <c r="W10" s="58">
        <v>771</v>
      </c>
      <c r="Y10" s="104">
        <v>16</v>
      </c>
      <c r="Z10" s="93">
        <v>3.2</v>
      </c>
      <c r="AA10" s="93">
        <v>3.6</v>
      </c>
      <c r="AB10" s="93">
        <v>3.8</v>
      </c>
      <c r="AC10" s="93">
        <v>3.9</v>
      </c>
    </row>
    <row r="11" spans="1:32" x14ac:dyDescent="0.2">
      <c r="A11" s="10"/>
      <c r="B11" s="10"/>
      <c r="C11" s="10"/>
      <c r="D11" s="10"/>
      <c r="E11" s="10"/>
      <c r="F11" s="6"/>
      <c r="G11" s="6"/>
      <c r="T11" s="10"/>
      <c r="U11" s="10"/>
      <c r="W11" s="10"/>
      <c r="X11" s="10"/>
      <c r="Y11" s="10"/>
      <c r="Z11" s="6"/>
      <c r="AA11" s="10"/>
      <c r="AB11" s="6"/>
      <c r="AC11" s="10"/>
      <c r="AD11" s="10"/>
      <c r="AF11" s="10"/>
    </row>
    <row r="12" spans="1:32" x14ac:dyDescent="0.2">
      <c r="A12" s="84" t="s">
        <v>78</v>
      </c>
      <c r="B12" s="6"/>
      <c r="C12" s="6"/>
      <c r="D12" s="6"/>
      <c r="E12" s="6"/>
      <c r="F12" s="6"/>
      <c r="G12" s="84" t="s">
        <v>79</v>
      </c>
      <c r="H12" s="6"/>
      <c r="I12" s="6"/>
      <c r="J12" s="6"/>
      <c r="K12" s="6"/>
      <c r="M12" s="84" t="s">
        <v>80</v>
      </c>
      <c r="N12" s="6"/>
      <c r="O12" s="6"/>
      <c r="P12" s="6"/>
      <c r="Q12" s="6"/>
      <c r="S12" s="84" t="s">
        <v>81</v>
      </c>
      <c r="Y12" s="84" t="s">
        <v>82</v>
      </c>
      <c r="Z12" s="6"/>
      <c r="AA12" s="6"/>
      <c r="AB12" s="6"/>
      <c r="AC12" s="6"/>
    </row>
    <row r="13" spans="1:32" x14ac:dyDescent="0.2">
      <c r="A13" s="82" t="s">
        <v>91</v>
      </c>
      <c r="B13" s="48">
        <v>1132</v>
      </c>
      <c r="C13" s="48">
        <v>1136</v>
      </c>
      <c r="D13" s="48">
        <v>1139</v>
      </c>
      <c r="E13" s="48">
        <v>1241</v>
      </c>
      <c r="F13" s="6"/>
      <c r="G13" s="82" t="s">
        <v>91</v>
      </c>
      <c r="H13" s="48">
        <v>1132</v>
      </c>
      <c r="I13" s="48">
        <v>1136</v>
      </c>
      <c r="J13" s="48">
        <v>1139</v>
      </c>
      <c r="K13" s="48">
        <v>1241</v>
      </c>
      <c r="M13" s="82" t="s">
        <v>91</v>
      </c>
      <c r="N13" s="48">
        <v>1132</v>
      </c>
      <c r="O13" s="48">
        <v>1136</v>
      </c>
      <c r="P13" s="48">
        <v>1139</v>
      </c>
      <c r="Q13" s="48">
        <v>1241</v>
      </c>
      <c r="S13" s="82" t="s">
        <v>91</v>
      </c>
      <c r="T13" s="48">
        <v>1132</v>
      </c>
      <c r="U13" s="48">
        <v>1136</v>
      </c>
      <c r="V13" s="48">
        <v>1139</v>
      </c>
      <c r="W13" s="48">
        <v>1241</v>
      </c>
      <c r="Y13" s="82" t="s">
        <v>91</v>
      </c>
      <c r="Z13" s="48">
        <v>1132</v>
      </c>
      <c r="AA13" s="48">
        <v>1136</v>
      </c>
      <c r="AB13" s="48">
        <v>1139</v>
      </c>
      <c r="AC13" s="48">
        <v>1241</v>
      </c>
    </row>
    <row r="14" spans="1:32" x14ac:dyDescent="0.2">
      <c r="A14" s="83">
        <v>0</v>
      </c>
      <c r="B14" s="56">
        <v>0.2</v>
      </c>
      <c r="C14" s="56">
        <v>0.2</v>
      </c>
      <c r="D14" s="56">
        <v>0.4</v>
      </c>
      <c r="E14" s="56">
        <v>0.2</v>
      </c>
      <c r="F14" s="6"/>
      <c r="G14" s="83">
        <v>0</v>
      </c>
      <c r="H14" s="91">
        <v>6.7</v>
      </c>
      <c r="I14" s="91">
        <v>6.6</v>
      </c>
      <c r="J14" s="91">
        <v>6.8</v>
      </c>
      <c r="K14" s="91">
        <v>7.6</v>
      </c>
      <c r="M14" s="83">
        <v>0</v>
      </c>
      <c r="N14" s="91">
        <v>3.2</v>
      </c>
      <c r="O14" s="91">
        <v>3</v>
      </c>
      <c r="P14" s="91">
        <v>3.2</v>
      </c>
      <c r="Q14" s="91">
        <v>3.5</v>
      </c>
      <c r="S14" s="83">
        <v>0</v>
      </c>
      <c r="T14" s="56">
        <v>14</v>
      </c>
      <c r="U14" s="56">
        <v>15</v>
      </c>
      <c r="V14" s="56">
        <v>14</v>
      </c>
      <c r="W14" s="56">
        <v>16</v>
      </c>
      <c r="Y14" s="83">
        <v>0</v>
      </c>
      <c r="Z14" s="91">
        <v>0.9</v>
      </c>
      <c r="AA14" s="91">
        <v>0.9</v>
      </c>
      <c r="AB14" s="91">
        <v>0.9</v>
      </c>
      <c r="AC14" s="91">
        <v>0.7</v>
      </c>
    </row>
    <row r="15" spans="1:32" x14ac:dyDescent="0.2">
      <c r="A15" s="103">
        <v>1</v>
      </c>
      <c r="B15" s="57">
        <v>0.2</v>
      </c>
      <c r="C15" s="57">
        <v>0.2</v>
      </c>
      <c r="D15" s="57">
        <v>0.3</v>
      </c>
      <c r="E15" s="57">
        <v>0.2</v>
      </c>
      <c r="F15" s="6"/>
      <c r="G15" s="103">
        <v>1</v>
      </c>
      <c r="H15" s="92">
        <v>6.3</v>
      </c>
      <c r="I15" s="92">
        <v>6.4</v>
      </c>
      <c r="J15" s="92">
        <v>6.7</v>
      </c>
      <c r="K15" s="92">
        <v>7.6</v>
      </c>
      <c r="M15" s="103">
        <v>1</v>
      </c>
      <c r="N15" s="92">
        <v>2.9</v>
      </c>
      <c r="O15" s="92">
        <v>2.8</v>
      </c>
      <c r="P15" s="92">
        <v>3.5</v>
      </c>
      <c r="Q15" s="92">
        <v>3.5</v>
      </c>
      <c r="S15" s="103">
        <v>1</v>
      </c>
      <c r="T15" s="57">
        <v>13</v>
      </c>
      <c r="U15" s="57">
        <v>15</v>
      </c>
      <c r="V15" s="57">
        <v>13</v>
      </c>
      <c r="W15" s="57">
        <v>17</v>
      </c>
      <c r="Y15" s="103">
        <v>1</v>
      </c>
      <c r="Z15" s="92">
        <v>0.6</v>
      </c>
      <c r="AA15" s="92">
        <v>0.9</v>
      </c>
      <c r="AB15" s="92">
        <v>1</v>
      </c>
      <c r="AC15" s="92">
        <v>0.7</v>
      </c>
    </row>
    <row r="16" spans="1:32" x14ac:dyDescent="0.2">
      <c r="A16" s="103">
        <v>4</v>
      </c>
      <c r="B16" s="57">
        <v>0.2</v>
      </c>
      <c r="C16" s="57">
        <v>0.2</v>
      </c>
      <c r="D16" s="57">
        <v>0.5</v>
      </c>
      <c r="E16" s="57">
        <v>0.2</v>
      </c>
      <c r="F16" s="6"/>
      <c r="G16" s="103">
        <v>4</v>
      </c>
      <c r="H16" s="92">
        <v>6.9</v>
      </c>
      <c r="I16" s="92">
        <v>7</v>
      </c>
      <c r="J16" s="92">
        <v>6.6</v>
      </c>
      <c r="K16" s="92">
        <v>7</v>
      </c>
      <c r="M16" s="103">
        <v>4</v>
      </c>
      <c r="N16" s="92">
        <v>3.5</v>
      </c>
      <c r="O16" s="92">
        <v>3.3</v>
      </c>
      <c r="P16" s="92">
        <v>3.1</v>
      </c>
      <c r="Q16" s="92">
        <v>3.2</v>
      </c>
      <c r="S16" s="103">
        <v>4</v>
      </c>
      <c r="T16" s="57">
        <v>14</v>
      </c>
      <c r="U16" s="57">
        <v>17</v>
      </c>
      <c r="V16" s="57">
        <v>16</v>
      </c>
      <c r="W16" s="57">
        <v>18</v>
      </c>
      <c r="Y16" s="103">
        <v>4</v>
      </c>
      <c r="Z16" s="92">
        <v>0.7</v>
      </c>
      <c r="AA16" s="92">
        <v>1.1000000000000001</v>
      </c>
      <c r="AB16" s="92">
        <v>0.9</v>
      </c>
      <c r="AC16" s="92">
        <v>0.6</v>
      </c>
    </row>
    <row r="17" spans="1:29" x14ac:dyDescent="0.2">
      <c r="A17" s="103">
        <v>8</v>
      </c>
      <c r="B17" s="57">
        <v>0.2</v>
      </c>
      <c r="C17" s="57">
        <v>0.3</v>
      </c>
      <c r="D17" s="57">
        <v>0.4</v>
      </c>
      <c r="E17" s="57">
        <v>0.2</v>
      </c>
      <c r="F17" s="6"/>
      <c r="G17" s="103">
        <v>8</v>
      </c>
      <c r="H17" s="92">
        <v>7</v>
      </c>
      <c r="I17" s="92">
        <v>7</v>
      </c>
      <c r="J17" s="92">
        <v>6.5</v>
      </c>
      <c r="K17" s="92">
        <v>7.3</v>
      </c>
      <c r="M17" s="103">
        <v>8</v>
      </c>
      <c r="N17" s="92">
        <v>3.8</v>
      </c>
      <c r="O17" s="92">
        <v>3.4</v>
      </c>
      <c r="P17" s="92">
        <v>3</v>
      </c>
      <c r="Q17" s="92">
        <v>3.3</v>
      </c>
      <c r="S17" s="103">
        <v>8</v>
      </c>
      <c r="T17" s="57">
        <v>16</v>
      </c>
      <c r="U17" s="57">
        <v>16</v>
      </c>
      <c r="V17" s="57">
        <v>16</v>
      </c>
      <c r="W17" s="57">
        <v>17</v>
      </c>
      <c r="Y17" s="103">
        <v>8</v>
      </c>
      <c r="Z17" s="92">
        <v>0.8</v>
      </c>
      <c r="AA17" s="92">
        <v>1</v>
      </c>
      <c r="AB17" s="92">
        <v>0.9</v>
      </c>
      <c r="AC17" s="92">
        <v>0.6</v>
      </c>
    </row>
    <row r="18" spans="1:29" x14ac:dyDescent="0.2">
      <c r="A18" s="103">
        <v>12</v>
      </c>
      <c r="B18" s="57">
        <v>0.2</v>
      </c>
      <c r="C18" s="57">
        <v>0.3</v>
      </c>
      <c r="D18" s="57">
        <v>0.5</v>
      </c>
      <c r="E18" s="57">
        <v>0.2</v>
      </c>
      <c r="F18" s="6"/>
      <c r="G18" s="103">
        <v>12</v>
      </c>
      <c r="H18" s="92">
        <v>7</v>
      </c>
      <c r="I18" s="92">
        <v>6.7</v>
      </c>
      <c r="J18" s="92">
        <v>6.8</v>
      </c>
      <c r="K18" s="92">
        <v>7.6</v>
      </c>
      <c r="M18" s="103">
        <v>12</v>
      </c>
      <c r="N18" s="92">
        <v>3.7</v>
      </c>
      <c r="O18" s="92">
        <v>3.1</v>
      </c>
      <c r="P18" s="92">
        <v>3.1</v>
      </c>
      <c r="Q18" s="92">
        <v>3.5</v>
      </c>
      <c r="S18" s="103">
        <v>12</v>
      </c>
      <c r="T18" s="57">
        <v>18</v>
      </c>
      <c r="U18" s="57">
        <v>20</v>
      </c>
      <c r="V18" s="57">
        <v>13</v>
      </c>
      <c r="W18" s="57">
        <v>19</v>
      </c>
      <c r="Y18" s="103">
        <v>12</v>
      </c>
      <c r="Z18" s="92">
        <v>0.7</v>
      </c>
      <c r="AA18" s="92">
        <v>1</v>
      </c>
      <c r="AB18" s="92">
        <v>0.9</v>
      </c>
      <c r="AC18" s="92">
        <v>0.7</v>
      </c>
    </row>
    <row r="19" spans="1:29" x14ac:dyDescent="0.2">
      <c r="A19" s="104">
        <v>16</v>
      </c>
      <c r="B19" s="58">
        <v>0.2</v>
      </c>
      <c r="C19" s="58">
        <v>0.2</v>
      </c>
      <c r="D19" s="58">
        <v>0.3</v>
      </c>
      <c r="E19" s="58">
        <v>0.1</v>
      </c>
      <c r="F19" s="6"/>
      <c r="G19" s="104">
        <v>16</v>
      </c>
      <c r="H19" s="93">
        <v>6.7</v>
      </c>
      <c r="I19" s="93">
        <v>6.7</v>
      </c>
      <c r="J19" s="93">
        <v>6.4</v>
      </c>
      <c r="K19" s="93">
        <v>7.4</v>
      </c>
      <c r="M19" s="104">
        <v>16</v>
      </c>
      <c r="N19" s="93">
        <v>3.5</v>
      </c>
      <c r="O19" s="93">
        <v>3.1</v>
      </c>
      <c r="P19" s="93">
        <v>2.6</v>
      </c>
      <c r="Q19" s="93">
        <v>3.5</v>
      </c>
      <c r="S19" s="104">
        <v>16</v>
      </c>
      <c r="T19" s="58">
        <v>16</v>
      </c>
      <c r="U19" s="58">
        <v>16</v>
      </c>
      <c r="V19" s="58">
        <v>13</v>
      </c>
      <c r="W19" s="58">
        <v>18</v>
      </c>
      <c r="Y19" s="104">
        <v>16</v>
      </c>
      <c r="Z19" s="93">
        <v>0.8</v>
      </c>
      <c r="AA19" s="93">
        <v>1</v>
      </c>
      <c r="AB19" s="93">
        <v>0.8</v>
      </c>
      <c r="AC19" s="93">
        <v>0.6</v>
      </c>
    </row>
    <row r="20" spans="1:29" x14ac:dyDescent="0.2">
      <c r="A20" s="6"/>
      <c r="B20" s="6"/>
      <c r="C20" s="6"/>
      <c r="D20" s="6"/>
      <c r="E20" s="6"/>
      <c r="F20" s="6"/>
      <c r="G20" s="6"/>
      <c r="X20" s="6"/>
      <c r="Y20" s="6"/>
      <c r="Z20" s="6"/>
      <c r="AA20" s="6"/>
      <c r="AB20" s="6"/>
      <c r="AC20" s="6"/>
    </row>
    <row r="21" spans="1:29" x14ac:dyDescent="0.2">
      <c r="A21" s="84" t="s">
        <v>10</v>
      </c>
      <c r="B21" s="6"/>
      <c r="C21" s="6"/>
      <c r="D21" s="6"/>
      <c r="E21" s="6"/>
      <c r="F21" s="6"/>
      <c r="G21" s="84" t="s">
        <v>83</v>
      </c>
      <c r="H21" s="6"/>
      <c r="I21" s="6"/>
      <c r="J21" s="6"/>
      <c r="K21" s="6"/>
      <c r="M21" s="86" t="s">
        <v>84</v>
      </c>
      <c r="N21" s="85"/>
      <c r="O21" s="85"/>
      <c r="P21" s="85"/>
      <c r="Q21" s="85"/>
      <c r="R21" s="85"/>
      <c r="S21" s="86" t="s">
        <v>85</v>
      </c>
      <c r="T21" s="87"/>
      <c r="U21" s="87"/>
      <c r="V21" s="87"/>
      <c r="W21" s="87"/>
      <c r="X21" s="87"/>
      <c r="Y21" s="84" t="s">
        <v>86</v>
      </c>
      <c r="Z21" s="6"/>
      <c r="AA21" s="6"/>
      <c r="AB21" s="6"/>
      <c r="AC21" s="6"/>
    </row>
    <row r="22" spans="1:29" x14ac:dyDescent="0.2">
      <c r="A22" s="82" t="s">
        <v>91</v>
      </c>
      <c r="B22" s="48">
        <v>1132</v>
      </c>
      <c r="C22" s="48">
        <v>1136</v>
      </c>
      <c r="D22" s="48">
        <v>1139</v>
      </c>
      <c r="E22" s="48">
        <v>1241</v>
      </c>
      <c r="F22" s="6"/>
      <c r="G22" s="82" t="s">
        <v>91</v>
      </c>
      <c r="H22" s="48">
        <v>1132</v>
      </c>
      <c r="I22" s="48">
        <v>1136</v>
      </c>
      <c r="J22" s="48">
        <v>1139</v>
      </c>
      <c r="K22" s="48">
        <v>1241</v>
      </c>
      <c r="M22" s="82" t="s">
        <v>91</v>
      </c>
      <c r="N22" s="48">
        <v>1132</v>
      </c>
      <c r="O22" s="48">
        <v>1136</v>
      </c>
      <c r="P22" s="48">
        <v>1139</v>
      </c>
      <c r="Q22" s="48">
        <v>1241</v>
      </c>
      <c r="S22" s="82" t="s">
        <v>91</v>
      </c>
      <c r="T22" s="48">
        <v>1132</v>
      </c>
      <c r="U22" s="48">
        <v>1136</v>
      </c>
      <c r="V22" s="48">
        <v>1139</v>
      </c>
      <c r="W22" s="48">
        <v>1241</v>
      </c>
      <c r="Y22" s="82" t="s">
        <v>91</v>
      </c>
      <c r="Z22" s="48">
        <v>1132</v>
      </c>
      <c r="AA22" s="48">
        <v>1136</v>
      </c>
      <c r="AB22" s="48">
        <v>1139</v>
      </c>
      <c r="AC22" s="48">
        <v>1241</v>
      </c>
    </row>
    <row r="23" spans="1:29" x14ac:dyDescent="0.2">
      <c r="A23" s="83">
        <v>0</v>
      </c>
      <c r="B23" s="56">
        <v>162</v>
      </c>
      <c r="C23" s="56">
        <v>168</v>
      </c>
      <c r="D23" s="56">
        <v>135</v>
      </c>
      <c r="E23" s="56">
        <v>136</v>
      </c>
      <c r="F23" s="6"/>
      <c r="G23" s="83">
        <v>0</v>
      </c>
      <c r="H23" s="56">
        <v>57</v>
      </c>
      <c r="I23" s="56">
        <v>56</v>
      </c>
      <c r="J23" s="56">
        <v>40</v>
      </c>
      <c r="K23" s="56">
        <v>96</v>
      </c>
      <c r="M23" s="83">
        <v>0</v>
      </c>
      <c r="N23" s="91">
        <v>8.6</v>
      </c>
      <c r="O23" s="91">
        <v>8.6</v>
      </c>
      <c r="P23" s="91">
        <v>8.9</v>
      </c>
      <c r="Q23" s="91">
        <v>9.4</v>
      </c>
      <c r="S23" s="83">
        <v>0</v>
      </c>
      <c r="T23" s="91">
        <v>5.6</v>
      </c>
      <c r="U23" s="91">
        <v>5.4</v>
      </c>
      <c r="V23" s="91">
        <v>6</v>
      </c>
      <c r="W23" s="91">
        <v>5.5</v>
      </c>
      <c r="Y23" s="83">
        <v>0</v>
      </c>
      <c r="Z23" s="56">
        <v>109</v>
      </c>
      <c r="AA23" s="56">
        <v>108</v>
      </c>
      <c r="AB23" s="56">
        <v>108</v>
      </c>
      <c r="AC23" s="56">
        <v>105</v>
      </c>
    </row>
    <row r="24" spans="1:29" x14ac:dyDescent="0.2">
      <c r="A24" s="103">
        <v>1</v>
      </c>
      <c r="B24" s="57">
        <v>155</v>
      </c>
      <c r="C24" s="57">
        <v>163</v>
      </c>
      <c r="D24" s="57">
        <v>149</v>
      </c>
      <c r="E24" s="57">
        <v>140</v>
      </c>
      <c r="F24" s="6"/>
      <c r="G24" s="103">
        <v>1</v>
      </c>
      <c r="H24" s="57">
        <v>87</v>
      </c>
      <c r="I24" s="57">
        <v>71</v>
      </c>
      <c r="J24" s="57">
        <v>78</v>
      </c>
      <c r="K24" s="57">
        <v>112</v>
      </c>
      <c r="M24" s="103">
        <v>1</v>
      </c>
      <c r="N24" s="92">
        <v>8.6</v>
      </c>
      <c r="O24" s="92">
        <v>8.4</v>
      </c>
      <c r="P24" s="92">
        <v>8.9</v>
      </c>
      <c r="Q24" s="92">
        <v>9.5</v>
      </c>
      <c r="S24" s="103">
        <v>1</v>
      </c>
      <c r="T24" s="92">
        <v>2.6</v>
      </c>
      <c r="U24" s="92">
        <v>2.8</v>
      </c>
      <c r="V24" s="92">
        <v>4.2</v>
      </c>
      <c r="W24" s="92">
        <v>4.4000000000000004</v>
      </c>
      <c r="Y24" s="103">
        <v>1</v>
      </c>
      <c r="Z24" s="57">
        <v>108</v>
      </c>
      <c r="AA24" s="57">
        <v>109</v>
      </c>
      <c r="AB24" s="57">
        <v>103</v>
      </c>
      <c r="AC24" s="57">
        <v>106</v>
      </c>
    </row>
    <row r="25" spans="1:29" x14ac:dyDescent="0.2">
      <c r="A25" s="103">
        <v>4</v>
      </c>
      <c r="B25" s="57">
        <v>136</v>
      </c>
      <c r="C25" s="57">
        <v>156</v>
      </c>
      <c r="D25" s="57">
        <v>137</v>
      </c>
      <c r="E25" s="57">
        <v>128</v>
      </c>
      <c r="F25" s="6"/>
      <c r="G25" s="103">
        <v>4</v>
      </c>
      <c r="H25" s="57">
        <v>61</v>
      </c>
      <c r="I25" s="57">
        <v>53</v>
      </c>
      <c r="J25" s="57">
        <v>43</v>
      </c>
      <c r="K25" s="57">
        <v>92</v>
      </c>
      <c r="M25" s="103">
        <v>4</v>
      </c>
      <c r="N25" s="92">
        <v>8.6999999999999993</v>
      </c>
      <c r="O25" s="92">
        <v>8.5</v>
      </c>
      <c r="P25" s="92">
        <v>8.9</v>
      </c>
      <c r="Q25" s="92">
        <v>9.1999999999999993</v>
      </c>
      <c r="S25" s="103">
        <v>4</v>
      </c>
      <c r="T25" s="92">
        <v>6.1</v>
      </c>
      <c r="U25" s="92">
        <v>6</v>
      </c>
      <c r="V25" s="92">
        <v>5.3</v>
      </c>
      <c r="W25" s="92">
        <v>5.5</v>
      </c>
      <c r="Y25" s="103">
        <v>4</v>
      </c>
      <c r="Z25" s="57">
        <v>108</v>
      </c>
      <c r="AA25" s="57">
        <v>106</v>
      </c>
      <c r="AB25" s="57">
        <v>110</v>
      </c>
      <c r="AC25" s="57">
        <v>106</v>
      </c>
    </row>
    <row r="26" spans="1:29" x14ac:dyDescent="0.2">
      <c r="A26" s="103">
        <v>8</v>
      </c>
      <c r="B26" s="57">
        <v>126</v>
      </c>
      <c r="C26" s="57">
        <v>149</v>
      </c>
      <c r="D26" s="57">
        <v>156</v>
      </c>
      <c r="E26" s="57">
        <v>148</v>
      </c>
      <c r="F26" s="6"/>
      <c r="G26" s="103">
        <v>8</v>
      </c>
      <c r="H26" s="57">
        <v>56</v>
      </c>
      <c r="I26" s="57">
        <v>54</v>
      </c>
      <c r="J26" s="57">
        <v>36</v>
      </c>
      <c r="K26" s="57">
        <v>104</v>
      </c>
      <c r="M26" s="103">
        <v>8</v>
      </c>
      <c r="N26" s="92">
        <v>9</v>
      </c>
      <c r="O26" s="92">
        <v>8.9</v>
      </c>
      <c r="P26" s="92">
        <v>8.6999999999999993</v>
      </c>
      <c r="Q26" s="92">
        <v>8.9</v>
      </c>
      <c r="S26" s="103">
        <v>8</v>
      </c>
      <c r="T26" s="92">
        <v>6</v>
      </c>
      <c r="U26" s="92">
        <v>4.9000000000000004</v>
      </c>
      <c r="V26" s="92">
        <v>4.5999999999999996</v>
      </c>
      <c r="W26" s="92">
        <v>5.8</v>
      </c>
      <c r="Y26" s="103">
        <v>8</v>
      </c>
      <c r="Z26" s="57">
        <v>106</v>
      </c>
      <c r="AA26" s="57">
        <v>108</v>
      </c>
      <c r="AB26" s="57">
        <v>107</v>
      </c>
      <c r="AC26" s="57">
        <v>106</v>
      </c>
    </row>
    <row r="27" spans="1:29" x14ac:dyDescent="0.2">
      <c r="A27" s="103">
        <v>12</v>
      </c>
      <c r="B27" s="57">
        <v>136</v>
      </c>
      <c r="C27" s="57">
        <v>143</v>
      </c>
      <c r="D27" s="57">
        <v>166</v>
      </c>
      <c r="E27" s="57">
        <v>165</v>
      </c>
      <c r="F27" s="6"/>
      <c r="G27" s="103">
        <v>12</v>
      </c>
      <c r="H27" s="57">
        <v>56</v>
      </c>
      <c r="I27" s="57">
        <v>53</v>
      </c>
      <c r="J27" s="57">
        <v>43</v>
      </c>
      <c r="K27" s="57">
        <v>97</v>
      </c>
      <c r="M27" s="103">
        <v>12</v>
      </c>
      <c r="N27" s="92">
        <v>8.6999999999999993</v>
      </c>
      <c r="O27" s="92">
        <v>8.4</v>
      </c>
      <c r="P27" s="92">
        <v>8.9</v>
      </c>
      <c r="Q27" s="92">
        <v>9.1999999999999993</v>
      </c>
      <c r="S27" s="103">
        <v>12</v>
      </c>
      <c r="T27" s="92">
        <v>5.9</v>
      </c>
      <c r="U27" s="92">
        <v>6.7</v>
      </c>
      <c r="V27" s="92">
        <v>4.5999999999999996</v>
      </c>
      <c r="W27" s="92">
        <v>4</v>
      </c>
      <c r="Y27" s="103">
        <v>12</v>
      </c>
      <c r="Z27" s="57">
        <v>108</v>
      </c>
      <c r="AA27" s="57">
        <v>106</v>
      </c>
      <c r="AB27" s="57">
        <v>106</v>
      </c>
      <c r="AC27" s="57">
        <v>105</v>
      </c>
    </row>
    <row r="28" spans="1:29" x14ac:dyDescent="0.2">
      <c r="A28" s="104">
        <v>16</v>
      </c>
      <c r="B28" s="58">
        <v>160</v>
      </c>
      <c r="C28" s="58">
        <v>167</v>
      </c>
      <c r="D28" s="58">
        <v>129</v>
      </c>
      <c r="E28" s="58">
        <v>137</v>
      </c>
      <c r="F28" s="6"/>
      <c r="G28" s="104">
        <v>16</v>
      </c>
      <c r="H28" s="58">
        <v>54</v>
      </c>
      <c r="I28" s="58">
        <v>51</v>
      </c>
      <c r="J28" s="58">
        <v>79</v>
      </c>
      <c r="K28" s="58">
        <v>115</v>
      </c>
      <c r="M28" s="104">
        <v>16</v>
      </c>
      <c r="N28" s="93">
        <v>8.5</v>
      </c>
      <c r="O28" s="93">
        <v>8.5</v>
      </c>
      <c r="P28" s="93">
        <v>9.8000000000000007</v>
      </c>
      <c r="Q28" s="93">
        <v>9.8000000000000007</v>
      </c>
      <c r="S28" s="104">
        <v>16</v>
      </c>
      <c r="T28" s="93">
        <v>5.2</v>
      </c>
      <c r="U28" s="93">
        <v>6.2</v>
      </c>
      <c r="V28" s="93">
        <v>5.5</v>
      </c>
      <c r="W28" s="93">
        <v>2.7</v>
      </c>
      <c r="Y28" s="104">
        <v>16</v>
      </c>
      <c r="Z28" s="58">
        <v>108</v>
      </c>
      <c r="AA28" s="58">
        <v>106</v>
      </c>
      <c r="AB28" s="58">
        <v>107</v>
      </c>
      <c r="AC28" s="58">
        <v>105</v>
      </c>
    </row>
    <row r="29" spans="1:29" x14ac:dyDescent="0.2">
      <c r="A29" s="6"/>
      <c r="B29" s="6"/>
      <c r="C29" s="6"/>
      <c r="D29" s="6"/>
      <c r="E29" s="6"/>
      <c r="F29" s="6"/>
      <c r="G29" s="6"/>
      <c r="U29" s="6"/>
      <c r="W29" s="6"/>
      <c r="X29" s="6"/>
      <c r="Y29" s="6"/>
      <c r="Z29" s="6"/>
      <c r="AA29" s="6"/>
      <c r="AB29" s="6"/>
      <c r="AC29" s="6"/>
    </row>
    <row r="30" spans="1:29" x14ac:dyDescent="0.2">
      <c r="A30" s="84" t="s">
        <v>87</v>
      </c>
      <c r="B30" s="6"/>
      <c r="C30" s="6"/>
      <c r="D30" s="6"/>
      <c r="E30" s="6"/>
      <c r="F30" s="6"/>
      <c r="G30" s="86" t="s">
        <v>88</v>
      </c>
      <c r="M30" s="84" t="s">
        <v>90</v>
      </c>
      <c r="Z30" s="6"/>
      <c r="AA30" s="6"/>
      <c r="AB30" s="6"/>
      <c r="AC30" s="6"/>
    </row>
    <row r="31" spans="1:29" x14ac:dyDescent="0.2">
      <c r="A31" s="82" t="s">
        <v>91</v>
      </c>
      <c r="B31" s="48">
        <v>1132</v>
      </c>
      <c r="C31" s="48">
        <v>1136</v>
      </c>
      <c r="D31" s="48">
        <v>1139</v>
      </c>
      <c r="E31" s="48">
        <v>1241</v>
      </c>
      <c r="F31" s="6"/>
      <c r="G31" s="82" t="s">
        <v>91</v>
      </c>
      <c r="H31" s="48">
        <v>1132</v>
      </c>
      <c r="I31" s="48">
        <v>1136</v>
      </c>
      <c r="J31" s="48">
        <v>1139</v>
      </c>
      <c r="K31" s="48">
        <v>1241</v>
      </c>
      <c r="M31" s="82" t="s">
        <v>91</v>
      </c>
      <c r="N31" s="48">
        <v>1132</v>
      </c>
      <c r="O31" s="48">
        <v>1136</v>
      </c>
      <c r="P31" s="48">
        <v>1139</v>
      </c>
      <c r="Q31" s="48">
        <v>1241</v>
      </c>
      <c r="Z31" s="6"/>
      <c r="AA31" s="6"/>
      <c r="AB31" s="6"/>
      <c r="AC31" s="6"/>
    </row>
    <row r="32" spans="1:29" x14ac:dyDescent="0.2">
      <c r="A32" s="83">
        <v>0</v>
      </c>
      <c r="B32" s="91">
        <v>3.5</v>
      </c>
      <c r="C32" s="91">
        <v>3.7</v>
      </c>
      <c r="D32" s="91">
        <v>3.3</v>
      </c>
      <c r="E32" s="91">
        <v>3.3</v>
      </c>
      <c r="F32" s="6"/>
      <c r="G32" s="83">
        <v>0</v>
      </c>
      <c r="H32" s="88">
        <v>147</v>
      </c>
      <c r="I32" s="88">
        <v>149</v>
      </c>
      <c r="J32" s="88">
        <v>147</v>
      </c>
      <c r="K32" s="88">
        <v>147</v>
      </c>
      <c r="M32" s="83">
        <v>0</v>
      </c>
      <c r="N32" s="56">
        <v>25</v>
      </c>
      <c r="O32" s="56">
        <v>24</v>
      </c>
      <c r="P32" s="56">
        <v>22</v>
      </c>
      <c r="Q32" s="56">
        <v>25</v>
      </c>
      <c r="Z32" s="6"/>
      <c r="AA32" s="6"/>
      <c r="AB32" s="6"/>
      <c r="AC32" s="6"/>
    </row>
    <row r="33" spans="1:29" x14ac:dyDescent="0.2">
      <c r="A33" s="103">
        <v>1</v>
      </c>
      <c r="B33" s="92">
        <v>3.5</v>
      </c>
      <c r="C33" s="92">
        <v>3.5</v>
      </c>
      <c r="D33" s="92">
        <v>3.8</v>
      </c>
      <c r="E33" s="92">
        <v>3.6</v>
      </c>
      <c r="F33" s="6"/>
      <c r="G33" s="103">
        <v>1</v>
      </c>
      <c r="H33" s="89">
        <v>143</v>
      </c>
      <c r="I33" s="89">
        <v>145</v>
      </c>
      <c r="J33" s="89">
        <v>145</v>
      </c>
      <c r="K33" s="89">
        <v>146</v>
      </c>
      <c r="M33" s="103">
        <v>1</v>
      </c>
      <c r="N33" s="57">
        <v>20</v>
      </c>
      <c r="O33" s="57">
        <v>23</v>
      </c>
      <c r="P33" s="57">
        <v>24</v>
      </c>
      <c r="Q33" s="57">
        <v>22</v>
      </c>
      <c r="Z33" s="6"/>
      <c r="AA33" s="6"/>
      <c r="AB33" s="6"/>
      <c r="AC33" s="6"/>
    </row>
    <row r="34" spans="1:29" x14ac:dyDescent="0.2">
      <c r="A34" s="103">
        <v>4</v>
      </c>
      <c r="B34" s="92">
        <v>3.6</v>
      </c>
      <c r="C34" s="92">
        <v>3.7</v>
      </c>
      <c r="D34" s="92">
        <v>3.5</v>
      </c>
      <c r="E34" s="92">
        <v>3.3</v>
      </c>
      <c r="F34" s="6"/>
      <c r="G34" s="103">
        <v>4</v>
      </c>
      <c r="H34" s="89">
        <v>147</v>
      </c>
      <c r="I34" s="89">
        <v>147</v>
      </c>
      <c r="J34" s="89">
        <v>145</v>
      </c>
      <c r="K34" s="89">
        <v>146</v>
      </c>
      <c r="M34" s="103">
        <v>4</v>
      </c>
      <c r="N34" s="57">
        <v>20</v>
      </c>
      <c r="O34" s="57">
        <v>21</v>
      </c>
      <c r="P34" s="57">
        <v>22</v>
      </c>
      <c r="Q34" s="57">
        <v>27</v>
      </c>
      <c r="Z34" s="6"/>
      <c r="AA34" s="6"/>
      <c r="AB34" s="6"/>
      <c r="AC34" s="6"/>
    </row>
    <row r="35" spans="1:29" x14ac:dyDescent="0.2">
      <c r="A35" s="103">
        <v>8</v>
      </c>
      <c r="B35" s="92">
        <v>3.4</v>
      </c>
      <c r="C35" s="92">
        <v>3.6</v>
      </c>
      <c r="D35" s="92">
        <v>3.5</v>
      </c>
      <c r="E35" s="92">
        <v>3.4</v>
      </c>
      <c r="F35" s="6"/>
      <c r="G35" s="103">
        <v>8</v>
      </c>
      <c r="H35" s="89">
        <v>144</v>
      </c>
      <c r="I35" s="89">
        <v>146</v>
      </c>
      <c r="J35" s="89">
        <v>145</v>
      </c>
      <c r="K35" s="89">
        <v>147</v>
      </c>
      <c r="M35" s="103">
        <v>8</v>
      </c>
      <c r="N35" s="57">
        <v>23</v>
      </c>
      <c r="O35" s="57">
        <v>24</v>
      </c>
      <c r="P35" s="57">
        <v>22</v>
      </c>
      <c r="Q35" s="57">
        <v>24</v>
      </c>
      <c r="Z35" s="6"/>
      <c r="AA35" s="6"/>
      <c r="AB35" s="6"/>
      <c r="AC35" s="6"/>
    </row>
    <row r="36" spans="1:29" x14ac:dyDescent="0.2">
      <c r="A36" s="103">
        <v>12</v>
      </c>
      <c r="B36" s="92">
        <v>3.6</v>
      </c>
      <c r="C36" s="92">
        <v>3.6</v>
      </c>
      <c r="D36" s="92">
        <v>3.9</v>
      </c>
      <c r="E36" s="92">
        <v>3.4</v>
      </c>
      <c r="F36" s="6"/>
      <c r="G36" s="103">
        <v>12</v>
      </c>
      <c r="H36" s="89">
        <v>145</v>
      </c>
      <c r="I36" s="89">
        <v>146</v>
      </c>
      <c r="J36" s="89">
        <v>145</v>
      </c>
      <c r="K36" s="89">
        <v>145</v>
      </c>
      <c r="M36" s="103">
        <v>12</v>
      </c>
      <c r="N36" s="57">
        <v>21</v>
      </c>
      <c r="O36" s="57">
        <v>22</v>
      </c>
      <c r="P36" s="57">
        <v>21</v>
      </c>
      <c r="Q36" s="57">
        <v>22</v>
      </c>
      <c r="Z36" s="6"/>
      <c r="AA36" s="6"/>
      <c r="AB36" s="6"/>
      <c r="AC36" s="6"/>
    </row>
    <row r="37" spans="1:29" x14ac:dyDescent="0.2">
      <c r="A37" s="104">
        <v>16</v>
      </c>
      <c r="B37" s="93">
        <v>3.2</v>
      </c>
      <c r="C37" s="93">
        <v>3.4</v>
      </c>
      <c r="D37" s="93">
        <v>4</v>
      </c>
      <c r="E37" s="93">
        <v>3.7</v>
      </c>
      <c r="F37" s="6"/>
      <c r="G37" s="104">
        <v>16</v>
      </c>
      <c r="H37" s="90">
        <v>149</v>
      </c>
      <c r="I37" s="90">
        <v>148</v>
      </c>
      <c r="J37" s="90">
        <v>147</v>
      </c>
      <c r="K37" s="90">
        <v>147</v>
      </c>
      <c r="M37" s="104">
        <v>16</v>
      </c>
      <c r="N37" s="58">
        <v>25</v>
      </c>
      <c r="O37" s="58">
        <v>24</v>
      </c>
      <c r="P37" s="58">
        <v>25</v>
      </c>
      <c r="Q37" s="58">
        <v>26</v>
      </c>
      <c r="Z37" s="6"/>
      <c r="AA37" s="6"/>
      <c r="AB37" s="6"/>
      <c r="AC37" s="6"/>
    </row>
    <row r="38" spans="1:29" x14ac:dyDescent="0.2">
      <c r="A38" s="6"/>
      <c r="C38" s="6"/>
      <c r="D38" s="6"/>
      <c r="E38" s="6"/>
      <c r="F38" s="6"/>
      <c r="G38" s="6"/>
      <c r="U38" s="6"/>
      <c r="W38" s="6"/>
      <c r="X38" s="6"/>
      <c r="Y38" s="6"/>
      <c r="Z38" s="6"/>
      <c r="AA38" s="6"/>
      <c r="AB38" s="6"/>
      <c r="AC38" s="6"/>
    </row>
    <row r="39" spans="1:29" x14ac:dyDescent="0.2">
      <c r="F39" s="6"/>
      <c r="G39" s="6"/>
      <c r="Z39" s="6"/>
      <c r="AA39" s="6"/>
      <c r="AB39" s="6"/>
      <c r="AC39" s="6"/>
    </row>
    <row r="40" spans="1:29" x14ac:dyDescent="0.2">
      <c r="F40" s="6"/>
      <c r="G40" s="6"/>
      <c r="Z40" s="6"/>
      <c r="AA40" s="6"/>
      <c r="AB40" s="6"/>
      <c r="AC40" s="6"/>
    </row>
    <row r="41" spans="1:29" x14ac:dyDescent="0.2">
      <c r="F41" s="6"/>
      <c r="G41" s="6"/>
      <c r="Z41" s="6"/>
      <c r="AA41" s="6"/>
      <c r="AB41" s="6"/>
      <c r="AC41" s="6"/>
    </row>
    <row r="42" spans="1:29" x14ac:dyDescent="0.2">
      <c r="F42" s="6"/>
      <c r="G42" s="6"/>
      <c r="Z42" s="6"/>
      <c r="AA42" s="6"/>
      <c r="AB42" s="6"/>
      <c r="AC42" s="6"/>
    </row>
    <row r="43" spans="1:29" x14ac:dyDescent="0.2">
      <c r="F43" s="6"/>
      <c r="G43" s="6"/>
      <c r="Z43" s="6"/>
      <c r="AA43" s="6"/>
      <c r="AB43" s="6"/>
      <c r="AC43" s="6"/>
    </row>
    <row r="44" spans="1:29" x14ac:dyDescent="0.2">
      <c r="F44" s="6"/>
      <c r="G44" s="6"/>
      <c r="Z44" s="6"/>
      <c r="AA44" s="6"/>
      <c r="AB44" s="6"/>
      <c r="AC44" s="6"/>
    </row>
    <row r="45" spans="1:29" x14ac:dyDescent="0.2">
      <c r="F45" s="6"/>
      <c r="G45" s="6"/>
      <c r="Z45" s="6"/>
      <c r="AA45" s="6"/>
      <c r="AB45" s="6"/>
      <c r="AC45" s="6"/>
    </row>
    <row r="46" spans="1:29" x14ac:dyDescent="0.2">
      <c r="F46" s="6"/>
      <c r="G46" s="6"/>
      <c r="Z46" s="6"/>
      <c r="AA46" s="6"/>
      <c r="AB46" s="6"/>
      <c r="AC46" s="6"/>
    </row>
    <row r="47" spans="1:29" x14ac:dyDescent="0.2">
      <c r="A47" s="6"/>
      <c r="C47" s="6"/>
      <c r="D47" s="6"/>
      <c r="E47" s="6"/>
      <c r="F47" s="6"/>
      <c r="G47" s="6"/>
      <c r="U47" s="6"/>
      <c r="W47" s="6"/>
      <c r="X47" s="6"/>
      <c r="Y47" s="6"/>
      <c r="Z47" s="6"/>
      <c r="AA47" s="6"/>
      <c r="AB47" s="6"/>
      <c r="AC47" s="6"/>
    </row>
    <row r="48" spans="1:29" x14ac:dyDescent="0.2">
      <c r="F48" s="6"/>
      <c r="G48" s="6"/>
      <c r="Z48" s="6"/>
      <c r="AA48" s="6"/>
      <c r="AB48" s="6"/>
      <c r="AC48" s="6"/>
    </row>
    <row r="49" spans="1:29" x14ac:dyDescent="0.2">
      <c r="F49" s="6"/>
      <c r="G49" s="6"/>
      <c r="Z49" s="6"/>
      <c r="AA49" s="6"/>
      <c r="AB49" s="6"/>
      <c r="AC49" s="6"/>
    </row>
    <row r="50" spans="1:29" x14ac:dyDescent="0.2">
      <c r="F50" s="6"/>
      <c r="G50" s="6"/>
      <c r="Z50" s="6"/>
      <c r="AA50" s="6"/>
      <c r="AB50" s="6"/>
      <c r="AC50" s="6"/>
    </row>
    <row r="51" spans="1:29" x14ac:dyDescent="0.2">
      <c r="F51" s="6"/>
      <c r="G51" s="6"/>
      <c r="Z51" s="6"/>
      <c r="AA51" s="6"/>
      <c r="AB51" s="6"/>
      <c r="AC51" s="6"/>
    </row>
    <row r="52" spans="1:29" x14ac:dyDescent="0.2">
      <c r="F52" s="6"/>
      <c r="G52" s="6"/>
      <c r="Z52" s="6"/>
      <c r="AA52" s="6"/>
      <c r="AB52" s="6"/>
      <c r="AC52" s="6"/>
    </row>
    <row r="53" spans="1:29" x14ac:dyDescent="0.2">
      <c r="F53" s="6"/>
      <c r="G53" s="6"/>
      <c r="Z53" s="6"/>
      <c r="AA53" s="6"/>
      <c r="AB53" s="6"/>
      <c r="AC53" s="6"/>
    </row>
    <row r="54" spans="1:29" x14ac:dyDescent="0.2">
      <c r="F54" s="6"/>
      <c r="G54" s="6"/>
      <c r="Z54" s="6"/>
      <c r="AA54" s="6"/>
      <c r="AB54" s="6"/>
      <c r="AC54" s="6"/>
    </row>
    <row r="55" spans="1:29" x14ac:dyDescent="0.2">
      <c r="F55" s="6"/>
      <c r="G55" s="6"/>
      <c r="Z55" s="6"/>
      <c r="AA55" s="6"/>
      <c r="AB55" s="6"/>
      <c r="AC55" s="6"/>
    </row>
    <row r="56" spans="1:29" x14ac:dyDescent="0.2">
      <c r="A56" s="6"/>
      <c r="C56" s="6"/>
      <c r="D56" s="6"/>
      <c r="E56" s="6"/>
      <c r="F56" s="6"/>
      <c r="G56" s="6"/>
      <c r="U56" s="6"/>
      <c r="W56" s="6"/>
      <c r="X56" s="6"/>
      <c r="Y56" s="6"/>
      <c r="Z56" s="6"/>
      <c r="AA56" s="6"/>
      <c r="AB56" s="6"/>
      <c r="AC56" s="6"/>
    </row>
    <row r="57" spans="1:29" x14ac:dyDescent="0.2">
      <c r="F57" s="6"/>
      <c r="G57" s="6"/>
      <c r="Z57" s="6"/>
      <c r="AA57" s="6"/>
      <c r="AB57" s="6"/>
      <c r="AC57" s="6"/>
    </row>
    <row r="58" spans="1:29" x14ac:dyDescent="0.2">
      <c r="F58" s="6"/>
      <c r="G58" s="6"/>
      <c r="Z58" s="6"/>
      <c r="AA58" s="6"/>
      <c r="AB58" s="6"/>
      <c r="AC58" s="6"/>
    </row>
    <row r="59" spans="1:29" x14ac:dyDescent="0.2">
      <c r="F59" s="6"/>
      <c r="G59" s="6"/>
      <c r="Z59" s="6"/>
      <c r="AA59" s="6"/>
      <c r="AB59" s="6"/>
      <c r="AC59" s="6"/>
    </row>
    <row r="60" spans="1:29" x14ac:dyDescent="0.2">
      <c r="F60" s="6"/>
      <c r="G60" s="6"/>
      <c r="Z60" s="6"/>
      <c r="AA60" s="6"/>
      <c r="AB60" s="6"/>
      <c r="AC60" s="6"/>
    </row>
    <row r="61" spans="1:29" x14ac:dyDescent="0.2">
      <c r="F61" s="6"/>
      <c r="G61" s="6"/>
      <c r="Z61" s="6"/>
      <c r="AA61" s="6"/>
      <c r="AB61" s="6"/>
      <c r="AC61" s="6"/>
    </row>
    <row r="62" spans="1:29" x14ac:dyDescent="0.2">
      <c r="F62" s="6"/>
      <c r="G62" s="6"/>
      <c r="Z62" s="6"/>
      <c r="AA62" s="6"/>
      <c r="AB62" s="6"/>
      <c r="AC62" s="6"/>
    </row>
    <row r="63" spans="1:29" x14ac:dyDescent="0.2">
      <c r="F63" s="6"/>
      <c r="G63" s="6"/>
      <c r="Z63" s="6"/>
      <c r="AA63" s="6"/>
      <c r="AB63" s="6"/>
      <c r="AC63" s="6"/>
    </row>
    <row r="64" spans="1:29" x14ac:dyDescent="0.2">
      <c r="F64" s="6"/>
      <c r="G64" s="6"/>
      <c r="Z64" s="6"/>
      <c r="AA64" s="6"/>
      <c r="AB64" s="6"/>
      <c r="AC64" s="6"/>
    </row>
    <row r="65" spans="1:29" x14ac:dyDescent="0.2">
      <c r="A65" s="6"/>
      <c r="C65" s="6"/>
      <c r="D65" s="6"/>
      <c r="E65" s="6"/>
      <c r="F65" s="6"/>
      <c r="G65" s="6"/>
      <c r="U65" s="6"/>
      <c r="W65" s="6"/>
      <c r="X65" s="6"/>
      <c r="Y65" s="6"/>
      <c r="Z65" s="6"/>
      <c r="AA65" s="6"/>
      <c r="AB65" s="6"/>
      <c r="AC65" s="6"/>
    </row>
    <row r="66" spans="1:29" x14ac:dyDescent="0.2">
      <c r="F66" s="6"/>
      <c r="G66" s="6"/>
      <c r="Z66" s="6"/>
      <c r="AA66" s="6"/>
      <c r="AB66" s="6"/>
      <c r="AC66" s="6"/>
    </row>
    <row r="67" spans="1:29" x14ac:dyDescent="0.2">
      <c r="F67" s="6"/>
      <c r="G67" s="6"/>
      <c r="Z67" s="6"/>
      <c r="AA67" s="6"/>
      <c r="AB67" s="6"/>
      <c r="AC67" s="6"/>
    </row>
    <row r="68" spans="1:29" x14ac:dyDescent="0.2">
      <c r="F68" s="6"/>
      <c r="G68" s="6"/>
      <c r="Z68" s="6"/>
      <c r="AA68" s="6"/>
      <c r="AB68" s="6"/>
      <c r="AC68" s="6"/>
    </row>
    <row r="69" spans="1:29" x14ac:dyDescent="0.2">
      <c r="F69" s="6"/>
      <c r="G69" s="6"/>
      <c r="Z69" s="6"/>
      <c r="AA69" s="6"/>
      <c r="AB69" s="6"/>
      <c r="AC69" s="6"/>
    </row>
    <row r="70" spans="1:29" x14ac:dyDescent="0.2">
      <c r="F70" s="6"/>
      <c r="G70" s="6"/>
      <c r="Z70" s="6"/>
      <c r="AA70" s="6"/>
      <c r="AB70" s="6"/>
      <c r="AC70" s="6"/>
    </row>
    <row r="71" spans="1:29" x14ac:dyDescent="0.2">
      <c r="F71" s="6"/>
      <c r="G71" s="6"/>
      <c r="Z71" s="6"/>
      <c r="AA71" s="6"/>
      <c r="AB71" s="6"/>
      <c r="AC71" s="6"/>
    </row>
    <row r="72" spans="1:29" x14ac:dyDescent="0.2">
      <c r="F72" s="6"/>
      <c r="G72" s="6"/>
      <c r="Z72" s="6"/>
      <c r="AA72" s="6"/>
      <c r="AB72" s="6"/>
      <c r="AC72" s="6"/>
    </row>
    <row r="73" spans="1:29" x14ac:dyDescent="0.2">
      <c r="F73" s="6"/>
      <c r="G73" s="6"/>
      <c r="Z73" s="6"/>
      <c r="AA73" s="6"/>
      <c r="AB73" s="6"/>
      <c r="AC73" s="6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28"/>
  <sheetViews>
    <sheetView workbookViewId="0"/>
  </sheetViews>
  <sheetFormatPr baseColWidth="10" defaultColWidth="8.83203125" defaultRowHeight="15" x14ac:dyDescent="0.2"/>
  <sheetData>
    <row r="1" spans="1:29" x14ac:dyDescent="0.2">
      <c r="A1" s="28" t="s">
        <v>209</v>
      </c>
      <c r="C1" s="4"/>
      <c r="D1" s="4"/>
      <c r="E1" s="4"/>
      <c r="F1" s="4"/>
    </row>
    <row r="3" spans="1:29" x14ac:dyDescent="0.2">
      <c r="A3" s="17" t="s">
        <v>11</v>
      </c>
      <c r="G3" s="17" t="s">
        <v>12</v>
      </c>
      <c r="M3" s="17" t="s">
        <v>13</v>
      </c>
      <c r="S3" s="17" t="s">
        <v>14</v>
      </c>
      <c r="Y3" s="17" t="s">
        <v>15</v>
      </c>
    </row>
    <row r="4" spans="1:29" x14ac:dyDescent="0.2">
      <c r="A4" s="82" t="s">
        <v>91</v>
      </c>
      <c r="B4" s="48">
        <v>1132</v>
      </c>
      <c r="C4" s="48">
        <v>1136</v>
      </c>
      <c r="D4" s="48">
        <v>1139</v>
      </c>
      <c r="E4" s="48">
        <v>1241</v>
      </c>
      <c r="F4" s="6"/>
      <c r="G4" s="82" t="s">
        <v>91</v>
      </c>
      <c r="H4" s="48">
        <v>1132</v>
      </c>
      <c r="I4" s="48">
        <v>1136</v>
      </c>
      <c r="J4" s="48">
        <v>1139</v>
      </c>
      <c r="K4" s="48">
        <v>1241</v>
      </c>
      <c r="M4" s="82" t="s">
        <v>91</v>
      </c>
      <c r="N4" s="48">
        <v>1132</v>
      </c>
      <c r="O4" s="48">
        <v>1136</v>
      </c>
      <c r="P4" s="48">
        <v>1139</v>
      </c>
      <c r="Q4" s="48">
        <v>1241</v>
      </c>
      <c r="S4" s="82" t="s">
        <v>91</v>
      </c>
      <c r="T4" s="48">
        <v>1132</v>
      </c>
      <c r="U4" s="48">
        <v>1136</v>
      </c>
      <c r="V4" s="48">
        <v>1139</v>
      </c>
      <c r="W4" s="48">
        <v>1241</v>
      </c>
      <c r="Y4" s="82" t="s">
        <v>91</v>
      </c>
      <c r="Z4" s="48">
        <v>1132</v>
      </c>
      <c r="AA4" s="48">
        <v>1136</v>
      </c>
      <c r="AB4" s="48">
        <v>1139</v>
      </c>
      <c r="AC4" s="48">
        <v>1241</v>
      </c>
    </row>
    <row r="5" spans="1:29" x14ac:dyDescent="0.2">
      <c r="A5" s="83">
        <v>0</v>
      </c>
      <c r="B5" s="91">
        <v>4.3</v>
      </c>
      <c r="C5" s="91">
        <v>6</v>
      </c>
      <c r="D5" s="91">
        <v>3.8</v>
      </c>
      <c r="E5" s="91">
        <v>5</v>
      </c>
      <c r="G5" s="83">
        <v>0</v>
      </c>
      <c r="H5" s="56">
        <v>1892</v>
      </c>
      <c r="I5" s="56">
        <v>2520</v>
      </c>
      <c r="J5" s="56">
        <v>874</v>
      </c>
      <c r="K5" s="56">
        <v>1380</v>
      </c>
      <c r="M5" s="83">
        <v>0</v>
      </c>
      <c r="N5" s="56">
        <v>2030</v>
      </c>
      <c r="O5" s="56">
        <v>3300</v>
      </c>
      <c r="P5" s="56">
        <v>2656</v>
      </c>
      <c r="Q5" s="56">
        <v>3075</v>
      </c>
      <c r="S5" s="83">
        <v>0</v>
      </c>
      <c r="T5" s="56">
        <v>370</v>
      </c>
      <c r="U5" s="56">
        <v>60</v>
      </c>
      <c r="V5" s="56">
        <v>258</v>
      </c>
      <c r="W5" s="56">
        <v>495</v>
      </c>
      <c r="Y5" s="83">
        <v>0</v>
      </c>
      <c r="Z5" s="56">
        <v>0</v>
      </c>
      <c r="AA5" s="56">
        <v>60</v>
      </c>
      <c r="AB5" s="56">
        <v>0</v>
      </c>
      <c r="AC5" s="56">
        <v>40</v>
      </c>
    </row>
    <row r="6" spans="1:29" x14ac:dyDescent="0.2">
      <c r="A6" s="103">
        <v>1</v>
      </c>
      <c r="B6" s="92">
        <v>6.7</v>
      </c>
      <c r="C6" s="92">
        <v>4.5999999999999996</v>
      </c>
      <c r="D6" s="92">
        <v>5.8</v>
      </c>
      <c r="E6" s="92">
        <v>5.8</v>
      </c>
      <c r="G6" s="103">
        <v>1</v>
      </c>
      <c r="H6" s="57">
        <v>2626</v>
      </c>
      <c r="I6" s="57">
        <v>1371</v>
      </c>
      <c r="J6" s="57">
        <v>1705</v>
      </c>
      <c r="K6" s="57">
        <v>1989</v>
      </c>
      <c r="M6" s="103">
        <v>1</v>
      </c>
      <c r="N6" s="57">
        <v>3424</v>
      </c>
      <c r="O6" s="57">
        <v>2682</v>
      </c>
      <c r="P6" s="57">
        <v>3550</v>
      </c>
      <c r="Q6" s="57">
        <v>3312</v>
      </c>
      <c r="S6" s="103">
        <v>1</v>
      </c>
      <c r="T6" s="57">
        <v>616</v>
      </c>
      <c r="U6" s="57">
        <v>409</v>
      </c>
      <c r="V6" s="57">
        <v>464</v>
      </c>
      <c r="W6" s="57">
        <v>458</v>
      </c>
      <c r="Y6" s="103">
        <v>1</v>
      </c>
      <c r="Z6" s="57">
        <v>27</v>
      </c>
      <c r="AA6" s="57">
        <v>110</v>
      </c>
      <c r="AB6" s="57">
        <v>70</v>
      </c>
      <c r="AC6" s="57">
        <v>29</v>
      </c>
    </row>
    <row r="7" spans="1:29" x14ac:dyDescent="0.2">
      <c r="A7" s="103">
        <v>4</v>
      </c>
      <c r="B7" s="92">
        <v>5.3</v>
      </c>
      <c r="C7" s="92">
        <v>5</v>
      </c>
      <c r="D7" s="92">
        <v>8.1999999999999993</v>
      </c>
      <c r="E7" s="92">
        <v>4.5999999999999996</v>
      </c>
      <c r="G7" s="103">
        <v>4</v>
      </c>
      <c r="H7" s="57">
        <v>2120</v>
      </c>
      <c r="I7" s="57">
        <v>2455</v>
      </c>
      <c r="J7" s="57">
        <v>4469</v>
      </c>
      <c r="K7" s="57">
        <v>2259</v>
      </c>
      <c r="M7" s="103">
        <v>4</v>
      </c>
      <c r="N7" s="57">
        <v>2735</v>
      </c>
      <c r="O7" s="57">
        <v>2395</v>
      </c>
      <c r="P7" s="57">
        <v>3255</v>
      </c>
      <c r="Q7" s="57">
        <v>1950</v>
      </c>
      <c r="S7" s="103">
        <v>4</v>
      </c>
      <c r="T7" s="57">
        <v>313</v>
      </c>
      <c r="U7" s="57">
        <v>90</v>
      </c>
      <c r="V7" s="57">
        <v>361</v>
      </c>
      <c r="W7" s="57">
        <v>373</v>
      </c>
      <c r="Y7" s="103">
        <v>4</v>
      </c>
      <c r="Z7" s="57">
        <v>122</v>
      </c>
      <c r="AA7" s="57">
        <v>50</v>
      </c>
      <c r="AB7" s="57">
        <v>107</v>
      </c>
      <c r="AC7" s="57">
        <v>9</v>
      </c>
    </row>
    <row r="8" spans="1:29" x14ac:dyDescent="0.2">
      <c r="A8" s="103">
        <v>8</v>
      </c>
      <c r="B8" s="92">
        <v>5.3</v>
      </c>
      <c r="C8" s="92">
        <v>4.7</v>
      </c>
      <c r="D8" s="92">
        <v>6.4</v>
      </c>
      <c r="E8" s="92">
        <v>5</v>
      </c>
      <c r="G8" s="103">
        <v>8</v>
      </c>
      <c r="H8" s="57">
        <v>1500</v>
      </c>
      <c r="I8" s="57">
        <v>1194</v>
      </c>
      <c r="J8" s="57">
        <v>2842</v>
      </c>
      <c r="K8" s="57">
        <v>2420</v>
      </c>
      <c r="M8" s="103">
        <v>8</v>
      </c>
      <c r="N8" s="57">
        <v>3286</v>
      </c>
      <c r="O8" s="57">
        <v>2961</v>
      </c>
      <c r="P8" s="57">
        <v>3098</v>
      </c>
      <c r="Q8" s="57">
        <v>2085</v>
      </c>
      <c r="S8" s="103">
        <v>8</v>
      </c>
      <c r="T8" s="57">
        <v>504</v>
      </c>
      <c r="U8" s="57">
        <v>447</v>
      </c>
      <c r="V8" s="57">
        <v>390</v>
      </c>
      <c r="W8" s="57">
        <v>475</v>
      </c>
      <c r="Y8" s="103">
        <v>8</v>
      </c>
      <c r="Z8" s="57">
        <v>0</v>
      </c>
      <c r="AA8" s="57">
        <v>80</v>
      </c>
      <c r="AB8" s="57">
        <v>58</v>
      </c>
      <c r="AC8" s="57">
        <v>10</v>
      </c>
    </row>
    <row r="9" spans="1:29" x14ac:dyDescent="0.2">
      <c r="A9" s="103">
        <v>12</v>
      </c>
      <c r="B9" s="92">
        <v>7</v>
      </c>
      <c r="C9" s="92">
        <v>4.0999999999999996</v>
      </c>
      <c r="D9" s="92">
        <v>5.5</v>
      </c>
      <c r="E9" s="92">
        <v>6.6</v>
      </c>
      <c r="G9" s="103">
        <v>12</v>
      </c>
      <c r="H9" s="57">
        <v>3157</v>
      </c>
      <c r="I9" s="57">
        <v>1673</v>
      </c>
      <c r="J9" s="57">
        <v>2492</v>
      </c>
      <c r="K9" s="57">
        <v>3366</v>
      </c>
      <c r="M9" s="103">
        <v>12</v>
      </c>
      <c r="N9" s="57">
        <v>3185</v>
      </c>
      <c r="O9" s="57">
        <v>2054</v>
      </c>
      <c r="P9" s="57">
        <v>2591</v>
      </c>
      <c r="Q9" s="57">
        <v>3036</v>
      </c>
      <c r="S9" s="103">
        <v>12</v>
      </c>
      <c r="T9" s="57">
        <v>518</v>
      </c>
      <c r="U9" s="57">
        <v>316</v>
      </c>
      <c r="V9" s="57">
        <v>380</v>
      </c>
      <c r="W9" s="57">
        <v>198</v>
      </c>
      <c r="Y9" s="103">
        <v>12</v>
      </c>
      <c r="Z9" s="57">
        <v>133</v>
      </c>
      <c r="AA9" s="57">
        <v>49</v>
      </c>
      <c r="AB9" s="57">
        <v>28</v>
      </c>
      <c r="AC9" s="57">
        <v>0</v>
      </c>
    </row>
    <row r="10" spans="1:29" x14ac:dyDescent="0.2">
      <c r="A10" s="104">
        <v>16</v>
      </c>
      <c r="B10" s="93">
        <v>5.0999999999999996</v>
      </c>
      <c r="C10" s="93">
        <v>4.0999999999999996</v>
      </c>
      <c r="D10" s="93">
        <v>6.8</v>
      </c>
      <c r="E10" s="93">
        <v>5.9</v>
      </c>
      <c r="G10" s="104">
        <v>16</v>
      </c>
      <c r="H10" s="58">
        <v>1632</v>
      </c>
      <c r="I10" s="58">
        <v>1041</v>
      </c>
      <c r="J10" s="58">
        <v>1904</v>
      </c>
      <c r="K10" s="58">
        <v>1510</v>
      </c>
      <c r="M10" s="104">
        <v>16</v>
      </c>
      <c r="N10" s="58">
        <v>3004</v>
      </c>
      <c r="O10" s="58">
        <v>2661</v>
      </c>
      <c r="P10" s="58">
        <v>4366</v>
      </c>
      <c r="Q10" s="58">
        <v>3770</v>
      </c>
      <c r="S10" s="104">
        <v>16</v>
      </c>
      <c r="T10" s="58">
        <v>464</v>
      </c>
      <c r="U10" s="58">
        <v>320</v>
      </c>
      <c r="V10" s="58">
        <v>483</v>
      </c>
      <c r="W10" s="58">
        <v>561</v>
      </c>
      <c r="Y10" s="104">
        <v>16</v>
      </c>
      <c r="Z10" s="58">
        <v>0</v>
      </c>
      <c r="AA10" s="58">
        <v>70</v>
      </c>
      <c r="AB10" s="58">
        <v>20</v>
      </c>
      <c r="AC10" s="58">
        <v>41</v>
      </c>
    </row>
    <row r="11" spans="1:29" x14ac:dyDescent="0.2">
      <c r="A11" s="10"/>
      <c r="B11" s="10"/>
      <c r="C11" s="10"/>
      <c r="D11" s="10"/>
      <c r="E11" s="10"/>
      <c r="H11" s="10"/>
      <c r="I11" s="10"/>
      <c r="J11" s="10"/>
      <c r="K11" s="10"/>
      <c r="L11" s="10"/>
    </row>
    <row r="12" spans="1:29" x14ac:dyDescent="0.2">
      <c r="A12" s="17" t="s">
        <v>16</v>
      </c>
      <c r="G12" s="17" t="s">
        <v>92</v>
      </c>
      <c r="M12" s="17" t="s">
        <v>17</v>
      </c>
      <c r="S12" s="17" t="s">
        <v>93</v>
      </c>
      <c r="Y12" s="17" t="s">
        <v>94</v>
      </c>
    </row>
    <row r="13" spans="1:29" x14ac:dyDescent="0.2">
      <c r="A13" s="82" t="s">
        <v>91</v>
      </c>
      <c r="B13" s="48">
        <v>1132</v>
      </c>
      <c r="C13" s="48">
        <v>1136</v>
      </c>
      <c r="D13" s="48">
        <v>1139</v>
      </c>
      <c r="E13" s="48">
        <v>1241</v>
      </c>
      <c r="F13" s="6"/>
      <c r="G13" s="82" t="s">
        <v>91</v>
      </c>
      <c r="H13" s="48">
        <v>1132</v>
      </c>
      <c r="I13" s="48">
        <v>1136</v>
      </c>
      <c r="J13" s="48">
        <v>1139</v>
      </c>
      <c r="K13" s="48">
        <v>1241</v>
      </c>
      <c r="M13" s="82" t="s">
        <v>91</v>
      </c>
      <c r="N13" s="48">
        <v>1132</v>
      </c>
      <c r="O13" s="48">
        <v>1136</v>
      </c>
      <c r="P13" s="48">
        <v>1139</v>
      </c>
      <c r="Q13" s="48">
        <v>1241</v>
      </c>
      <c r="S13" s="82" t="s">
        <v>91</v>
      </c>
      <c r="T13" s="48">
        <v>1132</v>
      </c>
      <c r="U13" s="48">
        <v>1136</v>
      </c>
      <c r="V13" s="48">
        <v>1139</v>
      </c>
      <c r="W13" s="48">
        <v>1241</v>
      </c>
      <c r="Y13" s="82" t="s">
        <v>91</v>
      </c>
      <c r="Z13" s="48">
        <v>1132</v>
      </c>
      <c r="AA13" s="48">
        <v>1136</v>
      </c>
      <c r="AB13" s="48">
        <v>1139</v>
      </c>
      <c r="AC13" s="48">
        <v>1241</v>
      </c>
    </row>
    <row r="14" spans="1:29" x14ac:dyDescent="0.2">
      <c r="A14" s="83">
        <v>0</v>
      </c>
      <c r="B14" s="56">
        <v>9</v>
      </c>
      <c r="C14" s="56">
        <v>60</v>
      </c>
      <c r="D14" s="56">
        <v>11</v>
      </c>
      <c r="E14" s="56">
        <v>10</v>
      </c>
      <c r="G14" s="83">
        <v>0</v>
      </c>
      <c r="H14" s="56">
        <v>584</v>
      </c>
      <c r="I14" s="56">
        <v>248</v>
      </c>
      <c r="J14" s="56">
        <v>264</v>
      </c>
      <c r="K14" s="56">
        <v>299</v>
      </c>
      <c r="M14" s="83">
        <v>0</v>
      </c>
      <c r="N14" s="94">
        <v>5.01</v>
      </c>
      <c r="O14" s="94">
        <v>6.58</v>
      </c>
      <c r="P14" s="94">
        <v>7.68</v>
      </c>
      <c r="Q14" s="94">
        <v>6.69</v>
      </c>
      <c r="S14" s="48">
        <v>0</v>
      </c>
      <c r="T14" s="100">
        <v>11.9</v>
      </c>
      <c r="U14" s="100">
        <v>15.3</v>
      </c>
      <c r="V14" s="100">
        <v>17.899999999999999</v>
      </c>
      <c r="W14" s="100">
        <v>15.2</v>
      </c>
      <c r="Y14" s="83">
        <v>0</v>
      </c>
      <c r="Z14" s="91">
        <v>41.4</v>
      </c>
      <c r="AA14" s="91">
        <v>50.9</v>
      </c>
      <c r="AB14" s="91">
        <v>59.6</v>
      </c>
      <c r="AC14" s="91">
        <v>50.8</v>
      </c>
    </row>
    <row r="15" spans="1:29" x14ac:dyDescent="0.2">
      <c r="A15" s="103">
        <v>1</v>
      </c>
      <c r="B15" s="57">
        <v>7</v>
      </c>
      <c r="C15" s="57">
        <v>28</v>
      </c>
      <c r="D15" s="57">
        <v>12</v>
      </c>
      <c r="E15" s="57">
        <v>12</v>
      </c>
      <c r="G15" s="103">
        <v>1</v>
      </c>
      <c r="H15" s="57">
        <v>460</v>
      </c>
      <c r="I15" s="57">
        <v>293</v>
      </c>
      <c r="J15" s="57">
        <v>344</v>
      </c>
      <c r="K15" s="57">
        <v>343</v>
      </c>
      <c r="M15" s="103">
        <v>1</v>
      </c>
      <c r="N15" s="95">
        <v>4.51</v>
      </c>
      <c r="O15" s="95">
        <v>6.4</v>
      </c>
      <c r="P15" s="95">
        <v>6.83</v>
      </c>
      <c r="Q15" s="95">
        <v>6.44</v>
      </c>
      <c r="S15" s="49">
        <v>1</v>
      </c>
      <c r="T15" s="101">
        <v>10.7</v>
      </c>
      <c r="U15" s="101">
        <v>14.6</v>
      </c>
      <c r="V15" s="101">
        <v>16</v>
      </c>
      <c r="W15" s="101">
        <v>14.6</v>
      </c>
      <c r="Y15" s="103">
        <v>1</v>
      </c>
      <c r="Z15" s="92">
        <v>37.4</v>
      </c>
      <c r="AA15" s="92">
        <v>49.8</v>
      </c>
      <c r="AB15" s="92">
        <v>53.5</v>
      </c>
      <c r="AC15" s="92">
        <v>49.5</v>
      </c>
    </row>
    <row r="16" spans="1:29" x14ac:dyDescent="0.2">
      <c r="A16" s="103">
        <v>4</v>
      </c>
      <c r="B16" s="57">
        <v>11</v>
      </c>
      <c r="C16" s="57">
        <v>10</v>
      </c>
      <c r="D16" s="57">
        <v>8</v>
      </c>
      <c r="E16" s="57">
        <v>9</v>
      </c>
      <c r="G16" s="103">
        <v>4</v>
      </c>
      <c r="H16" s="57">
        <v>377</v>
      </c>
      <c r="I16" s="57">
        <v>314</v>
      </c>
      <c r="J16" s="57">
        <v>211</v>
      </c>
      <c r="K16" s="57">
        <v>338</v>
      </c>
      <c r="M16" s="103">
        <v>4</v>
      </c>
      <c r="N16" s="95">
        <v>4.76</v>
      </c>
      <c r="O16" s="95">
        <v>6.58</v>
      </c>
      <c r="P16" s="95">
        <v>7.09</v>
      </c>
      <c r="Q16" s="95">
        <v>6.14</v>
      </c>
      <c r="S16" s="49">
        <v>4</v>
      </c>
      <c r="T16" s="101">
        <v>11.6</v>
      </c>
      <c r="U16" s="101">
        <v>15.3</v>
      </c>
      <c r="V16" s="101">
        <v>17</v>
      </c>
      <c r="W16" s="101">
        <v>14</v>
      </c>
      <c r="Y16" s="103">
        <v>4</v>
      </c>
      <c r="Z16" s="92">
        <v>45</v>
      </c>
      <c r="AA16" s="92">
        <v>56.5</v>
      </c>
      <c r="AB16" s="92">
        <v>54</v>
      </c>
      <c r="AC16" s="92">
        <v>46.7</v>
      </c>
    </row>
    <row r="17" spans="1:29" x14ac:dyDescent="0.2">
      <c r="A17" s="103">
        <v>8</v>
      </c>
      <c r="B17" s="57">
        <v>11</v>
      </c>
      <c r="C17" s="57">
        <v>19</v>
      </c>
      <c r="D17" s="57">
        <v>13</v>
      </c>
      <c r="E17" s="57">
        <v>10</v>
      </c>
      <c r="G17" s="103">
        <v>8</v>
      </c>
      <c r="H17" s="57">
        <v>504</v>
      </c>
      <c r="I17" s="57">
        <v>299</v>
      </c>
      <c r="J17" s="57">
        <v>301</v>
      </c>
      <c r="K17" s="57">
        <v>348</v>
      </c>
      <c r="M17" s="103">
        <v>8</v>
      </c>
      <c r="N17" s="95">
        <v>5.0999999999999996</v>
      </c>
      <c r="O17" s="95">
        <v>6.8</v>
      </c>
      <c r="P17" s="95">
        <v>7.09</v>
      </c>
      <c r="Q17" s="95">
        <v>6.19</v>
      </c>
      <c r="S17" s="49">
        <v>8</v>
      </c>
      <c r="T17" s="101">
        <v>12.5</v>
      </c>
      <c r="U17" s="101">
        <v>15.5</v>
      </c>
      <c r="V17" s="101">
        <v>16.5</v>
      </c>
      <c r="W17" s="101">
        <v>14</v>
      </c>
      <c r="Y17" s="103">
        <v>8</v>
      </c>
      <c r="Z17" s="92">
        <v>42.1</v>
      </c>
      <c r="AA17" s="92">
        <v>53.3</v>
      </c>
      <c r="AB17" s="92">
        <v>55.3</v>
      </c>
      <c r="AC17" s="92">
        <v>47</v>
      </c>
    </row>
    <row r="18" spans="1:29" x14ac:dyDescent="0.2">
      <c r="A18" s="103">
        <v>12</v>
      </c>
      <c r="B18" s="57">
        <v>7</v>
      </c>
      <c r="C18" s="57">
        <v>8</v>
      </c>
      <c r="D18" s="57">
        <v>11</v>
      </c>
      <c r="E18" s="57">
        <v>0</v>
      </c>
      <c r="G18" s="103">
        <v>12</v>
      </c>
      <c r="H18" s="57">
        <v>479</v>
      </c>
      <c r="I18" s="57">
        <v>330</v>
      </c>
      <c r="J18" s="57">
        <v>313</v>
      </c>
      <c r="K18" s="57">
        <v>267</v>
      </c>
      <c r="M18" s="103">
        <v>12</v>
      </c>
      <c r="N18" s="95">
        <v>5.13</v>
      </c>
      <c r="O18" s="95">
        <v>6.42</v>
      </c>
      <c r="P18" s="95">
        <v>7.01</v>
      </c>
      <c r="Q18" s="95">
        <v>6.6</v>
      </c>
      <c r="S18" s="49">
        <v>12</v>
      </c>
      <c r="T18" s="101">
        <v>12.4</v>
      </c>
      <c r="U18" s="101">
        <v>14.7</v>
      </c>
      <c r="V18" s="101">
        <v>16.3</v>
      </c>
      <c r="W18" s="101">
        <v>14.6</v>
      </c>
      <c r="Y18" s="103">
        <v>12</v>
      </c>
      <c r="Z18" s="92">
        <v>42.1</v>
      </c>
      <c r="AA18" s="92">
        <v>49.2</v>
      </c>
      <c r="AB18" s="92">
        <v>53.4</v>
      </c>
      <c r="AC18" s="92">
        <v>49.4</v>
      </c>
    </row>
    <row r="19" spans="1:29" x14ac:dyDescent="0.2">
      <c r="A19" s="104">
        <v>16</v>
      </c>
      <c r="B19" s="58">
        <v>0</v>
      </c>
      <c r="C19" s="58">
        <v>8</v>
      </c>
      <c r="D19" s="58">
        <v>27</v>
      </c>
      <c r="E19" s="58">
        <v>18</v>
      </c>
      <c r="G19" s="104">
        <v>16</v>
      </c>
      <c r="H19" s="58">
        <v>464</v>
      </c>
      <c r="I19" s="58">
        <v>338</v>
      </c>
      <c r="J19" s="58">
        <v>265</v>
      </c>
      <c r="K19" s="58">
        <v>343</v>
      </c>
      <c r="M19" s="104">
        <v>16</v>
      </c>
      <c r="N19" s="96">
        <v>4.78</v>
      </c>
      <c r="O19" s="96">
        <v>6.45</v>
      </c>
      <c r="P19" s="96">
        <v>7.6</v>
      </c>
      <c r="Q19" s="96">
        <v>6.51</v>
      </c>
      <c r="S19" s="50">
        <v>16</v>
      </c>
      <c r="T19" s="102">
        <v>11.7</v>
      </c>
      <c r="U19" s="102">
        <v>15</v>
      </c>
      <c r="V19" s="102">
        <v>17.5</v>
      </c>
      <c r="W19" s="102">
        <v>14.8</v>
      </c>
      <c r="Y19" s="104">
        <v>16</v>
      </c>
      <c r="Z19" s="93">
        <v>40.200000000000003</v>
      </c>
      <c r="AA19" s="93">
        <v>50.1</v>
      </c>
      <c r="AB19" s="93">
        <v>56.8</v>
      </c>
      <c r="AC19" s="93">
        <v>48.7</v>
      </c>
    </row>
    <row r="21" spans="1:29" x14ac:dyDescent="0.2">
      <c r="A21" s="17" t="s">
        <v>18</v>
      </c>
      <c r="G21" s="17" t="s">
        <v>19</v>
      </c>
      <c r="M21" s="17" t="s">
        <v>20</v>
      </c>
    </row>
    <row r="22" spans="1:29" x14ac:dyDescent="0.2">
      <c r="A22" s="82" t="s">
        <v>91</v>
      </c>
      <c r="B22" s="48">
        <v>1132</v>
      </c>
      <c r="C22" s="48">
        <v>1136</v>
      </c>
      <c r="D22" s="48">
        <v>1139</v>
      </c>
      <c r="E22" s="48">
        <v>1241</v>
      </c>
      <c r="F22" s="6"/>
      <c r="G22" s="82" t="s">
        <v>91</v>
      </c>
      <c r="H22" s="48">
        <v>1132</v>
      </c>
      <c r="I22" s="48">
        <v>1136</v>
      </c>
      <c r="J22" s="48">
        <v>1139</v>
      </c>
      <c r="K22" s="48">
        <v>1241</v>
      </c>
      <c r="M22" s="82" t="s">
        <v>91</v>
      </c>
      <c r="N22" s="48">
        <v>1132</v>
      </c>
      <c r="O22" s="48">
        <v>1136</v>
      </c>
      <c r="P22" s="48">
        <v>1139</v>
      </c>
      <c r="Q22" s="48">
        <v>1241</v>
      </c>
    </row>
    <row r="23" spans="1:29" x14ac:dyDescent="0.2">
      <c r="A23" s="48">
        <v>0</v>
      </c>
      <c r="B23" s="97">
        <v>83</v>
      </c>
      <c r="C23" s="97">
        <v>77</v>
      </c>
      <c r="D23" s="97">
        <v>78</v>
      </c>
      <c r="E23" s="97">
        <v>76</v>
      </c>
      <c r="G23" s="48">
        <v>0</v>
      </c>
      <c r="H23" s="100">
        <v>23.8</v>
      </c>
      <c r="I23" s="100">
        <v>23.3</v>
      </c>
      <c r="J23" s="100">
        <v>23.3</v>
      </c>
      <c r="K23" s="100">
        <v>22.7</v>
      </c>
      <c r="M23" s="83">
        <v>0</v>
      </c>
      <c r="N23" s="91">
        <v>28.7</v>
      </c>
      <c r="O23" s="91">
        <v>30.1</v>
      </c>
      <c r="P23" s="91">
        <v>30</v>
      </c>
      <c r="Q23" s="91">
        <v>29.9</v>
      </c>
    </row>
    <row r="24" spans="1:29" x14ac:dyDescent="0.2">
      <c r="A24" s="49">
        <v>1</v>
      </c>
      <c r="B24" s="98">
        <v>83</v>
      </c>
      <c r="C24" s="98">
        <v>78</v>
      </c>
      <c r="D24" s="98">
        <v>78</v>
      </c>
      <c r="E24" s="98">
        <v>77</v>
      </c>
      <c r="G24" s="49">
        <v>1</v>
      </c>
      <c r="H24" s="101">
        <v>23.7</v>
      </c>
      <c r="I24" s="101">
        <v>22.8</v>
      </c>
      <c r="J24" s="101">
        <v>23.4</v>
      </c>
      <c r="K24" s="101">
        <v>22.7</v>
      </c>
      <c r="M24" s="103">
        <v>1</v>
      </c>
      <c r="N24" s="92">
        <v>28.6</v>
      </c>
      <c r="O24" s="92">
        <v>29.3</v>
      </c>
      <c r="P24" s="92">
        <v>29.9</v>
      </c>
      <c r="Q24" s="92">
        <v>29.5</v>
      </c>
    </row>
    <row r="25" spans="1:29" x14ac:dyDescent="0.2">
      <c r="A25" s="49">
        <v>4</v>
      </c>
      <c r="B25" s="98">
        <v>95</v>
      </c>
      <c r="C25" s="98">
        <v>86</v>
      </c>
      <c r="D25" s="98">
        <v>76</v>
      </c>
      <c r="E25" s="98">
        <v>76</v>
      </c>
      <c r="G25" s="49">
        <v>4</v>
      </c>
      <c r="H25" s="101">
        <v>24.4</v>
      </c>
      <c r="I25" s="101">
        <v>23.3</v>
      </c>
      <c r="J25" s="101">
        <v>24</v>
      </c>
      <c r="K25" s="101">
        <v>22.8</v>
      </c>
      <c r="M25" s="103">
        <v>4</v>
      </c>
      <c r="N25" s="92">
        <v>25.8</v>
      </c>
      <c r="O25" s="92">
        <v>27.1</v>
      </c>
      <c r="P25" s="92">
        <v>31.5</v>
      </c>
      <c r="Q25" s="92">
        <v>30</v>
      </c>
    </row>
    <row r="26" spans="1:29" x14ac:dyDescent="0.2">
      <c r="A26" s="49">
        <v>8</v>
      </c>
      <c r="B26" s="98">
        <v>83</v>
      </c>
      <c r="C26" s="98">
        <v>78</v>
      </c>
      <c r="D26" s="98">
        <v>78</v>
      </c>
      <c r="E26" s="98">
        <v>76</v>
      </c>
      <c r="G26" s="49">
        <v>8</v>
      </c>
      <c r="H26" s="101">
        <v>24.5</v>
      </c>
      <c r="I26" s="101">
        <v>22.8</v>
      </c>
      <c r="J26" s="101">
        <v>23.3</v>
      </c>
      <c r="K26" s="101">
        <v>22.6</v>
      </c>
      <c r="M26" s="103">
        <v>8</v>
      </c>
      <c r="N26" s="92">
        <v>29.7</v>
      </c>
      <c r="O26" s="92">
        <v>29.1</v>
      </c>
      <c r="P26" s="92">
        <v>29.8</v>
      </c>
      <c r="Q26" s="92">
        <v>29.8</v>
      </c>
    </row>
    <row r="27" spans="1:29" x14ac:dyDescent="0.2">
      <c r="A27" s="49">
        <v>12</v>
      </c>
      <c r="B27" s="98">
        <v>82</v>
      </c>
      <c r="C27" s="98">
        <v>77</v>
      </c>
      <c r="D27" s="98">
        <v>76</v>
      </c>
      <c r="E27" s="98">
        <v>75</v>
      </c>
      <c r="G27" s="49">
        <v>12</v>
      </c>
      <c r="H27" s="101">
        <v>24.2</v>
      </c>
      <c r="I27" s="101">
        <v>22.9</v>
      </c>
      <c r="J27" s="101">
        <v>23.3</v>
      </c>
      <c r="K27" s="101">
        <v>22.1</v>
      </c>
      <c r="M27" s="103">
        <v>12</v>
      </c>
      <c r="N27" s="92">
        <v>29.5</v>
      </c>
      <c r="O27" s="92">
        <v>29.9</v>
      </c>
      <c r="P27" s="92">
        <v>30.5</v>
      </c>
      <c r="Q27" s="92">
        <v>29.6</v>
      </c>
    </row>
    <row r="28" spans="1:29" x14ac:dyDescent="0.2">
      <c r="A28" s="50">
        <v>16</v>
      </c>
      <c r="B28" s="99">
        <v>84</v>
      </c>
      <c r="C28" s="99">
        <v>78</v>
      </c>
      <c r="D28" s="99">
        <v>75</v>
      </c>
      <c r="E28" s="99">
        <v>75</v>
      </c>
      <c r="G28" s="50">
        <v>16</v>
      </c>
      <c r="H28" s="102">
        <v>24.5</v>
      </c>
      <c r="I28" s="102">
        <v>23.3</v>
      </c>
      <c r="J28" s="102">
        <v>23</v>
      </c>
      <c r="K28" s="102">
        <v>22.7</v>
      </c>
      <c r="M28" s="104">
        <v>16</v>
      </c>
      <c r="N28" s="93">
        <v>29.1</v>
      </c>
      <c r="O28" s="93">
        <v>29.9</v>
      </c>
      <c r="P28" s="93">
        <v>30.8</v>
      </c>
      <c r="Q28" s="93">
        <v>30.4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3"/>
  <sheetViews>
    <sheetView workbookViewId="0"/>
  </sheetViews>
  <sheetFormatPr baseColWidth="10" defaultColWidth="8.83203125" defaultRowHeight="15" x14ac:dyDescent="0.2"/>
  <sheetData>
    <row r="1" spans="1:11" ht="16" x14ac:dyDescent="0.2">
      <c r="A1" s="28" t="s">
        <v>211</v>
      </c>
    </row>
    <row r="3" spans="1:11" ht="16" thickBot="1" x14ac:dyDescent="0.25">
      <c r="A3" s="4" t="s">
        <v>96</v>
      </c>
    </row>
    <row r="4" spans="1:11" x14ac:dyDescent="0.2">
      <c r="A4" s="152" t="s">
        <v>4</v>
      </c>
      <c r="B4" s="149" t="s">
        <v>95</v>
      </c>
      <c r="C4" s="150"/>
      <c r="D4" s="150"/>
      <c r="E4" s="150"/>
      <c r="F4" s="151"/>
      <c r="G4" s="149" t="s">
        <v>97</v>
      </c>
      <c r="H4" s="150"/>
      <c r="I4" s="150"/>
      <c r="J4" s="150"/>
      <c r="K4" s="151"/>
    </row>
    <row r="5" spans="1:11" x14ac:dyDescent="0.2">
      <c r="A5" s="153"/>
      <c r="B5" s="106" t="s">
        <v>98</v>
      </c>
      <c r="C5" s="5" t="s">
        <v>99</v>
      </c>
      <c r="D5" s="5" t="s">
        <v>100</v>
      </c>
      <c r="E5" s="5" t="s">
        <v>101</v>
      </c>
      <c r="F5" s="107" t="s">
        <v>102</v>
      </c>
      <c r="G5" s="106" t="s">
        <v>98</v>
      </c>
      <c r="H5" s="5" t="s">
        <v>99</v>
      </c>
      <c r="I5" s="5" t="s">
        <v>100</v>
      </c>
      <c r="J5" s="5" t="s">
        <v>101</v>
      </c>
      <c r="K5" s="107" t="s">
        <v>102</v>
      </c>
    </row>
    <row r="6" spans="1:11" x14ac:dyDescent="0.2">
      <c r="A6" s="118">
        <v>8.3299999999999999E-2</v>
      </c>
      <c r="B6" s="108">
        <v>2.335</v>
      </c>
      <c r="C6" s="105">
        <v>1.6379999999999999</v>
      </c>
      <c r="D6" s="105">
        <v>1.2150000000000001</v>
      </c>
      <c r="E6" s="105">
        <v>3.2050000000000001</v>
      </c>
      <c r="F6" s="109">
        <v>1.2410000000000001</v>
      </c>
      <c r="G6" s="108">
        <v>3.1150000000000002</v>
      </c>
      <c r="H6" s="105">
        <v>5.48</v>
      </c>
      <c r="I6" s="105">
        <v>2.0840000000000001</v>
      </c>
      <c r="J6" s="105">
        <v>5.2270000000000003</v>
      </c>
      <c r="K6" s="115">
        <v>6.96</v>
      </c>
    </row>
    <row r="7" spans="1:11" x14ac:dyDescent="0.2">
      <c r="A7" s="119">
        <v>0.5</v>
      </c>
      <c r="B7" s="110">
        <v>0.97899999999999998</v>
      </c>
      <c r="C7" s="21">
        <v>1.1080000000000001</v>
      </c>
      <c r="D7" s="21">
        <v>1.75</v>
      </c>
      <c r="E7" s="21">
        <v>1.679</v>
      </c>
      <c r="F7" s="111">
        <v>1.224</v>
      </c>
      <c r="G7" s="110">
        <v>2.2919999999999998</v>
      </c>
      <c r="H7" s="21">
        <v>2.1880000000000002</v>
      </c>
      <c r="I7" s="21">
        <v>5.3719999999999999</v>
      </c>
      <c r="J7" s="21">
        <v>3.383</v>
      </c>
      <c r="K7" s="115">
        <v>8.9420000000000002</v>
      </c>
    </row>
    <row r="8" spans="1:11" x14ac:dyDescent="0.2">
      <c r="A8" s="119">
        <v>1</v>
      </c>
      <c r="B8" s="110">
        <v>0.90900000000000003</v>
      </c>
      <c r="C8" s="21">
        <v>0.38100000000000001</v>
      </c>
      <c r="D8" s="21">
        <v>0.72</v>
      </c>
      <c r="E8" s="21">
        <v>0.69799999999999995</v>
      </c>
      <c r="F8" s="111">
        <v>1.333</v>
      </c>
      <c r="G8" s="110">
        <v>1.2290000000000001</v>
      </c>
      <c r="H8" s="21">
        <v>1.8280000000000001</v>
      </c>
      <c r="I8" s="21">
        <v>2.7909999999999999</v>
      </c>
      <c r="J8" s="21">
        <v>3.419</v>
      </c>
      <c r="K8" s="116"/>
    </row>
    <row r="9" spans="1:11" x14ac:dyDescent="0.2">
      <c r="A9" s="119">
        <v>2</v>
      </c>
      <c r="B9" s="110">
        <v>2.3759999999999999</v>
      </c>
      <c r="C9" s="21">
        <v>0.41299999999999998</v>
      </c>
      <c r="D9" s="21">
        <v>3.08</v>
      </c>
      <c r="E9" s="21">
        <v>4.3879999999999999</v>
      </c>
      <c r="F9" s="111">
        <v>3.2450000000000001</v>
      </c>
      <c r="G9" s="110">
        <v>2.93</v>
      </c>
      <c r="H9" s="21">
        <v>2.726</v>
      </c>
      <c r="I9" s="21">
        <v>3.4769999999999999</v>
      </c>
      <c r="J9" s="21">
        <v>2.7120000000000002</v>
      </c>
      <c r="K9" s="115">
        <v>3.8660000000000001</v>
      </c>
    </row>
    <row r="10" spans="1:11" x14ac:dyDescent="0.2">
      <c r="A10" s="119">
        <v>4</v>
      </c>
      <c r="B10" s="110">
        <v>3.6760000000000002</v>
      </c>
      <c r="C10" s="21">
        <v>1.129</v>
      </c>
      <c r="D10" s="21">
        <v>5.8019999999999996</v>
      </c>
      <c r="E10" s="21">
        <v>7.5279999999999996</v>
      </c>
      <c r="F10" s="111">
        <v>5.5090000000000003</v>
      </c>
      <c r="G10" s="110">
        <v>4.9530000000000003</v>
      </c>
      <c r="H10" s="21">
        <v>3.0179999999999998</v>
      </c>
      <c r="I10" s="21">
        <v>5.992</v>
      </c>
      <c r="J10" s="21">
        <v>4.2140000000000004</v>
      </c>
      <c r="K10" s="115">
        <v>5.7919999999999998</v>
      </c>
    </row>
    <row r="11" spans="1:11" x14ac:dyDescent="0.2">
      <c r="A11" s="119">
        <v>24</v>
      </c>
      <c r="B11" s="110">
        <v>5.5</v>
      </c>
      <c r="C11" s="21">
        <v>0.53700000000000003</v>
      </c>
      <c r="D11" s="21">
        <v>6.2370000000000001</v>
      </c>
      <c r="E11" s="21">
        <v>6.4320000000000004</v>
      </c>
      <c r="F11" s="111">
        <v>6.38</v>
      </c>
      <c r="G11" s="110">
        <v>5.8520000000000003</v>
      </c>
      <c r="H11" s="21">
        <v>5.3609999999999998</v>
      </c>
      <c r="I11" s="21">
        <v>5.8879999999999999</v>
      </c>
      <c r="J11" s="21">
        <v>5.6180000000000003</v>
      </c>
      <c r="K11" s="115">
        <v>7.13</v>
      </c>
    </row>
    <row r="12" spans="1:11" x14ac:dyDescent="0.2">
      <c r="A12" s="119">
        <v>48</v>
      </c>
      <c r="B12" s="110">
        <v>4.556</v>
      </c>
      <c r="C12" s="21">
        <v>0.28000000000000003</v>
      </c>
      <c r="D12" s="21">
        <v>5.3879999999999999</v>
      </c>
      <c r="E12" s="21">
        <v>5.2809999999999997</v>
      </c>
      <c r="F12" s="111">
        <v>4.6379999999999999</v>
      </c>
      <c r="G12" s="110">
        <v>4.6020000000000003</v>
      </c>
      <c r="H12" s="21">
        <v>5.0129999999999999</v>
      </c>
      <c r="I12" s="21">
        <v>5.2119999999999997</v>
      </c>
      <c r="J12" s="21">
        <v>4.8440000000000003</v>
      </c>
      <c r="K12" s="115">
        <v>6.819</v>
      </c>
    </row>
    <row r="13" spans="1:11" ht="16" thickBot="1" x14ac:dyDescent="0.25">
      <c r="A13" s="120">
        <v>72</v>
      </c>
      <c r="B13" s="112">
        <v>3.8450000000000002</v>
      </c>
      <c r="C13" s="113">
        <v>0.16300000000000001</v>
      </c>
      <c r="D13" s="113">
        <v>4.8129999999999997</v>
      </c>
      <c r="E13" s="113">
        <v>3.9169999999999998</v>
      </c>
      <c r="F13" s="114">
        <v>4.0960000000000001</v>
      </c>
      <c r="G13" s="112">
        <v>4.6539999999999999</v>
      </c>
      <c r="H13" s="113">
        <v>4.7140000000000004</v>
      </c>
      <c r="I13" s="113">
        <v>3.9780000000000002</v>
      </c>
      <c r="J13" s="113">
        <v>4.1260000000000003</v>
      </c>
      <c r="K13" s="117">
        <v>4.1959999999999997</v>
      </c>
    </row>
  </sheetData>
  <mergeCells count="3">
    <mergeCell ref="B4:F4"/>
    <mergeCell ref="G4:K4"/>
    <mergeCell ref="A4:A5"/>
  </mergeCells>
  <phoneticPr fontId="1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16"/>
  <sheetViews>
    <sheetView workbookViewId="0"/>
  </sheetViews>
  <sheetFormatPr baseColWidth="10" defaultColWidth="8.83203125" defaultRowHeight="15" x14ac:dyDescent="0.2"/>
  <sheetData>
    <row r="1" spans="1:18" ht="16" x14ac:dyDescent="0.2">
      <c r="A1" s="348" t="s">
        <v>212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8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8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8" ht="28" x14ac:dyDescent="0.2">
      <c r="A4" s="122" t="s">
        <v>103</v>
      </c>
      <c r="B4" s="61" t="s">
        <v>56</v>
      </c>
      <c r="C4" s="61" t="s">
        <v>57</v>
      </c>
      <c r="D4" s="61" t="s">
        <v>58</v>
      </c>
      <c r="E4" s="122" t="s">
        <v>104</v>
      </c>
      <c r="F4" s="122" t="s">
        <v>105</v>
      </c>
      <c r="G4" s="61" t="s">
        <v>59</v>
      </c>
      <c r="H4" s="61" t="s">
        <v>51</v>
      </c>
      <c r="I4" s="27" t="s">
        <v>106</v>
      </c>
      <c r="J4" s="27" t="s">
        <v>6</v>
      </c>
      <c r="K4" s="27" t="s">
        <v>60</v>
      </c>
      <c r="L4" s="27" t="s">
        <v>61</v>
      </c>
      <c r="M4" s="61" t="s">
        <v>63</v>
      </c>
      <c r="N4" s="61" t="s">
        <v>62</v>
      </c>
      <c r="O4" s="61" t="s">
        <v>7</v>
      </c>
      <c r="P4" s="61" t="s">
        <v>64</v>
      </c>
      <c r="Q4" s="61" t="s">
        <v>65</v>
      </c>
    </row>
    <row r="5" spans="1:18" x14ac:dyDescent="0.2">
      <c r="A5" s="154">
        <v>24</v>
      </c>
      <c r="B5" s="124">
        <v>5.3571999999999997</v>
      </c>
      <c r="C5" s="124">
        <v>3.5552000000000001</v>
      </c>
      <c r="D5" s="124">
        <v>1.3596999999999999</v>
      </c>
      <c r="E5" s="124">
        <v>1.2444999999999999</v>
      </c>
      <c r="F5" s="124">
        <v>1.4138999999999999</v>
      </c>
      <c r="G5" s="124">
        <v>1.0268999999999999</v>
      </c>
      <c r="H5" s="124">
        <v>0.96540000000000004</v>
      </c>
      <c r="I5" s="132">
        <v>0.62409999999999999</v>
      </c>
      <c r="J5" s="132">
        <v>0.51939999999999997</v>
      </c>
      <c r="K5" s="132">
        <v>0.60940000000000005</v>
      </c>
      <c r="L5" s="132">
        <v>0.42670000000000002</v>
      </c>
      <c r="M5" s="132">
        <v>0.2296</v>
      </c>
      <c r="N5" s="132">
        <v>0.31390000000000001</v>
      </c>
      <c r="O5" s="132">
        <v>0.1845</v>
      </c>
      <c r="P5" s="133">
        <v>0.17929999999999999</v>
      </c>
      <c r="Q5" s="129">
        <v>2.63E-2</v>
      </c>
      <c r="R5" s="121"/>
    </row>
    <row r="6" spans="1:18" x14ac:dyDescent="0.2">
      <c r="A6" s="155"/>
      <c r="B6" s="125">
        <v>4.1334</v>
      </c>
      <c r="C6" s="125">
        <v>3.133</v>
      </c>
      <c r="D6" s="125">
        <v>1.2932999999999999</v>
      </c>
      <c r="E6" s="125">
        <v>1.6355</v>
      </c>
      <c r="F6" s="125">
        <v>1.3354999999999999</v>
      </c>
      <c r="G6" s="125">
        <v>0.96899999999999997</v>
      </c>
      <c r="H6" s="125">
        <v>0.74390000000000001</v>
      </c>
      <c r="I6" s="134">
        <v>0.65080000000000005</v>
      </c>
      <c r="J6" s="134">
        <v>0.52539999999999998</v>
      </c>
      <c r="K6" s="134">
        <v>0.52070000000000005</v>
      </c>
      <c r="L6" s="134">
        <v>0.35780000000000001</v>
      </c>
      <c r="M6" s="134">
        <v>0.19289999999999999</v>
      </c>
      <c r="N6" s="134">
        <v>0.2427</v>
      </c>
      <c r="O6" s="134">
        <v>0.24429999999999999</v>
      </c>
      <c r="P6" s="133">
        <v>0.153</v>
      </c>
      <c r="Q6" s="130">
        <v>2.4400000000000002E-2</v>
      </c>
      <c r="R6" s="121"/>
    </row>
    <row r="7" spans="1:18" x14ac:dyDescent="0.2">
      <c r="A7" s="156"/>
      <c r="B7" s="126">
        <v>4.8872999999999998</v>
      </c>
      <c r="C7" s="126">
        <v>3.9498000000000002</v>
      </c>
      <c r="D7" s="126">
        <v>2.0228000000000002</v>
      </c>
      <c r="E7" s="126">
        <v>1.3585</v>
      </c>
      <c r="F7" s="126"/>
      <c r="G7" s="126">
        <v>0.82040000000000002</v>
      </c>
      <c r="H7" s="126">
        <v>1.0054000000000001</v>
      </c>
      <c r="I7" s="135">
        <v>0.62360000000000004</v>
      </c>
      <c r="J7" s="135">
        <v>0.68169999999999997</v>
      </c>
      <c r="K7" s="135">
        <v>0.58660000000000001</v>
      </c>
      <c r="L7" s="135">
        <v>0.5585</v>
      </c>
      <c r="M7" s="135">
        <v>0.6925</v>
      </c>
      <c r="N7" s="135">
        <v>0.25169999999999998</v>
      </c>
      <c r="O7" s="135">
        <v>0.21179999999999999</v>
      </c>
      <c r="P7" s="136">
        <v>0.254</v>
      </c>
      <c r="Q7" s="131">
        <v>4.1399999999999999E-2</v>
      </c>
      <c r="R7" s="121"/>
    </row>
    <row r="8" spans="1:18" x14ac:dyDescent="0.2">
      <c r="A8" s="157">
        <v>48</v>
      </c>
      <c r="B8" s="125">
        <v>3.6562000000000001</v>
      </c>
      <c r="C8" s="125">
        <v>3.0181</v>
      </c>
      <c r="D8" s="125">
        <v>1.8454999999999999</v>
      </c>
      <c r="E8" s="125">
        <v>1.649</v>
      </c>
      <c r="F8" s="125">
        <v>0.83599999999999997</v>
      </c>
      <c r="G8" s="125">
        <v>1.1149</v>
      </c>
      <c r="H8" s="125">
        <v>0.91679999999999995</v>
      </c>
      <c r="I8" s="134">
        <v>0.7137</v>
      </c>
      <c r="J8" s="134">
        <v>0.37969999999999998</v>
      </c>
      <c r="K8" s="134">
        <v>0.58840000000000003</v>
      </c>
      <c r="L8" s="134">
        <v>0.33829999999999999</v>
      </c>
      <c r="M8" s="134">
        <v>0.52449999999999997</v>
      </c>
      <c r="N8" s="134">
        <v>0.30449999999999999</v>
      </c>
      <c r="O8" s="134">
        <v>0.17430000000000001</v>
      </c>
      <c r="P8" s="133">
        <v>0.21790000000000001</v>
      </c>
      <c r="Q8" s="129">
        <v>2.2100000000000002E-2</v>
      </c>
      <c r="R8" s="121"/>
    </row>
    <row r="9" spans="1:18" x14ac:dyDescent="0.2">
      <c r="A9" s="158"/>
      <c r="B9" s="125">
        <v>4.9474</v>
      </c>
      <c r="C9" s="125">
        <v>4.0589000000000004</v>
      </c>
      <c r="D9" s="125">
        <v>2.4458000000000002</v>
      </c>
      <c r="E9" s="125">
        <v>1.9971000000000001</v>
      </c>
      <c r="F9" s="125">
        <v>0.95069999999999999</v>
      </c>
      <c r="G9" s="125">
        <v>1.3073999999999999</v>
      </c>
      <c r="H9" s="125">
        <v>1.2697000000000001</v>
      </c>
      <c r="I9" s="134">
        <v>0.62350000000000005</v>
      </c>
      <c r="J9" s="134">
        <v>0.53320000000000001</v>
      </c>
      <c r="K9" s="134">
        <v>0.68630000000000002</v>
      </c>
      <c r="L9" s="134">
        <v>0.41699999999999998</v>
      </c>
      <c r="M9" s="134">
        <v>0.71679999999999999</v>
      </c>
      <c r="N9" s="134">
        <v>0.34860000000000002</v>
      </c>
      <c r="O9" s="134">
        <v>0.26119999999999999</v>
      </c>
      <c r="P9" s="133">
        <v>0.31</v>
      </c>
      <c r="Q9" s="130">
        <v>4.0099999999999997E-2</v>
      </c>
      <c r="R9" s="121"/>
    </row>
    <row r="10" spans="1:18" x14ac:dyDescent="0.2">
      <c r="A10" s="158"/>
      <c r="B10" s="125">
        <v>4.7748999999999997</v>
      </c>
      <c r="C10" s="125">
        <v>4.3787000000000003</v>
      </c>
      <c r="D10" s="125">
        <v>2.6558999999999999</v>
      </c>
      <c r="E10" s="125">
        <v>1.6742999999999999</v>
      </c>
      <c r="F10" s="125">
        <v>1.3787</v>
      </c>
      <c r="G10" s="125">
        <v>1.4214</v>
      </c>
      <c r="H10" s="125">
        <v>1.2548999999999999</v>
      </c>
      <c r="I10" s="134">
        <v>0.74909999999999999</v>
      </c>
      <c r="J10" s="134">
        <v>0.37419999999999998</v>
      </c>
      <c r="K10" s="134">
        <v>0.7127</v>
      </c>
      <c r="L10" s="134">
        <v>0.26250000000000001</v>
      </c>
      <c r="M10" s="134">
        <v>0.14430000000000001</v>
      </c>
      <c r="N10" s="134">
        <v>0.221</v>
      </c>
      <c r="O10" s="134">
        <v>0.1845</v>
      </c>
      <c r="P10" s="133">
        <v>0.2616</v>
      </c>
      <c r="Q10" s="130">
        <v>5.11E-2</v>
      </c>
      <c r="R10" s="121"/>
    </row>
    <row r="11" spans="1:18" x14ac:dyDescent="0.2">
      <c r="A11" s="159"/>
      <c r="B11" s="126">
        <v>3.9539</v>
      </c>
      <c r="C11" s="126">
        <v>3.0952000000000002</v>
      </c>
      <c r="D11" s="126">
        <v>2.1741000000000001</v>
      </c>
      <c r="E11" s="126">
        <v>1.1795</v>
      </c>
      <c r="F11" s="126">
        <v>0.64590000000000003</v>
      </c>
      <c r="G11" s="126">
        <v>1.3213999999999999</v>
      </c>
      <c r="H11" s="126">
        <v>0.82399999999999995</v>
      </c>
      <c r="I11" s="135">
        <v>0.59079999999999999</v>
      </c>
      <c r="J11" s="135">
        <v>0.4914</v>
      </c>
      <c r="K11" s="135">
        <v>0.59530000000000005</v>
      </c>
      <c r="L11" s="135">
        <v>0.52370000000000005</v>
      </c>
      <c r="M11" s="135">
        <v>0.59709999999999996</v>
      </c>
      <c r="N11" s="135">
        <v>0.23499999999999999</v>
      </c>
      <c r="O11" s="135">
        <v>0.19120000000000001</v>
      </c>
      <c r="P11" s="136">
        <v>0.1883</v>
      </c>
      <c r="Q11" s="131">
        <v>3.6400000000000002E-2</v>
      </c>
      <c r="R11" s="121"/>
    </row>
    <row r="12" spans="1:18" x14ac:dyDescent="0.2">
      <c r="A12" s="158">
        <v>72</v>
      </c>
      <c r="B12" s="125">
        <v>3.3317000000000001</v>
      </c>
      <c r="C12" s="125">
        <v>3.3898000000000001</v>
      </c>
      <c r="D12" s="125">
        <v>2.2187999999999999</v>
      </c>
      <c r="E12" s="125">
        <v>1.5911</v>
      </c>
      <c r="F12" s="125">
        <v>0.56850000000000001</v>
      </c>
      <c r="G12" s="125">
        <v>1.5325</v>
      </c>
      <c r="H12" s="125">
        <v>1.2568999999999999</v>
      </c>
      <c r="I12" s="134">
        <v>0.57769999999999999</v>
      </c>
      <c r="J12" s="134">
        <v>0.4279</v>
      </c>
      <c r="K12" s="134">
        <v>0.57310000000000005</v>
      </c>
      <c r="L12" s="134">
        <v>0.38479999999999998</v>
      </c>
      <c r="M12" s="134">
        <v>0.85209999999999997</v>
      </c>
      <c r="N12" s="134">
        <v>0.21590000000000001</v>
      </c>
      <c r="O12" s="134">
        <v>0.1918</v>
      </c>
      <c r="P12" s="133">
        <v>0.19800000000000001</v>
      </c>
      <c r="Q12" s="129">
        <v>3.2899999999999999E-2</v>
      </c>
      <c r="R12" s="121"/>
    </row>
    <row r="13" spans="1:18" x14ac:dyDescent="0.2">
      <c r="A13" s="158"/>
      <c r="B13" s="125">
        <v>3.6595</v>
      </c>
      <c r="C13" s="125">
        <v>3.1438000000000001</v>
      </c>
      <c r="D13" s="125">
        <v>2.2536</v>
      </c>
      <c r="E13" s="125">
        <v>1.5482</v>
      </c>
      <c r="F13" s="125">
        <v>0.76200000000000001</v>
      </c>
      <c r="G13" s="125">
        <v>1.4106000000000001</v>
      </c>
      <c r="H13" s="125">
        <v>1.0512999999999999</v>
      </c>
      <c r="I13" s="134">
        <v>0.90180000000000005</v>
      </c>
      <c r="J13" s="134">
        <v>0.74770000000000003</v>
      </c>
      <c r="K13" s="134">
        <v>0.58589999999999998</v>
      </c>
      <c r="L13" s="134">
        <v>0.37540000000000001</v>
      </c>
      <c r="M13" s="134">
        <v>0.66139999999999999</v>
      </c>
      <c r="N13" s="134">
        <v>0.30520000000000003</v>
      </c>
      <c r="O13" s="134">
        <v>0.25629999999999997</v>
      </c>
      <c r="P13" s="133">
        <v>0.20699999999999999</v>
      </c>
      <c r="Q13" s="130">
        <v>2.3300000000000001E-2</v>
      </c>
      <c r="R13" s="121"/>
    </row>
    <row r="14" spans="1:18" x14ac:dyDescent="0.2">
      <c r="A14" s="158"/>
      <c r="B14" s="127">
        <v>3.6764999999999999</v>
      </c>
      <c r="C14" s="127">
        <v>3.1671999999999998</v>
      </c>
      <c r="D14" s="127">
        <v>2.0777000000000001</v>
      </c>
      <c r="E14" s="127">
        <v>1.3401000000000001</v>
      </c>
      <c r="F14" s="127">
        <v>0.81669999999999998</v>
      </c>
      <c r="G14" s="127">
        <v>0.98009999999999997</v>
      </c>
      <c r="H14" s="127">
        <v>0.82709999999999995</v>
      </c>
      <c r="I14" s="137">
        <v>0.55589999999999995</v>
      </c>
      <c r="J14" s="137">
        <v>1.1152</v>
      </c>
      <c r="K14" s="137">
        <v>0.59550000000000003</v>
      </c>
      <c r="L14" s="137">
        <v>0.2994</v>
      </c>
      <c r="M14" s="137">
        <v>0.19550000000000001</v>
      </c>
      <c r="N14" s="137">
        <v>0.18640000000000001</v>
      </c>
      <c r="O14" s="137">
        <v>0.37119999999999997</v>
      </c>
      <c r="P14" s="138">
        <v>0.2044</v>
      </c>
      <c r="Q14" s="130">
        <v>2.63E-2</v>
      </c>
      <c r="R14" s="121"/>
    </row>
    <row r="15" spans="1:18" x14ac:dyDescent="0.2">
      <c r="A15" s="158"/>
      <c r="B15" s="127">
        <v>4.0839999999999996</v>
      </c>
      <c r="C15" s="127">
        <v>3.4304999999999999</v>
      </c>
      <c r="D15" s="127">
        <v>3.2425999999999999</v>
      </c>
      <c r="E15" s="127">
        <v>1.8242</v>
      </c>
      <c r="F15" s="127">
        <v>0.87539999999999996</v>
      </c>
      <c r="G15" s="127">
        <v>1.6646000000000001</v>
      </c>
      <c r="H15" s="127">
        <v>1.0938000000000001</v>
      </c>
      <c r="I15" s="137">
        <v>0.6089</v>
      </c>
      <c r="J15" s="137">
        <v>0.60670000000000002</v>
      </c>
      <c r="K15" s="137">
        <v>0.73750000000000004</v>
      </c>
      <c r="L15" s="137">
        <v>0.34179999999999999</v>
      </c>
      <c r="M15" s="137">
        <v>0.2044</v>
      </c>
      <c r="N15" s="137">
        <v>0.35499999999999998</v>
      </c>
      <c r="O15" s="137">
        <v>0.26529999999999998</v>
      </c>
      <c r="P15" s="138">
        <v>0.17230000000000001</v>
      </c>
      <c r="Q15" s="130">
        <v>3.5999999999999997E-2</v>
      </c>
      <c r="R15" s="121"/>
    </row>
    <row r="16" spans="1:18" x14ac:dyDescent="0.2">
      <c r="A16" s="159"/>
      <c r="B16" s="128">
        <v>3.9784000000000002</v>
      </c>
      <c r="C16" s="128">
        <v>3.8605999999999998</v>
      </c>
      <c r="D16" s="128">
        <v>2.8064</v>
      </c>
      <c r="E16" s="128">
        <v>1.7778</v>
      </c>
      <c r="F16" s="128">
        <v>3.3494000000000002</v>
      </c>
      <c r="G16" s="128">
        <v>1.5886</v>
      </c>
      <c r="H16" s="128">
        <v>1.3023</v>
      </c>
      <c r="I16" s="139">
        <v>0.64</v>
      </c>
      <c r="J16" s="139">
        <v>0.42780000000000001</v>
      </c>
      <c r="K16" s="139">
        <v>0.56579999999999997</v>
      </c>
      <c r="L16" s="139">
        <v>0.56599999999999995</v>
      </c>
      <c r="M16" s="139">
        <v>0.76690000000000003</v>
      </c>
      <c r="N16" s="139">
        <v>0.29609999999999997</v>
      </c>
      <c r="O16" s="139">
        <v>0.2026</v>
      </c>
      <c r="P16" s="140">
        <v>0.20499999999999999</v>
      </c>
      <c r="Q16" s="131">
        <v>2.8199999999999999E-2</v>
      </c>
      <c r="R16" s="121"/>
    </row>
  </sheetData>
  <mergeCells count="3">
    <mergeCell ref="A5:A7"/>
    <mergeCell ref="A8:A11"/>
    <mergeCell ref="A12:A16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49"/>
  <sheetViews>
    <sheetView zoomScaleNormal="100" workbookViewId="0"/>
  </sheetViews>
  <sheetFormatPr baseColWidth="10" defaultColWidth="8.83203125" defaultRowHeight="15" customHeight="1" x14ac:dyDescent="0.15"/>
  <cols>
    <col min="1" max="16384" width="8.83203125" style="29"/>
  </cols>
  <sheetData>
    <row r="1" spans="1:37" ht="15" customHeight="1" x14ac:dyDescent="0.15">
      <c r="A1" s="348" t="s">
        <v>208</v>
      </c>
    </row>
    <row r="3" spans="1:37" ht="15" customHeight="1" thickBot="1" x14ac:dyDescent="0.2">
      <c r="B3" s="59" t="s">
        <v>169</v>
      </c>
    </row>
    <row r="4" spans="1:37" ht="15" customHeight="1" x14ac:dyDescent="0.15">
      <c r="B4" s="305" t="s">
        <v>50</v>
      </c>
      <c r="C4" s="306"/>
      <c r="D4" s="306"/>
      <c r="E4" s="307"/>
      <c r="F4" s="305" t="s">
        <v>23</v>
      </c>
      <c r="G4" s="306"/>
      <c r="H4" s="306"/>
      <c r="I4" s="307"/>
      <c r="J4" s="305" t="s">
        <v>24</v>
      </c>
      <c r="K4" s="306"/>
      <c r="L4" s="306"/>
      <c r="M4" s="307"/>
      <c r="N4" s="305" t="s">
        <v>25</v>
      </c>
      <c r="O4" s="306"/>
      <c r="P4" s="306"/>
      <c r="Q4" s="307"/>
      <c r="R4" s="305" t="s">
        <v>26</v>
      </c>
      <c r="S4" s="306"/>
      <c r="T4" s="306"/>
      <c r="U4" s="307"/>
      <c r="V4" s="305" t="s">
        <v>27</v>
      </c>
      <c r="W4" s="306"/>
      <c r="X4" s="306"/>
      <c r="Y4" s="307"/>
      <c r="Z4" s="305" t="s">
        <v>28</v>
      </c>
      <c r="AA4" s="306"/>
      <c r="AB4" s="306"/>
      <c r="AC4" s="307"/>
      <c r="AD4" s="305" t="s">
        <v>29</v>
      </c>
      <c r="AE4" s="306"/>
      <c r="AF4" s="306"/>
      <c r="AG4" s="307"/>
      <c r="AH4" s="305" t="s">
        <v>30</v>
      </c>
      <c r="AI4" s="306"/>
      <c r="AJ4" s="306"/>
      <c r="AK4" s="307"/>
    </row>
    <row r="5" spans="1:37" ht="15" customHeight="1" x14ac:dyDescent="0.15">
      <c r="B5" s="296" t="s">
        <v>165</v>
      </c>
      <c r="C5" s="295" t="s">
        <v>166</v>
      </c>
      <c r="D5" s="295" t="s">
        <v>167</v>
      </c>
      <c r="E5" s="297" t="s">
        <v>168</v>
      </c>
      <c r="F5" s="296" t="s">
        <v>165</v>
      </c>
      <c r="G5" s="295" t="s">
        <v>166</v>
      </c>
      <c r="H5" s="295" t="s">
        <v>167</v>
      </c>
      <c r="I5" s="297" t="s">
        <v>168</v>
      </c>
      <c r="J5" s="296" t="s">
        <v>165</v>
      </c>
      <c r="K5" s="295" t="s">
        <v>166</v>
      </c>
      <c r="L5" s="295" t="s">
        <v>167</v>
      </c>
      <c r="M5" s="297" t="s">
        <v>168</v>
      </c>
      <c r="N5" s="296" t="s">
        <v>165</v>
      </c>
      <c r="O5" s="295" t="s">
        <v>166</v>
      </c>
      <c r="P5" s="295" t="s">
        <v>167</v>
      </c>
      <c r="Q5" s="297" t="s">
        <v>168</v>
      </c>
      <c r="R5" s="296" t="s">
        <v>165</v>
      </c>
      <c r="S5" s="295" t="s">
        <v>166</v>
      </c>
      <c r="T5" s="295" t="s">
        <v>167</v>
      </c>
      <c r="U5" s="297" t="s">
        <v>168</v>
      </c>
      <c r="V5" s="296" t="s">
        <v>165</v>
      </c>
      <c r="W5" s="295" t="s">
        <v>166</v>
      </c>
      <c r="X5" s="295" t="s">
        <v>167</v>
      </c>
      <c r="Y5" s="297" t="s">
        <v>168</v>
      </c>
      <c r="Z5" s="296" t="s">
        <v>165</v>
      </c>
      <c r="AA5" s="295" t="s">
        <v>166</v>
      </c>
      <c r="AB5" s="295" t="s">
        <v>167</v>
      </c>
      <c r="AC5" s="297" t="s">
        <v>168</v>
      </c>
      <c r="AD5" s="296" t="s">
        <v>165</v>
      </c>
      <c r="AE5" s="295" t="s">
        <v>166</v>
      </c>
      <c r="AF5" s="295" t="s">
        <v>167</v>
      </c>
      <c r="AG5" s="297" t="s">
        <v>168</v>
      </c>
      <c r="AH5" s="296" t="s">
        <v>165</v>
      </c>
      <c r="AI5" s="295" t="s">
        <v>166</v>
      </c>
      <c r="AJ5" s="295" t="s">
        <v>167</v>
      </c>
      <c r="AK5" s="297" t="s">
        <v>168</v>
      </c>
    </row>
    <row r="6" spans="1:37" ht="15" customHeight="1" x14ac:dyDescent="0.15">
      <c r="B6" s="288">
        <v>3.83</v>
      </c>
      <c r="C6" s="276">
        <v>7.49</v>
      </c>
      <c r="D6" s="276">
        <v>2.82</v>
      </c>
      <c r="E6" s="289"/>
      <c r="F6" s="288">
        <v>8.65</v>
      </c>
      <c r="G6" s="276">
        <v>12.52</v>
      </c>
      <c r="H6" s="276">
        <v>1.83</v>
      </c>
      <c r="I6" s="289"/>
      <c r="J6" s="288">
        <v>8.64</v>
      </c>
      <c r="K6" s="276">
        <v>12.69</v>
      </c>
      <c r="L6" s="276">
        <v>1.98</v>
      </c>
      <c r="M6" s="289"/>
      <c r="N6" s="288">
        <v>10.35</v>
      </c>
      <c r="O6" s="276">
        <v>14.15</v>
      </c>
      <c r="P6" s="276">
        <v>2.6</v>
      </c>
      <c r="Q6" s="289"/>
      <c r="R6" s="288">
        <v>11.65</v>
      </c>
      <c r="S6" s="276">
        <v>12.3</v>
      </c>
      <c r="T6" s="276">
        <v>3.36</v>
      </c>
      <c r="U6" s="289"/>
      <c r="V6" s="288">
        <v>11.65</v>
      </c>
      <c r="W6" s="276">
        <v>14.41</v>
      </c>
      <c r="X6" s="276">
        <v>5.18</v>
      </c>
      <c r="Y6" s="289"/>
      <c r="Z6" s="288">
        <v>12.4</v>
      </c>
      <c r="AA6" s="276">
        <v>16.95</v>
      </c>
      <c r="AB6" s="276">
        <v>6.42</v>
      </c>
      <c r="AC6" s="289"/>
      <c r="AD6" s="288">
        <v>13.27</v>
      </c>
      <c r="AE6" s="276">
        <v>20.170000000000002</v>
      </c>
      <c r="AF6" s="276">
        <v>7.8</v>
      </c>
      <c r="AG6" s="289"/>
      <c r="AH6" s="288">
        <v>13.56</v>
      </c>
      <c r="AI6" s="276">
        <v>20.83</v>
      </c>
      <c r="AJ6" s="276">
        <v>8.25</v>
      </c>
      <c r="AK6" s="289"/>
    </row>
    <row r="7" spans="1:37" ht="15" customHeight="1" x14ac:dyDescent="0.15">
      <c r="B7" s="290">
        <v>5.57</v>
      </c>
      <c r="C7" s="226">
        <v>3.01</v>
      </c>
      <c r="D7" s="226">
        <v>2.2000000000000002</v>
      </c>
      <c r="E7" s="227">
        <v>1.21</v>
      </c>
      <c r="F7" s="290">
        <v>9.32</v>
      </c>
      <c r="G7" s="226">
        <v>3.8</v>
      </c>
      <c r="H7" s="226">
        <v>2.2999999999999998</v>
      </c>
      <c r="I7" s="227">
        <v>3.29</v>
      </c>
      <c r="J7" s="290">
        <v>9.7799999999999994</v>
      </c>
      <c r="K7" s="226">
        <v>4.41</v>
      </c>
      <c r="L7" s="226">
        <v>2.56</v>
      </c>
      <c r="M7" s="227">
        <v>4.1399999999999997</v>
      </c>
      <c r="N7" s="290">
        <v>11.57</v>
      </c>
      <c r="O7" s="226">
        <v>6.9</v>
      </c>
      <c r="P7" s="226">
        <v>3.2</v>
      </c>
      <c r="Q7" s="227">
        <v>5.66</v>
      </c>
      <c r="R7" s="290">
        <v>15.13</v>
      </c>
      <c r="S7" s="226">
        <v>6.21</v>
      </c>
      <c r="T7" s="226"/>
      <c r="U7" s="227">
        <v>18.350000000000001</v>
      </c>
      <c r="V7" s="290">
        <v>15.13</v>
      </c>
      <c r="W7" s="226">
        <v>8.2100000000000009</v>
      </c>
      <c r="X7" s="226"/>
      <c r="Y7" s="227">
        <v>7.91</v>
      </c>
      <c r="Z7" s="290">
        <v>16.010000000000002</v>
      </c>
      <c r="AA7" s="226">
        <v>8.86</v>
      </c>
      <c r="AB7" s="226"/>
      <c r="AC7" s="227">
        <v>8.2200000000000006</v>
      </c>
      <c r="AD7" s="290">
        <v>17.7</v>
      </c>
      <c r="AE7" s="226">
        <v>10.39</v>
      </c>
      <c r="AF7" s="226"/>
      <c r="AG7" s="227">
        <v>10.08</v>
      </c>
      <c r="AH7" s="290">
        <v>17.97</v>
      </c>
      <c r="AI7" s="226">
        <v>10.47</v>
      </c>
      <c r="AJ7" s="226"/>
      <c r="AK7" s="227">
        <v>8.8699999999999992</v>
      </c>
    </row>
    <row r="8" spans="1:37" ht="15" customHeight="1" x14ac:dyDescent="0.15">
      <c r="B8" s="290">
        <v>4.8499999999999996</v>
      </c>
      <c r="C8" s="226">
        <v>1.73</v>
      </c>
      <c r="D8" s="226">
        <v>5.33</v>
      </c>
      <c r="E8" s="227">
        <v>4.2</v>
      </c>
      <c r="F8" s="290">
        <v>8.6199999999999992</v>
      </c>
      <c r="G8" s="226">
        <v>3.31</v>
      </c>
      <c r="H8" s="226">
        <v>8.9700000000000006</v>
      </c>
      <c r="I8" s="227">
        <v>9.17</v>
      </c>
      <c r="J8" s="290">
        <v>8.73</v>
      </c>
      <c r="K8" s="226">
        <v>3.64</v>
      </c>
      <c r="L8" s="226">
        <v>9.08</v>
      </c>
      <c r="M8" s="227">
        <v>10.47</v>
      </c>
      <c r="N8" s="290">
        <v>10.3</v>
      </c>
      <c r="O8" s="226">
        <v>5.03</v>
      </c>
      <c r="P8" s="226">
        <v>10.210000000000001</v>
      </c>
      <c r="Q8" s="227">
        <v>13.1</v>
      </c>
      <c r="R8" s="290">
        <v>12.72</v>
      </c>
      <c r="S8" s="226">
        <v>4.7699999999999996</v>
      </c>
      <c r="T8" s="226">
        <v>11.05</v>
      </c>
      <c r="U8" s="227">
        <v>13.51</v>
      </c>
      <c r="V8" s="290">
        <v>12.72</v>
      </c>
      <c r="W8" s="226">
        <v>6.34</v>
      </c>
      <c r="X8" s="226">
        <v>12.8</v>
      </c>
      <c r="Y8" s="227">
        <v>15.75</v>
      </c>
      <c r="Z8" s="290">
        <v>13.34</v>
      </c>
      <c r="AA8" s="226">
        <v>7.32</v>
      </c>
      <c r="AB8" s="226">
        <v>13.6</v>
      </c>
      <c r="AC8" s="227">
        <v>17.309999999999999</v>
      </c>
      <c r="AD8" s="290">
        <v>14.13</v>
      </c>
      <c r="AE8" s="226">
        <v>9.1199999999999992</v>
      </c>
      <c r="AF8" s="226">
        <v>15.78</v>
      </c>
      <c r="AG8" s="227">
        <v>19.55</v>
      </c>
      <c r="AH8" s="290">
        <v>14.57</v>
      </c>
      <c r="AI8" s="226">
        <v>8.1300000000000008</v>
      </c>
      <c r="AJ8" s="226">
        <v>15.76</v>
      </c>
      <c r="AK8" s="227">
        <v>19.82</v>
      </c>
    </row>
    <row r="9" spans="1:37" ht="15" customHeight="1" x14ac:dyDescent="0.15">
      <c r="B9" s="290">
        <v>8.06</v>
      </c>
      <c r="C9" s="226">
        <v>3.66</v>
      </c>
      <c r="D9" s="226">
        <v>6.26</v>
      </c>
      <c r="E9" s="227">
        <v>7.46</v>
      </c>
      <c r="F9" s="290">
        <v>12.67</v>
      </c>
      <c r="G9" s="226">
        <v>6.96</v>
      </c>
      <c r="H9" s="226">
        <v>6.06</v>
      </c>
      <c r="I9" s="227">
        <v>10.52</v>
      </c>
      <c r="J9" s="290">
        <v>12.99</v>
      </c>
      <c r="K9" s="226">
        <v>7.54</v>
      </c>
      <c r="L9" s="226">
        <v>7.68</v>
      </c>
      <c r="M9" s="227">
        <v>10.9</v>
      </c>
      <c r="N9" s="290">
        <v>14.15</v>
      </c>
      <c r="O9" s="226">
        <v>8.44</v>
      </c>
      <c r="P9" s="226">
        <v>9.56</v>
      </c>
      <c r="Q9" s="227">
        <v>12.99</v>
      </c>
      <c r="R9" s="290">
        <v>15.46</v>
      </c>
      <c r="S9" s="226">
        <v>7.92</v>
      </c>
      <c r="T9" s="226">
        <v>11.08</v>
      </c>
      <c r="U9" s="227">
        <v>7.18</v>
      </c>
      <c r="V9" s="290">
        <v>15.46</v>
      </c>
      <c r="W9" s="226">
        <v>9.26</v>
      </c>
      <c r="X9" s="226">
        <v>13.62</v>
      </c>
      <c r="Y9" s="227">
        <v>4.1500000000000004</v>
      </c>
      <c r="Z9" s="290">
        <v>16.489999999999998</v>
      </c>
      <c r="AA9" s="226">
        <v>11.07</v>
      </c>
      <c r="AB9" s="226">
        <v>14.61</v>
      </c>
      <c r="AC9" s="227">
        <v>5.28</v>
      </c>
      <c r="AD9" s="290">
        <v>17.920000000000002</v>
      </c>
      <c r="AE9" s="226">
        <v>13.33</v>
      </c>
      <c r="AF9" s="226">
        <v>17.46</v>
      </c>
      <c r="AG9" s="227">
        <v>6.25</v>
      </c>
      <c r="AH9" s="290">
        <v>18.260000000000002</v>
      </c>
      <c r="AI9" s="226">
        <v>13.82</v>
      </c>
      <c r="AJ9" s="226">
        <v>17.95</v>
      </c>
      <c r="AK9" s="227">
        <v>4.92</v>
      </c>
    </row>
    <row r="10" spans="1:37" ht="15" customHeight="1" x14ac:dyDescent="0.15">
      <c r="B10" s="290">
        <v>2.5299999999999998</v>
      </c>
      <c r="C10" s="226">
        <v>0.44</v>
      </c>
      <c r="D10" s="226">
        <v>6.86</v>
      </c>
      <c r="E10" s="227">
        <v>7.37</v>
      </c>
      <c r="F10" s="290">
        <v>6.65</v>
      </c>
      <c r="G10" s="226">
        <v>2.1800000000000002</v>
      </c>
      <c r="H10" s="226">
        <v>7.75</v>
      </c>
      <c r="I10" s="227">
        <v>10.35</v>
      </c>
      <c r="J10" s="290">
        <v>7.99</v>
      </c>
      <c r="K10" s="226"/>
      <c r="L10" s="226">
        <v>8.08</v>
      </c>
      <c r="M10" s="227">
        <v>11.26</v>
      </c>
      <c r="N10" s="290">
        <v>9.2100000000000009</v>
      </c>
      <c r="O10" s="226"/>
      <c r="P10" s="226">
        <v>10.27</v>
      </c>
      <c r="Q10" s="227">
        <v>13.17</v>
      </c>
      <c r="R10" s="290">
        <v>11.4</v>
      </c>
      <c r="S10" s="226"/>
      <c r="T10" s="226">
        <v>9.7200000000000006</v>
      </c>
      <c r="U10" s="227">
        <v>13.11</v>
      </c>
      <c r="V10" s="290">
        <v>11.4</v>
      </c>
      <c r="W10" s="226"/>
      <c r="X10" s="226">
        <v>10.66</v>
      </c>
      <c r="Y10" s="227">
        <v>14.54</v>
      </c>
      <c r="Z10" s="290">
        <v>12.22</v>
      </c>
      <c r="AA10" s="226"/>
      <c r="AB10" s="226">
        <v>11.4</v>
      </c>
      <c r="AC10" s="227">
        <v>15.35</v>
      </c>
      <c r="AD10" s="290">
        <v>13.65</v>
      </c>
      <c r="AE10" s="226"/>
      <c r="AF10" s="226">
        <v>12.8</v>
      </c>
      <c r="AG10" s="227">
        <v>17.29</v>
      </c>
      <c r="AH10" s="290">
        <v>14.22</v>
      </c>
      <c r="AI10" s="226"/>
      <c r="AJ10" s="226">
        <v>13.07</v>
      </c>
      <c r="AK10" s="227">
        <v>16.57</v>
      </c>
    </row>
    <row r="11" spans="1:37" ht="15" customHeight="1" x14ac:dyDescent="0.15">
      <c r="B11" s="290">
        <v>2.85</v>
      </c>
      <c r="C11" s="226"/>
      <c r="D11" s="226">
        <v>1.95</v>
      </c>
      <c r="E11" s="227">
        <v>2.78</v>
      </c>
      <c r="F11" s="290">
        <v>5.66</v>
      </c>
      <c r="G11" s="226"/>
      <c r="H11" s="226">
        <v>3.23</v>
      </c>
      <c r="I11" s="227">
        <v>4.1900000000000004</v>
      </c>
      <c r="J11" s="290">
        <v>6.29</v>
      </c>
      <c r="K11" s="226"/>
      <c r="L11" s="226">
        <v>3.34</v>
      </c>
      <c r="M11" s="227">
        <v>5.19</v>
      </c>
      <c r="N11" s="290">
        <v>7.6</v>
      </c>
      <c r="O11" s="226"/>
      <c r="P11" s="226">
        <v>6.45</v>
      </c>
      <c r="Q11" s="227">
        <v>6.02</v>
      </c>
      <c r="R11" s="290">
        <v>7.6</v>
      </c>
      <c r="S11" s="226"/>
      <c r="T11" s="226">
        <v>6.34</v>
      </c>
      <c r="U11" s="227">
        <v>5.88</v>
      </c>
      <c r="V11" s="290">
        <v>7.6</v>
      </c>
      <c r="W11" s="226"/>
      <c r="X11" s="226">
        <v>7.77</v>
      </c>
      <c r="Y11" s="227">
        <v>6.96</v>
      </c>
      <c r="Z11" s="290">
        <v>8.06</v>
      </c>
      <c r="AA11" s="226"/>
      <c r="AB11" s="226">
        <v>8.39</v>
      </c>
      <c r="AC11" s="227">
        <v>7.8</v>
      </c>
      <c r="AD11" s="290">
        <v>8.58</v>
      </c>
      <c r="AE11" s="226"/>
      <c r="AF11" s="226">
        <v>9.66</v>
      </c>
      <c r="AG11" s="227">
        <v>9.11</v>
      </c>
      <c r="AH11" s="290">
        <v>8.39</v>
      </c>
      <c r="AI11" s="226"/>
      <c r="AJ11" s="226">
        <v>11.05</v>
      </c>
      <c r="AK11" s="227">
        <v>9.36</v>
      </c>
    </row>
    <row r="12" spans="1:37" ht="15" customHeight="1" x14ac:dyDescent="0.15">
      <c r="B12" s="290">
        <v>1.7</v>
      </c>
      <c r="C12" s="226">
        <v>4.07</v>
      </c>
      <c r="D12" s="226">
        <v>2.04</v>
      </c>
      <c r="E12" s="227">
        <v>4.1500000000000004</v>
      </c>
      <c r="F12" s="290">
        <v>2.8</v>
      </c>
      <c r="G12" s="226">
        <v>7.32</v>
      </c>
      <c r="H12" s="226">
        <v>3.37</v>
      </c>
      <c r="I12" s="227">
        <v>7.59</v>
      </c>
      <c r="J12" s="290">
        <v>3.73</v>
      </c>
      <c r="K12" s="226">
        <v>7.88</v>
      </c>
      <c r="L12" s="226">
        <v>3.63</v>
      </c>
      <c r="M12" s="227">
        <v>9.19</v>
      </c>
      <c r="N12" s="290">
        <v>6.81</v>
      </c>
      <c r="O12" s="226">
        <v>7.99</v>
      </c>
      <c r="P12" s="226">
        <v>5.3</v>
      </c>
      <c r="Q12" s="227">
        <v>10.9</v>
      </c>
      <c r="R12" s="290">
        <v>9.67</v>
      </c>
      <c r="S12" s="226">
        <v>7.45</v>
      </c>
      <c r="T12" s="226">
        <v>5.38</v>
      </c>
      <c r="U12" s="227">
        <v>11.1</v>
      </c>
      <c r="V12" s="290">
        <v>9.67</v>
      </c>
      <c r="W12" s="226">
        <v>8.39</v>
      </c>
      <c r="X12" s="226">
        <v>6.12</v>
      </c>
      <c r="Y12" s="227">
        <v>12.1</v>
      </c>
      <c r="Z12" s="290">
        <v>10.26</v>
      </c>
      <c r="AA12" s="226">
        <v>9.8800000000000008</v>
      </c>
      <c r="AB12" s="226">
        <v>7.32</v>
      </c>
      <c r="AC12" s="227">
        <v>12.78</v>
      </c>
      <c r="AD12" s="290">
        <v>12.49</v>
      </c>
      <c r="AE12" s="226">
        <v>10.36</v>
      </c>
      <c r="AF12" s="226">
        <v>8.3000000000000007</v>
      </c>
      <c r="AG12" s="227">
        <v>14.19</v>
      </c>
      <c r="AH12" s="290">
        <v>13.37</v>
      </c>
      <c r="AI12" s="226">
        <v>10.68</v>
      </c>
      <c r="AJ12" s="226">
        <v>9.69</v>
      </c>
      <c r="AK12" s="227">
        <v>14.94</v>
      </c>
    </row>
    <row r="13" spans="1:37" ht="15" customHeight="1" x14ac:dyDescent="0.15">
      <c r="B13" s="290">
        <v>1.1399999999999999</v>
      </c>
      <c r="C13" s="226">
        <v>2.65</v>
      </c>
      <c r="D13" s="226">
        <v>3.37</v>
      </c>
      <c r="E13" s="227">
        <v>2.08</v>
      </c>
      <c r="F13" s="290">
        <v>5.58</v>
      </c>
      <c r="G13" s="226">
        <v>7.69</v>
      </c>
      <c r="H13" s="226">
        <v>7.06</v>
      </c>
      <c r="I13" s="227">
        <v>2.76</v>
      </c>
      <c r="J13" s="290">
        <v>6.08</v>
      </c>
      <c r="K13" s="226">
        <v>8.4499999999999993</v>
      </c>
      <c r="L13" s="226">
        <v>6.7</v>
      </c>
      <c r="M13" s="227">
        <v>3.37</v>
      </c>
      <c r="N13" s="290">
        <v>7.52</v>
      </c>
      <c r="O13" s="226">
        <v>10.46</v>
      </c>
      <c r="P13" s="226">
        <v>7.25</v>
      </c>
      <c r="Q13" s="227">
        <v>4.17</v>
      </c>
      <c r="R13" s="290">
        <v>8.34</v>
      </c>
      <c r="S13" s="226">
        <v>10.75</v>
      </c>
      <c r="T13" s="226">
        <v>6.53</v>
      </c>
      <c r="U13" s="227">
        <v>5.39</v>
      </c>
      <c r="V13" s="290">
        <v>8.34</v>
      </c>
      <c r="W13" s="226">
        <v>12.24</v>
      </c>
      <c r="X13" s="226">
        <v>8.56</v>
      </c>
      <c r="Y13" s="227">
        <v>6.95</v>
      </c>
      <c r="Z13" s="290">
        <v>9.3000000000000007</v>
      </c>
      <c r="AA13" s="226">
        <v>12.95</v>
      </c>
      <c r="AB13" s="226">
        <v>9.61</v>
      </c>
      <c r="AC13" s="227">
        <v>8.11</v>
      </c>
      <c r="AD13" s="290">
        <v>11.45</v>
      </c>
      <c r="AE13" s="226">
        <v>13.73</v>
      </c>
      <c r="AF13" s="226">
        <v>11.08</v>
      </c>
      <c r="AG13" s="227">
        <v>10.35</v>
      </c>
      <c r="AH13" s="290">
        <v>12.01</v>
      </c>
      <c r="AI13" s="226">
        <v>13.79</v>
      </c>
      <c r="AJ13" s="226">
        <v>12.74</v>
      </c>
      <c r="AK13" s="227">
        <v>10.91</v>
      </c>
    </row>
    <row r="14" spans="1:37" ht="15" customHeight="1" x14ac:dyDescent="0.15">
      <c r="B14" s="290">
        <v>6.21</v>
      </c>
      <c r="C14" s="226">
        <v>4.03</v>
      </c>
      <c r="D14" s="226">
        <v>3.73</v>
      </c>
      <c r="E14" s="227">
        <v>7.06</v>
      </c>
      <c r="F14" s="290">
        <v>5.93</v>
      </c>
      <c r="G14" s="226">
        <v>7.28</v>
      </c>
      <c r="H14" s="226">
        <v>7.76</v>
      </c>
      <c r="I14" s="227">
        <v>13.22</v>
      </c>
      <c r="J14" s="290">
        <v>7.05</v>
      </c>
      <c r="K14" s="226">
        <v>8</v>
      </c>
      <c r="L14" s="226">
        <v>7.93</v>
      </c>
      <c r="M14" s="227">
        <v>13.38</v>
      </c>
      <c r="N14" s="290">
        <v>10.3</v>
      </c>
      <c r="O14" s="226">
        <v>9.39</v>
      </c>
      <c r="P14" s="226">
        <v>9.77</v>
      </c>
      <c r="Q14" s="227">
        <v>14.62</v>
      </c>
      <c r="R14" s="290">
        <v>12.68</v>
      </c>
      <c r="S14" s="226">
        <v>10.01</v>
      </c>
      <c r="T14" s="226">
        <v>9.01</v>
      </c>
      <c r="U14" s="227">
        <v>15.01</v>
      </c>
      <c r="V14" s="290">
        <v>12.68</v>
      </c>
      <c r="W14" s="226">
        <v>11.3</v>
      </c>
      <c r="X14" s="226">
        <v>10.23</v>
      </c>
      <c r="Y14" s="227">
        <v>16.059999999999999</v>
      </c>
      <c r="Z14" s="290">
        <v>14.32</v>
      </c>
      <c r="AA14" s="226">
        <v>12.37</v>
      </c>
      <c r="AB14" s="226">
        <v>11.43</v>
      </c>
      <c r="AC14" s="227">
        <v>17.350000000000001</v>
      </c>
      <c r="AD14" s="290">
        <v>17.149999999999999</v>
      </c>
      <c r="AE14" s="226">
        <v>13.42</v>
      </c>
      <c r="AF14" s="226">
        <v>12.46</v>
      </c>
      <c r="AG14" s="227">
        <v>19.66</v>
      </c>
      <c r="AH14" s="290">
        <v>17.87</v>
      </c>
      <c r="AI14" s="226">
        <v>14.08</v>
      </c>
      <c r="AJ14" s="226">
        <v>13.75</v>
      </c>
      <c r="AK14" s="227">
        <v>20.36</v>
      </c>
    </row>
    <row r="15" spans="1:37" ht="15" customHeight="1" x14ac:dyDescent="0.15">
      <c r="B15" s="291">
        <v>10.130000000000001</v>
      </c>
      <c r="C15" s="277">
        <v>11.37</v>
      </c>
      <c r="D15" s="277">
        <v>9.41</v>
      </c>
      <c r="E15" s="292">
        <v>8.56</v>
      </c>
      <c r="F15" s="291">
        <v>14.88</v>
      </c>
      <c r="G15" s="277">
        <v>17.350000000000001</v>
      </c>
      <c r="H15" s="277">
        <v>15.95</v>
      </c>
      <c r="I15" s="292">
        <v>9.83</v>
      </c>
      <c r="J15" s="291">
        <v>15.68</v>
      </c>
      <c r="K15" s="277">
        <v>18.38</v>
      </c>
      <c r="L15" s="277">
        <v>16.52</v>
      </c>
      <c r="M15" s="292">
        <v>11.26</v>
      </c>
      <c r="N15" s="291">
        <v>16.940000000000001</v>
      </c>
      <c r="O15" s="277">
        <v>19.09</v>
      </c>
      <c r="P15" s="277">
        <v>18.43</v>
      </c>
      <c r="Q15" s="292">
        <v>14.9</v>
      </c>
      <c r="R15" s="291">
        <v>18.09</v>
      </c>
      <c r="S15" s="277">
        <v>19.38</v>
      </c>
      <c r="T15" s="277">
        <v>18.350000000000001</v>
      </c>
      <c r="U15" s="292">
        <v>16.55</v>
      </c>
      <c r="V15" s="291">
        <v>18.09</v>
      </c>
      <c r="W15" s="277">
        <v>20.02</v>
      </c>
      <c r="X15" s="277">
        <v>19.440000000000001</v>
      </c>
      <c r="Y15" s="292">
        <v>18.489999999999998</v>
      </c>
      <c r="Z15" s="291">
        <v>18.600000000000001</v>
      </c>
      <c r="AA15" s="277">
        <v>20.82</v>
      </c>
      <c r="AB15" s="277">
        <v>19.66</v>
      </c>
      <c r="AC15" s="292">
        <v>19.64</v>
      </c>
      <c r="AD15" s="291">
        <v>20.28</v>
      </c>
      <c r="AE15" s="277">
        <v>21.78</v>
      </c>
      <c r="AF15" s="277">
        <v>21.16</v>
      </c>
      <c r="AG15" s="292">
        <v>22.22</v>
      </c>
      <c r="AH15" s="291">
        <v>20.67</v>
      </c>
      <c r="AI15" s="277">
        <v>21.15</v>
      </c>
      <c r="AJ15" s="277">
        <v>20.94</v>
      </c>
      <c r="AK15" s="292">
        <v>22.09</v>
      </c>
    </row>
    <row r="16" spans="1:37" ht="15" customHeight="1" x14ac:dyDescent="0.15">
      <c r="A16" s="200" t="s">
        <v>111</v>
      </c>
      <c r="B16" s="201">
        <f>AVERAGE(B6:B15)</f>
        <v>4.6870000000000003</v>
      </c>
      <c r="C16" s="202">
        <f t="shared" ref="C16:AK16" si="0">AVERAGE(C6:C15)</f>
        <v>4.2722222222222221</v>
      </c>
      <c r="D16" s="202">
        <f t="shared" si="0"/>
        <v>4.3970000000000002</v>
      </c>
      <c r="E16" s="203">
        <f t="shared" si="0"/>
        <v>4.985555555555556</v>
      </c>
      <c r="F16" s="201">
        <f t="shared" si="0"/>
        <v>8.0759999999999987</v>
      </c>
      <c r="G16" s="202">
        <f t="shared" si="0"/>
        <v>7.6011111111111109</v>
      </c>
      <c r="H16" s="202">
        <f t="shared" si="0"/>
        <v>6.4279999999999999</v>
      </c>
      <c r="I16" s="203">
        <f t="shared" si="0"/>
        <v>7.88</v>
      </c>
      <c r="J16" s="201">
        <f t="shared" si="0"/>
        <v>8.6960000000000015</v>
      </c>
      <c r="K16" s="202">
        <f t="shared" si="0"/>
        <v>8.8737499999999994</v>
      </c>
      <c r="L16" s="202">
        <f t="shared" si="0"/>
        <v>6.75</v>
      </c>
      <c r="M16" s="203">
        <f t="shared" si="0"/>
        <v>8.7955555555555556</v>
      </c>
      <c r="N16" s="201">
        <f t="shared" si="0"/>
        <v>10.474999999999998</v>
      </c>
      <c r="O16" s="202">
        <f t="shared" si="0"/>
        <v>10.18125</v>
      </c>
      <c r="P16" s="202">
        <f t="shared" si="0"/>
        <v>8.3039999999999985</v>
      </c>
      <c r="Q16" s="203">
        <f t="shared" si="0"/>
        <v>10.614444444444445</v>
      </c>
      <c r="R16" s="201">
        <f t="shared" si="0"/>
        <v>12.274000000000001</v>
      </c>
      <c r="S16" s="202">
        <f t="shared" si="0"/>
        <v>9.8487500000000008</v>
      </c>
      <c r="T16" s="202">
        <f t="shared" si="0"/>
        <v>8.9799999999999986</v>
      </c>
      <c r="U16" s="203">
        <f t="shared" si="0"/>
        <v>11.786666666666667</v>
      </c>
      <c r="V16" s="201">
        <f t="shared" si="0"/>
        <v>12.274000000000001</v>
      </c>
      <c r="W16" s="202">
        <f t="shared" si="0"/>
        <v>11.27125</v>
      </c>
      <c r="X16" s="202">
        <f t="shared" si="0"/>
        <v>10.486666666666666</v>
      </c>
      <c r="Y16" s="203">
        <f t="shared" si="0"/>
        <v>11.434444444444445</v>
      </c>
      <c r="Z16" s="201">
        <f t="shared" si="0"/>
        <v>13.1</v>
      </c>
      <c r="AA16" s="202">
        <f t="shared" si="0"/>
        <v>12.5275</v>
      </c>
      <c r="AB16" s="202">
        <f t="shared" si="0"/>
        <v>11.382222222222222</v>
      </c>
      <c r="AC16" s="203">
        <f t="shared" si="0"/>
        <v>12.426666666666666</v>
      </c>
      <c r="AD16" s="201">
        <f t="shared" si="0"/>
        <v>14.662000000000001</v>
      </c>
      <c r="AE16" s="202">
        <f t="shared" si="0"/>
        <v>14.0375</v>
      </c>
      <c r="AF16" s="202">
        <f t="shared" si="0"/>
        <v>12.944444444444445</v>
      </c>
      <c r="AG16" s="203">
        <f t="shared" si="0"/>
        <v>14.299999999999999</v>
      </c>
      <c r="AH16" s="201">
        <f t="shared" si="0"/>
        <v>15.088999999999999</v>
      </c>
      <c r="AI16" s="202">
        <f t="shared" si="0"/>
        <v>14.118749999999999</v>
      </c>
      <c r="AJ16" s="202">
        <f t="shared" si="0"/>
        <v>13.688888888888888</v>
      </c>
      <c r="AK16" s="203">
        <f t="shared" si="0"/>
        <v>14.204444444444444</v>
      </c>
    </row>
    <row r="17" spans="1:37" ht="15" customHeight="1" thickBot="1" x14ac:dyDescent="0.2">
      <c r="A17" s="200" t="s">
        <v>112</v>
      </c>
      <c r="B17" s="204">
        <f>STDEV(B6:B15)/SQRT(COUNT(B6:B15))</f>
        <v>0.90917673382755093</v>
      </c>
      <c r="C17" s="205">
        <f t="shared" ref="C17:AK17" si="1">STDEV(C6:C15)/SQRT(COUNT(C6:C15))</f>
        <v>1.0965891281831051</v>
      </c>
      <c r="D17" s="205">
        <f t="shared" si="1"/>
        <v>0.78806662154921925</v>
      </c>
      <c r="E17" s="206">
        <f t="shared" si="1"/>
        <v>0.89570907837668978</v>
      </c>
      <c r="F17" s="204">
        <f t="shared" si="1"/>
        <v>1.1358513204738658</v>
      </c>
      <c r="G17" s="205">
        <f t="shared" si="1"/>
        <v>1.5902825084839878</v>
      </c>
      <c r="H17" s="205">
        <f t="shared" si="1"/>
        <v>1.3289409317196905</v>
      </c>
      <c r="I17" s="206">
        <f t="shared" si="1"/>
        <v>1.2249455770223696</v>
      </c>
      <c r="J17" s="204">
        <f t="shared" si="1"/>
        <v>1.099975959333253</v>
      </c>
      <c r="K17" s="205">
        <f t="shared" si="1"/>
        <v>1.6688275797911023</v>
      </c>
      <c r="L17" s="205">
        <f t="shared" si="1"/>
        <v>1.3604819407515525</v>
      </c>
      <c r="M17" s="206">
        <f t="shared" si="1"/>
        <v>1.205675365270334</v>
      </c>
      <c r="N17" s="204">
        <f t="shared" si="1"/>
        <v>0.99223569108688603</v>
      </c>
      <c r="O17" s="205">
        <f t="shared" si="1"/>
        <v>1.5865285976216834</v>
      </c>
      <c r="P17" s="205">
        <f t="shared" si="1"/>
        <v>1.437278446694771</v>
      </c>
      <c r="Q17" s="206">
        <f t="shared" si="1"/>
        <v>1.3945848756202113</v>
      </c>
      <c r="R17" s="204">
        <f t="shared" si="1"/>
        <v>1.04218595056523</v>
      </c>
      <c r="S17" s="205">
        <f t="shared" si="1"/>
        <v>1.6157698712334354</v>
      </c>
      <c r="T17" s="205">
        <f t="shared" si="1"/>
        <v>1.465135564452049</v>
      </c>
      <c r="U17" s="206">
        <f t="shared" si="1"/>
        <v>1.5739926231649812</v>
      </c>
      <c r="V17" s="204">
        <f t="shared" si="1"/>
        <v>1.04218595056523</v>
      </c>
      <c r="W17" s="205">
        <f t="shared" si="1"/>
        <v>1.5432276444193187</v>
      </c>
      <c r="X17" s="205">
        <f t="shared" si="1"/>
        <v>1.4612979390482517</v>
      </c>
      <c r="Y17" s="206">
        <f t="shared" si="1"/>
        <v>1.6894436223462492</v>
      </c>
      <c r="Z17" s="204">
        <f t="shared" si="1"/>
        <v>1.058971198852924</v>
      </c>
      <c r="AA17" s="205">
        <f t="shared" si="1"/>
        <v>1.5711094237603478</v>
      </c>
      <c r="AB17" s="205">
        <f t="shared" si="1"/>
        <v>1.3798186050043129</v>
      </c>
      <c r="AC17" s="206">
        <f t="shared" si="1"/>
        <v>1.7384523768762472</v>
      </c>
      <c r="AD17" s="204">
        <f t="shared" si="1"/>
        <v>1.1198519743450224</v>
      </c>
      <c r="AE17" s="205">
        <f t="shared" si="1"/>
        <v>1.6341246564620295</v>
      </c>
      <c r="AF17" s="205">
        <f t="shared" si="1"/>
        <v>1.4836208626861287</v>
      </c>
      <c r="AG17" s="206">
        <f t="shared" si="1"/>
        <v>1.8749822221379411</v>
      </c>
      <c r="AH17" s="204">
        <f t="shared" si="1"/>
        <v>1.144606142837888</v>
      </c>
      <c r="AI17" s="205">
        <f t="shared" si="1"/>
        <v>1.6673422365934878</v>
      </c>
      <c r="AJ17" s="205">
        <f t="shared" si="1"/>
        <v>1.3377462851590325</v>
      </c>
      <c r="AK17" s="206">
        <f t="shared" si="1"/>
        <v>1.9955625154543313</v>
      </c>
    </row>
    <row r="19" spans="1:37" ht="15" customHeight="1" thickBot="1" x14ac:dyDescent="0.2">
      <c r="B19" s="59" t="s">
        <v>170</v>
      </c>
    </row>
    <row r="20" spans="1:37" ht="15" customHeight="1" x14ac:dyDescent="0.15">
      <c r="B20" s="305" t="s">
        <v>50</v>
      </c>
      <c r="C20" s="306"/>
      <c r="D20" s="306"/>
      <c r="E20" s="307"/>
      <c r="F20" s="305" t="s">
        <v>23</v>
      </c>
      <c r="G20" s="306"/>
      <c r="H20" s="306"/>
      <c r="I20" s="307"/>
      <c r="J20" s="305" t="s">
        <v>24</v>
      </c>
      <c r="K20" s="306"/>
      <c r="L20" s="306"/>
      <c r="M20" s="307"/>
      <c r="N20" s="305" t="s">
        <v>25</v>
      </c>
      <c r="O20" s="306"/>
      <c r="P20" s="306"/>
      <c r="Q20" s="307"/>
      <c r="R20" s="305" t="s">
        <v>26</v>
      </c>
      <c r="S20" s="306"/>
      <c r="T20" s="306"/>
      <c r="U20" s="307"/>
      <c r="V20" s="305" t="s">
        <v>27</v>
      </c>
      <c r="W20" s="306"/>
      <c r="X20" s="306"/>
      <c r="Y20" s="307"/>
      <c r="Z20" s="305" t="s">
        <v>28</v>
      </c>
      <c r="AA20" s="306"/>
      <c r="AB20" s="306"/>
      <c r="AC20" s="307"/>
      <c r="AD20" s="305" t="s">
        <v>29</v>
      </c>
      <c r="AE20" s="306"/>
      <c r="AF20" s="306"/>
      <c r="AG20" s="307"/>
      <c r="AH20" s="305" t="s">
        <v>30</v>
      </c>
      <c r="AI20" s="306"/>
      <c r="AJ20" s="306"/>
      <c r="AK20" s="307"/>
    </row>
    <row r="21" spans="1:37" ht="15" customHeight="1" x14ac:dyDescent="0.15">
      <c r="B21" s="296" t="s">
        <v>165</v>
      </c>
      <c r="C21" s="295" t="s">
        <v>166</v>
      </c>
      <c r="D21" s="295" t="s">
        <v>167</v>
      </c>
      <c r="E21" s="297" t="s">
        <v>168</v>
      </c>
      <c r="F21" s="296" t="s">
        <v>165</v>
      </c>
      <c r="G21" s="295" t="s">
        <v>166</v>
      </c>
      <c r="H21" s="295" t="s">
        <v>167</v>
      </c>
      <c r="I21" s="297" t="s">
        <v>168</v>
      </c>
      <c r="J21" s="296" t="s">
        <v>165</v>
      </c>
      <c r="K21" s="295" t="s">
        <v>166</v>
      </c>
      <c r="L21" s="295" t="s">
        <v>167</v>
      </c>
      <c r="M21" s="297" t="s">
        <v>168</v>
      </c>
      <c r="N21" s="296" t="s">
        <v>165</v>
      </c>
      <c r="O21" s="295" t="s">
        <v>166</v>
      </c>
      <c r="P21" s="295" t="s">
        <v>167</v>
      </c>
      <c r="Q21" s="297" t="s">
        <v>168</v>
      </c>
      <c r="R21" s="296" t="s">
        <v>165</v>
      </c>
      <c r="S21" s="295" t="s">
        <v>166</v>
      </c>
      <c r="T21" s="295" t="s">
        <v>167</v>
      </c>
      <c r="U21" s="297" t="s">
        <v>168</v>
      </c>
      <c r="V21" s="296" t="s">
        <v>165</v>
      </c>
      <c r="W21" s="295" t="s">
        <v>166</v>
      </c>
      <c r="X21" s="295" t="s">
        <v>167</v>
      </c>
      <c r="Y21" s="297" t="s">
        <v>168</v>
      </c>
      <c r="Z21" s="296" t="s">
        <v>165</v>
      </c>
      <c r="AA21" s="295" t="s">
        <v>166</v>
      </c>
      <c r="AB21" s="295" t="s">
        <v>167</v>
      </c>
      <c r="AC21" s="297" t="s">
        <v>168</v>
      </c>
      <c r="AD21" s="296" t="s">
        <v>165</v>
      </c>
      <c r="AE21" s="295" t="s">
        <v>166</v>
      </c>
      <c r="AF21" s="295" t="s">
        <v>167</v>
      </c>
      <c r="AG21" s="297" t="s">
        <v>168</v>
      </c>
      <c r="AH21" s="296" t="s">
        <v>165</v>
      </c>
      <c r="AI21" s="295" t="s">
        <v>166</v>
      </c>
      <c r="AJ21" s="295" t="s">
        <v>167</v>
      </c>
      <c r="AK21" s="297" t="s">
        <v>168</v>
      </c>
    </row>
    <row r="22" spans="1:37" ht="15" customHeight="1" x14ac:dyDescent="0.15">
      <c r="B22" s="288">
        <v>24.82</v>
      </c>
      <c r="C22" s="276">
        <v>23.5</v>
      </c>
      <c r="D22" s="276">
        <v>25.27</v>
      </c>
      <c r="E22" s="289">
        <v>25.35</v>
      </c>
      <c r="F22" s="288">
        <v>24.11</v>
      </c>
      <c r="G22" s="276">
        <v>23.48</v>
      </c>
      <c r="H22" s="276">
        <v>25</v>
      </c>
      <c r="I22" s="289"/>
      <c r="J22" s="288">
        <v>23.35</v>
      </c>
      <c r="K22" s="276">
        <v>22.72</v>
      </c>
      <c r="L22" s="276">
        <v>24.94</v>
      </c>
      <c r="M22" s="289"/>
      <c r="N22" s="288">
        <v>23.8</v>
      </c>
      <c r="O22" s="276">
        <v>22.7</v>
      </c>
      <c r="P22" s="276">
        <v>25.63</v>
      </c>
      <c r="Q22" s="289"/>
      <c r="R22" s="288">
        <v>23.04</v>
      </c>
      <c r="S22" s="276">
        <v>22.77</v>
      </c>
      <c r="T22" s="276">
        <v>24.66</v>
      </c>
      <c r="U22" s="289"/>
      <c r="V22" s="288">
        <v>22.71</v>
      </c>
      <c r="W22" s="276">
        <v>23.07</v>
      </c>
      <c r="X22" s="276">
        <v>23.76</v>
      </c>
      <c r="Y22" s="289"/>
      <c r="Z22" s="288">
        <v>23.5</v>
      </c>
      <c r="AA22" s="276">
        <v>24</v>
      </c>
      <c r="AB22" s="276">
        <v>23.53</v>
      </c>
      <c r="AC22" s="289"/>
      <c r="AD22" s="288">
        <v>25.08</v>
      </c>
      <c r="AE22" s="276">
        <v>25.16</v>
      </c>
      <c r="AF22" s="276">
        <v>25.06</v>
      </c>
      <c r="AG22" s="289"/>
      <c r="AH22" s="288">
        <v>25.03</v>
      </c>
      <c r="AI22" s="276">
        <v>25.04</v>
      </c>
      <c r="AJ22" s="276">
        <v>24.66</v>
      </c>
      <c r="AK22" s="289"/>
    </row>
    <row r="23" spans="1:37" ht="15" customHeight="1" x14ac:dyDescent="0.15">
      <c r="B23" s="290">
        <v>23.95</v>
      </c>
      <c r="C23" s="226">
        <v>26.02</v>
      </c>
      <c r="D23" s="226">
        <v>28.68</v>
      </c>
      <c r="E23" s="227">
        <v>29.62</v>
      </c>
      <c r="F23" s="290">
        <v>23.18</v>
      </c>
      <c r="G23" s="226">
        <v>27.44</v>
      </c>
      <c r="H23" s="226">
        <v>29.36</v>
      </c>
      <c r="I23" s="227">
        <v>28.21</v>
      </c>
      <c r="J23" s="290">
        <v>22.86</v>
      </c>
      <c r="K23" s="226">
        <v>26.26</v>
      </c>
      <c r="L23" s="226">
        <v>29.31</v>
      </c>
      <c r="M23" s="227">
        <v>27.44</v>
      </c>
      <c r="N23" s="290">
        <v>23.2</v>
      </c>
      <c r="O23" s="226">
        <v>26.33</v>
      </c>
      <c r="P23" s="226">
        <v>28.69</v>
      </c>
      <c r="Q23" s="227">
        <v>27.31</v>
      </c>
      <c r="R23" s="290">
        <v>23.16</v>
      </c>
      <c r="S23" s="226">
        <v>25.52</v>
      </c>
      <c r="T23" s="226"/>
      <c r="U23" s="227">
        <v>26.49</v>
      </c>
      <c r="V23" s="290">
        <v>23.14</v>
      </c>
      <c r="W23" s="226">
        <v>25.15</v>
      </c>
      <c r="X23" s="226"/>
      <c r="Y23" s="227">
        <v>26.37</v>
      </c>
      <c r="Z23" s="290">
        <v>24.3</v>
      </c>
      <c r="AA23" s="226">
        <v>25.1</v>
      </c>
      <c r="AB23" s="226"/>
      <c r="AC23" s="227">
        <v>26.89</v>
      </c>
      <c r="AD23" s="290">
        <v>25.08</v>
      </c>
      <c r="AE23" s="226">
        <v>26.53</v>
      </c>
      <c r="AF23" s="226"/>
      <c r="AG23" s="227">
        <v>28.43</v>
      </c>
      <c r="AH23" s="290">
        <v>25.09</v>
      </c>
      <c r="AI23" s="226">
        <v>26.33</v>
      </c>
      <c r="AJ23" s="226"/>
      <c r="AK23" s="227">
        <v>28.36</v>
      </c>
    </row>
    <row r="24" spans="1:37" ht="15" customHeight="1" x14ac:dyDescent="0.15">
      <c r="B24" s="290">
        <v>25.53</v>
      </c>
      <c r="C24" s="226">
        <v>27.84</v>
      </c>
      <c r="D24" s="226">
        <v>24.91</v>
      </c>
      <c r="E24" s="227">
        <v>26.65</v>
      </c>
      <c r="F24" s="290">
        <v>23.97</v>
      </c>
      <c r="G24" s="226">
        <v>27.47</v>
      </c>
      <c r="H24" s="226">
        <v>24.18</v>
      </c>
      <c r="I24" s="227">
        <v>26.59</v>
      </c>
      <c r="J24" s="290">
        <v>23.52</v>
      </c>
      <c r="K24" s="226">
        <v>27.07</v>
      </c>
      <c r="L24" s="226">
        <v>23.15</v>
      </c>
      <c r="M24" s="227">
        <v>26.18</v>
      </c>
      <c r="N24" s="290">
        <v>23.98</v>
      </c>
      <c r="O24" s="226">
        <v>25.82</v>
      </c>
      <c r="P24" s="226">
        <v>24.06</v>
      </c>
      <c r="Q24" s="227">
        <v>26.56</v>
      </c>
      <c r="R24" s="290">
        <v>23.32</v>
      </c>
      <c r="S24" s="226">
        <v>26.27</v>
      </c>
      <c r="T24" s="226">
        <v>23.61</v>
      </c>
      <c r="U24" s="227">
        <v>26</v>
      </c>
      <c r="V24" s="290">
        <v>23.18</v>
      </c>
      <c r="W24" s="226">
        <v>25.99</v>
      </c>
      <c r="X24" s="226">
        <v>24.07</v>
      </c>
      <c r="Y24" s="227">
        <v>25.56</v>
      </c>
      <c r="Z24" s="290">
        <v>23.44</v>
      </c>
      <c r="AA24" s="226">
        <v>25.97</v>
      </c>
      <c r="AB24" s="226">
        <v>24.82</v>
      </c>
      <c r="AC24" s="227">
        <v>26.16</v>
      </c>
      <c r="AD24" s="290">
        <v>24.92</v>
      </c>
      <c r="AE24" s="226">
        <v>27.73</v>
      </c>
      <c r="AF24" s="226">
        <v>26.44</v>
      </c>
      <c r="AG24" s="227">
        <v>28.33</v>
      </c>
      <c r="AH24" s="290">
        <v>24.99</v>
      </c>
      <c r="AI24" s="226">
        <v>27.1</v>
      </c>
      <c r="AJ24" s="226">
        <v>25.92</v>
      </c>
      <c r="AK24" s="227">
        <v>27.73</v>
      </c>
    </row>
    <row r="25" spans="1:37" ht="15" customHeight="1" x14ac:dyDescent="0.15">
      <c r="B25" s="290">
        <v>23.49</v>
      </c>
      <c r="C25" s="226">
        <v>29.07</v>
      </c>
      <c r="D25" s="226">
        <v>26.13</v>
      </c>
      <c r="E25" s="227">
        <v>24.96</v>
      </c>
      <c r="F25" s="290">
        <v>22.94</v>
      </c>
      <c r="G25" s="226">
        <v>27.5</v>
      </c>
      <c r="H25" s="226">
        <v>26.81</v>
      </c>
      <c r="I25" s="227">
        <v>24.11</v>
      </c>
      <c r="J25" s="290">
        <v>22.6</v>
      </c>
      <c r="K25" s="226">
        <v>24.88</v>
      </c>
      <c r="L25" s="226">
        <v>26.52</v>
      </c>
      <c r="M25" s="227">
        <v>23.95</v>
      </c>
      <c r="N25" s="290">
        <v>23.36</v>
      </c>
      <c r="O25" s="226">
        <v>26.49</v>
      </c>
      <c r="P25" s="226">
        <v>25.76</v>
      </c>
      <c r="Q25" s="227">
        <v>24.62</v>
      </c>
      <c r="R25" s="290">
        <v>22.78</v>
      </c>
      <c r="S25" s="226">
        <v>26.02</v>
      </c>
      <c r="T25" s="226">
        <v>25.02</v>
      </c>
      <c r="U25" s="227">
        <v>20.58</v>
      </c>
      <c r="V25" s="290">
        <v>22.48</v>
      </c>
      <c r="W25" s="226">
        <v>26.04</v>
      </c>
      <c r="X25" s="226">
        <v>24.79</v>
      </c>
      <c r="Y25" s="227">
        <v>21.84</v>
      </c>
      <c r="Z25" s="290">
        <v>23.48</v>
      </c>
      <c r="AA25" s="226">
        <v>26.34</v>
      </c>
      <c r="AB25" s="226">
        <v>24.79</v>
      </c>
      <c r="AC25" s="227">
        <v>23.71</v>
      </c>
      <c r="AD25" s="290">
        <v>24.49</v>
      </c>
      <c r="AE25" s="226">
        <v>27.61</v>
      </c>
      <c r="AF25" s="226">
        <v>26.42</v>
      </c>
      <c r="AG25" s="227">
        <v>26.17</v>
      </c>
      <c r="AH25" s="290">
        <v>24.66</v>
      </c>
      <c r="AI25" s="226">
        <v>27.71</v>
      </c>
      <c r="AJ25" s="226">
        <v>26.38</v>
      </c>
      <c r="AK25" s="227">
        <v>26.93</v>
      </c>
    </row>
    <row r="26" spans="1:37" ht="15" customHeight="1" x14ac:dyDescent="0.15">
      <c r="B26" s="290">
        <v>30.91</v>
      </c>
      <c r="C26" s="226">
        <v>30.38</v>
      </c>
      <c r="D26" s="226">
        <v>25.55</v>
      </c>
      <c r="E26" s="227">
        <v>25.66</v>
      </c>
      <c r="F26" s="290">
        <v>28.13</v>
      </c>
      <c r="G26" s="226">
        <v>28.93</v>
      </c>
      <c r="H26" s="226">
        <v>24.05</v>
      </c>
      <c r="I26" s="227">
        <v>24.3</v>
      </c>
      <c r="J26" s="290">
        <v>27.03</v>
      </c>
      <c r="K26" s="226"/>
      <c r="L26" s="226">
        <v>23.15</v>
      </c>
      <c r="M26" s="227">
        <v>23.73</v>
      </c>
      <c r="N26" s="290">
        <v>26.83</v>
      </c>
      <c r="O26" s="226"/>
      <c r="P26" s="226">
        <v>23.56</v>
      </c>
      <c r="Q26" s="227">
        <v>24.12</v>
      </c>
      <c r="R26" s="290">
        <v>26.34</v>
      </c>
      <c r="S26" s="226"/>
      <c r="T26" s="226">
        <v>22.83</v>
      </c>
      <c r="U26" s="227">
        <v>23.58</v>
      </c>
      <c r="V26" s="290">
        <v>25.75</v>
      </c>
      <c r="W26" s="226"/>
      <c r="X26" s="226">
        <v>23.21</v>
      </c>
      <c r="Y26" s="227">
        <v>23.3</v>
      </c>
      <c r="Z26" s="290">
        <v>26.38</v>
      </c>
      <c r="AA26" s="226"/>
      <c r="AB26" s="226">
        <v>23.02</v>
      </c>
      <c r="AC26" s="227">
        <v>23.55</v>
      </c>
      <c r="AD26" s="290">
        <v>28.18</v>
      </c>
      <c r="AE26" s="226"/>
      <c r="AF26" s="226">
        <v>24.61</v>
      </c>
      <c r="AG26" s="227">
        <v>25.56</v>
      </c>
      <c r="AH26" s="290">
        <v>28.26</v>
      </c>
      <c r="AI26" s="226"/>
      <c r="AJ26" s="226">
        <v>24.92</v>
      </c>
      <c r="AK26" s="227">
        <v>25.04</v>
      </c>
    </row>
    <row r="27" spans="1:37" ht="15" customHeight="1" x14ac:dyDescent="0.15">
      <c r="B27" s="290">
        <v>25.31</v>
      </c>
      <c r="C27" s="226">
        <v>21.05</v>
      </c>
      <c r="D27" s="226">
        <v>25.68</v>
      </c>
      <c r="E27" s="227">
        <v>26.2</v>
      </c>
      <c r="F27" s="290">
        <v>23.14</v>
      </c>
      <c r="G27" s="226"/>
      <c r="H27" s="226">
        <v>26.36</v>
      </c>
      <c r="I27" s="227">
        <v>26.08</v>
      </c>
      <c r="J27" s="290">
        <v>22.48</v>
      </c>
      <c r="K27" s="226"/>
      <c r="L27" s="226">
        <v>25.81</v>
      </c>
      <c r="M27" s="227">
        <v>25.08</v>
      </c>
      <c r="N27" s="290">
        <v>22.61</v>
      </c>
      <c r="O27" s="226"/>
      <c r="P27" s="226">
        <v>24.87</v>
      </c>
      <c r="Q27" s="227">
        <v>24.61</v>
      </c>
      <c r="R27" s="290">
        <v>22.62</v>
      </c>
      <c r="S27" s="226"/>
      <c r="T27" s="226">
        <v>24.42</v>
      </c>
      <c r="U27" s="227">
        <v>23.59</v>
      </c>
      <c r="V27" s="290">
        <v>22.19</v>
      </c>
      <c r="W27" s="226"/>
      <c r="X27" s="226">
        <v>23.98</v>
      </c>
      <c r="Y27" s="227">
        <v>23.56</v>
      </c>
      <c r="Z27" s="290">
        <v>22.13</v>
      </c>
      <c r="AA27" s="226"/>
      <c r="AB27" s="226">
        <v>24</v>
      </c>
      <c r="AC27" s="227">
        <v>23.78</v>
      </c>
      <c r="AD27" s="290">
        <v>23.63</v>
      </c>
      <c r="AE27" s="226"/>
      <c r="AF27" s="226">
        <v>25.45</v>
      </c>
      <c r="AG27" s="227">
        <v>25.03</v>
      </c>
      <c r="AH27" s="290">
        <v>23.12</v>
      </c>
      <c r="AI27" s="226"/>
      <c r="AJ27" s="226">
        <v>25.4</v>
      </c>
      <c r="AK27" s="227">
        <v>24.71</v>
      </c>
    </row>
    <row r="28" spans="1:37" ht="15" customHeight="1" x14ac:dyDescent="0.15">
      <c r="B28" s="290">
        <v>27.9</v>
      </c>
      <c r="C28" s="226">
        <v>25.96</v>
      </c>
      <c r="D28" s="226">
        <v>25.37</v>
      </c>
      <c r="E28" s="227">
        <v>24.75</v>
      </c>
      <c r="F28" s="290">
        <v>27.45</v>
      </c>
      <c r="G28" s="226">
        <v>27.65</v>
      </c>
      <c r="H28" s="226">
        <v>26.04</v>
      </c>
      <c r="I28" s="227">
        <v>23</v>
      </c>
      <c r="J28" s="290">
        <v>27.22</v>
      </c>
      <c r="K28" s="226">
        <v>23.05</v>
      </c>
      <c r="L28" s="226">
        <v>24.73</v>
      </c>
      <c r="M28" s="227">
        <v>22.32</v>
      </c>
      <c r="N28" s="290">
        <v>26.29</v>
      </c>
      <c r="O28" s="226">
        <v>23.62</v>
      </c>
      <c r="P28" s="226">
        <v>23.03</v>
      </c>
      <c r="Q28" s="227">
        <v>22.79</v>
      </c>
      <c r="R28" s="290">
        <v>25.08</v>
      </c>
      <c r="S28" s="226">
        <v>23.29</v>
      </c>
      <c r="T28" s="226">
        <v>23.25</v>
      </c>
      <c r="U28" s="227">
        <v>22.48</v>
      </c>
      <c r="V28" s="290">
        <v>24.26</v>
      </c>
      <c r="W28" s="226">
        <v>23.84</v>
      </c>
      <c r="X28" s="226">
        <v>23.08</v>
      </c>
      <c r="Y28" s="227">
        <v>22.11</v>
      </c>
      <c r="Z28" s="290">
        <v>23.97</v>
      </c>
      <c r="AA28" s="226">
        <v>24.07</v>
      </c>
      <c r="AB28" s="226">
        <v>23.37</v>
      </c>
      <c r="AC28" s="227">
        <v>22.43</v>
      </c>
      <c r="AD28" s="290">
        <v>25.91</v>
      </c>
      <c r="AE28" s="226">
        <v>25.71</v>
      </c>
      <c r="AF28" s="226">
        <v>25.18</v>
      </c>
      <c r="AG28" s="227">
        <v>23.83</v>
      </c>
      <c r="AH28" s="290">
        <v>25.99</v>
      </c>
      <c r="AI28" s="226">
        <v>25.83</v>
      </c>
      <c r="AJ28" s="226">
        <v>24.88</v>
      </c>
      <c r="AK28" s="227">
        <v>24.09</v>
      </c>
    </row>
    <row r="29" spans="1:37" ht="15" customHeight="1" x14ac:dyDescent="0.15">
      <c r="B29" s="290">
        <v>29.08</v>
      </c>
      <c r="C29" s="226">
        <v>28.21</v>
      </c>
      <c r="D29" s="226">
        <v>27.59</v>
      </c>
      <c r="E29" s="227">
        <v>26.77</v>
      </c>
      <c r="F29" s="290">
        <v>27.21</v>
      </c>
      <c r="G29" s="226">
        <v>24.19</v>
      </c>
      <c r="H29" s="226">
        <v>26.75</v>
      </c>
      <c r="I29" s="227">
        <v>27.47</v>
      </c>
      <c r="J29" s="290">
        <v>26.7</v>
      </c>
      <c r="K29" s="226">
        <v>26.61</v>
      </c>
      <c r="L29" s="226">
        <v>25.69</v>
      </c>
      <c r="M29" s="227">
        <v>27.26</v>
      </c>
      <c r="N29" s="290">
        <v>26.7</v>
      </c>
      <c r="O29" s="226">
        <v>26.34</v>
      </c>
      <c r="P29" s="226">
        <v>25.07</v>
      </c>
      <c r="Q29" s="227">
        <v>27.85</v>
      </c>
      <c r="R29" s="290">
        <v>26.14</v>
      </c>
      <c r="S29" s="226">
        <v>25.83</v>
      </c>
      <c r="T29" s="226">
        <v>25.23</v>
      </c>
      <c r="U29" s="227">
        <v>25.95</v>
      </c>
      <c r="V29" s="290">
        <v>26.03</v>
      </c>
      <c r="W29" s="226">
        <v>25.67</v>
      </c>
      <c r="X29" s="226">
        <v>25.05</v>
      </c>
      <c r="Y29" s="227">
        <v>25.81</v>
      </c>
      <c r="Z29" s="290">
        <v>26.38</v>
      </c>
      <c r="AA29" s="226">
        <v>26.13</v>
      </c>
      <c r="AB29" s="226">
        <v>25.71</v>
      </c>
      <c r="AC29" s="227">
        <v>25.82</v>
      </c>
      <c r="AD29" s="290">
        <v>27.63</v>
      </c>
      <c r="AE29" s="226">
        <v>27.76</v>
      </c>
      <c r="AF29" s="226">
        <v>27.16</v>
      </c>
      <c r="AG29" s="227">
        <v>27.66</v>
      </c>
      <c r="AH29" s="290">
        <v>27.82</v>
      </c>
      <c r="AI29" s="226">
        <v>27.86</v>
      </c>
      <c r="AJ29" s="226">
        <v>27.01</v>
      </c>
      <c r="AK29" s="227">
        <v>27.03</v>
      </c>
    </row>
    <row r="30" spans="1:37" ht="15" customHeight="1" x14ac:dyDescent="0.15">
      <c r="B30" s="290">
        <v>25.71</v>
      </c>
      <c r="C30" s="226">
        <v>24.49</v>
      </c>
      <c r="D30" s="226">
        <v>27.64</v>
      </c>
      <c r="E30" s="227">
        <v>24.14</v>
      </c>
      <c r="F30" s="290">
        <v>26.37</v>
      </c>
      <c r="G30" s="226">
        <v>23.59</v>
      </c>
      <c r="H30" s="226">
        <v>27.64</v>
      </c>
      <c r="I30" s="227">
        <v>23.11</v>
      </c>
      <c r="J30" s="290">
        <v>26.97</v>
      </c>
      <c r="K30" s="226">
        <v>22.72</v>
      </c>
      <c r="L30" s="226">
        <v>26.67</v>
      </c>
      <c r="M30" s="227">
        <v>22.24</v>
      </c>
      <c r="N30" s="290">
        <v>26.16</v>
      </c>
      <c r="O30" s="226">
        <v>22.88</v>
      </c>
      <c r="P30" s="226">
        <v>25.64</v>
      </c>
      <c r="Q30" s="227">
        <v>23.03</v>
      </c>
      <c r="R30" s="290">
        <v>25.36</v>
      </c>
      <c r="S30" s="226">
        <v>22.73</v>
      </c>
      <c r="T30" s="226">
        <v>25.24</v>
      </c>
      <c r="U30" s="227">
        <v>22.61</v>
      </c>
      <c r="V30" s="290">
        <v>24.92</v>
      </c>
      <c r="W30" s="226">
        <v>22.73</v>
      </c>
      <c r="X30" s="226">
        <v>24.87</v>
      </c>
      <c r="Y30" s="227">
        <v>22.68</v>
      </c>
      <c r="Z30" s="290">
        <v>25.01</v>
      </c>
      <c r="AA30" s="226">
        <v>23.43</v>
      </c>
      <c r="AB30" s="226">
        <v>25.45</v>
      </c>
      <c r="AC30" s="227">
        <v>23.52</v>
      </c>
      <c r="AD30" s="290">
        <v>26.67</v>
      </c>
      <c r="AE30" s="226">
        <v>23.94</v>
      </c>
      <c r="AF30" s="226">
        <v>26.81</v>
      </c>
      <c r="AG30" s="227">
        <v>25.28</v>
      </c>
      <c r="AH30" s="290">
        <v>26.79</v>
      </c>
      <c r="AI30" s="226">
        <v>24.1</v>
      </c>
      <c r="AJ30" s="226">
        <v>27.13</v>
      </c>
      <c r="AK30" s="227">
        <v>25.29</v>
      </c>
    </row>
    <row r="31" spans="1:37" ht="15" customHeight="1" x14ac:dyDescent="0.15">
      <c r="B31" s="291">
        <v>24.25</v>
      </c>
      <c r="C31" s="277">
        <v>28.6</v>
      </c>
      <c r="D31" s="277">
        <v>27.08</v>
      </c>
      <c r="E31" s="292">
        <v>26.97</v>
      </c>
      <c r="F31" s="291">
        <v>23.24</v>
      </c>
      <c r="G31" s="277">
        <v>27.73</v>
      </c>
      <c r="H31" s="277">
        <v>27.45</v>
      </c>
      <c r="I31" s="292">
        <v>28.75</v>
      </c>
      <c r="J31" s="291">
        <v>22.72</v>
      </c>
      <c r="K31" s="277">
        <v>26.7</v>
      </c>
      <c r="L31" s="277">
        <v>26.55</v>
      </c>
      <c r="M31" s="292">
        <v>28.22</v>
      </c>
      <c r="N31" s="291">
        <v>23.25</v>
      </c>
      <c r="O31" s="277">
        <v>27.7</v>
      </c>
      <c r="P31" s="277">
        <v>27.3</v>
      </c>
      <c r="Q31" s="292">
        <v>27.8</v>
      </c>
      <c r="R31" s="291">
        <v>23.61</v>
      </c>
      <c r="S31" s="277">
        <v>28.25</v>
      </c>
      <c r="T31" s="277">
        <v>27.31</v>
      </c>
      <c r="U31" s="292">
        <v>27.48</v>
      </c>
      <c r="V31" s="291">
        <v>23.18</v>
      </c>
      <c r="W31" s="277">
        <v>28.7</v>
      </c>
      <c r="X31" s="277">
        <v>27.58</v>
      </c>
      <c r="Y31" s="292">
        <v>27.29</v>
      </c>
      <c r="Z31" s="291">
        <v>23.99</v>
      </c>
      <c r="AA31" s="277">
        <v>30.04</v>
      </c>
      <c r="AB31" s="277">
        <v>28.42</v>
      </c>
      <c r="AC31" s="292">
        <v>27.91</v>
      </c>
      <c r="AD31" s="291">
        <v>25.45</v>
      </c>
      <c r="AE31" s="277">
        <v>30.68</v>
      </c>
      <c r="AF31" s="277">
        <v>29.95</v>
      </c>
      <c r="AG31" s="292">
        <v>29.95</v>
      </c>
      <c r="AH31" s="291">
        <v>26.05</v>
      </c>
      <c r="AI31" s="277">
        <v>30.92</v>
      </c>
      <c r="AJ31" s="277">
        <v>30.09</v>
      </c>
      <c r="AK31" s="292">
        <v>30.31</v>
      </c>
    </row>
    <row r="32" spans="1:37" ht="15" customHeight="1" x14ac:dyDescent="0.15">
      <c r="A32" s="200" t="s">
        <v>111</v>
      </c>
      <c r="B32" s="201">
        <f>AVERAGE(B22:B31)</f>
        <v>26.095000000000006</v>
      </c>
      <c r="C32" s="202">
        <f t="shared" ref="C32:AK32" si="2">AVERAGE(C22:C31)</f>
        <v>26.512000000000008</v>
      </c>
      <c r="D32" s="202">
        <f t="shared" si="2"/>
        <v>26.389999999999997</v>
      </c>
      <c r="E32" s="203">
        <f t="shared" si="2"/>
        <v>26.107000000000006</v>
      </c>
      <c r="F32" s="201">
        <f t="shared" si="2"/>
        <v>24.973999999999997</v>
      </c>
      <c r="G32" s="202">
        <f t="shared" si="2"/>
        <v>26.44222222222222</v>
      </c>
      <c r="H32" s="202">
        <f t="shared" si="2"/>
        <v>26.363999999999997</v>
      </c>
      <c r="I32" s="203">
        <f t="shared" si="2"/>
        <v>25.735555555555557</v>
      </c>
      <c r="J32" s="201">
        <f t="shared" si="2"/>
        <v>24.544999999999998</v>
      </c>
      <c r="K32" s="202">
        <f t="shared" si="2"/>
        <v>25.001249999999999</v>
      </c>
      <c r="L32" s="202">
        <f t="shared" si="2"/>
        <v>25.651999999999997</v>
      </c>
      <c r="M32" s="203">
        <f t="shared" si="2"/>
        <v>25.157777777777781</v>
      </c>
      <c r="N32" s="201">
        <f t="shared" si="2"/>
        <v>24.617999999999999</v>
      </c>
      <c r="O32" s="202">
        <f t="shared" si="2"/>
        <v>25.234999999999996</v>
      </c>
      <c r="P32" s="202">
        <f t="shared" si="2"/>
        <v>25.361000000000001</v>
      </c>
      <c r="Q32" s="203">
        <f t="shared" si="2"/>
        <v>25.41</v>
      </c>
      <c r="R32" s="201">
        <f t="shared" si="2"/>
        <v>24.145000000000003</v>
      </c>
      <c r="S32" s="202">
        <f t="shared" si="2"/>
        <v>25.084999999999997</v>
      </c>
      <c r="T32" s="202">
        <f t="shared" si="2"/>
        <v>24.61888888888889</v>
      </c>
      <c r="U32" s="203">
        <f t="shared" si="2"/>
        <v>24.306666666666661</v>
      </c>
      <c r="V32" s="201">
        <f t="shared" si="2"/>
        <v>23.784000000000002</v>
      </c>
      <c r="W32" s="202">
        <f t="shared" si="2"/>
        <v>25.148749999999996</v>
      </c>
      <c r="X32" s="202">
        <f t="shared" si="2"/>
        <v>24.487777777777783</v>
      </c>
      <c r="Y32" s="203">
        <f t="shared" si="2"/>
        <v>24.28</v>
      </c>
      <c r="Z32" s="201">
        <f t="shared" si="2"/>
        <v>24.257999999999999</v>
      </c>
      <c r="AA32" s="202">
        <f t="shared" si="2"/>
        <v>25.634999999999998</v>
      </c>
      <c r="AB32" s="202">
        <f t="shared" si="2"/>
        <v>24.790000000000003</v>
      </c>
      <c r="AC32" s="203">
        <f t="shared" si="2"/>
        <v>24.86333333333333</v>
      </c>
      <c r="AD32" s="201">
        <f t="shared" si="2"/>
        <v>25.703999999999997</v>
      </c>
      <c r="AE32" s="202">
        <f t="shared" si="2"/>
        <v>26.89</v>
      </c>
      <c r="AF32" s="202">
        <f t="shared" si="2"/>
        <v>26.342222222222219</v>
      </c>
      <c r="AG32" s="203">
        <f t="shared" si="2"/>
        <v>26.693333333333335</v>
      </c>
      <c r="AH32" s="201">
        <f t="shared" si="2"/>
        <v>25.78</v>
      </c>
      <c r="AI32" s="202">
        <f t="shared" si="2"/>
        <v>26.861249999999998</v>
      </c>
      <c r="AJ32" s="202">
        <f t="shared" si="2"/>
        <v>26.265555555555554</v>
      </c>
      <c r="AK32" s="203">
        <f t="shared" si="2"/>
        <v>26.61</v>
      </c>
    </row>
    <row r="33" spans="1:37" ht="15" customHeight="1" thickBot="1" x14ac:dyDescent="0.2">
      <c r="A33" s="200" t="s">
        <v>112</v>
      </c>
      <c r="B33" s="204">
        <f>STDEV(B22:B31)/SQRT(COUNT(B22:B31))</f>
        <v>0.76632492383380624</v>
      </c>
      <c r="C33" s="205">
        <f t="shared" ref="C33:AK33" si="3">STDEV(C22:C31)/SQRT(COUNT(C22:C31))</f>
        <v>0.90708421757724855</v>
      </c>
      <c r="D33" s="205">
        <f t="shared" si="3"/>
        <v>0.40118158814515226</v>
      </c>
      <c r="E33" s="206">
        <f t="shared" si="3"/>
        <v>0.49021548549818594</v>
      </c>
      <c r="F33" s="204">
        <f t="shared" si="3"/>
        <v>0.65421573064412175</v>
      </c>
      <c r="G33" s="205">
        <f t="shared" si="3"/>
        <v>0.69181078373629512</v>
      </c>
      <c r="H33" s="205">
        <f t="shared" si="3"/>
        <v>0.51877462458288282</v>
      </c>
      <c r="I33" s="206">
        <f t="shared" si="3"/>
        <v>0.72788527619992571</v>
      </c>
      <c r="J33" s="204">
        <f t="shared" si="3"/>
        <v>0.67124469788926022</v>
      </c>
      <c r="K33" s="205">
        <f t="shared" si="3"/>
        <v>0.67570449347329342</v>
      </c>
      <c r="L33" s="205">
        <f t="shared" si="3"/>
        <v>0.57619981102237638</v>
      </c>
      <c r="M33" s="206">
        <f t="shared" si="3"/>
        <v>0.74647091514706332</v>
      </c>
      <c r="N33" s="204">
        <f t="shared" si="3"/>
        <v>0.52677171948050172</v>
      </c>
      <c r="O33" s="205">
        <f t="shared" si="3"/>
        <v>0.66807292159720733</v>
      </c>
      <c r="P33" s="205">
        <f t="shared" si="3"/>
        <v>0.53589893325763094</v>
      </c>
      <c r="Q33" s="206">
        <f t="shared" si="3"/>
        <v>0.66724141891155941</v>
      </c>
      <c r="R33" s="204">
        <f t="shared" si="3"/>
        <v>0.45332659308714718</v>
      </c>
      <c r="S33" s="205">
        <f t="shared" si="3"/>
        <v>0.69651171664845046</v>
      </c>
      <c r="T33" s="205">
        <f t="shared" si="3"/>
        <v>0.44558464853756535</v>
      </c>
      <c r="U33" s="206">
        <f t="shared" si="3"/>
        <v>0.75966001167188824</v>
      </c>
      <c r="V33" s="204">
        <f t="shared" si="3"/>
        <v>0.43417661536906077</v>
      </c>
      <c r="W33" s="205">
        <f t="shared" si="3"/>
        <v>0.68490728647856303</v>
      </c>
      <c r="X33" s="205">
        <f t="shared" si="3"/>
        <v>0.45172440522026786</v>
      </c>
      <c r="Y33" s="206">
        <f t="shared" si="3"/>
        <v>0.66779903830086151</v>
      </c>
      <c r="Z33" s="204">
        <f t="shared" si="3"/>
        <v>0.42302035674683813</v>
      </c>
      <c r="AA33" s="205">
        <f t="shared" si="3"/>
        <v>0.73834999443740368</v>
      </c>
      <c r="AB33" s="205">
        <f t="shared" si="3"/>
        <v>0.5505149104853263</v>
      </c>
      <c r="AC33" s="206">
        <f t="shared" si="3"/>
        <v>0.62294551215263694</v>
      </c>
      <c r="AD33" s="204">
        <f t="shared" si="3"/>
        <v>0.44781990427700585</v>
      </c>
      <c r="AE33" s="205">
        <f t="shared" si="3"/>
        <v>0.72656727148970845</v>
      </c>
      <c r="AF33" s="205">
        <f t="shared" si="3"/>
        <v>0.53632954674905753</v>
      </c>
      <c r="AG33" s="206">
        <f t="shared" si="3"/>
        <v>0.66412222770611529</v>
      </c>
      <c r="AH33" s="204">
        <f t="shared" si="3"/>
        <v>0.48810062714795016</v>
      </c>
      <c r="AI33" s="205">
        <f t="shared" si="3"/>
        <v>0.7384284410151063</v>
      </c>
      <c r="AJ33" s="205">
        <f t="shared" si="3"/>
        <v>0.56663752648386523</v>
      </c>
      <c r="AK33" s="206">
        <f t="shared" si="3"/>
        <v>0.67137297135546536</v>
      </c>
    </row>
    <row r="35" spans="1:37" ht="15" customHeight="1" thickBot="1" x14ac:dyDescent="0.2">
      <c r="B35" s="59" t="s">
        <v>126</v>
      </c>
    </row>
    <row r="36" spans="1:37" ht="15" customHeight="1" x14ac:dyDescent="0.15">
      <c r="B36" s="305" t="s">
        <v>50</v>
      </c>
      <c r="C36" s="306"/>
      <c r="D36" s="306"/>
      <c r="E36" s="307"/>
      <c r="F36" s="305" t="s">
        <v>23</v>
      </c>
      <c r="G36" s="306"/>
      <c r="H36" s="306"/>
      <c r="I36" s="307"/>
      <c r="J36" s="305" t="s">
        <v>24</v>
      </c>
      <c r="K36" s="306"/>
      <c r="L36" s="306"/>
      <c r="M36" s="307"/>
      <c r="N36" s="305" t="s">
        <v>25</v>
      </c>
      <c r="O36" s="306"/>
      <c r="P36" s="306"/>
      <c r="Q36" s="307"/>
      <c r="R36" s="305" t="s">
        <v>26</v>
      </c>
      <c r="S36" s="306"/>
      <c r="T36" s="306"/>
      <c r="U36" s="307"/>
      <c r="V36" s="305" t="s">
        <v>27</v>
      </c>
      <c r="W36" s="306"/>
      <c r="X36" s="306"/>
      <c r="Y36" s="307"/>
      <c r="Z36" s="305" t="s">
        <v>28</v>
      </c>
      <c r="AA36" s="306"/>
      <c r="AB36" s="306"/>
      <c r="AC36" s="307"/>
      <c r="AD36" s="305" t="s">
        <v>29</v>
      </c>
      <c r="AE36" s="306"/>
      <c r="AF36" s="306"/>
      <c r="AG36" s="307"/>
      <c r="AH36" s="305" t="s">
        <v>30</v>
      </c>
      <c r="AI36" s="306"/>
      <c r="AJ36" s="306"/>
      <c r="AK36" s="307"/>
    </row>
    <row r="37" spans="1:37" ht="15" customHeight="1" x14ac:dyDescent="0.15">
      <c r="B37" s="296" t="s">
        <v>165</v>
      </c>
      <c r="C37" s="295" t="s">
        <v>166</v>
      </c>
      <c r="D37" s="295" t="s">
        <v>167</v>
      </c>
      <c r="E37" s="297" t="s">
        <v>168</v>
      </c>
      <c r="F37" s="296" t="s">
        <v>165</v>
      </c>
      <c r="G37" s="295" t="s">
        <v>166</v>
      </c>
      <c r="H37" s="295" t="s">
        <v>167</v>
      </c>
      <c r="I37" s="297" t="s">
        <v>168</v>
      </c>
      <c r="J37" s="296" t="s">
        <v>165</v>
      </c>
      <c r="K37" s="295" t="s">
        <v>166</v>
      </c>
      <c r="L37" s="295" t="s">
        <v>167</v>
      </c>
      <c r="M37" s="297" t="s">
        <v>168</v>
      </c>
      <c r="N37" s="296" t="s">
        <v>165</v>
      </c>
      <c r="O37" s="295" t="s">
        <v>166</v>
      </c>
      <c r="P37" s="295" t="s">
        <v>167</v>
      </c>
      <c r="Q37" s="297" t="s">
        <v>168</v>
      </c>
      <c r="R37" s="296" t="s">
        <v>165</v>
      </c>
      <c r="S37" s="295" t="s">
        <v>166</v>
      </c>
      <c r="T37" s="295" t="s">
        <v>167</v>
      </c>
      <c r="U37" s="297" t="s">
        <v>168</v>
      </c>
      <c r="V37" s="296" t="s">
        <v>165</v>
      </c>
      <c r="W37" s="295" t="s">
        <v>166</v>
      </c>
      <c r="X37" s="295" t="s">
        <v>167</v>
      </c>
      <c r="Y37" s="297" t="s">
        <v>168</v>
      </c>
      <c r="Z37" s="296" t="s">
        <v>165</v>
      </c>
      <c r="AA37" s="295" t="s">
        <v>166</v>
      </c>
      <c r="AB37" s="295" t="s">
        <v>167</v>
      </c>
      <c r="AC37" s="297" t="s">
        <v>168</v>
      </c>
      <c r="AD37" s="296" t="s">
        <v>165</v>
      </c>
      <c r="AE37" s="295" t="s">
        <v>166</v>
      </c>
      <c r="AF37" s="295" t="s">
        <v>167</v>
      </c>
      <c r="AG37" s="297" t="s">
        <v>168</v>
      </c>
      <c r="AH37" s="296" t="s">
        <v>165</v>
      </c>
      <c r="AI37" s="295" t="s">
        <v>166</v>
      </c>
      <c r="AJ37" s="295" t="s">
        <v>167</v>
      </c>
      <c r="AK37" s="297" t="s">
        <v>168</v>
      </c>
    </row>
    <row r="38" spans="1:37" ht="15" customHeight="1" x14ac:dyDescent="0.15">
      <c r="B38" s="298">
        <v>30.5</v>
      </c>
      <c r="C38" s="299">
        <v>33</v>
      </c>
      <c r="D38" s="299">
        <v>30.1</v>
      </c>
      <c r="E38" s="300">
        <v>28.9</v>
      </c>
      <c r="F38" s="298">
        <v>34.299999999999997</v>
      </c>
      <c r="G38" s="299">
        <v>38</v>
      </c>
      <c r="H38" s="299">
        <v>28.5</v>
      </c>
      <c r="I38" s="300"/>
      <c r="J38" s="298">
        <v>34.6</v>
      </c>
      <c r="K38" s="299">
        <v>38.4</v>
      </c>
      <c r="L38" s="299">
        <v>29.3</v>
      </c>
      <c r="M38" s="300"/>
      <c r="N38" s="298">
        <v>36.799999999999997</v>
      </c>
      <c r="O38" s="299">
        <v>39.299999999999997</v>
      </c>
      <c r="P38" s="299">
        <v>30.5</v>
      </c>
      <c r="Q38" s="300"/>
      <c r="R38" s="298">
        <v>37.200000000000003</v>
      </c>
      <c r="S38" s="299">
        <v>38.200000000000003</v>
      </c>
      <c r="T38" s="299">
        <v>30.3</v>
      </c>
      <c r="U38" s="300"/>
      <c r="V38" s="298">
        <v>38.1</v>
      </c>
      <c r="W38" s="299">
        <v>40.700000000000003</v>
      </c>
      <c r="X38" s="299">
        <v>31.5</v>
      </c>
      <c r="Y38" s="300"/>
      <c r="Z38" s="298">
        <v>38.700000000000003</v>
      </c>
      <c r="AA38" s="299">
        <v>43.6</v>
      </c>
      <c r="AB38" s="299">
        <v>32.200000000000003</v>
      </c>
      <c r="AC38" s="300"/>
      <c r="AD38" s="298">
        <v>39.5</v>
      </c>
      <c r="AE38" s="299">
        <v>46.3</v>
      </c>
      <c r="AF38" s="299">
        <v>33.799999999999997</v>
      </c>
      <c r="AG38" s="300"/>
      <c r="AH38" s="298">
        <v>39.6</v>
      </c>
      <c r="AI38" s="299">
        <v>46.7</v>
      </c>
      <c r="AJ38" s="299">
        <v>33.700000000000003</v>
      </c>
      <c r="AK38" s="300"/>
    </row>
    <row r="39" spans="1:37" ht="15" customHeight="1" x14ac:dyDescent="0.15">
      <c r="B39" s="301">
        <v>31.7</v>
      </c>
      <c r="C39" s="228">
        <v>31</v>
      </c>
      <c r="D39" s="228">
        <v>33.299999999999997</v>
      </c>
      <c r="E39" s="229">
        <v>33.299999999999997</v>
      </c>
      <c r="F39" s="301">
        <v>34.700000000000003</v>
      </c>
      <c r="G39" s="228">
        <v>33.200000000000003</v>
      </c>
      <c r="H39" s="228">
        <v>33.6</v>
      </c>
      <c r="I39" s="229">
        <v>33.799999999999997</v>
      </c>
      <c r="J39" s="301">
        <v>35.6</v>
      </c>
      <c r="K39" s="228">
        <v>33.4</v>
      </c>
      <c r="L39" s="228">
        <v>34.700000000000003</v>
      </c>
      <c r="M39" s="229">
        <v>34.700000000000003</v>
      </c>
      <c r="N39" s="301">
        <v>38.1</v>
      </c>
      <c r="O39" s="228">
        <v>35.700000000000003</v>
      </c>
      <c r="P39" s="228">
        <v>34.200000000000003</v>
      </c>
      <c r="Q39" s="229">
        <v>35.700000000000003</v>
      </c>
      <c r="R39" s="301">
        <v>40.200000000000003</v>
      </c>
      <c r="S39" s="228">
        <v>34.5</v>
      </c>
      <c r="T39" s="228"/>
      <c r="U39" s="229">
        <v>49.4</v>
      </c>
      <c r="V39" s="301">
        <v>42.4</v>
      </c>
      <c r="W39" s="228">
        <v>36.299999999999997</v>
      </c>
      <c r="X39" s="228"/>
      <c r="Y39" s="229">
        <v>37.5</v>
      </c>
      <c r="Z39" s="301">
        <v>43.3</v>
      </c>
      <c r="AA39" s="228">
        <v>36.5</v>
      </c>
      <c r="AB39" s="228"/>
      <c r="AC39" s="229">
        <v>37.799999999999997</v>
      </c>
      <c r="AD39" s="301">
        <v>44</v>
      </c>
      <c r="AE39" s="228">
        <v>38</v>
      </c>
      <c r="AF39" s="228"/>
      <c r="AG39" s="229">
        <v>39.6</v>
      </c>
      <c r="AH39" s="301">
        <v>44.1</v>
      </c>
      <c r="AI39" s="228">
        <v>37.700000000000003</v>
      </c>
      <c r="AJ39" s="228"/>
      <c r="AK39" s="229">
        <v>38.4</v>
      </c>
    </row>
    <row r="40" spans="1:37" ht="15" customHeight="1" x14ac:dyDescent="0.15">
      <c r="B40" s="301">
        <v>32.5</v>
      </c>
      <c r="C40" s="228">
        <v>31.6</v>
      </c>
      <c r="D40" s="228">
        <v>32.200000000000003</v>
      </c>
      <c r="E40" s="229">
        <v>32.9</v>
      </c>
      <c r="F40" s="301">
        <v>34.4</v>
      </c>
      <c r="G40" s="228">
        <v>32.799999999999997</v>
      </c>
      <c r="H40" s="228">
        <v>35.1</v>
      </c>
      <c r="I40" s="229">
        <v>37.6</v>
      </c>
      <c r="J40" s="301">
        <v>35</v>
      </c>
      <c r="K40" s="228">
        <v>33.299999999999997</v>
      </c>
      <c r="L40" s="228">
        <v>35</v>
      </c>
      <c r="M40" s="229">
        <v>39.700000000000003</v>
      </c>
      <c r="N40" s="301">
        <v>37</v>
      </c>
      <c r="O40" s="228">
        <v>33.5</v>
      </c>
      <c r="P40" s="228">
        <v>36.799999999999997</v>
      </c>
      <c r="Q40" s="229">
        <v>42.7</v>
      </c>
      <c r="R40" s="301">
        <v>37.799999999999997</v>
      </c>
      <c r="S40" s="228">
        <v>34.200000000000003</v>
      </c>
      <c r="T40" s="228">
        <v>37.4</v>
      </c>
      <c r="U40" s="229">
        <v>42.5</v>
      </c>
      <c r="V40" s="301">
        <v>39.4</v>
      </c>
      <c r="W40" s="228">
        <v>35.299999999999997</v>
      </c>
      <c r="X40" s="228">
        <v>39.9</v>
      </c>
      <c r="Y40" s="229">
        <v>44.3</v>
      </c>
      <c r="Z40" s="301">
        <v>40.1</v>
      </c>
      <c r="AA40" s="228">
        <v>35.799999999999997</v>
      </c>
      <c r="AB40" s="228">
        <v>41.1</v>
      </c>
      <c r="AC40" s="229">
        <v>46.6</v>
      </c>
      <c r="AD40" s="301">
        <v>40.4</v>
      </c>
      <c r="AE40" s="228">
        <v>38</v>
      </c>
      <c r="AF40" s="228">
        <v>43</v>
      </c>
      <c r="AG40" s="229">
        <v>49</v>
      </c>
      <c r="AH40" s="301">
        <v>40.700000000000003</v>
      </c>
      <c r="AI40" s="228">
        <v>36.1</v>
      </c>
      <c r="AJ40" s="228">
        <v>42.6</v>
      </c>
      <c r="AK40" s="229">
        <v>48.5</v>
      </c>
    </row>
    <row r="41" spans="1:37" ht="15" customHeight="1" x14ac:dyDescent="0.15">
      <c r="B41" s="301">
        <v>33.9</v>
      </c>
      <c r="C41" s="228">
        <v>34.6</v>
      </c>
      <c r="D41" s="228">
        <v>34.5</v>
      </c>
      <c r="E41" s="229">
        <v>34.4</v>
      </c>
      <c r="F41" s="301">
        <v>37.799999999999997</v>
      </c>
      <c r="G41" s="228">
        <v>36.5</v>
      </c>
      <c r="H41" s="228">
        <v>34.6</v>
      </c>
      <c r="I41" s="229">
        <v>33.4</v>
      </c>
      <c r="J41" s="301">
        <v>38.6</v>
      </c>
      <c r="K41" s="228">
        <v>35.9</v>
      </c>
      <c r="L41" s="228">
        <v>37.299999999999997</v>
      </c>
      <c r="M41" s="229">
        <v>37.9</v>
      </c>
      <c r="N41" s="301">
        <v>40.1</v>
      </c>
      <c r="O41" s="228">
        <v>37.5</v>
      </c>
      <c r="P41" s="228">
        <v>38.200000000000003</v>
      </c>
      <c r="Q41" s="229">
        <v>40.299999999999997</v>
      </c>
      <c r="R41" s="301">
        <v>40.700000000000003</v>
      </c>
      <c r="S41" s="228">
        <v>36.6</v>
      </c>
      <c r="T41" s="228">
        <v>38.700000000000003</v>
      </c>
      <c r="U41" s="229">
        <v>30.2</v>
      </c>
      <c r="V41" s="301">
        <v>41.8</v>
      </c>
      <c r="W41" s="228">
        <v>38.200000000000003</v>
      </c>
      <c r="X41" s="228">
        <v>41.9</v>
      </c>
      <c r="Y41" s="229">
        <v>29</v>
      </c>
      <c r="Z41" s="301">
        <v>43.1</v>
      </c>
      <c r="AA41" s="228">
        <v>40.200000000000003</v>
      </c>
      <c r="AB41" s="228">
        <v>42.4</v>
      </c>
      <c r="AC41" s="229">
        <v>31.4</v>
      </c>
      <c r="AD41" s="301">
        <v>43.6</v>
      </c>
      <c r="AE41" s="228">
        <v>42</v>
      </c>
      <c r="AF41" s="228">
        <v>44.8</v>
      </c>
      <c r="AG41" s="229">
        <v>33.4</v>
      </c>
      <c r="AH41" s="301">
        <v>44</v>
      </c>
      <c r="AI41" s="228">
        <v>42.5</v>
      </c>
      <c r="AJ41" s="228">
        <v>45.1</v>
      </c>
      <c r="AK41" s="229">
        <v>32.9</v>
      </c>
    </row>
    <row r="42" spans="1:37" ht="15" customHeight="1" x14ac:dyDescent="0.15">
      <c r="B42" s="301">
        <v>36</v>
      </c>
      <c r="C42" s="228">
        <v>34.6</v>
      </c>
      <c r="D42" s="228">
        <v>34.700000000000003</v>
      </c>
      <c r="E42" s="229">
        <v>34.799999999999997</v>
      </c>
      <c r="F42" s="301">
        <v>36.5</v>
      </c>
      <c r="G42" s="228">
        <v>33.1</v>
      </c>
      <c r="H42" s="228">
        <v>33.5</v>
      </c>
      <c r="I42" s="229">
        <v>36.4</v>
      </c>
      <c r="J42" s="301">
        <v>37.9</v>
      </c>
      <c r="K42" s="228"/>
      <c r="L42" s="228">
        <v>34.200000000000003</v>
      </c>
      <c r="M42" s="229">
        <v>37.9</v>
      </c>
      <c r="N42" s="301">
        <v>39</v>
      </c>
      <c r="O42" s="228"/>
      <c r="P42" s="228">
        <v>36.5</v>
      </c>
      <c r="Q42" s="229">
        <v>40</v>
      </c>
      <c r="R42" s="301">
        <v>39.5</v>
      </c>
      <c r="S42" s="228"/>
      <c r="T42" s="228">
        <v>35.5</v>
      </c>
      <c r="U42" s="229">
        <v>39.4</v>
      </c>
      <c r="V42" s="301">
        <v>40.9</v>
      </c>
      <c r="W42" s="228"/>
      <c r="X42" s="228">
        <v>36.9</v>
      </c>
      <c r="Y42" s="229">
        <v>41</v>
      </c>
      <c r="Z42" s="301">
        <v>41.4</v>
      </c>
      <c r="AA42" s="228"/>
      <c r="AB42" s="228">
        <v>37.200000000000003</v>
      </c>
      <c r="AC42" s="229">
        <v>41.5</v>
      </c>
      <c r="AD42" s="301">
        <v>42.8</v>
      </c>
      <c r="AE42" s="228"/>
      <c r="AF42" s="228">
        <v>38.6</v>
      </c>
      <c r="AG42" s="229">
        <v>43.5</v>
      </c>
      <c r="AH42" s="301">
        <v>43.5</v>
      </c>
      <c r="AI42" s="228"/>
      <c r="AJ42" s="228">
        <v>39</v>
      </c>
      <c r="AK42" s="229">
        <v>42.5</v>
      </c>
    </row>
    <row r="43" spans="1:37" ht="15" customHeight="1" x14ac:dyDescent="0.15">
      <c r="B43" s="301">
        <v>30</v>
      </c>
      <c r="C43" s="228">
        <v>27.2</v>
      </c>
      <c r="D43" s="228">
        <v>29.5</v>
      </c>
      <c r="E43" s="229">
        <v>30.7</v>
      </c>
      <c r="F43" s="301">
        <v>31.4</v>
      </c>
      <c r="G43" s="228"/>
      <c r="H43" s="228">
        <v>31.4</v>
      </c>
      <c r="I43" s="229">
        <v>31.9</v>
      </c>
      <c r="J43" s="301">
        <v>31.7</v>
      </c>
      <c r="K43" s="228"/>
      <c r="L43" s="228">
        <v>32</v>
      </c>
      <c r="M43" s="229">
        <v>33.200000000000003</v>
      </c>
      <c r="N43" s="301">
        <v>32.9</v>
      </c>
      <c r="O43" s="228"/>
      <c r="P43" s="228">
        <v>33.700000000000003</v>
      </c>
      <c r="Q43" s="229">
        <v>32.9</v>
      </c>
      <c r="R43" s="301">
        <v>32.5</v>
      </c>
      <c r="S43" s="228"/>
      <c r="T43" s="228">
        <v>33.299999999999997</v>
      </c>
      <c r="U43" s="229">
        <v>32.1</v>
      </c>
      <c r="V43" s="301">
        <v>33.1</v>
      </c>
      <c r="W43" s="228"/>
      <c r="X43" s="228">
        <v>34.799999999999997</v>
      </c>
      <c r="Y43" s="229">
        <v>33.5</v>
      </c>
      <c r="Z43" s="301">
        <v>32.799999999999997</v>
      </c>
      <c r="AA43" s="228"/>
      <c r="AB43" s="228">
        <v>34.9</v>
      </c>
      <c r="AC43" s="229">
        <v>34.1</v>
      </c>
      <c r="AD43" s="301">
        <v>33.6</v>
      </c>
      <c r="AE43" s="228"/>
      <c r="AF43" s="228">
        <v>36.4</v>
      </c>
      <c r="AG43" s="229">
        <v>35.200000000000003</v>
      </c>
      <c r="AH43" s="301">
        <v>32.6</v>
      </c>
      <c r="AI43" s="228"/>
      <c r="AJ43" s="228">
        <v>37.5</v>
      </c>
      <c r="AK43" s="229">
        <v>35.1</v>
      </c>
    </row>
    <row r="44" spans="1:37" ht="15" customHeight="1" x14ac:dyDescent="0.15">
      <c r="B44" s="301">
        <v>31.7</v>
      </c>
      <c r="C44" s="228">
        <v>32.1</v>
      </c>
      <c r="D44" s="228">
        <v>29.6</v>
      </c>
      <c r="E44" s="229">
        <v>30.8</v>
      </c>
      <c r="F44" s="301">
        <v>32.5</v>
      </c>
      <c r="G44" s="228">
        <v>37.200000000000003</v>
      </c>
      <c r="H44" s="228">
        <v>31.4</v>
      </c>
      <c r="I44" s="229">
        <v>32.4</v>
      </c>
      <c r="J44" s="301">
        <v>34.5</v>
      </c>
      <c r="K44" s="228">
        <v>33.9</v>
      </c>
      <c r="L44" s="228">
        <v>31</v>
      </c>
      <c r="M44" s="229">
        <v>34.4</v>
      </c>
      <c r="N44" s="301">
        <v>35.700000000000003</v>
      </c>
      <c r="O44" s="228">
        <v>33.9</v>
      </c>
      <c r="P44" s="228">
        <v>30.5</v>
      </c>
      <c r="Q44" s="229">
        <v>36</v>
      </c>
      <c r="R44" s="301">
        <v>35.799999999999997</v>
      </c>
      <c r="S44" s="228">
        <v>33.6</v>
      </c>
      <c r="T44" s="228">
        <v>31</v>
      </c>
      <c r="U44" s="229">
        <v>36.4</v>
      </c>
      <c r="V44" s="301">
        <v>37.5</v>
      </c>
      <c r="W44" s="228">
        <v>35.1</v>
      </c>
      <c r="X44" s="228">
        <v>31.9</v>
      </c>
      <c r="Y44" s="229">
        <v>37.4</v>
      </c>
      <c r="Z44" s="301">
        <v>37.1</v>
      </c>
      <c r="AA44" s="228">
        <v>36.700000000000003</v>
      </c>
      <c r="AB44" s="228">
        <v>33</v>
      </c>
      <c r="AC44" s="229">
        <v>38.1</v>
      </c>
      <c r="AD44" s="301">
        <v>40</v>
      </c>
      <c r="AE44" s="228">
        <v>37.1</v>
      </c>
      <c r="AF44" s="228">
        <v>34.4</v>
      </c>
      <c r="AG44" s="229">
        <v>39.200000000000003</v>
      </c>
      <c r="AH44" s="301">
        <v>40.4</v>
      </c>
      <c r="AI44" s="228">
        <v>37.5</v>
      </c>
      <c r="AJ44" s="228">
        <v>35.5</v>
      </c>
      <c r="AK44" s="229">
        <v>40.1</v>
      </c>
    </row>
    <row r="45" spans="1:37" ht="15" customHeight="1" x14ac:dyDescent="0.15">
      <c r="B45" s="301">
        <v>32.6</v>
      </c>
      <c r="C45" s="228">
        <v>33</v>
      </c>
      <c r="D45" s="228">
        <v>33</v>
      </c>
      <c r="E45" s="229">
        <v>31</v>
      </c>
      <c r="F45" s="301">
        <v>35.200000000000003</v>
      </c>
      <c r="G45" s="228">
        <v>33.6</v>
      </c>
      <c r="H45" s="228">
        <v>35.799999999999997</v>
      </c>
      <c r="I45" s="229">
        <v>32.1</v>
      </c>
      <c r="J45" s="301">
        <v>36.4</v>
      </c>
      <c r="K45" s="228">
        <v>38.4</v>
      </c>
      <c r="L45" s="228">
        <v>35.700000000000003</v>
      </c>
      <c r="M45" s="229">
        <v>33.5</v>
      </c>
      <c r="N45" s="301">
        <v>37.1</v>
      </c>
      <c r="O45" s="228">
        <v>39.4</v>
      </c>
      <c r="P45" s="228">
        <v>34.700000000000003</v>
      </c>
      <c r="Q45" s="229">
        <v>34.299999999999997</v>
      </c>
      <c r="R45" s="301">
        <v>36.4</v>
      </c>
      <c r="S45" s="228">
        <v>39.700000000000003</v>
      </c>
      <c r="T45" s="228">
        <v>34.6</v>
      </c>
      <c r="U45" s="229">
        <v>34.1</v>
      </c>
      <c r="V45" s="301">
        <v>38.1</v>
      </c>
      <c r="W45" s="228">
        <v>41.3</v>
      </c>
      <c r="X45" s="228">
        <v>36.6</v>
      </c>
      <c r="Y45" s="229">
        <v>35.799999999999997</v>
      </c>
      <c r="Z45" s="301">
        <v>38.799999999999997</v>
      </c>
      <c r="AA45" s="228">
        <v>41.8</v>
      </c>
      <c r="AB45" s="228">
        <v>38</v>
      </c>
      <c r="AC45" s="229">
        <v>36.700000000000003</v>
      </c>
      <c r="AD45" s="301">
        <v>40.299999999999997</v>
      </c>
      <c r="AE45" s="228">
        <v>42.7</v>
      </c>
      <c r="AF45" s="228">
        <v>39.200000000000003</v>
      </c>
      <c r="AG45" s="229">
        <v>39.200000000000003</v>
      </c>
      <c r="AH45" s="301">
        <v>40.9</v>
      </c>
      <c r="AI45" s="228">
        <v>42.6</v>
      </c>
      <c r="AJ45" s="228">
        <v>40.700000000000003</v>
      </c>
      <c r="AK45" s="229">
        <v>39.200000000000003</v>
      </c>
    </row>
    <row r="46" spans="1:37" ht="15" customHeight="1" x14ac:dyDescent="0.15">
      <c r="B46" s="301">
        <v>33.9</v>
      </c>
      <c r="C46" s="228">
        <v>30.1</v>
      </c>
      <c r="D46" s="228">
        <v>33.4</v>
      </c>
      <c r="E46" s="229">
        <v>33.4</v>
      </c>
      <c r="F46" s="301">
        <v>34.700000000000003</v>
      </c>
      <c r="G46" s="228">
        <v>32.6</v>
      </c>
      <c r="H46" s="228">
        <v>37.4</v>
      </c>
      <c r="I46" s="229">
        <v>38.200000000000003</v>
      </c>
      <c r="J46" s="301">
        <v>37.4</v>
      </c>
      <c r="K46" s="228">
        <v>33.5</v>
      </c>
      <c r="L46" s="228">
        <v>37.799999999999997</v>
      </c>
      <c r="M46" s="229">
        <v>38.799999999999997</v>
      </c>
      <c r="N46" s="301">
        <v>39.200000000000003</v>
      </c>
      <c r="O46" s="228">
        <v>34.6</v>
      </c>
      <c r="P46" s="228">
        <v>37.9</v>
      </c>
      <c r="Q46" s="229">
        <v>40.299999999999997</v>
      </c>
      <c r="R46" s="301">
        <v>39.299999999999997</v>
      </c>
      <c r="S46" s="228">
        <v>35.4</v>
      </c>
      <c r="T46" s="228">
        <v>37</v>
      </c>
      <c r="U46" s="229">
        <v>40.5</v>
      </c>
      <c r="V46" s="301">
        <v>41.4</v>
      </c>
      <c r="W46" s="228">
        <v>37.200000000000003</v>
      </c>
      <c r="X46" s="228">
        <v>38.299999999999997</v>
      </c>
      <c r="Y46" s="229">
        <v>42</v>
      </c>
      <c r="Z46" s="301">
        <v>42.1</v>
      </c>
      <c r="AA46" s="228">
        <v>38.5</v>
      </c>
      <c r="AB46" s="228">
        <v>39.700000000000003</v>
      </c>
      <c r="AC46" s="229">
        <v>43.6</v>
      </c>
      <c r="AD46" s="301">
        <v>45</v>
      </c>
      <c r="AE46" s="228">
        <v>39.1</v>
      </c>
      <c r="AF46" s="228">
        <v>40.4</v>
      </c>
      <c r="AG46" s="229">
        <v>46</v>
      </c>
      <c r="AH46" s="301">
        <v>45.7</v>
      </c>
      <c r="AI46" s="228">
        <v>39.1</v>
      </c>
      <c r="AJ46" s="228">
        <v>41.9</v>
      </c>
      <c r="AK46" s="229">
        <v>46.5</v>
      </c>
    </row>
    <row r="47" spans="1:37" ht="15" customHeight="1" x14ac:dyDescent="0.15">
      <c r="B47" s="302">
        <v>36.6</v>
      </c>
      <c r="C47" s="303">
        <v>42.1</v>
      </c>
      <c r="D47" s="303">
        <v>38.9</v>
      </c>
      <c r="E47" s="304">
        <v>37.9</v>
      </c>
      <c r="F47" s="302">
        <v>40.299999999999997</v>
      </c>
      <c r="G47" s="303">
        <v>47.4</v>
      </c>
      <c r="H47" s="303">
        <v>45.5</v>
      </c>
      <c r="I47" s="304">
        <v>40.6</v>
      </c>
      <c r="J47" s="302">
        <v>42.4</v>
      </c>
      <c r="K47" s="303">
        <v>49.1</v>
      </c>
      <c r="L47" s="303">
        <v>46.8</v>
      </c>
      <c r="M47" s="304">
        <v>42.7</v>
      </c>
      <c r="N47" s="302">
        <v>43.3</v>
      </c>
      <c r="O47" s="303">
        <v>49.8</v>
      </c>
      <c r="P47" s="303">
        <v>48.6</v>
      </c>
      <c r="Q47" s="304">
        <v>45.4</v>
      </c>
      <c r="R47" s="302">
        <v>43.5</v>
      </c>
      <c r="S47" s="303">
        <v>51.2</v>
      </c>
      <c r="T47" s="303">
        <v>49.4</v>
      </c>
      <c r="U47" s="304">
        <v>47.2</v>
      </c>
      <c r="V47" s="302">
        <v>45</v>
      </c>
      <c r="W47" s="303">
        <v>52.6</v>
      </c>
      <c r="X47" s="303">
        <v>50.6</v>
      </c>
      <c r="Y47" s="304">
        <v>49.7</v>
      </c>
      <c r="Z47" s="302">
        <v>45.1</v>
      </c>
      <c r="AA47" s="303">
        <v>54.1</v>
      </c>
      <c r="AB47" s="303">
        <v>51.5</v>
      </c>
      <c r="AC47" s="304">
        <v>50.7</v>
      </c>
      <c r="AD47" s="302">
        <v>46.9</v>
      </c>
      <c r="AE47" s="303">
        <v>53.9</v>
      </c>
      <c r="AF47" s="303">
        <v>52.5</v>
      </c>
      <c r="AG47" s="304">
        <v>53.7</v>
      </c>
      <c r="AH47" s="302">
        <v>47.6</v>
      </c>
      <c r="AI47" s="303">
        <v>53.5</v>
      </c>
      <c r="AJ47" s="303">
        <v>52.3</v>
      </c>
      <c r="AK47" s="304">
        <v>53.7</v>
      </c>
    </row>
    <row r="48" spans="1:37" ht="15" customHeight="1" x14ac:dyDescent="0.15">
      <c r="A48" s="200" t="s">
        <v>111</v>
      </c>
      <c r="B48" s="201">
        <f>AVERAGE(B38:B47)</f>
        <v>32.94</v>
      </c>
      <c r="C48" s="202">
        <f t="shared" ref="C48:AK48" si="4">AVERAGE(C38:C47)</f>
        <v>32.93</v>
      </c>
      <c r="D48" s="202">
        <f t="shared" si="4"/>
        <v>32.919999999999995</v>
      </c>
      <c r="E48" s="203">
        <f t="shared" si="4"/>
        <v>32.809999999999995</v>
      </c>
      <c r="F48" s="201">
        <f t="shared" si="4"/>
        <v>35.18</v>
      </c>
      <c r="G48" s="202">
        <f t="shared" si="4"/>
        <v>36.044444444444444</v>
      </c>
      <c r="H48" s="202">
        <f t="shared" si="4"/>
        <v>34.68</v>
      </c>
      <c r="I48" s="203">
        <f t="shared" si="4"/>
        <v>35.155555555555559</v>
      </c>
      <c r="J48" s="201">
        <f t="shared" si="4"/>
        <v>36.409999999999997</v>
      </c>
      <c r="K48" s="202">
        <f t="shared" si="4"/>
        <v>36.987500000000004</v>
      </c>
      <c r="L48" s="202">
        <f t="shared" si="4"/>
        <v>35.380000000000003</v>
      </c>
      <c r="M48" s="203">
        <f t="shared" si="4"/>
        <v>36.977777777777781</v>
      </c>
      <c r="N48" s="201">
        <f t="shared" si="4"/>
        <v>37.92</v>
      </c>
      <c r="O48" s="202">
        <f t="shared" si="4"/>
        <v>37.962499999999999</v>
      </c>
      <c r="P48" s="202">
        <f t="shared" si="4"/>
        <v>36.159999999999997</v>
      </c>
      <c r="Q48" s="203">
        <f t="shared" si="4"/>
        <v>38.62222222222222</v>
      </c>
      <c r="R48" s="201">
        <f t="shared" si="4"/>
        <v>38.29</v>
      </c>
      <c r="S48" s="202">
        <f t="shared" si="4"/>
        <v>37.925000000000004</v>
      </c>
      <c r="T48" s="202">
        <f t="shared" si="4"/>
        <v>36.355555555555547</v>
      </c>
      <c r="U48" s="203">
        <f t="shared" si="4"/>
        <v>39.088888888888889</v>
      </c>
      <c r="V48" s="201">
        <f t="shared" si="4"/>
        <v>39.769999999999996</v>
      </c>
      <c r="W48" s="202">
        <f t="shared" si="4"/>
        <v>39.587499999999999</v>
      </c>
      <c r="X48" s="202">
        <f t="shared" si="4"/>
        <v>38.044444444444451</v>
      </c>
      <c r="Y48" s="203">
        <f t="shared" si="4"/>
        <v>38.911111111111111</v>
      </c>
      <c r="Z48" s="201">
        <f t="shared" si="4"/>
        <v>40.250000000000007</v>
      </c>
      <c r="AA48" s="202">
        <f t="shared" si="4"/>
        <v>40.900000000000006</v>
      </c>
      <c r="AB48" s="202">
        <f t="shared" si="4"/>
        <v>38.888888888888893</v>
      </c>
      <c r="AC48" s="203">
        <f t="shared" si="4"/>
        <v>40.055555555555557</v>
      </c>
      <c r="AD48" s="201">
        <f t="shared" si="4"/>
        <v>41.61</v>
      </c>
      <c r="AE48" s="202">
        <f t="shared" si="4"/>
        <v>42.137500000000003</v>
      </c>
      <c r="AF48" s="202">
        <f t="shared" si="4"/>
        <v>40.344444444444441</v>
      </c>
      <c r="AG48" s="203">
        <f t="shared" si="4"/>
        <v>42.088888888888881</v>
      </c>
      <c r="AH48" s="201">
        <f t="shared" si="4"/>
        <v>41.91</v>
      </c>
      <c r="AI48" s="202">
        <f t="shared" si="4"/>
        <v>41.962499999999999</v>
      </c>
      <c r="AJ48" s="202">
        <f t="shared" si="4"/>
        <v>40.922222222222224</v>
      </c>
      <c r="AK48" s="203">
        <f t="shared" si="4"/>
        <v>41.877777777777773</v>
      </c>
    </row>
    <row r="49" spans="1:37" ht="15" customHeight="1" thickBot="1" x14ac:dyDescent="0.2">
      <c r="A49" s="200" t="s">
        <v>112</v>
      </c>
      <c r="B49" s="204">
        <f>STDEV(B38:B47)/SQRT(COUNT(B38:B47))</f>
        <v>0.68786303546240624</v>
      </c>
      <c r="C49" s="205">
        <f t="shared" ref="C49:AK49" si="5">STDEV(C38:C47)/SQRT(COUNT(C38:C47))</f>
        <v>1.2324366109459788</v>
      </c>
      <c r="D49" s="205">
        <f t="shared" si="5"/>
        <v>0.90059239762873089</v>
      </c>
      <c r="E49" s="206">
        <f t="shared" si="5"/>
        <v>0.8168299156563199</v>
      </c>
      <c r="F49" s="204">
        <f t="shared" si="5"/>
        <v>0.80371360294296068</v>
      </c>
      <c r="G49" s="205">
        <f t="shared" si="5"/>
        <v>1.5786871401325218</v>
      </c>
      <c r="H49" s="205">
        <f t="shared" si="5"/>
        <v>1.4459752572033997</v>
      </c>
      <c r="I49" s="206">
        <f t="shared" si="5"/>
        <v>1.0467026415143352</v>
      </c>
      <c r="J49" s="204">
        <f t="shared" si="5"/>
        <v>0.91669090877035642</v>
      </c>
      <c r="K49" s="205">
        <f t="shared" si="5"/>
        <v>1.8900526731133158</v>
      </c>
      <c r="L49" s="205">
        <f t="shared" si="5"/>
        <v>1.5262008022828757</v>
      </c>
      <c r="M49" s="206">
        <f t="shared" si="5"/>
        <v>1.0761012160389438</v>
      </c>
      <c r="N49" s="204">
        <f t="shared" si="5"/>
        <v>0.87835705217816229</v>
      </c>
      <c r="O49" s="205">
        <f t="shared" si="5"/>
        <v>1.8757795998311879</v>
      </c>
      <c r="P49" s="205">
        <f t="shared" si="5"/>
        <v>1.628100461000842</v>
      </c>
      <c r="Q49" s="206">
        <f t="shared" si="5"/>
        <v>1.3790876390024716</v>
      </c>
      <c r="R49" s="204">
        <f t="shared" si="5"/>
        <v>0.96499280365768092</v>
      </c>
      <c r="S49" s="205">
        <f t="shared" si="5"/>
        <v>2.0349403290654782</v>
      </c>
      <c r="T49" s="205">
        <f t="shared" si="5"/>
        <v>1.8843736883991331</v>
      </c>
      <c r="U49" s="206">
        <f t="shared" si="5"/>
        <v>2.1915522431755705</v>
      </c>
      <c r="V49" s="204">
        <f t="shared" si="5"/>
        <v>1.041798658304206</v>
      </c>
      <c r="W49" s="205">
        <f t="shared" si="5"/>
        <v>2.0285847899459428</v>
      </c>
      <c r="X49" s="205">
        <f t="shared" si="5"/>
        <v>1.9383635072967345</v>
      </c>
      <c r="Y49" s="206">
        <f t="shared" si="5"/>
        <v>2.043991495718096</v>
      </c>
      <c r="Z49" s="204">
        <f t="shared" si="5"/>
        <v>1.1335539001055241</v>
      </c>
      <c r="AA49" s="205">
        <f t="shared" si="5"/>
        <v>2.1196360873643108</v>
      </c>
      <c r="AB49" s="205">
        <f t="shared" si="5"/>
        <v>1.9574958808275209</v>
      </c>
      <c r="AC49" s="206">
        <f t="shared" si="5"/>
        <v>2.0458026889158507</v>
      </c>
      <c r="AD49" s="204">
        <f t="shared" si="5"/>
        <v>1.1782708611445087</v>
      </c>
      <c r="AE49" s="205">
        <f t="shared" si="5"/>
        <v>2.003830038059248</v>
      </c>
      <c r="AF49" s="205">
        <f t="shared" si="5"/>
        <v>1.9463007012671818</v>
      </c>
      <c r="AG49" s="206">
        <f t="shared" si="5"/>
        <v>2.1912353469399588</v>
      </c>
      <c r="AH49" s="204">
        <f t="shared" si="5"/>
        <v>1.3132191151686927</v>
      </c>
      <c r="AI49" s="205">
        <f t="shared" si="5"/>
        <v>2.0567777763843638</v>
      </c>
      <c r="AJ49" s="205">
        <f t="shared" si="5"/>
        <v>1.8547819411948934</v>
      </c>
      <c r="AK49" s="206">
        <f t="shared" si="5"/>
        <v>2.2184064461892179</v>
      </c>
    </row>
  </sheetData>
  <mergeCells count="27">
    <mergeCell ref="AH20:AK20"/>
    <mergeCell ref="B36:E36"/>
    <mergeCell ref="F36:I36"/>
    <mergeCell ref="J36:M36"/>
    <mergeCell ref="N36:Q36"/>
    <mergeCell ref="R36:U36"/>
    <mergeCell ref="V36:Y36"/>
    <mergeCell ref="Z36:AC36"/>
    <mergeCell ref="AD36:AG36"/>
    <mergeCell ref="AH36:AK36"/>
    <mergeCell ref="AD4:AG4"/>
    <mergeCell ref="AH4:AK4"/>
    <mergeCell ref="B20:E20"/>
    <mergeCell ref="F20:I20"/>
    <mergeCell ref="J20:M20"/>
    <mergeCell ref="N20:Q20"/>
    <mergeCell ref="R20:U20"/>
    <mergeCell ref="V20:Y20"/>
    <mergeCell ref="Z20:AC20"/>
    <mergeCell ref="AD20:AG20"/>
    <mergeCell ref="B4:E4"/>
    <mergeCell ref="F4:I4"/>
    <mergeCell ref="J4:M4"/>
    <mergeCell ref="N4:Q4"/>
    <mergeCell ref="R4:U4"/>
    <mergeCell ref="V4:Y4"/>
    <mergeCell ref="Z4:A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workbookViewId="0"/>
  </sheetViews>
  <sheetFormatPr baseColWidth="10" defaultColWidth="8.83203125" defaultRowHeight="15" x14ac:dyDescent="0.2"/>
  <cols>
    <col min="1" max="1" width="13.33203125" style="6" customWidth="1"/>
    <col min="2" max="5" width="10.83203125" style="6" customWidth="1"/>
  </cols>
  <sheetData>
    <row r="1" spans="1:5" x14ac:dyDescent="0.2">
      <c r="A1" s="393" t="s">
        <v>225</v>
      </c>
      <c r="B1" s="45"/>
      <c r="C1" s="45"/>
      <c r="D1" s="45"/>
      <c r="E1" s="45"/>
    </row>
    <row r="3" spans="1:5" ht="39" customHeight="1" x14ac:dyDescent="0.2">
      <c r="A3" s="26" t="s">
        <v>158</v>
      </c>
      <c r="B3" s="26" t="s">
        <v>2</v>
      </c>
      <c r="C3" s="26" t="s">
        <v>3</v>
      </c>
      <c r="D3" s="26" t="s">
        <v>8</v>
      </c>
      <c r="E3" s="26" t="s">
        <v>9</v>
      </c>
    </row>
    <row r="4" spans="1:5" x14ac:dyDescent="0.2">
      <c r="A4" s="274">
        <v>0.2</v>
      </c>
      <c r="B4" s="56">
        <v>0</v>
      </c>
      <c r="C4" s="56">
        <v>0</v>
      </c>
      <c r="D4" s="11">
        <v>0</v>
      </c>
      <c r="E4" s="56">
        <v>0</v>
      </c>
    </row>
    <row r="5" spans="1:5" x14ac:dyDescent="0.2">
      <c r="A5" s="275">
        <v>0.2316</v>
      </c>
      <c r="B5" s="57">
        <v>0</v>
      </c>
      <c r="C5" s="57">
        <v>0</v>
      </c>
      <c r="D5" s="11">
        <v>0</v>
      </c>
      <c r="E5" s="57">
        <v>0</v>
      </c>
    </row>
    <row r="6" spans="1:5" x14ac:dyDescent="0.2">
      <c r="A6" s="275">
        <v>0.26819999999999999</v>
      </c>
      <c r="B6" s="57">
        <v>0</v>
      </c>
      <c r="C6" s="57">
        <v>0</v>
      </c>
      <c r="D6" s="11">
        <v>0</v>
      </c>
      <c r="E6" s="57">
        <v>0</v>
      </c>
    </row>
    <row r="7" spans="1:5" x14ac:dyDescent="0.2">
      <c r="A7" s="275">
        <v>0.31059999999999999</v>
      </c>
      <c r="B7" s="57">
        <v>0</v>
      </c>
      <c r="C7" s="57">
        <v>0</v>
      </c>
      <c r="D7" s="11">
        <v>0</v>
      </c>
      <c r="E7" s="57">
        <v>0</v>
      </c>
    </row>
    <row r="8" spans="1:5" x14ac:dyDescent="0.2">
      <c r="A8" s="275">
        <v>0.35970000000000002</v>
      </c>
      <c r="B8" s="57">
        <v>0</v>
      </c>
      <c r="C8" s="57">
        <v>0</v>
      </c>
      <c r="D8" s="11">
        <v>0</v>
      </c>
      <c r="E8" s="57">
        <v>0</v>
      </c>
    </row>
    <row r="9" spans="1:5" x14ac:dyDescent="0.2">
      <c r="A9" s="275">
        <v>0.41660000000000003</v>
      </c>
      <c r="B9" s="57">
        <v>0</v>
      </c>
      <c r="C9" s="57">
        <v>0</v>
      </c>
      <c r="D9" s="11">
        <v>0</v>
      </c>
      <c r="E9" s="57">
        <v>0</v>
      </c>
    </row>
    <row r="10" spans="1:5" x14ac:dyDescent="0.2">
      <c r="A10" s="275">
        <v>0.48249999999999998</v>
      </c>
      <c r="B10" s="57">
        <v>0</v>
      </c>
      <c r="C10" s="57">
        <v>0</v>
      </c>
      <c r="D10" s="11">
        <v>0</v>
      </c>
      <c r="E10" s="57">
        <v>0</v>
      </c>
    </row>
    <row r="11" spans="1:5" x14ac:dyDescent="0.2">
      <c r="A11" s="275">
        <v>0.55869999999999997</v>
      </c>
      <c r="B11" s="57">
        <v>0</v>
      </c>
      <c r="C11" s="57">
        <v>0</v>
      </c>
      <c r="D11" s="11">
        <v>0</v>
      </c>
      <c r="E11" s="57">
        <v>0</v>
      </c>
    </row>
    <row r="12" spans="1:5" x14ac:dyDescent="0.2">
      <c r="A12" s="275">
        <v>0.64700000000000002</v>
      </c>
      <c r="B12" s="57">
        <v>0</v>
      </c>
      <c r="C12" s="57">
        <v>0</v>
      </c>
      <c r="D12" s="11">
        <v>0</v>
      </c>
      <c r="E12" s="57">
        <v>0</v>
      </c>
    </row>
    <row r="13" spans="1:5" x14ac:dyDescent="0.2">
      <c r="A13" s="275">
        <v>0.74929999999999997</v>
      </c>
      <c r="B13" s="57">
        <v>0</v>
      </c>
      <c r="C13" s="57">
        <v>0</v>
      </c>
      <c r="D13" s="11">
        <v>0</v>
      </c>
      <c r="E13" s="57">
        <v>0</v>
      </c>
    </row>
    <row r="14" spans="1:5" x14ac:dyDescent="0.2">
      <c r="A14" s="275">
        <v>0.86780000000000002</v>
      </c>
      <c r="B14" s="57">
        <v>0</v>
      </c>
      <c r="C14" s="57">
        <v>0</v>
      </c>
      <c r="D14" s="11">
        <v>0</v>
      </c>
      <c r="E14" s="57">
        <v>0</v>
      </c>
    </row>
    <row r="15" spans="1:5" x14ac:dyDescent="0.2">
      <c r="A15" s="275">
        <v>1.0049999999999999</v>
      </c>
      <c r="B15" s="57">
        <v>0</v>
      </c>
      <c r="C15" s="57">
        <v>0</v>
      </c>
      <c r="D15" s="11">
        <v>0</v>
      </c>
      <c r="E15" s="57">
        <v>0</v>
      </c>
    </row>
    <row r="16" spans="1:5" x14ac:dyDescent="0.2">
      <c r="A16" s="275">
        <v>1.1639999999999999</v>
      </c>
      <c r="B16" s="57">
        <v>0</v>
      </c>
      <c r="C16" s="57">
        <v>0</v>
      </c>
      <c r="D16" s="11">
        <v>0</v>
      </c>
      <c r="E16" s="57">
        <v>0</v>
      </c>
    </row>
    <row r="17" spans="1:5" x14ac:dyDescent="0.2">
      <c r="A17" s="275">
        <v>1.3480000000000001</v>
      </c>
      <c r="B17" s="57">
        <v>0</v>
      </c>
      <c r="C17" s="57">
        <v>0</v>
      </c>
      <c r="D17" s="11">
        <v>0</v>
      </c>
      <c r="E17" s="57">
        <v>0</v>
      </c>
    </row>
    <row r="18" spans="1:5" x14ac:dyDescent="0.2">
      <c r="A18" s="275">
        <v>1.5609999999999999</v>
      </c>
      <c r="B18" s="57">
        <v>0</v>
      </c>
      <c r="C18" s="57">
        <v>0</v>
      </c>
      <c r="D18" s="11">
        <v>0</v>
      </c>
      <c r="E18" s="57">
        <v>0</v>
      </c>
    </row>
    <row r="19" spans="1:5" x14ac:dyDescent="0.2">
      <c r="A19" s="275">
        <v>1.8080000000000001</v>
      </c>
      <c r="B19" s="57">
        <v>0</v>
      </c>
      <c r="C19" s="57">
        <v>0</v>
      </c>
      <c r="D19" s="11">
        <v>0</v>
      </c>
      <c r="E19" s="57">
        <v>0</v>
      </c>
    </row>
    <row r="20" spans="1:5" x14ac:dyDescent="0.2">
      <c r="A20" s="275">
        <v>2.093</v>
      </c>
      <c r="B20" s="57">
        <v>0</v>
      </c>
      <c r="C20" s="57">
        <v>0</v>
      </c>
      <c r="D20" s="11">
        <v>0</v>
      </c>
      <c r="E20" s="57">
        <v>0</v>
      </c>
    </row>
    <row r="21" spans="1:5" x14ac:dyDescent="0.2">
      <c r="A21" s="275">
        <v>2.4239999999999999</v>
      </c>
      <c r="B21" s="57">
        <v>0</v>
      </c>
      <c r="C21" s="57">
        <v>0</v>
      </c>
      <c r="D21" s="11">
        <v>0</v>
      </c>
      <c r="E21" s="92">
        <v>0.4</v>
      </c>
    </row>
    <row r="22" spans="1:5" x14ac:dyDescent="0.2">
      <c r="A22" s="275">
        <v>2.8069999999999999</v>
      </c>
      <c r="B22" s="92">
        <v>1.5</v>
      </c>
      <c r="C22" s="92">
        <v>1.9</v>
      </c>
      <c r="D22" s="11">
        <v>0</v>
      </c>
      <c r="E22" s="92">
        <v>4.2</v>
      </c>
    </row>
    <row r="23" spans="1:5" x14ac:dyDescent="0.2">
      <c r="A23" s="275">
        <v>3.2509999999999999</v>
      </c>
      <c r="B23" s="92">
        <v>8.5</v>
      </c>
      <c r="C23" s="92">
        <v>8.5</v>
      </c>
      <c r="D23" s="11">
        <v>0</v>
      </c>
      <c r="E23" s="92">
        <v>12.7</v>
      </c>
    </row>
    <row r="24" spans="1:5" x14ac:dyDescent="0.2">
      <c r="A24" s="275">
        <v>3.7650000000000001</v>
      </c>
      <c r="B24" s="92">
        <v>19.600000000000001</v>
      </c>
      <c r="C24" s="92">
        <v>17.2</v>
      </c>
      <c r="D24" s="37">
        <v>4.3</v>
      </c>
      <c r="E24" s="92">
        <v>20</v>
      </c>
    </row>
    <row r="25" spans="1:5" x14ac:dyDescent="0.2">
      <c r="A25" s="57">
        <v>4.3600000000000003</v>
      </c>
      <c r="B25" s="92">
        <v>25.4</v>
      </c>
      <c r="C25" s="92">
        <v>21.7</v>
      </c>
      <c r="D25" s="37">
        <v>16.2</v>
      </c>
      <c r="E25" s="92">
        <v>21.2</v>
      </c>
    </row>
    <row r="26" spans="1:5" x14ac:dyDescent="0.2">
      <c r="A26" s="57">
        <v>5.05</v>
      </c>
      <c r="B26" s="92">
        <v>22</v>
      </c>
      <c r="C26" s="92">
        <v>19.899999999999999</v>
      </c>
      <c r="D26" s="37">
        <v>26.3</v>
      </c>
      <c r="E26" s="92">
        <v>17.5</v>
      </c>
    </row>
    <row r="27" spans="1:5" x14ac:dyDescent="0.2">
      <c r="A27" s="275">
        <v>5.8479999999999999</v>
      </c>
      <c r="B27" s="92">
        <v>14</v>
      </c>
      <c r="C27" s="92">
        <v>14.6</v>
      </c>
      <c r="D27" s="37">
        <v>25.5</v>
      </c>
      <c r="E27" s="92">
        <v>11.9</v>
      </c>
    </row>
    <row r="28" spans="1:5" x14ac:dyDescent="0.2">
      <c r="A28" s="275">
        <v>6.7720000000000002</v>
      </c>
      <c r="B28" s="92">
        <v>6.6</v>
      </c>
      <c r="C28" s="92">
        <v>8.9</v>
      </c>
      <c r="D28" s="37">
        <v>16.899999999999999</v>
      </c>
      <c r="E28" s="92">
        <v>6.9</v>
      </c>
    </row>
    <row r="29" spans="1:5" x14ac:dyDescent="0.2">
      <c r="A29" s="275">
        <v>7.843</v>
      </c>
      <c r="B29" s="92">
        <v>2.1</v>
      </c>
      <c r="C29" s="92">
        <v>4.5999999999999996</v>
      </c>
      <c r="D29" s="37">
        <v>7.9</v>
      </c>
      <c r="E29" s="92">
        <v>3.4</v>
      </c>
    </row>
    <row r="30" spans="1:5" x14ac:dyDescent="0.2">
      <c r="A30" s="275">
        <v>9.0830000000000002</v>
      </c>
      <c r="B30" s="92">
        <v>0.3</v>
      </c>
      <c r="C30" s="92">
        <v>1.9</v>
      </c>
      <c r="D30" s="37">
        <v>2.4</v>
      </c>
      <c r="E30" s="92">
        <v>1.4</v>
      </c>
    </row>
    <row r="31" spans="1:5" x14ac:dyDescent="0.2">
      <c r="A31" s="57">
        <v>10.52</v>
      </c>
      <c r="B31" s="57">
        <v>0</v>
      </c>
      <c r="C31" s="92">
        <v>0.6</v>
      </c>
      <c r="D31" s="37">
        <v>0.3</v>
      </c>
      <c r="E31" s="92">
        <v>0.4</v>
      </c>
    </row>
    <row r="32" spans="1:5" x14ac:dyDescent="0.2">
      <c r="A32" s="57">
        <v>12.18</v>
      </c>
      <c r="B32" s="57">
        <v>0</v>
      </c>
      <c r="C32" s="92">
        <v>0.1</v>
      </c>
      <c r="D32" s="11">
        <v>0</v>
      </c>
      <c r="E32" s="92">
        <v>0.1</v>
      </c>
    </row>
    <row r="33" spans="1:5" x14ac:dyDescent="0.2">
      <c r="A33" s="57">
        <v>14.11</v>
      </c>
      <c r="B33" s="57">
        <v>0</v>
      </c>
      <c r="C33" s="57">
        <v>0</v>
      </c>
      <c r="D33" s="11">
        <v>0</v>
      </c>
      <c r="E33" s="57">
        <v>0</v>
      </c>
    </row>
    <row r="34" spans="1:5" x14ac:dyDescent="0.2">
      <c r="A34" s="57">
        <v>16.34</v>
      </c>
      <c r="B34" s="57">
        <v>0</v>
      </c>
      <c r="C34" s="57">
        <v>0</v>
      </c>
      <c r="D34" s="11">
        <v>0</v>
      </c>
      <c r="E34" s="57">
        <v>0</v>
      </c>
    </row>
    <row r="35" spans="1:5" x14ac:dyDescent="0.2">
      <c r="A35" s="57">
        <v>18.920000000000002</v>
      </c>
      <c r="B35" s="57">
        <v>0</v>
      </c>
      <c r="C35" s="57">
        <v>0</v>
      </c>
      <c r="D35" s="11">
        <v>0</v>
      </c>
      <c r="E35" s="57">
        <v>0</v>
      </c>
    </row>
    <row r="36" spans="1:5" x14ac:dyDescent="0.2">
      <c r="A36" s="57">
        <v>21.91</v>
      </c>
      <c r="B36" s="57">
        <v>0</v>
      </c>
      <c r="C36" s="57">
        <v>0</v>
      </c>
      <c r="D36" s="11">
        <v>0</v>
      </c>
      <c r="E36" s="57">
        <v>0</v>
      </c>
    </row>
    <row r="37" spans="1:5" x14ac:dyDescent="0.2">
      <c r="A37" s="57">
        <v>25.37</v>
      </c>
      <c r="B37" s="57">
        <v>0</v>
      </c>
      <c r="C37" s="57">
        <v>0</v>
      </c>
      <c r="D37" s="11">
        <v>0</v>
      </c>
      <c r="E37" s="57">
        <v>0</v>
      </c>
    </row>
    <row r="38" spans="1:5" x14ac:dyDescent="0.2">
      <c r="A38" s="57">
        <v>29.39</v>
      </c>
      <c r="B38" s="57">
        <v>0</v>
      </c>
      <c r="C38" s="57">
        <v>0</v>
      </c>
      <c r="D38" s="11">
        <v>0</v>
      </c>
      <c r="E38" s="57">
        <v>0</v>
      </c>
    </row>
    <row r="39" spans="1:5" x14ac:dyDescent="0.2">
      <c r="A39" s="57">
        <v>34.03</v>
      </c>
      <c r="B39" s="57">
        <v>0</v>
      </c>
      <c r="C39" s="57">
        <v>0</v>
      </c>
      <c r="D39" s="11">
        <v>0</v>
      </c>
      <c r="E39" s="57">
        <v>0</v>
      </c>
    </row>
    <row r="40" spans="1:5" x14ac:dyDescent="0.2">
      <c r="A40" s="57">
        <v>39.409999999999997</v>
      </c>
      <c r="B40" s="57">
        <v>0</v>
      </c>
      <c r="C40" s="57">
        <v>0</v>
      </c>
      <c r="D40" s="11">
        <v>0</v>
      </c>
      <c r="E40" s="57">
        <v>0</v>
      </c>
    </row>
    <row r="41" spans="1:5" x14ac:dyDescent="0.2">
      <c r="A41" s="57">
        <v>45.64</v>
      </c>
      <c r="B41" s="57">
        <v>0</v>
      </c>
      <c r="C41" s="57">
        <v>0</v>
      </c>
      <c r="D41" s="11">
        <v>0</v>
      </c>
      <c r="E41" s="57">
        <v>0</v>
      </c>
    </row>
    <row r="42" spans="1:5" x14ac:dyDescent="0.2">
      <c r="A42" s="57">
        <v>52.85</v>
      </c>
      <c r="B42" s="57">
        <v>0</v>
      </c>
      <c r="C42" s="57">
        <v>0</v>
      </c>
      <c r="D42" s="11">
        <v>0</v>
      </c>
      <c r="E42" s="57">
        <v>0</v>
      </c>
    </row>
    <row r="43" spans="1:5" x14ac:dyDescent="0.2">
      <c r="A43" s="57">
        <v>61.21</v>
      </c>
      <c r="B43" s="57">
        <v>0</v>
      </c>
      <c r="C43" s="57">
        <v>0</v>
      </c>
      <c r="D43" s="11">
        <v>0</v>
      </c>
      <c r="E43" s="57">
        <v>0</v>
      </c>
    </row>
    <row r="44" spans="1:5" x14ac:dyDescent="0.2">
      <c r="A44" s="57">
        <v>70.89</v>
      </c>
      <c r="B44" s="57">
        <v>0</v>
      </c>
      <c r="C44" s="57">
        <v>0</v>
      </c>
      <c r="D44" s="11">
        <v>0</v>
      </c>
      <c r="E44" s="57">
        <v>0</v>
      </c>
    </row>
    <row r="45" spans="1:5" x14ac:dyDescent="0.2">
      <c r="A45" s="57">
        <v>82.09</v>
      </c>
      <c r="B45" s="57">
        <v>0</v>
      </c>
      <c r="C45" s="57">
        <v>0</v>
      </c>
      <c r="D45" s="11">
        <v>0</v>
      </c>
      <c r="E45" s="57">
        <v>0</v>
      </c>
    </row>
    <row r="46" spans="1:5" x14ac:dyDescent="0.2">
      <c r="A46" s="57">
        <v>95.07</v>
      </c>
      <c r="B46" s="57">
        <v>0</v>
      </c>
      <c r="C46" s="57">
        <v>0</v>
      </c>
      <c r="D46" s="11">
        <v>0</v>
      </c>
      <c r="E46" s="57">
        <v>0</v>
      </c>
    </row>
    <row r="47" spans="1:5" x14ac:dyDescent="0.2">
      <c r="A47" s="57">
        <v>110.1</v>
      </c>
      <c r="B47" s="57">
        <v>0</v>
      </c>
      <c r="C47" s="57">
        <v>0</v>
      </c>
      <c r="D47" s="11">
        <v>0</v>
      </c>
      <c r="E47" s="57">
        <v>0</v>
      </c>
    </row>
    <row r="48" spans="1:5" x14ac:dyDescent="0.2">
      <c r="A48" s="57">
        <v>127.5</v>
      </c>
      <c r="B48" s="57">
        <v>0</v>
      </c>
      <c r="C48" s="57">
        <v>0</v>
      </c>
      <c r="D48" s="11">
        <v>0</v>
      </c>
      <c r="E48" s="57">
        <v>0</v>
      </c>
    </row>
    <row r="49" spans="1:5" x14ac:dyDescent="0.2">
      <c r="A49" s="57">
        <v>147.69999999999999</v>
      </c>
      <c r="B49" s="57">
        <v>0</v>
      </c>
      <c r="C49" s="57">
        <v>0</v>
      </c>
      <c r="D49" s="11">
        <v>0</v>
      </c>
      <c r="E49" s="57">
        <v>0</v>
      </c>
    </row>
    <row r="50" spans="1:5" x14ac:dyDescent="0.2">
      <c r="A50" s="57">
        <v>171</v>
      </c>
      <c r="B50" s="57">
        <v>0</v>
      </c>
      <c r="C50" s="57">
        <v>0</v>
      </c>
      <c r="D50" s="11">
        <v>0</v>
      </c>
      <c r="E50" s="57">
        <v>0</v>
      </c>
    </row>
    <row r="51" spans="1:5" x14ac:dyDescent="0.2">
      <c r="A51" s="57">
        <v>198</v>
      </c>
      <c r="B51" s="57">
        <v>0</v>
      </c>
      <c r="C51" s="57">
        <v>0</v>
      </c>
      <c r="D51" s="11">
        <v>0</v>
      </c>
      <c r="E51" s="57">
        <v>0</v>
      </c>
    </row>
    <row r="52" spans="1:5" x14ac:dyDescent="0.2">
      <c r="A52" s="57">
        <v>229.3</v>
      </c>
      <c r="B52" s="57">
        <v>0</v>
      </c>
      <c r="C52" s="57">
        <v>0</v>
      </c>
      <c r="D52" s="11">
        <v>0</v>
      </c>
      <c r="E52" s="57">
        <v>0</v>
      </c>
    </row>
    <row r="53" spans="1:5" x14ac:dyDescent="0.2">
      <c r="A53" s="57">
        <v>265.60000000000002</v>
      </c>
      <c r="B53" s="57">
        <v>0</v>
      </c>
      <c r="C53" s="57">
        <v>0</v>
      </c>
      <c r="D53" s="11">
        <v>0</v>
      </c>
      <c r="E53" s="57">
        <v>0</v>
      </c>
    </row>
    <row r="54" spans="1:5" x14ac:dyDescent="0.2">
      <c r="A54" s="57">
        <v>307.60000000000002</v>
      </c>
      <c r="B54" s="57">
        <v>0</v>
      </c>
      <c r="C54" s="57">
        <v>0</v>
      </c>
      <c r="D54" s="11">
        <v>0</v>
      </c>
      <c r="E54" s="57">
        <v>0</v>
      </c>
    </row>
    <row r="55" spans="1:5" x14ac:dyDescent="0.2">
      <c r="A55" s="57">
        <v>356.2</v>
      </c>
      <c r="B55" s="57">
        <v>0</v>
      </c>
      <c r="C55" s="57">
        <v>0</v>
      </c>
      <c r="D55" s="11">
        <v>0</v>
      </c>
      <c r="E55" s="57">
        <v>0</v>
      </c>
    </row>
    <row r="56" spans="1:5" x14ac:dyDescent="0.2">
      <c r="A56" s="57">
        <v>412.5</v>
      </c>
      <c r="B56" s="57">
        <v>0</v>
      </c>
      <c r="C56" s="57">
        <v>0</v>
      </c>
      <c r="D56" s="11">
        <v>0</v>
      </c>
      <c r="E56" s="57">
        <v>0</v>
      </c>
    </row>
    <row r="57" spans="1:5" x14ac:dyDescent="0.2">
      <c r="A57" s="57">
        <v>477.7</v>
      </c>
      <c r="B57" s="57">
        <v>0</v>
      </c>
      <c r="C57" s="57">
        <v>0</v>
      </c>
      <c r="D57" s="11">
        <v>0</v>
      </c>
      <c r="E57" s="57">
        <v>0</v>
      </c>
    </row>
    <row r="58" spans="1:5" x14ac:dyDescent="0.2">
      <c r="A58" s="57">
        <v>553.20000000000005</v>
      </c>
      <c r="B58" s="57">
        <v>0</v>
      </c>
      <c r="C58" s="57">
        <v>0</v>
      </c>
      <c r="D58" s="11">
        <v>0</v>
      </c>
      <c r="E58" s="57">
        <v>0</v>
      </c>
    </row>
    <row r="59" spans="1:5" x14ac:dyDescent="0.2">
      <c r="A59" s="57">
        <v>640.70000000000005</v>
      </c>
      <c r="B59" s="57">
        <v>0</v>
      </c>
      <c r="C59" s="57">
        <v>0</v>
      </c>
      <c r="D59" s="11">
        <v>0</v>
      </c>
      <c r="E59" s="57">
        <v>0</v>
      </c>
    </row>
    <row r="60" spans="1:5" x14ac:dyDescent="0.2">
      <c r="A60" s="57">
        <v>741.9</v>
      </c>
      <c r="B60" s="57">
        <v>0</v>
      </c>
      <c r="C60" s="57">
        <v>0</v>
      </c>
      <c r="D60" s="11">
        <v>0</v>
      </c>
      <c r="E60" s="57">
        <v>0</v>
      </c>
    </row>
    <row r="61" spans="1:5" x14ac:dyDescent="0.2">
      <c r="A61" s="57">
        <v>859.2</v>
      </c>
      <c r="B61" s="57">
        <v>0</v>
      </c>
      <c r="C61" s="57">
        <v>0</v>
      </c>
      <c r="D61" s="11">
        <v>0</v>
      </c>
      <c r="E61" s="57">
        <v>0</v>
      </c>
    </row>
    <row r="62" spans="1:5" x14ac:dyDescent="0.2">
      <c r="A62" s="57">
        <v>995.1</v>
      </c>
      <c r="B62" s="57">
        <v>0</v>
      </c>
      <c r="C62" s="57">
        <v>0</v>
      </c>
      <c r="D62" s="11">
        <v>0</v>
      </c>
      <c r="E62" s="57">
        <v>0</v>
      </c>
    </row>
    <row r="63" spans="1:5" x14ac:dyDescent="0.2">
      <c r="A63" s="57">
        <v>1152</v>
      </c>
      <c r="B63" s="57">
        <v>0</v>
      </c>
      <c r="C63" s="57">
        <v>0</v>
      </c>
      <c r="D63" s="11">
        <v>0</v>
      </c>
      <c r="E63" s="57">
        <v>0</v>
      </c>
    </row>
    <row r="64" spans="1:5" x14ac:dyDescent="0.2">
      <c r="A64" s="57">
        <v>1335</v>
      </c>
      <c r="B64" s="57">
        <v>0</v>
      </c>
      <c r="C64" s="57">
        <v>0</v>
      </c>
      <c r="D64" s="11">
        <v>0</v>
      </c>
      <c r="E64" s="57">
        <v>0</v>
      </c>
    </row>
    <row r="65" spans="1:5" x14ac:dyDescent="0.2">
      <c r="A65" s="57">
        <v>1545</v>
      </c>
      <c r="B65" s="57">
        <v>0</v>
      </c>
      <c r="C65" s="57">
        <v>0</v>
      </c>
      <c r="D65" s="11">
        <v>0</v>
      </c>
      <c r="E65" s="57">
        <v>0</v>
      </c>
    </row>
    <row r="66" spans="1:5" x14ac:dyDescent="0.2">
      <c r="A66" s="57">
        <v>1790</v>
      </c>
      <c r="B66" s="57">
        <v>0</v>
      </c>
      <c r="C66" s="57">
        <v>0</v>
      </c>
      <c r="D66" s="11">
        <v>0</v>
      </c>
      <c r="E66" s="57">
        <v>0</v>
      </c>
    </row>
    <row r="67" spans="1:5" x14ac:dyDescent="0.2">
      <c r="A67" s="57">
        <v>2073</v>
      </c>
      <c r="B67" s="57">
        <v>0</v>
      </c>
      <c r="C67" s="57">
        <v>0</v>
      </c>
      <c r="D67" s="11">
        <v>0</v>
      </c>
      <c r="E67" s="57">
        <v>0</v>
      </c>
    </row>
    <row r="68" spans="1:5" x14ac:dyDescent="0.2">
      <c r="A68" s="57">
        <v>2400</v>
      </c>
      <c r="B68" s="57">
        <v>0</v>
      </c>
      <c r="C68" s="57">
        <v>0</v>
      </c>
      <c r="D68" s="11">
        <v>0</v>
      </c>
      <c r="E68" s="57">
        <v>0</v>
      </c>
    </row>
    <row r="69" spans="1:5" x14ac:dyDescent="0.2">
      <c r="A69" s="57">
        <v>2780</v>
      </c>
      <c r="B69" s="57">
        <v>0</v>
      </c>
      <c r="C69" s="57">
        <v>0</v>
      </c>
      <c r="D69" s="11">
        <v>0</v>
      </c>
      <c r="E69" s="57">
        <v>0</v>
      </c>
    </row>
    <row r="70" spans="1:5" x14ac:dyDescent="0.2">
      <c r="A70" s="57">
        <v>3219</v>
      </c>
      <c r="B70" s="57">
        <v>0</v>
      </c>
      <c r="C70" s="57">
        <v>0</v>
      </c>
      <c r="D70" s="11">
        <v>0</v>
      </c>
      <c r="E70" s="57">
        <v>0</v>
      </c>
    </row>
    <row r="71" spans="1:5" x14ac:dyDescent="0.2">
      <c r="A71" s="57">
        <v>3728</v>
      </c>
      <c r="B71" s="57">
        <v>0</v>
      </c>
      <c r="C71" s="57">
        <v>0</v>
      </c>
      <c r="D71" s="11">
        <v>0</v>
      </c>
      <c r="E71" s="57">
        <v>0</v>
      </c>
    </row>
    <row r="72" spans="1:5" x14ac:dyDescent="0.2">
      <c r="A72" s="57">
        <v>4317</v>
      </c>
      <c r="B72" s="57">
        <v>0</v>
      </c>
      <c r="C72" s="57">
        <v>0</v>
      </c>
      <c r="D72" s="11">
        <v>0</v>
      </c>
      <c r="E72" s="57">
        <v>0</v>
      </c>
    </row>
    <row r="73" spans="1:5" x14ac:dyDescent="0.2">
      <c r="A73" s="58">
        <v>5000</v>
      </c>
      <c r="B73" s="58">
        <v>0</v>
      </c>
      <c r="C73" s="58">
        <v>0</v>
      </c>
      <c r="D73" s="9">
        <v>0</v>
      </c>
      <c r="E73" s="58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15"/>
  <sheetViews>
    <sheetView workbookViewId="0"/>
  </sheetViews>
  <sheetFormatPr baseColWidth="10" defaultColWidth="8.83203125" defaultRowHeight="15" x14ac:dyDescent="0.2"/>
  <sheetData>
    <row r="1" spans="1:17" x14ac:dyDescent="0.2">
      <c r="A1" s="348" t="s">
        <v>207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x14ac:dyDescent="0.2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</row>
    <row r="3" spans="1:17" ht="16" thickBot="1" x14ac:dyDescent="0.25">
      <c r="A3" s="282"/>
      <c r="B3" s="59" t="s">
        <v>133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x14ac:dyDescent="0.2">
      <c r="A4" s="282"/>
      <c r="B4" s="305" t="s">
        <v>127</v>
      </c>
      <c r="C4" s="306"/>
      <c r="D4" s="306"/>
      <c r="E4" s="307"/>
      <c r="F4" s="305" t="s">
        <v>128</v>
      </c>
      <c r="G4" s="306"/>
      <c r="H4" s="306"/>
      <c r="I4" s="307"/>
      <c r="J4" s="305" t="s">
        <v>32</v>
      </c>
      <c r="K4" s="306"/>
      <c r="L4" s="306"/>
      <c r="M4" s="307"/>
      <c r="N4" s="305" t="s">
        <v>129</v>
      </c>
      <c r="O4" s="306"/>
      <c r="P4" s="306"/>
      <c r="Q4" s="307"/>
    </row>
    <row r="5" spans="1:17" x14ac:dyDescent="0.2">
      <c r="A5" s="282"/>
      <c r="B5" s="377" t="s">
        <v>125</v>
      </c>
      <c r="C5" s="123" t="s">
        <v>130</v>
      </c>
      <c r="D5" s="123" t="s">
        <v>131</v>
      </c>
      <c r="E5" s="378" t="s">
        <v>132</v>
      </c>
      <c r="F5" s="377" t="s">
        <v>125</v>
      </c>
      <c r="G5" s="123" t="s">
        <v>130</v>
      </c>
      <c r="H5" s="123" t="s">
        <v>131</v>
      </c>
      <c r="I5" s="378" t="s">
        <v>132</v>
      </c>
      <c r="J5" s="377" t="s">
        <v>125</v>
      </c>
      <c r="K5" s="123" t="s">
        <v>130</v>
      </c>
      <c r="L5" s="123" t="s">
        <v>131</v>
      </c>
      <c r="M5" s="378" t="s">
        <v>132</v>
      </c>
      <c r="N5" s="377" t="s">
        <v>125</v>
      </c>
      <c r="O5" s="123" t="s">
        <v>130</v>
      </c>
      <c r="P5" s="123" t="s">
        <v>131</v>
      </c>
      <c r="Q5" s="378" t="s">
        <v>132</v>
      </c>
    </row>
    <row r="6" spans="1:17" x14ac:dyDescent="0.2">
      <c r="A6" s="282"/>
      <c r="B6" s="233">
        <v>0</v>
      </c>
      <c r="C6" s="230">
        <v>0</v>
      </c>
      <c r="D6" s="230">
        <v>5.3830120000000002E-2</v>
      </c>
      <c r="E6" s="234">
        <v>0.31822</v>
      </c>
      <c r="F6" s="233">
        <v>0</v>
      </c>
      <c r="G6" s="230">
        <v>4.3120499999999999E-2</v>
      </c>
      <c r="H6" s="230">
        <v>0.19208349999999999</v>
      </c>
      <c r="I6" s="234">
        <v>0.86115430000000004</v>
      </c>
      <c r="J6" s="233">
        <v>0</v>
      </c>
      <c r="K6" s="230">
        <v>0</v>
      </c>
      <c r="L6" s="230">
        <v>0</v>
      </c>
      <c r="M6" s="234"/>
      <c r="N6" s="233">
        <v>0</v>
      </c>
      <c r="O6" s="230">
        <v>0</v>
      </c>
      <c r="P6" s="230">
        <v>0</v>
      </c>
      <c r="Q6" s="234">
        <v>0</v>
      </c>
    </row>
    <row r="7" spans="1:17" x14ac:dyDescent="0.2">
      <c r="A7" s="282"/>
      <c r="B7" s="235">
        <v>0</v>
      </c>
      <c r="C7" s="224">
        <v>5.0600859999999998E-2</v>
      </c>
      <c r="D7" s="224">
        <v>0.13307570000000002</v>
      </c>
      <c r="E7" s="225">
        <v>0.23987999999999998</v>
      </c>
      <c r="F7" s="235">
        <v>0</v>
      </c>
      <c r="G7" s="224">
        <v>0.22507060000000001</v>
      </c>
      <c r="H7" s="224">
        <v>0.38674140000000001</v>
      </c>
      <c r="I7" s="225">
        <v>0.74880539999999995</v>
      </c>
      <c r="J7" s="235">
        <v>0</v>
      </c>
      <c r="K7" s="224">
        <v>0</v>
      </c>
      <c r="L7" s="224">
        <v>0</v>
      </c>
      <c r="M7" s="225"/>
      <c r="N7" s="235">
        <v>0</v>
      </c>
      <c r="O7" s="224">
        <v>0</v>
      </c>
      <c r="P7" s="224">
        <v>0</v>
      </c>
      <c r="Q7" s="225">
        <v>0</v>
      </c>
    </row>
    <row r="8" spans="1:17" x14ac:dyDescent="0.2">
      <c r="A8" s="282"/>
      <c r="B8" s="235">
        <v>0</v>
      </c>
      <c r="C8" s="224">
        <v>8.8616840000000002E-2</v>
      </c>
      <c r="D8" s="224">
        <v>0.28682569999999996</v>
      </c>
      <c r="E8" s="225">
        <v>1.489209</v>
      </c>
      <c r="F8" s="235">
        <v>0</v>
      </c>
      <c r="G8" s="224">
        <v>0.30183759999999998</v>
      </c>
      <c r="H8" s="224">
        <v>0.2585056</v>
      </c>
      <c r="I8" s="225">
        <v>0.72119389999999994</v>
      </c>
      <c r="J8" s="235">
        <v>0</v>
      </c>
      <c r="K8" s="224">
        <v>0</v>
      </c>
      <c r="L8" s="224">
        <v>0</v>
      </c>
      <c r="M8" s="225"/>
      <c r="N8" s="235">
        <v>0</v>
      </c>
      <c r="O8" s="224">
        <v>0</v>
      </c>
      <c r="P8" s="224">
        <v>0</v>
      </c>
      <c r="Q8" s="225">
        <v>0</v>
      </c>
    </row>
    <row r="9" spans="1:17" x14ac:dyDescent="0.2">
      <c r="A9" s="282"/>
      <c r="B9" s="235">
        <v>0</v>
      </c>
      <c r="C9" s="224">
        <v>0.14791550000000001</v>
      </c>
      <c r="D9" s="224">
        <v>0.1359921</v>
      </c>
      <c r="E9" s="225">
        <v>0.28024769999999999</v>
      </c>
      <c r="F9" s="235">
        <v>0</v>
      </c>
      <c r="G9" s="224">
        <v>0.29142279999999998</v>
      </c>
      <c r="H9" s="224">
        <v>0.2020246</v>
      </c>
      <c r="I9" s="225">
        <v>1.1638040000000001</v>
      </c>
      <c r="J9" s="235">
        <v>0</v>
      </c>
      <c r="K9" s="224">
        <v>0</v>
      </c>
      <c r="L9" s="224">
        <v>0</v>
      </c>
      <c r="M9" s="225"/>
      <c r="N9" s="235">
        <v>0</v>
      </c>
      <c r="O9" s="224">
        <v>0</v>
      </c>
      <c r="P9" s="224">
        <v>0</v>
      </c>
      <c r="Q9" s="225">
        <v>0</v>
      </c>
    </row>
    <row r="10" spans="1:17" x14ac:dyDescent="0.2">
      <c r="A10" s="282"/>
      <c r="B10" s="235">
        <v>0</v>
      </c>
      <c r="C10" s="224">
        <v>0.1032217</v>
      </c>
      <c r="D10" s="224">
        <v>0.13334090000000001</v>
      </c>
      <c r="E10" s="225">
        <v>2.9456640000000003</v>
      </c>
      <c r="F10" s="235">
        <v>0</v>
      </c>
      <c r="G10" s="224">
        <v>0.28110599999999997</v>
      </c>
      <c r="H10" s="224">
        <v>6.6740449999999993E-2</v>
      </c>
      <c r="I10" s="225">
        <v>0.68015490000000001</v>
      </c>
      <c r="J10" s="235">
        <v>0</v>
      </c>
      <c r="K10" s="224">
        <v>0</v>
      </c>
      <c r="L10" s="224">
        <v>0</v>
      </c>
      <c r="M10" s="225"/>
      <c r="N10" s="235">
        <v>0</v>
      </c>
      <c r="O10" s="224">
        <v>0</v>
      </c>
      <c r="P10" s="224">
        <v>0</v>
      </c>
      <c r="Q10" s="225">
        <v>0</v>
      </c>
    </row>
    <row r="11" spans="1:17" x14ac:dyDescent="0.2">
      <c r="A11" s="282"/>
      <c r="B11" s="235">
        <v>0</v>
      </c>
      <c r="C11" s="224">
        <v>0.10590609999999999</v>
      </c>
      <c r="D11" s="224">
        <v>0.2816766</v>
      </c>
      <c r="E11" s="225"/>
      <c r="F11" s="235">
        <v>0</v>
      </c>
      <c r="G11" s="224">
        <v>0.25041560000000002</v>
      </c>
      <c r="H11" s="224">
        <v>0.16701070000000001</v>
      </c>
      <c r="I11" s="225">
        <v>1.1486339999999999</v>
      </c>
      <c r="J11" s="235">
        <v>0</v>
      </c>
      <c r="K11" s="224">
        <v>0</v>
      </c>
      <c r="L11" s="224">
        <v>0</v>
      </c>
      <c r="M11" s="225"/>
      <c r="N11" s="235">
        <v>0</v>
      </c>
      <c r="O11" s="224">
        <v>0</v>
      </c>
      <c r="P11" s="224">
        <v>0</v>
      </c>
      <c r="Q11" s="225">
        <v>0</v>
      </c>
    </row>
    <row r="12" spans="1:17" x14ac:dyDescent="0.2">
      <c r="A12" s="282"/>
      <c r="B12" s="235">
        <v>0</v>
      </c>
      <c r="C12" s="224">
        <v>0.3943854</v>
      </c>
      <c r="D12" s="224">
        <v>0.26918700000000001</v>
      </c>
      <c r="E12" s="225"/>
      <c r="F12" s="235">
        <v>0</v>
      </c>
      <c r="G12" s="224">
        <v>0.21527109999999999</v>
      </c>
      <c r="H12" s="224"/>
      <c r="I12" s="225"/>
      <c r="J12" s="235">
        <v>0</v>
      </c>
      <c r="K12" s="224">
        <v>0</v>
      </c>
      <c r="L12" s="224">
        <v>0</v>
      </c>
      <c r="M12" s="225"/>
      <c r="N12" s="235">
        <v>0</v>
      </c>
      <c r="O12" s="224">
        <v>0</v>
      </c>
      <c r="P12" s="224">
        <v>0</v>
      </c>
      <c r="Q12" s="225">
        <v>0</v>
      </c>
    </row>
    <row r="13" spans="1:17" x14ac:dyDescent="0.2">
      <c r="A13" s="282"/>
      <c r="B13" s="237"/>
      <c r="C13" s="232"/>
      <c r="D13" s="232"/>
      <c r="E13" s="238"/>
      <c r="F13" s="237"/>
      <c r="G13" s="232"/>
      <c r="H13" s="232"/>
      <c r="I13" s="238"/>
      <c r="J13" s="244">
        <v>0</v>
      </c>
      <c r="K13" s="135">
        <v>0</v>
      </c>
      <c r="L13" s="135">
        <v>0</v>
      </c>
      <c r="M13" s="238"/>
      <c r="N13" s="237"/>
      <c r="O13" s="232"/>
      <c r="P13" s="232"/>
      <c r="Q13" s="238"/>
    </row>
    <row r="14" spans="1:17" x14ac:dyDescent="0.2">
      <c r="A14" s="200" t="s">
        <v>111</v>
      </c>
      <c r="B14" s="239">
        <f>AVERAGE(B6:B13)</f>
        <v>0</v>
      </c>
      <c r="C14" s="236">
        <f t="shared" ref="C14:Q14" si="0">AVERAGE(C6:C13)</f>
        <v>0.12723519999999999</v>
      </c>
      <c r="D14" s="236">
        <f t="shared" si="0"/>
        <v>0.18484687428571431</v>
      </c>
      <c r="E14" s="240">
        <f t="shared" si="0"/>
        <v>1.0546441400000002</v>
      </c>
      <c r="F14" s="239">
        <f t="shared" si="0"/>
        <v>0</v>
      </c>
      <c r="G14" s="236">
        <f t="shared" si="0"/>
        <v>0.2297491714285714</v>
      </c>
      <c r="H14" s="236">
        <f t="shared" si="0"/>
        <v>0.21218437499999998</v>
      </c>
      <c r="I14" s="240">
        <f t="shared" si="0"/>
        <v>0.8872910833333334</v>
      </c>
      <c r="J14" s="239">
        <f t="shared" si="0"/>
        <v>0</v>
      </c>
      <c r="K14" s="236">
        <f t="shared" si="0"/>
        <v>0</v>
      </c>
      <c r="L14" s="236">
        <f t="shared" si="0"/>
        <v>0</v>
      </c>
      <c r="M14" s="240"/>
      <c r="N14" s="239">
        <f t="shared" si="0"/>
        <v>0</v>
      </c>
      <c r="O14" s="236">
        <f t="shared" si="0"/>
        <v>0</v>
      </c>
      <c r="P14" s="236">
        <f t="shared" si="0"/>
        <v>0</v>
      </c>
      <c r="Q14" s="240">
        <f t="shared" si="0"/>
        <v>0</v>
      </c>
    </row>
    <row r="15" spans="1:17" ht="16" thickBot="1" x14ac:dyDescent="0.25">
      <c r="A15" s="200" t="s">
        <v>112</v>
      </c>
      <c r="B15" s="241">
        <f>STDEV(B6:B13)/SQRT(COUNT(B6:B13))</f>
        <v>0</v>
      </c>
      <c r="C15" s="242">
        <f t="shared" ref="C15:Q15" si="1">STDEV(C6:C13)/SQRT(COUNT(C6:C13))</f>
        <v>4.7904040681682226E-2</v>
      </c>
      <c r="D15" s="242">
        <f t="shared" si="1"/>
        <v>3.5110109868670136E-2</v>
      </c>
      <c r="E15" s="243">
        <f t="shared" si="1"/>
        <v>0.52776195829893757</v>
      </c>
      <c r="F15" s="241">
        <f t="shared" si="1"/>
        <v>0</v>
      </c>
      <c r="G15" s="242">
        <f t="shared" si="1"/>
        <v>3.3497252086293922E-2</v>
      </c>
      <c r="H15" s="242">
        <f t="shared" si="1"/>
        <v>4.3327309824397052E-2</v>
      </c>
      <c r="I15" s="243">
        <f t="shared" si="1"/>
        <v>8.8527698464722818E-2</v>
      </c>
      <c r="J15" s="241">
        <f t="shared" si="1"/>
        <v>0</v>
      </c>
      <c r="K15" s="242">
        <f t="shared" si="1"/>
        <v>0</v>
      </c>
      <c r="L15" s="242">
        <f t="shared" si="1"/>
        <v>0</v>
      </c>
      <c r="M15" s="243"/>
      <c r="N15" s="241">
        <f t="shared" si="1"/>
        <v>0</v>
      </c>
      <c r="O15" s="242">
        <f t="shared" si="1"/>
        <v>0</v>
      </c>
      <c r="P15" s="242">
        <f t="shared" si="1"/>
        <v>0</v>
      </c>
      <c r="Q15" s="243">
        <f t="shared" si="1"/>
        <v>0</v>
      </c>
    </row>
  </sheetData>
  <mergeCells count="4">
    <mergeCell ref="B4:E4"/>
    <mergeCell ref="F4:I4"/>
    <mergeCell ref="J4:M4"/>
    <mergeCell ref="N4:Q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366"/>
  <sheetViews>
    <sheetView workbookViewId="0"/>
  </sheetViews>
  <sheetFormatPr baseColWidth="10" defaultColWidth="8.83203125" defaultRowHeight="15" x14ac:dyDescent="0.2"/>
  <sheetData>
    <row r="1" spans="1:20" x14ac:dyDescent="0.2">
      <c r="A1" s="348" t="s">
        <v>206</v>
      </c>
    </row>
    <row r="3" spans="1:20" ht="15" customHeight="1" x14ac:dyDescent="0.2">
      <c r="A3" s="270" t="s">
        <v>139</v>
      </c>
      <c r="B3" s="270"/>
      <c r="C3" s="270"/>
      <c r="D3" s="270"/>
      <c r="E3" s="160"/>
      <c r="F3" s="270" t="s">
        <v>152</v>
      </c>
      <c r="G3" s="270"/>
      <c r="H3" s="270"/>
      <c r="I3" s="270"/>
      <c r="J3" s="270"/>
      <c r="K3" s="160"/>
      <c r="L3" s="270" t="s">
        <v>32</v>
      </c>
      <c r="M3" s="270"/>
      <c r="N3" s="270"/>
      <c r="O3" s="270"/>
      <c r="P3" s="160"/>
      <c r="Q3" s="270" t="s">
        <v>153</v>
      </c>
      <c r="R3" s="270"/>
      <c r="S3" s="270"/>
      <c r="T3" s="270"/>
    </row>
    <row r="4" spans="1:20" x14ac:dyDescent="0.2">
      <c r="A4" s="280" t="s">
        <v>0</v>
      </c>
      <c r="B4" s="143" t="s">
        <v>157</v>
      </c>
      <c r="C4" s="141"/>
      <c r="D4" s="142"/>
      <c r="F4" s="280" t="s">
        <v>0</v>
      </c>
      <c r="G4" s="143" t="s">
        <v>157</v>
      </c>
      <c r="H4" s="141"/>
      <c r="I4" s="142"/>
      <c r="J4" s="271"/>
      <c r="L4" s="280" t="s">
        <v>0</v>
      </c>
      <c r="M4" s="143" t="s">
        <v>157</v>
      </c>
      <c r="N4" s="141"/>
      <c r="O4" s="142"/>
      <c r="Q4" s="280" t="s">
        <v>0</v>
      </c>
      <c r="R4" s="143" t="s">
        <v>157</v>
      </c>
      <c r="S4" s="141"/>
      <c r="T4" s="142"/>
    </row>
    <row r="5" spans="1:20" ht="32" x14ac:dyDescent="0.2">
      <c r="A5" s="281"/>
      <c r="B5" s="374" t="s">
        <v>154</v>
      </c>
      <c r="C5" s="375" t="s">
        <v>155</v>
      </c>
      <c r="D5" s="376" t="s">
        <v>156</v>
      </c>
      <c r="F5" s="281"/>
      <c r="G5" s="374" t="s">
        <v>154</v>
      </c>
      <c r="H5" s="375" t="s">
        <v>155</v>
      </c>
      <c r="I5" s="376" t="s">
        <v>156</v>
      </c>
      <c r="J5" s="264"/>
      <c r="L5" s="281"/>
      <c r="M5" s="374" t="s">
        <v>154</v>
      </c>
      <c r="N5" s="375" t="s">
        <v>155</v>
      </c>
      <c r="O5" s="376" t="s">
        <v>156</v>
      </c>
      <c r="Q5" s="281"/>
      <c r="R5" s="374" t="s">
        <v>154</v>
      </c>
      <c r="S5" s="375" t="s">
        <v>155</v>
      </c>
      <c r="T5" s="376" t="s">
        <v>156</v>
      </c>
    </row>
    <row r="6" spans="1:20" x14ac:dyDescent="0.2">
      <c r="A6" s="38">
        <v>50.289319999999996</v>
      </c>
      <c r="B6" s="266">
        <v>-144.31100000000001</v>
      </c>
      <c r="C6" s="267">
        <v>-77.926100000000005</v>
      </c>
      <c r="D6" s="55">
        <v>-75.2881</v>
      </c>
      <c r="F6" s="94">
        <v>50.289720000000003</v>
      </c>
      <c r="G6" s="266">
        <v>-69.774600000000007</v>
      </c>
      <c r="H6" s="267">
        <v>-74.489699999999999</v>
      </c>
      <c r="I6" s="55">
        <v>-69.774600000000007</v>
      </c>
      <c r="J6" s="265"/>
      <c r="L6" s="94">
        <v>50.289319999999996</v>
      </c>
      <c r="M6" s="266">
        <v>-78.267700000000005</v>
      </c>
      <c r="N6" s="267">
        <v>-68.601399999999998</v>
      </c>
      <c r="O6" s="55">
        <v>-49.795299999999997</v>
      </c>
      <c r="Q6" s="94">
        <v>50.287610000000001</v>
      </c>
      <c r="R6" s="266">
        <v>-106.102</v>
      </c>
      <c r="S6" s="267">
        <v>-182.001</v>
      </c>
      <c r="T6" s="55">
        <v>-147.518</v>
      </c>
    </row>
    <row r="7" spans="1:20" x14ac:dyDescent="0.2">
      <c r="A7" s="39">
        <v>50.589689999999997</v>
      </c>
      <c r="B7" s="268">
        <v>-142.80000000000001</v>
      </c>
      <c r="C7" s="265">
        <v>-76.712699999999998</v>
      </c>
      <c r="D7" s="34">
        <v>-72.198099999999997</v>
      </c>
      <c r="F7" s="95">
        <v>50.590240000000001</v>
      </c>
      <c r="G7" s="268">
        <v>-68.151899999999998</v>
      </c>
      <c r="H7" s="265">
        <v>-71.416499999999999</v>
      </c>
      <c r="I7" s="34">
        <v>-68.151899999999998</v>
      </c>
      <c r="J7" s="265"/>
      <c r="L7" s="95">
        <v>50.589689999999997</v>
      </c>
      <c r="M7" s="268">
        <v>-74.081699999999998</v>
      </c>
      <c r="N7" s="265">
        <v>-66.141999999999996</v>
      </c>
      <c r="O7" s="34">
        <v>-47.2911</v>
      </c>
      <c r="Q7" s="95">
        <v>50.588009999999997</v>
      </c>
      <c r="R7" s="268">
        <v>-106.45399999999999</v>
      </c>
      <c r="S7" s="265">
        <v>-178.809</v>
      </c>
      <c r="T7" s="34">
        <v>-139.589</v>
      </c>
    </row>
    <row r="8" spans="1:20" x14ac:dyDescent="0.2">
      <c r="A8" s="39">
        <v>50.890259999999998</v>
      </c>
      <c r="B8" s="268">
        <v>-140.99199999999999</v>
      </c>
      <c r="C8" s="265">
        <v>-74.341300000000004</v>
      </c>
      <c r="D8" s="34">
        <v>-68.450500000000005</v>
      </c>
      <c r="F8" s="95">
        <v>50.890860000000004</v>
      </c>
      <c r="G8" s="268">
        <v>-68.978999999999999</v>
      </c>
      <c r="H8" s="265">
        <v>-69.336799999999997</v>
      </c>
      <c r="I8" s="34">
        <v>-68.978999999999999</v>
      </c>
      <c r="J8" s="265"/>
      <c r="L8" s="95">
        <v>50.890259999999998</v>
      </c>
      <c r="M8" s="268">
        <v>-73.9559</v>
      </c>
      <c r="N8" s="265">
        <v>-65.638900000000007</v>
      </c>
      <c r="O8" s="34">
        <v>-46.3568</v>
      </c>
      <c r="Q8" s="95">
        <v>50.888509999999997</v>
      </c>
      <c r="R8" s="268">
        <v>-105.015</v>
      </c>
      <c r="S8" s="265">
        <v>-177.04599999999999</v>
      </c>
      <c r="T8" s="34">
        <v>-132.39099999999999</v>
      </c>
    </row>
    <row r="9" spans="1:20" x14ac:dyDescent="0.2">
      <c r="A9" s="39">
        <v>51.190919999999998</v>
      </c>
      <c r="B9" s="268">
        <v>-140.054</v>
      </c>
      <c r="C9" s="265">
        <v>-72.721500000000006</v>
      </c>
      <c r="D9" s="34">
        <v>-63.786700000000003</v>
      </c>
      <c r="F9" s="95">
        <v>51.191540000000003</v>
      </c>
      <c r="G9" s="268">
        <v>-67.416200000000003</v>
      </c>
      <c r="H9" s="265">
        <v>-67.1113</v>
      </c>
      <c r="I9" s="34">
        <v>-67.416200000000003</v>
      </c>
      <c r="J9" s="265"/>
      <c r="L9" s="95">
        <v>51.190919999999998</v>
      </c>
      <c r="M9" s="268">
        <v>-71.931700000000006</v>
      </c>
      <c r="N9" s="265">
        <v>-62.89</v>
      </c>
      <c r="O9" s="34">
        <v>-44.7333</v>
      </c>
      <c r="Q9" s="95">
        <v>51.18909</v>
      </c>
      <c r="R9" s="268">
        <v>-102.761</v>
      </c>
      <c r="S9" s="265">
        <v>-177.23699999999999</v>
      </c>
      <c r="T9" s="34">
        <v>-124.886</v>
      </c>
    </row>
    <row r="10" spans="1:20" x14ac:dyDescent="0.2">
      <c r="A10" s="39">
        <v>51.491599999999998</v>
      </c>
      <c r="B10" s="268">
        <v>-137.60900000000001</v>
      </c>
      <c r="C10" s="265">
        <v>-71.561700000000002</v>
      </c>
      <c r="D10" s="34">
        <v>-61.846400000000003</v>
      </c>
      <c r="F10" s="95">
        <v>51.492240000000002</v>
      </c>
      <c r="G10" s="268">
        <v>-67.437399999999997</v>
      </c>
      <c r="H10" s="265">
        <v>-65.847499999999997</v>
      </c>
      <c r="I10" s="34">
        <v>-67.437399999999997</v>
      </c>
      <c r="J10" s="265"/>
      <c r="L10" s="95">
        <v>51.491599999999998</v>
      </c>
      <c r="M10" s="268">
        <v>-67.879099999999994</v>
      </c>
      <c r="N10" s="265">
        <v>-62.106699999999996</v>
      </c>
      <c r="O10" s="34">
        <v>-42.253700000000002</v>
      </c>
      <c r="Q10" s="95">
        <v>51.489690000000003</v>
      </c>
      <c r="R10" s="268">
        <v>-101.6</v>
      </c>
      <c r="S10" s="265">
        <v>-177.78299999999999</v>
      </c>
      <c r="T10" s="34">
        <v>-119.72</v>
      </c>
    </row>
    <row r="11" spans="1:20" x14ac:dyDescent="0.2">
      <c r="A11" s="39">
        <v>51.792099999999998</v>
      </c>
      <c r="B11" s="268">
        <v>-134.494</v>
      </c>
      <c r="C11" s="265">
        <v>-70.848799999999997</v>
      </c>
      <c r="D11" s="34">
        <v>-58.558</v>
      </c>
      <c r="F11" s="95">
        <v>51.792789999999997</v>
      </c>
      <c r="G11" s="268">
        <v>-66.149600000000007</v>
      </c>
      <c r="H11" s="265">
        <v>-63.154000000000003</v>
      </c>
      <c r="I11" s="34">
        <v>-66.149600000000007</v>
      </c>
      <c r="J11" s="265"/>
      <c r="L11" s="95">
        <v>51.792099999999998</v>
      </c>
      <c r="M11" s="268">
        <v>-67.047499999999999</v>
      </c>
      <c r="N11" s="265">
        <v>-61.902200000000001</v>
      </c>
      <c r="O11" s="34">
        <v>-37.965699999999998</v>
      </c>
      <c r="Q11" s="95">
        <v>51.790100000000002</v>
      </c>
      <c r="R11" s="268">
        <v>-99.627099999999999</v>
      </c>
      <c r="S11" s="265">
        <v>-176.018</v>
      </c>
      <c r="T11" s="34">
        <v>-113.179</v>
      </c>
    </row>
    <row r="12" spans="1:20" x14ac:dyDescent="0.2">
      <c r="A12" s="39">
        <v>52.092599999999997</v>
      </c>
      <c r="B12" s="268">
        <v>-130.94</v>
      </c>
      <c r="C12" s="265">
        <v>-68.2941</v>
      </c>
      <c r="D12" s="34">
        <v>-55.686199999999999</v>
      </c>
      <c r="F12" s="95">
        <v>52.093339999999998</v>
      </c>
      <c r="G12" s="268">
        <v>-65.534899999999993</v>
      </c>
      <c r="H12" s="265">
        <v>-62.421199999999999</v>
      </c>
      <c r="I12" s="34">
        <v>-65.534899999999993</v>
      </c>
      <c r="J12" s="265"/>
      <c r="L12" s="95">
        <v>52.092599999999997</v>
      </c>
      <c r="M12" s="268">
        <v>-66.019800000000004</v>
      </c>
      <c r="N12" s="265">
        <v>-60.2</v>
      </c>
      <c r="O12" s="34">
        <v>-34.750500000000002</v>
      </c>
      <c r="Q12" s="95">
        <v>52.090499999999999</v>
      </c>
      <c r="R12" s="268">
        <v>-98.106700000000004</v>
      </c>
      <c r="S12" s="265">
        <v>-177.351</v>
      </c>
      <c r="T12" s="34">
        <v>-106.167</v>
      </c>
    </row>
    <row r="13" spans="1:20" x14ac:dyDescent="0.2">
      <c r="A13" s="39">
        <v>52.393300000000004</v>
      </c>
      <c r="B13" s="268">
        <v>-128.06399999999999</v>
      </c>
      <c r="C13" s="265">
        <v>-67.872299999999996</v>
      </c>
      <c r="D13" s="34">
        <v>-51.917200000000001</v>
      </c>
      <c r="F13" s="95">
        <v>52.394069999999999</v>
      </c>
      <c r="G13" s="268">
        <v>-63.689599999999999</v>
      </c>
      <c r="H13" s="265">
        <v>-61.031599999999997</v>
      </c>
      <c r="I13" s="34">
        <v>-63.689599999999999</v>
      </c>
      <c r="J13" s="265"/>
      <c r="L13" s="95">
        <v>52.393300000000004</v>
      </c>
      <c r="M13" s="268">
        <v>-63.709899999999998</v>
      </c>
      <c r="N13" s="265">
        <v>-59.0642</v>
      </c>
      <c r="O13" s="34">
        <v>-32.949399999999997</v>
      </c>
      <c r="Q13" s="95">
        <v>52.391100000000002</v>
      </c>
      <c r="R13" s="268">
        <v>-96.185299999999998</v>
      </c>
      <c r="S13" s="265">
        <v>-176.74299999999999</v>
      </c>
      <c r="T13" s="34">
        <v>-101.298</v>
      </c>
    </row>
    <row r="14" spans="1:20" x14ac:dyDescent="0.2">
      <c r="A14" s="39">
        <v>52.694139999999997</v>
      </c>
      <c r="B14" s="268">
        <v>-126.078</v>
      </c>
      <c r="C14" s="265">
        <v>-64.860799999999998</v>
      </c>
      <c r="D14" s="34">
        <v>-48.180900000000001</v>
      </c>
      <c r="F14" s="95">
        <v>52.694890000000001</v>
      </c>
      <c r="G14" s="268">
        <v>-62.401499999999999</v>
      </c>
      <c r="H14" s="265">
        <v>-59.243299999999998</v>
      </c>
      <c r="I14" s="34">
        <v>-62.401499999999999</v>
      </c>
      <c r="J14" s="265"/>
      <c r="L14" s="95">
        <v>52.694139999999997</v>
      </c>
      <c r="M14" s="268">
        <v>-61.686500000000002</v>
      </c>
      <c r="N14" s="265">
        <v>-56.566600000000001</v>
      </c>
      <c r="O14" s="34">
        <v>-30.6934</v>
      </c>
      <c r="Q14" s="95">
        <v>52.69191</v>
      </c>
      <c r="R14" s="268">
        <v>-94.148700000000005</v>
      </c>
      <c r="S14" s="265">
        <v>-174.53800000000001</v>
      </c>
      <c r="T14" s="34">
        <v>-95.660300000000007</v>
      </c>
    </row>
    <row r="15" spans="1:20" x14ac:dyDescent="0.2">
      <c r="A15" s="39">
        <v>52.994799999999998</v>
      </c>
      <c r="B15" s="268">
        <v>-125.36799999999999</v>
      </c>
      <c r="C15" s="265">
        <v>-62.001199999999997</v>
      </c>
      <c r="D15" s="34">
        <v>-44.925199999999997</v>
      </c>
      <c r="F15" s="95">
        <v>52.995519999999999</v>
      </c>
      <c r="G15" s="268">
        <v>-60.627699999999997</v>
      </c>
      <c r="H15" s="265">
        <v>-57.950099999999999</v>
      </c>
      <c r="I15" s="34">
        <v>-60.627699999999997</v>
      </c>
      <c r="J15" s="265"/>
      <c r="L15" s="95">
        <v>52.994799999999998</v>
      </c>
      <c r="M15" s="268">
        <v>-58.251300000000001</v>
      </c>
      <c r="N15" s="265">
        <v>-53.603999999999999</v>
      </c>
      <c r="O15" s="34">
        <v>-31.6389</v>
      </c>
      <c r="Q15" s="95">
        <v>52.992629999999998</v>
      </c>
      <c r="R15" s="268">
        <v>-90.605500000000006</v>
      </c>
      <c r="S15" s="265">
        <v>-174.22800000000001</v>
      </c>
      <c r="T15" s="34">
        <v>-90.254900000000006</v>
      </c>
    </row>
    <row r="16" spans="1:20" x14ac:dyDescent="0.2">
      <c r="A16" s="39">
        <v>53.29542</v>
      </c>
      <c r="B16" s="268">
        <v>-123.99</v>
      </c>
      <c r="C16" s="265">
        <v>-59.757199999999997</v>
      </c>
      <c r="D16" s="34">
        <v>-42.251399999999997</v>
      </c>
      <c r="F16" s="95">
        <v>53.296019999999999</v>
      </c>
      <c r="G16" s="268">
        <v>-58.113100000000003</v>
      </c>
      <c r="H16" s="265">
        <v>-57.246600000000001</v>
      </c>
      <c r="I16" s="34">
        <v>-58.113100000000003</v>
      </c>
      <c r="J16" s="265"/>
      <c r="L16" s="95">
        <v>53.29542</v>
      </c>
      <c r="M16" s="268">
        <v>-54.361499999999999</v>
      </c>
      <c r="N16" s="265">
        <v>-52.067100000000003</v>
      </c>
      <c r="O16" s="34">
        <v>-30.144100000000002</v>
      </c>
      <c r="Q16" s="95">
        <v>53.293210000000002</v>
      </c>
      <c r="R16" s="268">
        <v>-88.724699999999999</v>
      </c>
      <c r="S16" s="265">
        <v>-178.405</v>
      </c>
      <c r="T16" s="34">
        <v>-85.877799999999993</v>
      </c>
    </row>
    <row r="17" spans="1:20" x14ac:dyDescent="0.2">
      <c r="A17" s="39">
        <v>53.596020000000003</v>
      </c>
      <c r="B17" s="268">
        <v>-121.474</v>
      </c>
      <c r="C17" s="265">
        <v>-57.615200000000002</v>
      </c>
      <c r="D17" s="34">
        <v>-37.546199999999999</v>
      </c>
      <c r="F17" s="95">
        <v>53.596449999999997</v>
      </c>
      <c r="G17" s="268">
        <v>-56.8703</v>
      </c>
      <c r="H17" s="265">
        <v>-56.166800000000002</v>
      </c>
      <c r="I17" s="34">
        <v>-56.8703</v>
      </c>
      <c r="J17" s="265"/>
      <c r="L17" s="95">
        <v>53.596020000000003</v>
      </c>
      <c r="M17" s="268">
        <v>-53.491900000000001</v>
      </c>
      <c r="N17" s="265">
        <v>-51.743299999999998</v>
      </c>
      <c r="O17" s="34">
        <v>-29.279900000000001</v>
      </c>
      <c r="Q17" s="95">
        <v>53.593710000000002</v>
      </c>
      <c r="R17" s="268">
        <v>-85.169200000000004</v>
      </c>
      <c r="S17" s="265">
        <v>-180.29400000000001</v>
      </c>
      <c r="T17" s="34">
        <v>-81.047600000000003</v>
      </c>
    </row>
    <row r="18" spans="1:20" x14ac:dyDescent="0.2">
      <c r="A18" s="39">
        <v>53.896619999999999</v>
      </c>
      <c r="B18" s="268">
        <v>-118.94</v>
      </c>
      <c r="C18" s="265">
        <v>-55.131599999999999</v>
      </c>
      <c r="D18" s="34">
        <v>-35.129100000000001</v>
      </c>
      <c r="F18" s="95">
        <v>53.896900000000002</v>
      </c>
      <c r="G18" s="268">
        <v>-52.758800000000001</v>
      </c>
      <c r="H18" s="265">
        <v>-55.4529</v>
      </c>
      <c r="I18" s="34">
        <v>-52.758800000000001</v>
      </c>
      <c r="J18" s="265"/>
      <c r="L18" s="95">
        <v>53.896619999999999</v>
      </c>
      <c r="M18" s="268">
        <v>-50.3919</v>
      </c>
      <c r="N18" s="265">
        <v>-49.262599999999999</v>
      </c>
      <c r="O18" s="34">
        <v>-27.200199999999999</v>
      </c>
      <c r="Q18" s="95">
        <v>53.894240000000003</v>
      </c>
      <c r="R18" s="268">
        <v>-82.828400000000002</v>
      </c>
      <c r="S18" s="265">
        <v>-180.68</v>
      </c>
      <c r="T18" s="34">
        <v>-75.907499999999999</v>
      </c>
    </row>
    <row r="19" spans="1:20" x14ac:dyDescent="0.2">
      <c r="A19" s="39">
        <v>54.19726</v>
      </c>
      <c r="B19" s="268">
        <v>-115.572</v>
      </c>
      <c r="C19" s="265">
        <v>-53.373100000000001</v>
      </c>
      <c r="D19" s="34">
        <v>-34.175400000000003</v>
      </c>
      <c r="F19" s="95">
        <v>54.197380000000003</v>
      </c>
      <c r="G19" s="268">
        <v>-51.914000000000001</v>
      </c>
      <c r="H19" s="265">
        <v>-54.975499999999997</v>
      </c>
      <c r="I19" s="34">
        <v>-51.914000000000001</v>
      </c>
      <c r="J19" s="265"/>
      <c r="L19" s="95">
        <v>54.19726</v>
      </c>
      <c r="M19" s="268">
        <v>-47.296199999999999</v>
      </c>
      <c r="N19" s="265">
        <v>-47.6982</v>
      </c>
      <c r="O19" s="34">
        <v>-25.4451</v>
      </c>
      <c r="Q19" s="95">
        <v>54.194800000000001</v>
      </c>
      <c r="R19" s="268">
        <v>-81.008499999999998</v>
      </c>
      <c r="S19" s="265">
        <v>-181.881</v>
      </c>
      <c r="T19" s="34">
        <v>-72.126400000000004</v>
      </c>
    </row>
    <row r="20" spans="1:20" x14ac:dyDescent="0.2">
      <c r="A20" s="39">
        <v>54.497700000000002</v>
      </c>
      <c r="B20" s="268">
        <v>-114.461</v>
      </c>
      <c r="C20" s="265">
        <v>-50.627400000000002</v>
      </c>
      <c r="D20" s="34">
        <v>-30.2224</v>
      </c>
      <c r="F20" s="95">
        <v>54.497700000000002</v>
      </c>
      <c r="G20" s="268">
        <v>-50.230400000000003</v>
      </c>
      <c r="H20" s="265">
        <v>-51.963500000000003</v>
      </c>
      <c r="I20" s="34">
        <v>-50.230400000000003</v>
      </c>
      <c r="J20" s="265"/>
      <c r="L20" s="95">
        <v>54.497700000000002</v>
      </c>
      <c r="M20" s="268">
        <v>-46.342300000000002</v>
      </c>
      <c r="N20" s="265">
        <v>-45.849699999999999</v>
      </c>
      <c r="O20" s="34">
        <v>-23.306100000000001</v>
      </c>
      <c r="Q20" s="95">
        <v>54.49521</v>
      </c>
      <c r="R20" s="268">
        <v>-78.454599999999999</v>
      </c>
      <c r="S20" s="265">
        <v>-182.99600000000001</v>
      </c>
      <c r="T20" s="34">
        <v>-66.753600000000006</v>
      </c>
    </row>
    <row r="21" spans="1:20" x14ac:dyDescent="0.2">
      <c r="A21" s="39">
        <v>54.797870000000003</v>
      </c>
      <c r="B21" s="268">
        <v>-113.15600000000001</v>
      </c>
      <c r="C21" s="265">
        <v>-46.6145</v>
      </c>
      <c r="D21" s="34">
        <v>-27.7484</v>
      </c>
      <c r="F21" s="95">
        <v>54.797780000000003</v>
      </c>
      <c r="G21" s="268">
        <v>-48.5242</v>
      </c>
      <c r="H21" s="265">
        <v>-49.775300000000001</v>
      </c>
      <c r="I21" s="34">
        <v>-48.5242</v>
      </c>
      <c r="J21" s="265"/>
      <c r="L21" s="95">
        <v>54.797870000000003</v>
      </c>
      <c r="M21" s="268">
        <v>-42.893300000000004</v>
      </c>
      <c r="N21" s="265">
        <v>-42.355800000000002</v>
      </c>
      <c r="O21" s="34">
        <v>-23.899699999999999</v>
      </c>
      <c r="Q21" s="95">
        <v>54.795450000000002</v>
      </c>
      <c r="R21" s="268">
        <v>-76.706999999999994</v>
      </c>
      <c r="S21" s="265">
        <v>-186.035</v>
      </c>
      <c r="T21" s="34">
        <v>-62.736699999999999</v>
      </c>
    </row>
    <row r="22" spans="1:20" x14ac:dyDescent="0.2">
      <c r="A22" s="39">
        <v>55.097969999999997</v>
      </c>
      <c r="B22" s="268">
        <v>-112.858</v>
      </c>
      <c r="C22" s="265">
        <v>-44.593499999999999</v>
      </c>
      <c r="D22" s="34">
        <v>-25.3367</v>
      </c>
      <c r="F22" s="95">
        <v>55.09778</v>
      </c>
      <c r="G22" s="268">
        <v>-46.0047</v>
      </c>
      <c r="H22" s="265">
        <v>-46.889600000000002</v>
      </c>
      <c r="I22" s="34">
        <v>-46.0047</v>
      </c>
      <c r="J22" s="265"/>
      <c r="L22" s="95">
        <v>55.097969999999997</v>
      </c>
      <c r="M22" s="268">
        <v>-38.628399999999999</v>
      </c>
      <c r="N22" s="265">
        <v>-39.952300000000001</v>
      </c>
      <c r="O22" s="34">
        <v>-22.009399999999999</v>
      </c>
      <c r="Q22" s="95">
        <v>55.09563</v>
      </c>
      <c r="R22" s="268">
        <v>-75.361699999999999</v>
      </c>
      <c r="S22" s="265">
        <v>-184.37799999999999</v>
      </c>
      <c r="T22" s="34">
        <v>-59.566499999999998</v>
      </c>
    </row>
    <row r="23" spans="1:20" x14ac:dyDescent="0.2">
      <c r="A23" s="39">
        <v>55.397869999999998</v>
      </c>
      <c r="B23" s="268">
        <v>-112.169</v>
      </c>
      <c r="C23" s="265">
        <v>-41.270600000000002</v>
      </c>
      <c r="D23" s="34">
        <v>-23.547599999999999</v>
      </c>
      <c r="F23" s="95">
        <v>55.397599999999997</v>
      </c>
      <c r="G23" s="268">
        <v>-43.342199999999998</v>
      </c>
      <c r="H23" s="265">
        <v>-44.9679</v>
      </c>
      <c r="I23" s="34">
        <v>-43.342199999999998</v>
      </c>
      <c r="J23" s="265"/>
      <c r="L23" s="95">
        <v>55.397869999999998</v>
      </c>
      <c r="M23" s="268">
        <v>-37.5779</v>
      </c>
      <c r="N23" s="265">
        <v>-37.779499999999999</v>
      </c>
      <c r="O23" s="34">
        <v>-19.655200000000001</v>
      </c>
      <c r="Q23" s="95">
        <v>55.395600000000002</v>
      </c>
      <c r="R23" s="268">
        <v>-71.226100000000002</v>
      </c>
      <c r="S23" s="265">
        <v>-186.529</v>
      </c>
      <c r="T23" s="34">
        <v>-55.209400000000002</v>
      </c>
    </row>
    <row r="24" spans="1:20" x14ac:dyDescent="0.2">
      <c r="A24" s="39">
        <v>55.697659999999999</v>
      </c>
      <c r="B24" s="268">
        <v>-109.812</v>
      </c>
      <c r="C24" s="265">
        <v>-40.421500000000002</v>
      </c>
      <c r="D24" s="34">
        <v>-20.800999999999998</v>
      </c>
      <c r="F24" s="95">
        <v>55.69726</v>
      </c>
      <c r="G24" s="268">
        <v>-40.918999999999997</v>
      </c>
      <c r="H24" s="265">
        <v>-43.221499999999999</v>
      </c>
      <c r="I24" s="34">
        <v>-40.918999999999997</v>
      </c>
      <c r="J24" s="265"/>
      <c r="L24" s="95">
        <v>55.697659999999999</v>
      </c>
      <c r="M24" s="268">
        <v>-33.125</v>
      </c>
      <c r="N24" s="265">
        <v>-36.620100000000001</v>
      </c>
      <c r="O24" s="34">
        <v>-17.447399999999998</v>
      </c>
      <c r="Q24" s="95">
        <v>55.695360000000001</v>
      </c>
      <c r="R24" s="268">
        <v>-68.709800000000001</v>
      </c>
      <c r="S24" s="265">
        <v>-190.286</v>
      </c>
      <c r="T24" s="34">
        <v>-52.3187</v>
      </c>
    </row>
    <row r="25" spans="1:20" x14ac:dyDescent="0.2">
      <c r="A25" s="39">
        <v>55.997669999999999</v>
      </c>
      <c r="B25" s="268">
        <v>-107.884</v>
      </c>
      <c r="C25" s="265">
        <v>-38.183</v>
      </c>
      <c r="D25" s="34">
        <v>-19.3477</v>
      </c>
      <c r="F25" s="95">
        <v>55.99709</v>
      </c>
      <c r="G25" s="268">
        <v>-38.981900000000003</v>
      </c>
      <c r="H25" s="265">
        <v>-41.494900000000001</v>
      </c>
      <c r="I25" s="34">
        <v>-38.981900000000003</v>
      </c>
      <c r="J25" s="265"/>
      <c r="L25" s="95">
        <v>55.997669999999999</v>
      </c>
      <c r="M25" s="268">
        <v>-32.159999999999997</v>
      </c>
      <c r="N25" s="265">
        <v>-34.1693</v>
      </c>
      <c r="O25" s="34">
        <v>-13.7948</v>
      </c>
      <c r="Q25" s="95">
        <v>55.995240000000003</v>
      </c>
      <c r="R25" s="268">
        <v>-67.973799999999997</v>
      </c>
      <c r="S25" s="265">
        <v>-193.369</v>
      </c>
      <c r="T25" s="34">
        <v>-49.047899999999998</v>
      </c>
    </row>
    <row r="26" spans="1:20" x14ac:dyDescent="0.2">
      <c r="A26" s="39">
        <v>56.297690000000003</v>
      </c>
      <c r="B26" s="268">
        <v>-106.59</v>
      </c>
      <c r="C26" s="265">
        <v>-35.758200000000002</v>
      </c>
      <c r="D26" s="34">
        <v>-16.3598</v>
      </c>
      <c r="F26" s="95">
        <v>56.297020000000003</v>
      </c>
      <c r="G26" s="268">
        <v>-36.763199999999998</v>
      </c>
      <c r="H26" s="265">
        <v>-37.4773</v>
      </c>
      <c r="I26" s="34">
        <v>-36.763199999999998</v>
      </c>
      <c r="J26" s="265"/>
      <c r="L26" s="95">
        <v>56.297690000000003</v>
      </c>
      <c r="M26" s="268">
        <v>-32.396099999999997</v>
      </c>
      <c r="N26" s="265">
        <v>-31.785699999999999</v>
      </c>
      <c r="O26" s="34">
        <v>-10.9711</v>
      </c>
      <c r="Q26" s="95">
        <v>56.295189999999998</v>
      </c>
      <c r="R26" s="268">
        <v>-64.352500000000006</v>
      </c>
      <c r="S26" s="265">
        <v>-193.19399999999999</v>
      </c>
      <c r="T26" s="34">
        <v>-44.138199999999998</v>
      </c>
    </row>
    <row r="27" spans="1:20" x14ac:dyDescent="0.2">
      <c r="A27" s="39">
        <v>56.597470000000001</v>
      </c>
      <c r="B27" s="268">
        <v>-105.252</v>
      </c>
      <c r="C27" s="265">
        <v>-32.664700000000003</v>
      </c>
      <c r="D27" s="34">
        <v>-14.911300000000001</v>
      </c>
      <c r="F27" s="95">
        <v>56.596850000000003</v>
      </c>
      <c r="G27" s="268">
        <v>-34.173699999999997</v>
      </c>
      <c r="H27" s="265">
        <v>-34.413800000000002</v>
      </c>
      <c r="I27" s="34">
        <v>-34.173699999999997</v>
      </c>
      <c r="J27" s="265"/>
      <c r="L27" s="95">
        <v>56.597470000000001</v>
      </c>
      <c r="M27" s="268">
        <v>-31.820900000000002</v>
      </c>
      <c r="N27" s="265">
        <v>-27.735900000000001</v>
      </c>
      <c r="O27" s="34">
        <v>-8.4089399999999994</v>
      </c>
      <c r="Q27" s="95">
        <v>56.595030000000001</v>
      </c>
      <c r="R27" s="268">
        <v>-61.560299999999998</v>
      </c>
      <c r="S27" s="265">
        <v>-194.68199999999999</v>
      </c>
      <c r="T27" s="34">
        <v>-41.107500000000002</v>
      </c>
    </row>
    <row r="28" spans="1:20" x14ac:dyDescent="0.2">
      <c r="A28" s="39">
        <v>56.896839999999997</v>
      </c>
      <c r="B28" s="268">
        <v>-104.34399999999999</v>
      </c>
      <c r="C28" s="265">
        <v>-30.528300000000002</v>
      </c>
      <c r="D28" s="34">
        <v>-12.237399999999999</v>
      </c>
      <c r="F28" s="95">
        <v>56.896349999999998</v>
      </c>
      <c r="G28" s="268">
        <v>-31.9941</v>
      </c>
      <c r="H28" s="265">
        <v>-30.472999999999999</v>
      </c>
      <c r="I28" s="34">
        <v>-31.9941</v>
      </c>
      <c r="J28" s="265"/>
      <c r="L28" s="95">
        <v>56.896839999999997</v>
      </c>
      <c r="M28" s="268">
        <v>-31.327400000000001</v>
      </c>
      <c r="N28" s="265">
        <v>-25.2623</v>
      </c>
      <c r="O28" s="34">
        <v>-6.97567</v>
      </c>
      <c r="Q28" s="95">
        <v>56.89452</v>
      </c>
      <c r="R28" s="268">
        <v>-57.922499999999999</v>
      </c>
      <c r="S28" s="265">
        <v>-198.02699999999999</v>
      </c>
      <c r="T28" s="34">
        <v>-38.4574</v>
      </c>
    </row>
    <row r="29" spans="1:20" x14ac:dyDescent="0.2">
      <c r="A29" s="39">
        <v>57.195810000000002</v>
      </c>
      <c r="B29" s="268">
        <v>-102.866</v>
      </c>
      <c r="C29" s="265">
        <v>-26.986799999999999</v>
      </c>
      <c r="D29" s="34">
        <v>-8.8254300000000008</v>
      </c>
      <c r="F29" s="95">
        <v>57.195500000000003</v>
      </c>
      <c r="G29" s="268">
        <v>-29.017900000000001</v>
      </c>
      <c r="H29" s="265">
        <v>-27.863499999999998</v>
      </c>
      <c r="I29" s="34">
        <v>-29.017900000000001</v>
      </c>
      <c r="J29" s="265"/>
      <c r="L29" s="95">
        <v>57.195810000000002</v>
      </c>
      <c r="M29" s="268">
        <v>-31.6448</v>
      </c>
      <c r="N29" s="265">
        <v>-22.7744</v>
      </c>
      <c r="O29" s="34">
        <v>-4.2919900000000002</v>
      </c>
      <c r="Q29" s="95">
        <v>57.193660000000001</v>
      </c>
      <c r="R29" s="268">
        <v>-54.094200000000001</v>
      </c>
      <c r="S29" s="265">
        <v>-199.79400000000001</v>
      </c>
      <c r="T29" s="34">
        <v>-34.791600000000003</v>
      </c>
    </row>
    <row r="30" spans="1:20" x14ac:dyDescent="0.2">
      <c r="A30" s="39">
        <v>57.494750000000003</v>
      </c>
      <c r="B30" s="268">
        <v>-99.949700000000007</v>
      </c>
      <c r="C30" s="265">
        <v>-23.644500000000001</v>
      </c>
      <c r="D30" s="34">
        <v>-6.64011</v>
      </c>
      <c r="F30" s="95">
        <v>57.494610000000002</v>
      </c>
      <c r="G30" s="268">
        <v>-25.239100000000001</v>
      </c>
      <c r="H30" s="265">
        <v>-24.016100000000002</v>
      </c>
      <c r="I30" s="34">
        <v>-25.239100000000001</v>
      </c>
      <c r="J30" s="265"/>
      <c r="L30" s="95">
        <v>57.494750000000003</v>
      </c>
      <c r="M30" s="268">
        <v>-31.027000000000001</v>
      </c>
      <c r="N30" s="265">
        <v>-18.842199999999998</v>
      </c>
      <c r="O30" s="34">
        <v>-2.08229</v>
      </c>
      <c r="Q30" s="95">
        <v>57.492800000000003</v>
      </c>
      <c r="R30" s="268">
        <v>-49.738799999999998</v>
      </c>
      <c r="S30" s="265">
        <v>-200.83</v>
      </c>
      <c r="T30" s="34">
        <v>-31.3033</v>
      </c>
    </row>
    <row r="31" spans="1:20" x14ac:dyDescent="0.2">
      <c r="A31" s="39">
        <v>57.793889999999998</v>
      </c>
      <c r="B31" s="268">
        <v>-97.654600000000002</v>
      </c>
      <c r="C31" s="265">
        <v>-20.959900000000001</v>
      </c>
      <c r="D31" s="34">
        <v>-3.84558</v>
      </c>
      <c r="F31" s="95">
        <v>57.793909999999997</v>
      </c>
      <c r="G31" s="268">
        <v>-21.479600000000001</v>
      </c>
      <c r="H31" s="265">
        <v>-21.088799999999999</v>
      </c>
      <c r="I31" s="34">
        <v>-21.479600000000001</v>
      </c>
      <c r="J31" s="265"/>
      <c r="L31" s="95">
        <v>57.793889999999998</v>
      </c>
      <c r="M31" s="268">
        <v>-31.4529</v>
      </c>
      <c r="N31" s="265">
        <v>-15.7287</v>
      </c>
      <c r="O31" s="34">
        <v>1.1060099999999999</v>
      </c>
      <c r="Q31" s="95">
        <v>57.792149999999999</v>
      </c>
      <c r="R31" s="268">
        <v>-45.499899999999997</v>
      </c>
      <c r="S31" s="265">
        <v>-201.83799999999999</v>
      </c>
      <c r="T31" s="34">
        <v>-27.527899999999999</v>
      </c>
    </row>
    <row r="32" spans="1:20" x14ac:dyDescent="0.2">
      <c r="A32" s="39">
        <v>58.09308</v>
      </c>
      <c r="B32" s="268">
        <v>-94.165700000000001</v>
      </c>
      <c r="C32" s="265">
        <v>-15.536300000000001</v>
      </c>
      <c r="D32" s="34">
        <v>0.92209799999999997</v>
      </c>
      <c r="F32" s="95">
        <v>58.09328</v>
      </c>
      <c r="G32" s="268">
        <v>-17.578299999999999</v>
      </c>
      <c r="H32" s="265">
        <v>-17.112100000000002</v>
      </c>
      <c r="I32" s="34">
        <v>-17.578299999999999</v>
      </c>
      <c r="J32" s="265"/>
      <c r="L32" s="95">
        <v>58.09308</v>
      </c>
      <c r="M32" s="268">
        <v>-31.118600000000001</v>
      </c>
      <c r="N32" s="265">
        <v>-10.2759</v>
      </c>
      <c r="O32" s="34">
        <v>4.1065459999999998</v>
      </c>
      <c r="Q32" s="95">
        <v>58.091560000000001</v>
      </c>
      <c r="R32" s="268">
        <v>-40.391100000000002</v>
      </c>
      <c r="S32" s="265">
        <v>-206.73</v>
      </c>
      <c r="T32" s="34">
        <v>-22.799299999999999</v>
      </c>
    </row>
    <row r="33" spans="1:20" x14ac:dyDescent="0.2">
      <c r="A33" s="39">
        <v>58.39235</v>
      </c>
      <c r="B33" s="268">
        <v>-90.133799999999994</v>
      </c>
      <c r="C33" s="265">
        <v>-9.7411300000000001</v>
      </c>
      <c r="D33" s="34">
        <v>5.740558</v>
      </c>
      <c r="F33" s="95">
        <v>58.392690000000002</v>
      </c>
      <c r="G33" s="268">
        <v>-14.4315</v>
      </c>
      <c r="H33" s="265">
        <v>-11.694900000000001</v>
      </c>
      <c r="I33" s="34">
        <v>-14.4315</v>
      </c>
      <c r="J33" s="265"/>
      <c r="L33" s="95">
        <v>58.39235</v>
      </c>
      <c r="M33" s="268">
        <v>-29.262699999999999</v>
      </c>
      <c r="N33" s="265">
        <v>-5.5545099999999996</v>
      </c>
      <c r="O33" s="34">
        <v>7.0009829999999997</v>
      </c>
      <c r="Q33" s="95">
        <v>58.39105</v>
      </c>
      <c r="R33" s="268">
        <v>-37.920900000000003</v>
      </c>
      <c r="S33" s="265">
        <v>-206.73099999999999</v>
      </c>
      <c r="T33" s="34">
        <v>-18.715399999999999</v>
      </c>
    </row>
    <row r="34" spans="1:20" x14ac:dyDescent="0.2">
      <c r="A34" s="39">
        <v>58.691679999999998</v>
      </c>
      <c r="B34" s="268">
        <v>-86.372399999999999</v>
      </c>
      <c r="C34" s="265">
        <v>-2.5200100000000001</v>
      </c>
      <c r="D34" s="34">
        <v>10.46885</v>
      </c>
      <c r="F34" s="95">
        <v>58.692169999999997</v>
      </c>
      <c r="G34" s="268">
        <v>-9.6035299999999992</v>
      </c>
      <c r="H34" s="265">
        <v>-6.0361200000000004</v>
      </c>
      <c r="I34" s="34">
        <v>-9.6035299999999992</v>
      </c>
      <c r="J34" s="265"/>
      <c r="L34" s="95">
        <v>58.691679999999998</v>
      </c>
      <c r="M34" s="268">
        <v>-30.286000000000001</v>
      </c>
      <c r="N34" s="265">
        <v>0.74714000000000003</v>
      </c>
      <c r="O34" s="34">
        <v>10.25099</v>
      </c>
      <c r="Q34" s="95">
        <v>58.690629999999999</v>
      </c>
      <c r="R34" s="268">
        <v>-32.527700000000003</v>
      </c>
      <c r="S34" s="265">
        <v>-206.244</v>
      </c>
      <c r="T34" s="34">
        <v>-13.4823</v>
      </c>
    </row>
    <row r="35" spans="1:20" x14ac:dyDescent="0.2">
      <c r="A35" s="39">
        <v>58.990879999999997</v>
      </c>
      <c r="B35" s="268">
        <v>-80.771199999999993</v>
      </c>
      <c r="C35" s="265">
        <v>4.275919</v>
      </c>
      <c r="D35" s="34">
        <v>18.302150000000001</v>
      </c>
      <c r="F35" s="95">
        <v>58.991489999999999</v>
      </c>
      <c r="G35" s="268">
        <v>-4.1118100000000002</v>
      </c>
      <c r="H35" s="265">
        <v>1.4129290000000001</v>
      </c>
      <c r="I35" s="34">
        <v>-4.1118100000000002</v>
      </c>
      <c r="J35" s="265"/>
      <c r="L35" s="95">
        <v>58.990879999999997</v>
      </c>
      <c r="M35" s="268">
        <v>-28.058900000000001</v>
      </c>
      <c r="N35" s="265">
        <v>5.6816209999999998</v>
      </c>
      <c r="O35" s="34">
        <v>13.82851</v>
      </c>
      <c r="Q35" s="95">
        <v>58.990090000000002</v>
      </c>
      <c r="R35" s="268">
        <v>-25.464600000000001</v>
      </c>
      <c r="S35" s="265">
        <v>-203.11600000000001</v>
      </c>
      <c r="T35" s="34">
        <v>-7.1217600000000001</v>
      </c>
    </row>
    <row r="36" spans="1:20" x14ac:dyDescent="0.2">
      <c r="A36" s="39">
        <v>59.290190000000003</v>
      </c>
      <c r="B36" s="268">
        <v>-74.398399999999995</v>
      </c>
      <c r="C36" s="265">
        <v>11.37341</v>
      </c>
      <c r="D36" s="34">
        <v>23.752579999999998</v>
      </c>
      <c r="F36" s="95">
        <v>59.290849999999999</v>
      </c>
      <c r="G36" s="268">
        <v>2.0949580000000001</v>
      </c>
      <c r="H36" s="265">
        <v>7.1600960000000002</v>
      </c>
      <c r="I36" s="34">
        <v>2.0949580000000001</v>
      </c>
      <c r="J36" s="265"/>
      <c r="L36" s="95">
        <v>59.290190000000003</v>
      </c>
      <c r="M36" s="268">
        <v>-25.2514</v>
      </c>
      <c r="N36" s="265">
        <v>12.39499</v>
      </c>
      <c r="O36" s="34">
        <v>17.295870000000001</v>
      </c>
      <c r="Q36" s="95">
        <v>59.289589999999997</v>
      </c>
      <c r="R36" s="268">
        <v>-19.317900000000002</v>
      </c>
      <c r="S36" s="265">
        <v>-202.78800000000001</v>
      </c>
      <c r="T36" s="34">
        <v>-1.3787499999999999</v>
      </c>
    </row>
    <row r="37" spans="1:20" x14ac:dyDescent="0.2">
      <c r="A37" s="39">
        <v>59.589849999999998</v>
      </c>
      <c r="B37" s="268">
        <v>-68.5167</v>
      </c>
      <c r="C37" s="265">
        <v>20.123239999999999</v>
      </c>
      <c r="D37" s="34">
        <v>30.616399999999999</v>
      </c>
      <c r="F37" s="95">
        <v>59.590429999999998</v>
      </c>
      <c r="G37" s="268">
        <v>9.4545549999999992</v>
      </c>
      <c r="H37" s="265">
        <v>15.19333</v>
      </c>
      <c r="I37" s="34">
        <v>9.4545549999999992</v>
      </c>
      <c r="J37" s="265"/>
      <c r="L37" s="95">
        <v>59.589849999999998</v>
      </c>
      <c r="M37" s="268">
        <v>-20.047599999999999</v>
      </c>
      <c r="N37" s="265">
        <v>20.91499</v>
      </c>
      <c r="O37" s="34">
        <v>22.740110000000001</v>
      </c>
      <c r="Q37" s="95">
        <v>59.589359999999999</v>
      </c>
      <c r="R37" s="268">
        <v>-12.409800000000001</v>
      </c>
      <c r="S37" s="265">
        <v>-201.34200000000001</v>
      </c>
      <c r="T37" s="34">
        <v>7.4164089999999998</v>
      </c>
    </row>
    <row r="38" spans="1:20" x14ac:dyDescent="0.2">
      <c r="A38" s="39">
        <v>59.890210000000003</v>
      </c>
      <c r="B38" s="268">
        <v>-60.095399999999998</v>
      </c>
      <c r="C38" s="265">
        <v>31.876819999999999</v>
      </c>
      <c r="D38" s="34">
        <v>39.379719999999999</v>
      </c>
      <c r="F38" s="95">
        <v>59.890639999999998</v>
      </c>
      <c r="G38" s="268">
        <v>15.99381</v>
      </c>
      <c r="H38" s="265">
        <v>22.848009999999999</v>
      </c>
      <c r="I38" s="34">
        <v>15.99381</v>
      </c>
      <c r="J38" s="265"/>
      <c r="L38" s="95">
        <v>59.890210000000003</v>
      </c>
      <c r="M38" s="268">
        <v>-16.170400000000001</v>
      </c>
      <c r="N38" s="265">
        <v>30.439589999999999</v>
      </c>
      <c r="O38" s="34">
        <v>30.825749999999999</v>
      </c>
      <c r="Q38" s="95">
        <v>59.889769999999999</v>
      </c>
      <c r="R38" s="268">
        <v>-4.8880999999999997</v>
      </c>
      <c r="S38" s="265">
        <v>-195.77799999999999</v>
      </c>
      <c r="T38" s="34">
        <v>16.721879999999999</v>
      </c>
    </row>
    <row r="39" spans="1:20" x14ac:dyDescent="0.2">
      <c r="A39" s="39">
        <v>60.191180000000003</v>
      </c>
      <c r="B39" s="268">
        <v>-52.625500000000002</v>
      </c>
      <c r="C39" s="265">
        <v>43.897329999999997</v>
      </c>
      <c r="D39" s="34">
        <v>49.788510000000002</v>
      </c>
      <c r="F39" s="95">
        <v>60.191450000000003</v>
      </c>
      <c r="G39" s="268">
        <v>25.602640000000001</v>
      </c>
      <c r="H39" s="265">
        <v>35.003219999999999</v>
      </c>
      <c r="I39" s="34">
        <v>25.602640000000001</v>
      </c>
      <c r="J39" s="265"/>
      <c r="L39" s="95">
        <v>60.191180000000003</v>
      </c>
      <c r="M39" s="268">
        <v>-10.7637</v>
      </c>
      <c r="N39" s="265">
        <v>42.170079999999999</v>
      </c>
      <c r="O39" s="34">
        <v>38.943660000000001</v>
      </c>
      <c r="Q39" s="95">
        <v>60.190759999999997</v>
      </c>
      <c r="R39" s="268">
        <v>5.1236680000000003</v>
      </c>
      <c r="S39" s="265">
        <v>-192.75299999999999</v>
      </c>
      <c r="T39" s="34">
        <v>26.376390000000001</v>
      </c>
    </row>
    <row r="40" spans="1:20" x14ac:dyDescent="0.2">
      <c r="A40" s="39">
        <v>60.492280000000001</v>
      </c>
      <c r="B40" s="268">
        <v>-43.917299999999997</v>
      </c>
      <c r="C40" s="265">
        <v>57.136420000000001</v>
      </c>
      <c r="D40" s="34">
        <v>61.77834</v>
      </c>
      <c r="F40" s="95">
        <v>60.492400000000004</v>
      </c>
      <c r="G40" s="268">
        <v>35.037799999999997</v>
      </c>
      <c r="H40" s="265">
        <v>45.520499999999998</v>
      </c>
      <c r="I40" s="34">
        <v>35.037799999999997</v>
      </c>
      <c r="J40" s="265"/>
      <c r="L40" s="95">
        <v>60.492280000000001</v>
      </c>
      <c r="M40" s="268">
        <v>-3.1057100000000002</v>
      </c>
      <c r="N40" s="265">
        <v>54.24776</v>
      </c>
      <c r="O40" s="34">
        <v>48.81362</v>
      </c>
      <c r="Q40" s="95">
        <v>60.491799999999998</v>
      </c>
      <c r="R40" s="268">
        <v>14.16</v>
      </c>
      <c r="S40" s="265">
        <v>-188.60300000000001</v>
      </c>
      <c r="T40" s="34">
        <v>35.977739999999997</v>
      </c>
    </row>
    <row r="41" spans="1:20" x14ac:dyDescent="0.2">
      <c r="A41" s="39">
        <v>60.793370000000003</v>
      </c>
      <c r="B41" s="268">
        <v>-34.0274</v>
      </c>
      <c r="C41" s="265">
        <v>72.677189999999996</v>
      </c>
      <c r="D41" s="34">
        <v>75.513739999999999</v>
      </c>
      <c r="F41" s="95">
        <v>60.793280000000003</v>
      </c>
      <c r="G41" s="268">
        <v>46.130650000000003</v>
      </c>
      <c r="H41" s="265">
        <v>57.840119999999999</v>
      </c>
      <c r="I41" s="34">
        <v>46.130650000000003</v>
      </c>
      <c r="J41" s="265"/>
      <c r="L41" s="95">
        <v>60.793370000000003</v>
      </c>
      <c r="M41" s="268">
        <v>4.3019930000000004</v>
      </c>
      <c r="N41" s="265">
        <v>67.034469999999999</v>
      </c>
      <c r="O41" s="34">
        <v>60.117570000000001</v>
      </c>
      <c r="Q41" s="95">
        <v>60.792729999999999</v>
      </c>
      <c r="R41" s="268">
        <v>25.320319999999999</v>
      </c>
      <c r="S41" s="265">
        <v>-181.15899999999999</v>
      </c>
      <c r="T41" s="34">
        <v>48.069740000000003</v>
      </c>
    </row>
    <row r="42" spans="1:20" x14ac:dyDescent="0.2">
      <c r="A42" s="39">
        <v>61.09442</v>
      </c>
      <c r="B42" s="268">
        <v>-22.759499999999999</v>
      </c>
      <c r="C42" s="265">
        <v>88.670910000000006</v>
      </c>
      <c r="D42" s="34">
        <v>89.182169999999999</v>
      </c>
      <c r="F42" s="95">
        <v>61.094079999999998</v>
      </c>
      <c r="G42" s="268">
        <v>58.382510000000003</v>
      </c>
      <c r="H42" s="265">
        <v>71.908820000000006</v>
      </c>
      <c r="I42" s="34">
        <v>58.382510000000003</v>
      </c>
      <c r="J42" s="265"/>
      <c r="L42" s="95">
        <v>61.09442</v>
      </c>
      <c r="M42" s="268">
        <v>10.34183</v>
      </c>
      <c r="N42" s="265">
        <v>80.209069999999997</v>
      </c>
      <c r="O42" s="34">
        <v>71.264790000000005</v>
      </c>
      <c r="Q42" s="95">
        <v>61.093580000000003</v>
      </c>
      <c r="R42" s="268">
        <v>39.213590000000003</v>
      </c>
      <c r="S42" s="265">
        <v>-172.55799999999999</v>
      </c>
      <c r="T42" s="34">
        <v>60.492489999999997</v>
      </c>
    </row>
    <row r="43" spans="1:20" x14ac:dyDescent="0.2">
      <c r="A43" s="39">
        <v>61.395539999999997</v>
      </c>
      <c r="B43" s="268">
        <v>-10.8779</v>
      </c>
      <c r="C43" s="265">
        <v>107.7419</v>
      </c>
      <c r="D43" s="34">
        <v>104.7611</v>
      </c>
      <c r="F43" s="95">
        <v>61.395000000000003</v>
      </c>
      <c r="G43" s="268">
        <v>72.478949999999998</v>
      </c>
      <c r="H43" s="265">
        <v>87.385490000000004</v>
      </c>
      <c r="I43" s="34">
        <v>72.478949999999998</v>
      </c>
      <c r="J43" s="265"/>
      <c r="L43" s="95">
        <v>61.395539999999997</v>
      </c>
      <c r="M43" s="268">
        <v>20.31409</v>
      </c>
      <c r="N43" s="265">
        <v>96.841980000000007</v>
      </c>
      <c r="O43" s="34">
        <v>83.800600000000003</v>
      </c>
      <c r="Q43" s="95">
        <v>61.394480000000001</v>
      </c>
      <c r="R43" s="268">
        <v>55.239220000000003</v>
      </c>
      <c r="S43" s="265">
        <v>-163.96899999999999</v>
      </c>
      <c r="T43" s="34">
        <v>75.315790000000007</v>
      </c>
    </row>
    <row r="44" spans="1:20" x14ac:dyDescent="0.2">
      <c r="A44" s="39">
        <v>61.696730000000002</v>
      </c>
      <c r="B44" s="268">
        <v>1.745657</v>
      </c>
      <c r="C44" s="265">
        <v>128.85339999999999</v>
      </c>
      <c r="D44" s="34">
        <v>123.3811</v>
      </c>
      <c r="F44" s="95">
        <v>61.696040000000004</v>
      </c>
      <c r="G44" s="268">
        <v>88.468140000000005</v>
      </c>
      <c r="H44" s="265">
        <v>105.42440000000001</v>
      </c>
      <c r="I44" s="34">
        <v>88.468140000000005</v>
      </c>
      <c r="J44" s="265"/>
      <c r="L44" s="95">
        <v>61.696730000000002</v>
      </c>
      <c r="M44" s="268">
        <v>31.70025</v>
      </c>
      <c r="N44" s="265">
        <v>114.7183</v>
      </c>
      <c r="O44" s="34">
        <v>98.911959999999993</v>
      </c>
      <c r="Q44" s="95">
        <v>61.695450000000001</v>
      </c>
      <c r="R44" s="268">
        <v>71.864239999999995</v>
      </c>
      <c r="S44" s="265">
        <v>-154.869</v>
      </c>
      <c r="T44" s="34">
        <v>91.698239999999998</v>
      </c>
    </row>
    <row r="45" spans="1:20" x14ac:dyDescent="0.2">
      <c r="A45" s="39">
        <v>61.998010000000001</v>
      </c>
      <c r="B45" s="268">
        <v>15.457100000000001</v>
      </c>
      <c r="C45" s="265">
        <v>153.07239999999999</v>
      </c>
      <c r="D45" s="34">
        <v>143.24109999999999</v>
      </c>
      <c r="F45" s="95">
        <v>61.997199999999999</v>
      </c>
      <c r="G45" s="268">
        <v>105.87179999999999</v>
      </c>
      <c r="H45" s="265">
        <v>125.6327</v>
      </c>
      <c r="I45" s="34">
        <v>105.87179999999999</v>
      </c>
      <c r="J45" s="265"/>
      <c r="L45" s="95">
        <v>61.998010000000001</v>
      </c>
      <c r="M45" s="268">
        <v>43.996229999999997</v>
      </c>
      <c r="N45" s="265">
        <v>135.83699999999999</v>
      </c>
      <c r="O45" s="34">
        <v>116.31270000000001</v>
      </c>
      <c r="Q45" s="95">
        <v>61.996499999999997</v>
      </c>
      <c r="R45" s="268">
        <v>90.301180000000002</v>
      </c>
      <c r="S45" s="265">
        <v>-146.352</v>
      </c>
      <c r="T45" s="34">
        <v>110.2889</v>
      </c>
    </row>
    <row r="46" spans="1:20" x14ac:dyDescent="0.2">
      <c r="A46" s="39">
        <v>62.298990000000003</v>
      </c>
      <c r="B46" s="268">
        <v>30.626729999999998</v>
      </c>
      <c r="C46" s="265">
        <v>180.10740000000001</v>
      </c>
      <c r="D46" s="34">
        <v>167.3374</v>
      </c>
      <c r="F46" s="95">
        <v>62.298110000000001</v>
      </c>
      <c r="G46" s="268">
        <v>125.7201</v>
      </c>
      <c r="H46" s="265">
        <v>148.8355</v>
      </c>
      <c r="I46" s="34">
        <v>125.7201</v>
      </c>
      <c r="J46" s="265"/>
      <c r="L46" s="95">
        <v>62.298990000000003</v>
      </c>
      <c r="M46" s="268">
        <v>57.484479999999998</v>
      </c>
      <c r="N46" s="265">
        <v>159.43809999999999</v>
      </c>
      <c r="O46" s="34">
        <v>135.9264</v>
      </c>
      <c r="Q46" s="95">
        <v>62.297280000000001</v>
      </c>
      <c r="R46" s="268">
        <v>111.2097</v>
      </c>
      <c r="S46" s="265">
        <v>-134.57300000000001</v>
      </c>
      <c r="T46" s="34">
        <v>130.6455</v>
      </c>
    </row>
    <row r="47" spans="1:20" x14ac:dyDescent="0.2">
      <c r="A47" s="39">
        <v>62.599490000000003</v>
      </c>
      <c r="B47" s="268">
        <v>48.056840000000001</v>
      </c>
      <c r="C47" s="265">
        <v>207.6232</v>
      </c>
      <c r="D47" s="34">
        <v>192.4281</v>
      </c>
      <c r="F47" s="95">
        <v>62.598599999999998</v>
      </c>
      <c r="G47" s="268">
        <v>146.66900000000001</v>
      </c>
      <c r="H47" s="265">
        <v>173.1294</v>
      </c>
      <c r="I47" s="34">
        <v>146.66900000000001</v>
      </c>
      <c r="J47" s="265"/>
      <c r="L47" s="95">
        <v>62.599490000000003</v>
      </c>
      <c r="M47" s="268">
        <v>71.033609999999996</v>
      </c>
      <c r="N47" s="265">
        <v>181.40430000000001</v>
      </c>
      <c r="O47" s="34">
        <v>156.32570000000001</v>
      </c>
      <c r="Q47" s="95">
        <v>62.597580000000001</v>
      </c>
      <c r="R47" s="268">
        <v>133.97540000000001</v>
      </c>
      <c r="S47" s="265">
        <v>-121.033</v>
      </c>
      <c r="T47" s="34">
        <v>151.63499999999999</v>
      </c>
    </row>
    <row r="48" spans="1:20" x14ac:dyDescent="0.2">
      <c r="A48" s="39">
        <v>62.8996</v>
      </c>
      <c r="B48" s="268">
        <v>65.209980000000002</v>
      </c>
      <c r="C48" s="265">
        <v>237.7133</v>
      </c>
      <c r="D48" s="34">
        <v>220.3006</v>
      </c>
      <c r="F48" s="95">
        <v>62.89873</v>
      </c>
      <c r="G48" s="268">
        <v>171.64500000000001</v>
      </c>
      <c r="H48" s="265">
        <v>200.9521</v>
      </c>
      <c r="I48" s="34">
        <v>171.64500000000001</v>
      </c>
      <c r="J48" s="265"/>
      <c r="L48" s="95">
        <v>62.8996</v>
      </c>
      <c r="M48" s="268">
        <v>88.650469999999999</v>
      </c>
      <c r="N48" s="265">
        <v>207.70959999999999</v>
      </c>
      <c r="O48" s="34">
        <v>176.71369999999999</v>
      </c>
      <c r="Q48" s="95">
        <v>62.897469999999998</v>
      </c>
      <c r="R48" s="268">
        <v>159.22110000000001</v>
      </c>
      <c r="S48" s="265">
        <v>-108.64400000000001</v>
      </c>
      <c r="T48" s="34">
        <v>175.489</v>
      </c>
    </row>
    <row r="49" spans="1:20" x14ac:dyDescent="0.2">
      <c r="A49" s="39">
        <v>63.199069999999999</v>
      </c>
      <c r="B49" s="268">
        <v>86.276480000000006</v>
      </c>
      <c r="C49" s="265">
        <v>271.6225</v>
      </c>
      <c r="D49" s="34">
        <v>250.04480000000001</v>
      </c>
      <c r="F49" s="95">
        <v>63.198219999999999</v>
      </c>
      <c r="G49" s="268">
        <v>197.81549999999999</v>
      </c>
      <c r="H49" s="265">
        <v>230.63339999999999</v>
      </c>
      <c r="I49" s="34">
        <v>197.81549999999999</v>
      </c>
      <c r="J49" s="265"/>
      <c r="L49" s="95">
        <v>63.199069999999999</v>
      </c>
      <c r="M49" s="268">
        <v>106.0754</v>
      </c>
      <c r="N49" s="265">
        <v>234.60069999999999</v>
      </c>
      <c r="O49" s="34">
        <v>199.20339999999999</v>
      </c>
      <c r="Q49" s="95">
        <v>63.196719999999999</v>
      </c>
      <c r="R49" s="268">
        <v>184.9913</v>
      </c>
      <c r="S49" s="265">
        <v>-91.073099999999997</v>
      </c>
      <c r="T49" s="34">
        <v>201.8954</v>
      </c>
    </row>
    <row r="50" spans="1:20" x14ac:dyDescent="0.2">
      <c r="A50" s="39">
        <v>63.498130000000003</v>
      </c>
      <c r="B50" s="268">
        <v>107.6712</v>
      </c>
      <c r="C50" s="265">
        <v>307.72829999999999</v>
      </c>
      <c r="D50" s="34">
        <v>282.04559999999998</v>
      </c>
      <c r="F50" s="95">
        <v>63.497280000000003</v>
      </c>
      <c r="G50" s="268">
        <v>226.26050000000001</v>
      </c>
      <c r="H50" s="265">
        <v>262.04649999999998</v>
      </c>
      <c r="I50" s="34">
        <v>226.26050000000001</v>
      </c>
      <c r="J50" s="265"/>
      <c r="L50" s="95">
        <v>63.498130000000003</v>
      </c>
      <c r="M50" s="268">
        <v>122.93510000000001</v>
      </c>
      <c r="N50" s="265">
        <v>264.26319999999998</v>
      </c>
      <c r="O50" s="34">
        <v>222.12540000000001</v>
      </c>
      <c r="Q50" s="95">
        <v>63.495570000000001</v>
      </c>
      <c r="R50" s="268">
        <v>215.87309999999999</v>
      </c>
      <c r="S50" s="265">
        <v>-73.395099999999999</v>
      </c>
      <c r="T50" s="34">
        <v>231.5</v>
      </c>
    </row>
    <row r="51" spans="1:20" x14ac:dyDescent="0.2">
      <c r="A51" s="39">
        <v>63.797159999999998</v>
      </c>
      <c r="B51" s="268">
        <v>130.46199999999999</v>
      </c>
      <c r="C51" s="265">
        <v>345.28289999999998</v>
      </c>
      <c r="D51" s="34">
        <v>316.5215</v>
      </c>
      <c r="F51" s="95">
        <v>63.79636</v>
      </c>
      <c r="G51" s="268">
        <v>255.1979</v>
      </c>
      <c r="H51" s="265">
        <v>297.03359999999998</v>
      </c>
      <c r="I51" s="34">
        <v>255.1979</v>
      </c>
      <c r="J51" s="265"/>
      <c r="L51" s="95">
        <v>63.797159999999998</v>
      </c>
      <c r="M51" s="268">
        <v>142.3125</v>
      </c>
      <c r="N51" s="265">
        <v>297.37220000000002</v>
      </c>
      <c r="O51" s="34">
        <v>246.6198</v>
      </c>
      <c r="Q51" s="95">
        <v>63.794400000000003</v>
      </c>
      <c r="R51" s="268">
        <v>249.10849999999999</v>
      </c>
      <c r="S51" s="265">
        <v>-56.244100000000003</v>
      </c>
      <c r="T51" s="34">
        <v>262.16390000000001</v>
      </c>
    </row>
    <row r="52" spans="1:20" x14ac:dyDescent="0.2">
      <c r="A52" s="39">
        <v>64.096209999999999</v>
      </c>
      <c r="B52" s="268">
        <v>154.52379999999999</v>
      </c>
      <c r="C52" s="265">
        <v>385.24520000000001</v>
      </c>
      <c r="D52" s="34">
        <v>353.36489999999998</v>
      </c>
      <c r="F52" s="95">
        <v>64.095500000000001</v>
      </c>
      <c r="G52" s="268">
        <v>285.74290000000002</v>
      </c>
      <c r="H52" s="265">
        <v>333.85509999999999</v>
      </c>
      <c r="I52" s="34">
        <v>285.74290000000002</v>
      </c>
      <c r="J52" s="265"/>
      <c r="L52" s="95">
        <v>64.096209999999999</v>
      </c>
      <c r="M52" s="268">
        <v>165.14089999999999</v>
      </c>
      <c r="N52" s="265">
        <v>331.42250000000001</v>
      </c>
      <c r="O52" s="34">
        <v>273.9658</v>
      </c>
      <c r="Q52" s="95">
        <v>64.093260000000001</v>
      </c>
      <c r="R52" s="268">
        <v>282.06869999999998</v>
      </c>
      <c r="S52" s="265">
        <v>-35.979999999999997</v>
      </c>
      <c r="T52" s="34">
        <v>295.16950000000003</v>
      </c>
    </row>
    <row r="53" spans="1:20" x14ac:dyDescent="0.2">
      <c r="A53" s="39">
        <v>64.395169999999993</v>
      </c>
      <c r="B53" s="268">
        <v>180.4913</v>
      </c>
      <c r="C53" s="265">
        <v>425.26069999999999</v>
      </c>
      <c r="D53" s="34">
        <v>393.56130000000002</v>
      </c>
      <c r="F53" s="95">
        <v>64.394530000000003</v>
      </c>
      <c r="G53" s="268">
        <v>320.25189999999998</v>
      </c>
      <c r="H53" s="265">
        <v>373.20690000000002</v>
      </c>
      <c r="I53" s="34">
        <v>320.25189999999998</v>
      </c>
      <c r="J53" s="265"/>
      <c r="L53" s="95">
        <v>64.395169999999993</v>
      </c>
      <c r="M53" s="268">
        <v>185.79259999999999</v>
      </c>
      <c r="N53" s="265">
        <v>365.93369999999999</v>
      </c>
      <c r="O53" s="34">
        <v>303.4126</v>
      </c>
      <c r="Q53" s="95">
        <v>64.392070000000004</v>
      </c>
      <c r="R53" s="268">
        <v>317.85239999999999</v>
      </c>
      <c r="S53" s="265">
        <v>-13.1595</v>
      </c>
      <c r="T53" s="34">
        <v>329.66759999999999</v>
      </c>
    </row>
    <row r="54" spans="1:20" x14ac:dyDescent="0.2">
      <c r="A54" s="39">
        <v>64.693989999999999</v>
      </c>
      <c r="B54" s="268">
        <v>208.2116</v>
      </c>
      <c r="C54" s="265">
        <v>467.23739999999998</v>
      </c>
      <c r="D54" s="34">
        <v>434.28109999999998</v>
      </c>
      <c r="F54" s="95">
        <v>64.69341</v>
      </c>
      <c r="G54" s="268">
        <v>353.52670000000001</v>
      </c>
      <c r="H54" s="265">
        <v>412.4932</v>
      </c>
      <c r="I54" s="34">
        <v>353.52670000000001</v>
      </c>
      <c r="J54" s="265"/>
      <c r="L54" s="95">
        <v>64.693989999999999</v>
      </c>
      <c r="M54" s="268">
        <v>207.3408</v>
      </c>
      <c r="N54" s="265">
        <v>402.57690000000002</v>
      </c>
      <c r="O54" s="34">
        <v>332.05799999999999</v>
      </c>
      <c r="Q54" s="95">
        <v>64.690770000000001</v>
      </c>
      <c r="R54" s="268">
        <v>355.83350000000002</v>
      </c>
      <c r="S54" s="265">
        <v>10.162369999999999</v>
      </c>
      <c r="T54" s="34">
        <v>366.65980000000002</v>
      </c>
    </row>
    <row r="55" spans="1:20" x14ac:dyDescent="0.2">
      <c r="A55" s="39">
        <v>64.992819999999995</v>
      </c>
      <c r="B55" s="268">
        <v>235.3091</v>
      </c>
      <c r="C55" s="265">
        <v>509.44290000000001</v>
      </c>
      <c r="D55" s="34">
        <v>475.51960000000003</v>
      </c>
      <c r="F55" s="95">
        <v>64.992260000000002</v>
      </c>
      <c r="G55" s="268">
        <v>388.37709999999998</v>
      </c>
      <c r="H55" s="265">
        <v>453.38290000000001</v>
      </c>
      <c r="I55" s="34">
        <v>388.37709999999998</v>
      </c>
      <c r="J55" s="265"/>
      <c r="L55" s="95">
        <v>64.992819999999995</v>
      </c>
      <c r="M55" s="268">
        <v>230.17869999999999</v>
      </c>
      <c r="N55" s="265">
        <v>440.03989999999999</v>
      </c>
      <c r="O55" s="34">
        <v>360.50150000000002</v>
      </c>
      <c r="Q55" s="95">
        <v>64.989490000000004</v>
      </c>
      <c r="R55" s="268">
        <v>394.46839999999997</v>
      </c>
      <c r="S55" s="265">
        <v>36.288060000000002</v>
      </c>
      <c r="T55" s="34">
        <v>404.62889999999999</v>
      </c>
    </row>
    <row r="56" spans="1:20" x14ac:dyDescent="0.2">
      <c r="A56" s="39">
        <v>65.292190000000005</v>
      </c>
      <c r="B56" s="268">
        <v>263.3048</v>
      </c>
      <c r="C56" s="265">
        <v>552.96630000000005</v>
      </c>
      <c r="D56" s="34">
        <v>517.37760000000003</v>
      </c>
      <c r="F56" s="95">
        <v>65.291569999999993</v>
      </c>
      <c r="G56" s="268">
        <v>422.76220000000001</v>
      </c>
      <c r="H56" s="265">
        <v>496.05399999999997</v>
      </c>
      <c r="I56" s="34">
        <v>422.76220000000001</v>
      </c>
      <c r="J56" s="265"/>
      <c r="L56" s="95">
        <v>65.292190000000005</v>
      </c>
      <c r="M56" s="268">
        <v>252.25790000000001</v>
      </c>
      <c r="N56" s="265">
        <v>476.10950000000003</v>
      </c>
      <c r="O56" s="34">
        <v>388.94240000000002</v>
      </c>
      <c r="Q56" s="95">
        <v>65.288749999999993</v>
      </c>
      <c r="R56" s="268">
        <v>434.60109999999997</v>
      </c>
      <c r="S56" s="265">
        <v>63.368119999999998</v>
      </c>
      <c r="T56" s="34">
        <v>443.76420000000002</v>
      </c>
    </row>
    <row r="57" spans="1:20" x14ac:dyDescent="0.2">
      <c r="A57" s="39">
        <v>65.592079999999996</v>
      </c>
      <c r="B57" s="268">
        <v>292.25940000000003</v>
      </c>
      <c r="C57" s="265">
        <v>599.84360000000004</v>
      </c>
      <c r="D57" s="34">
        <v>563.1019</v>
      </c>
      <c r="F57" s="95">
        <v>65.591359999999995</v>
      </c>
      <c r="G57" s="268">
        <v>459.63650000000001</v>
      </c>
      <c r="H57" s="265">
        <v>540.03520000000003</v>
      </c>
      <c r="I57" s="34">
        <v>459.63650000000001</v>
      </c>
      <c r="J57" s="265"/>
      <c r="L57" s="95">
        <v>65.592079999999996</v>
      </c>
      <c r="M57" s="268">
        <v>274.29349999999999</v>
      </c>
      <c r="N57" s="265">
        <v>516.20460000000003</v>
      </c>
      <c r="O57" s="34">
        <v>417.61880000000002</v>
      </c>
      <c r="Q57" s="95">
        <v>65.588539999999995</v>
      </c>
      <c r="R57" s="268">
        <v>476.29169999999999</v>
      </c>
      <c r="S57" s="265">
        <v>89.952169999999995</v>
      </c>
      <c r="T57" s="34">
        <v>484.98250000000002</v>
      </c>
    </row>
    <row r="58" spans="1:20" x14ac:dyDescent="0.2">
      <c r="A58" s="39">
        <v>65.891970000000001</v>
      </c>
      <c r="B58" s="268">
        <v>322.24709999999999</v>
      </c>
      <c r="C58" s="265">
        <v>643.601</v>
      </c>
      <c r="D58" s="34">
        <v>607.375</v>
      </c>
      <c r="F58" s="95">
        <v>65.891109999999998</v>
      </c>
      <c r="G58" s="268">
        <v>495.44990000000001</v>
      </c>
      <c r="H58" s="265">
        <v>584.60419999999999</v>
      </c>
      <c r="I58" s="34">
        <v>495.44990000000001</v>
      </c>
      <c r="J58" s="265"/>
      <c r="L58" s="95">
        <v>65.891970000000001</v>
      </c>
      <c r="M58" s="268">
        <v>295.06380000000001</v>
      </c>
      <c r="N58" s="265">
        <v>554.39620000000002</v>
      </c>
      <c r="O58" s="34">
        <v>448.17439999999999</v>
      </c>
      <c r="Q58" s="95">
        <v>65.888339999999999</v>
      </c>
      <c r="R58" s="268">
        <v>519.23559999999998</v>
      </c>
      <c r="S58" s="265">
        <v>117.4923</v>
      </c>
      <c r="T58" s="34">
        <v>526.73490000000004</v>
      </c>
    </row>
    <row r="59" spans="1:20" x14ac:dyDescent="0.2">
      <c r="A59" s="39">
        <v>66.192539999999994</v>
      </c>
      <c r="B59" s="268">
        <v>350.40050000000002</v>
      </c>
      <c r="C59" s="265">
        <v>685.46699999999998</v>
      </c>
      <c r="D59" s="34">
        <v>650.04179999999997</v>
      </c>
      <c r="F59" s="95">
        <v>66.191469999999995</v>
      </c>
      <c r="G59" s="268">
        <v>529.33680000000004</v>
      </c>
      <c r="H59" s="265">
        <v>625.05420000000004</v>
      </c>
      <c r="I59" s="34">
        <v>529.33680000000004</v>
      </c>
      <c r="J59" s="265"/>
      <c r="L59" s="95">
        <v>66.192539999999994</v>
      </c>
      <c r="M59" s="268">
        <v>316.61700000000002</v>
      </c>
      <c r="N59" s="265">
        <v>592.26170000000002</v>
      </c>
      <c r="O59" s="34">
        <v>476.28719999999998</v>
      </c>
      <c r="Q59" s="95">
        <v>66.188800000000001</v>
      </c>
      <c r="R59" s="268">
        <v>560.47810000000004</v>
      </c>
      <c r="S59" s="265">
        <v>145.56909999999999</v>
      </c>
      <c r="T59" s="34">
        <v>567.41780000000006</v>
      </c>
    </row>
    <row r="60" spans="1:20" x14ac:dyDescent="0.2">
      <c r="A60" s="39">
        <v>66.493709999999993</v>
      </c>
      <c r="B60" s="268">
        <v>379.47719999999998</v>
      </c>
      <c r="C60" s="265">
        <v>727.19470000000001</v>
      </c>
      <c r="D60" s="34">
        <v>693.03210000000001</v>
      </c>
      <c r="F60" s="95">
        <v>66.492469999999997</v>
      </c>
      <c r="G60" s="268">
        <v>563.85680000000002</v>
      </c>
      <c r="H60" s="265">
        <v>668.05880000000002</v>
      </c>
      <c r="I60" s="34">
        <v>563.85680000000002</v>
      </c>
      <c r="J60" s="265"/>
      <c r="L60" s="95">
        <v>66.493709999999993</v>
      </c>
      <c r="M60" s="268">
        <v>338.53660000000002</v>
      </c>
      <c r="N60" s="265">
        <v>629.34349999999995</v>
      </c>
      <c r="O60" s="34">
        <v>506.80270000000002</v>
      </c>
      <c r="Q60" s="95">
        <v>66.489890000000003</v>
      </c>
      <c r="R60" s="268">
        <v>601.53800000000001</v>
      </c>
      <c r="S60" s="265">
        <v>174.2593</v>
      </c>
      <c r="T60" s="34">
        <v>609.18039999999996</v>
      </c>
    </row>
    <row r="61" spans="1:20" x14ac:dyDescent="0.2">
      <c r="A61" s="39">
        <v>66.794849999999997</v>
      </c>
      <c r="B61" s="268">
        <v>407.18369999999999</v>
      </c>
      <c r="C61" s="265">
        <v>767.82339999999999</v>
      </c>
      <c r="D61" s="34">
        <v>734.25900000000001</v>
      </c>
      <c r="F61" s="95">
        <v>66.793450000000007</v>
      </c>
      <c r="G61" s="268">
        <v>598.45230000000004</v>
      </c>
      <c r="H61" s="265">
        <v>709.90970000000004</v>
      </c>
      <c r="I61" s="34">
        <v>598.45230000000004</v>
      </c>
      <c r="J61" s="265"/>
      <c r="L61" s="95">
        <v>66.794849999999997</v>
      </c>
      <c r="M61" s="268">
        <v>359.43439999999998</v>
      </c>
      <c r="N61" s="265">
        <v>664.9914</v>
      </c>
      <c r="O61" s="34">
        <v>535.07280000000003</v>
      </c>
      <c r="Q61" s="95">
        <v>66.79101</v>
      </c>
      <c r="R61" s="268">
        <v>640.25760000000002</v>
      </c>
      <c r="S61" s="265">
        <v>202.32830000000001</v>
      </c>
      <c r="T61" s="34">
        <v>649.96720000000005</v>
      </c>
    </row>
    <row r="62" spans="1:20" x14ac:dyDescent="0.2">
      <c r="A62" s="39">
        <v>67.095969999999994</v>
      </c>
      <c r="B62" s="268">
        <v>433.49110000000002</v>
      </c>
      <c r="C62" s="265">
        <v>805.73479999999995</v>
      </c>
      <c r="D62" s="34">
        <v>774.54989999999998</v>
      </c>
      <c r="F62" s="95">
        <v>67.094409999999996</v>
      </c>
      <c r="G62" s="268">
        <v>632.62789999999995</v>
      </c>
      <c r="H62" s="265">
        <v>750.48159999999996</v>
      </c>
      <c r="I62" s="34">
        <v>632.62789999999995</v>
      </c>
      <c r="J62" s="265"/>
      <c r="L62" s="95">
        <v>67.095969999999994</v>
      </c>
      <c r="M62" s="268">
        <v>380.3843</v>
      </c>
      <c r="N62" s="265">
        <v>699.25710000000004</v>
      </c>
      <c r="O62" s="34">
        <v>562.41110000000003</v>
      </c>
      <c r="Q62" s="95">
        <v>67.092140000000001</v>
      </c>
      <c r="R62" s="268">
        <v>679.101</v>
      </c>
      <c r="S62" s="265">
        <v>230.15270000000001</v>
      </c>
      <c r="T62" s="34">
        <v>692.35599999999999</v>
      </c>
    </row>
    <row r="63" spans="1:20" x14ac:dyDescent="0.2">
      <c r="A63" s="39">
        <v>67.397139999999993</v>
      </c>
      <c r="B63" s="268">
        <v>458.02269999999999</v>
      </c>
      <c r="C63" s="265">
        <v>842.30060000000003</v>
      </c>
      <c r="D63" s="34">
        <v>810.33489999999995</v>
      </c>
      <c r="F63" s="95">
        <v>67.395399999999995</v>
      </c>
      <c r="G63" s="268">
        <v>660.9348</v>
      </c>
      <c r="H63" s="265">
        <v>786.88279999999997</v>
      </c>
      <c r="I63" s="34">
        <v>660.9348</v>
      </c>
      <c r="J63" s="265"/>
      <c r="L63" s="95">
        <v>67.397139999999993</v>
      </c>
      <c r="M63" s="268">
        <v>397.65589999999997</v>
      </c>
      <c r="N63" s="265">
        <v>731.53420000000006</v>
      </c>
      <c r="O63" s="34">
        <v>586.62530000000004</v>
      </c>
      <c r="Q63" s="95">
        <v>67.39331</v>
      </c>
      <c r="R63" s="268">
        <v>713.73500000000001</v>
      </c>
      <c r="S63" s="265">
        <v>253.839</v>
      </c>
      <c r="T63" s="34">
        <v>732.97929999999997</v>
      </c>
    </row>
    <row r="64" spans="1:20" x14ac:dyDescent="0.2">
      <c r="A64" s="39">
        <v>67.698390000000003</v>
      </c>
      <c r="B64" s="268">
        <v>480.13630000000001</v>
      </c>
      <c r="C64" s="265">
        <v>875.86940000000004</v>
      </c>
      <c r="D64" s="34">
        <v>843.54250000000002</v>
      </c>
      <c r="F64" s="95">
        <v>67.696470000000005</v>
      </c>
      <c r="G64" s="268">
        <v>688.88729999999998</v>
      </c>
      <c r="H64" s="265">
        <v>823.11699999999996</v>
      </c>
      <c r="I64" s="34">
        <v>688.88729999999998</v>
      </c>
      <c r="J64" s="265"/>
      <c r="L64" s="95">
        <v>67.698390000000003</v>
      </c>
      <c r="M64" s="268">
        <v>416.92910000000001</v>
      </c>
      <c r="N64" s="265">
        <v>760.1558</v>
      </c>
      <c r="O64" s="34">
        <v>610.83439999999996</v>
      </c>
      <c r="Q64" s="95">
        <v>67.694590000000005</v>
      </c>
      <c r="R64" s="268">
        <v>746.81859999999995</v>
      </c>
      <c r="S64" s="265">
        <v>277.28930000000003</v>
      </c>
      <c r="T64" s="34">
        <v>770.66030000000001</v>
      </c>
    </row>
    <row r="65" spans="1:20" x14ac:dyDescent="0.2">
      <c r="A65" s="39">
        <v>67.999539999999996</v>
      </c>
      <c r="B65" s="268">
        <v>501.61320000000001</v>
      </c>
      <c r="C65" s="265">
        <v>905.39800000000002</v>
      </c>
      <c r="D65" s="34">
        <v>874.572</v>
      </c>
      <c r="F65" s="95">
        <v>67.997519999999994</v>
      </c>
      <c r="G65" s="268">
        <v>713.62860000000001</v>
      </c>
      <c r="H65" s="265">
        <v>852.15959999999995</v>
      </c>
      <c r="I65" s="34">
        <v>713.62860000000001</v>
      </c>
      <c r="J65" s="265"/>
      <c r="L65" s="95">
        <v>67.999539999999996</v>
      </c>
      <c r="M65" s="268">
        <v>427.4495</v>
      </c>
      <c r="N65" s="265">
        <v>784.98689999999999</v>
      </c>
      <c r="O65" s="34">
        <v>632.51530000000002</v>
      </c>
      <c r="Q65" s="95">
        <v>67.99579</v>
      </c>
      <c r="R65" s="268">
        <v>777.55539999999996</v>
      </c>
      <c r="S65" s="265">
        <v>296.46230000000003</v>
      </c>
      <c r="T65" s="34">
        <v>803.69539999999995</v>
      </c>
    </row>
    <row r="66" spans="1:20" x14ac:dyDescent="0.2">
      <c r="A66" s="39">
        <v>68.300210000000007</v>
      </c>
      <c r="B66" s="268">
        <v>519.83050000000003</v>
      </c>
      <c r="C66" s="265">
        <v>928.14750000000004</v>
      </c>
      <c r="D66" s="34">
        <v>900.74609999999996</v>
      </c>
      <c r="F66" s="95">
        <v>68.298190000000005</v>
      </c>
      <c r="G66" s="268">
        <v>734.1182</v>
      </c>
      <c r="H66" s="265">
        <v>875.2251</v>
      </c>
      <c r="I66" s="34">
        <v>734.1182</v>
      </c>
      <c r="J66" s="265"/>
      <c r="L66" s="95">
        <v>68.300210000000007</v>
      </c>
      <c r="M66" s="268">
        <v>440.99709999999999</v>
      </c>
      <c r="N66" s="265">
        <v>807.00699999999995</v>
      </c>
      <c r="O66" s="34">
        <v>650.95180000000005</v>
      </c>
      <c r="Q66" s="95">
        <v>68.296520000000001</v>
      </c>
      <c r="R66" s="268">
        <v>802.15750000000003</v>
      </c>
      <c r="S66" s="265">
        <v>312.55840000000001</v>
      </c>
      <c r="T66" s="34">
        <v>833.33569999999997</v>
      </c>
    </row>
    <row r="67" spans="1:20" x14ac:dyDescent="0.2">
      <c r="A67" s="39">
        <v>68.600459999999998</v>
      </c>
      <c r="B67" s="268">
        <v>533.39880000000005</v>
      </c>
      <c r="C67" s="265">
        <v>943.27729999999997</v>
      </c>
      <c r="D67" s="34">
        <v>917.80790000000002</v>
      </c>
      <c r="F67" s="95">
        <v>68.598470000000006</v>
      </c>
      <c r="G67" s="268">
        <v>747.4384</v>
      </c>
      <c r="H67" s="265">
        <v>891.06460000000004</v>
      </c>
      <c r="I67" s="34">
        <v>747.4384</v>
      </c>
      <c r="J67" s="265"/>
      <c r="L67" s="95">
        <v>68.600459999999998</v>
      </c>
      <c r="M67" s="268">
        <v>451.64010000000002</v>
      </c>
      <c r="N67" s="265">
        <v>820.69880000000001</v>
      </c>
      <c r="O67" s="34">
        <v>664.86130000000003</v>
      </c>
      <c r="Q67" s="95">
        <v>68.596869999999996</v>
      </c>
      <c r="R67" s="268">
        <v>818.33069999999998</v>
      </c>
      <c r="S67" s="265">
        <v>326.79079999999999</v>
      </c>
      <c r="T67" s="34">
        <v>856.61559999999997</v>
      </c>
    </row>
    <row r="68" spans="1:20" x14ac:dyDescent="0.2">
      <c r="A68" s="39">
        <v>68.900559999999999</v>
      </c>
      <c r="B68" s="268">
        <v>541.1979</v>
      </c>
      <c r="C68" s="265">
        <v>953.29570000000001</v>
      </c>
      <c r="D68" s="34">
        <v>928.76099999999997</v>
      </c>
      <c r="F68" s="95">
        <v>68.898669999999996</v>
      </c>
      <c r="G68" s="268">
        <v>754.64890000000003</v>
      </c>
      <c r="H68" s="265">
        <v>897.94889999999998</v>
      </c>
      <c r="I68" s="34">
        <v>754.64890000000003</v>
      </c>
      <c r="J68" s="265"/>
      <c r="L68" s="95">
        <v>68.900559999999999</v>
      </c>
      <c r="M68" s="268">
        <v>456.90809999999999</v>
      </c>
      <c r="N68" s="265">
        <v>829.93340000000001</v>
      </c>
      <c r="O68" s="34">
        <v>670.93089999999995</v>
      </c>
      <c r="Q68" s="95">
        <v>68.897139999999993</v>
      </c>
      <c r="R68" s="268">
        <v>827.10159999999996</v>
      </c>
      <c r="S68" s="265">
        <v>335.00650000000002</v>
      </c>
      <c r="T68" s="34">
        <v>872.92520000000002</v>
      </c>
    </row>
    <row r="69" spans="1:20" x14ac:dyDescent="0.2">
      <c r="A69" s="39">
        <v>69.20017</v>
      </c>
      <c r="B69" s="268">
        <v>543.70150000000001</v>
      </c>
      <c r="C69" s="265">
        <v>954.52859999999998</v>
      </c>
      <c r="D69" s="34">
        <v>932.37490000000003</v>
      </c>
      <c r="F69" s="95">
        <v>69.198440000000005</v>
      </c>
      <c r="G69" s="268">
        <v>754.07010000000002</v>
      </c>
      <c r="H69" s="265">
        <v>899.27110000000005</v>
      </c>
      <c r="I69" s="34">
        <v>754.07010000000002</v>
      </c>
      <c r="J69" s="265"/>
      <c r="L69" s="95">
        <v>69.20017</v>
      </c>
      <c r="M69" s="268">
        <v>459.6216</v>
      </c>
      <c r="N69" s="265">
        <v>831.88239999999996</v>
      </c>
      <c r="O69" s="34">
        <v>674.02329999999995</v>
      </c>
      <c r="Q69" s="95">
        <v>69.196939999999998</v>
      </c>
      <c r="R69" s="268">
        <v>830.07330000000002</v>
      </c>
      <c r="S69" s="265">
        <v>336.5702</v>
      </c>
      <c r="T69" s="34">
        <v>882.38070000000005</v>
      </c>
    </row>
    <row r="70" spans="1:20" x14ac:dyDescent="0.2">
      <c r="A70" s="39">
        <v>69.499459999999999</v>
      </c>
      <c r="B70" s="268">
        <v>540.52930000000003</v>
      </c>
      <c r="C70" s="265">
        <v>947.22080000000005</v>
      </c>
      <c r="D70" s="34">
        <v>927.46280000000002</v>
      </c>
      <c r="F70" s="95">
        <v>69.497839999999997</v>
      </c>
      <c r="G70" s="268">
        <v>744.7337</v>
      </c>
      <c r="H70" s="265">
        <v>890.19010000000003</v>
      </c>
      <c r="I70" s="34">
        <v>744.7337</v>
      </c>
      <c r="J70" s="265"/>
      <c r="L70" s="95">
        <v>69.499459999999999</v>
      </c>
      <c r="M70" s="268">
        <v>454.10480000000001</v>
      </c>
      <c r="N70" s="265">
        <v>824.10850000000005</v>
      </c>
      <c r="O70" s="34">
        <v>667.17010000000005</v>
      </c>
      <c r="Q70" s="95">
        <v>69.496390000000005</v>
      </c>
      <c r="R70" s="268">
        <v>822.08109999999999</v>
      </c>
      <c r="S70" s="265">
        <v>334.00360000000001</v>
      </c>
      <c r="T70" s="34">
        <v>881.202</v>
      </c>
    </row>
    <row r="71" spans="1:20" x14ac:dyDescent="0.2">
      <c r="A71" s="39">
        <v>69.798869999999994</v>
      </c>
      <c r="B71" s="268">
        <v>531.95180000000005</v>
      </c>
      <c r="C71" s="265">
        <v>929.49800000000005</v>
      </c>
      <c r="D71" s="34">
        <v>912.45240000000001</v>
      </c>
      <c r="F71" s="95">
        <v>69.797330000000002</v>
      </c>
      <c r="G71" s="268">
        <v>726.60919999999999</v>
      </c>
      <c r="H71" s="265">
        <v>868.8596</v>
      </c>
      <c r="I71" s="34">
        <v>726.60919999999999</v>
      </c>
      <c r="J71" s="265"/>
      <c r="L71" s="95">
        <v>69.798869999999994</v>
      </c>
      <c r="M71" s="268">
        <v>447.8886</v>
      </c>
      <c r="N71" s="265">
        <v>808.41300000000001</v>
      </c>
      <c r="O71" s="34">
        <v>654.78309999999999</v>
      </c>
      <c r="Q71" s="95">
        <v>69.795900000000003</v>
      </c>
      <c r="R71" s="268">
        <v>805.0145</v>
      </c>
      <c r="S71" s="265">
        <v>325.87990000000002</v>
      </c>
      <c r="T71" s="34">
        <v>871.50260000000003</v>
      </c>
    </row>
    <row r="72" spans="1:20" x14ac:dyDescent="0.2">
      <c r="A72" s="39">
        <v>70.098380000000006</v>
      </c>
      <c r="B72" s="268">
        <v>516.78620000000001</v>
      </c>
      <c r="C72" s="265">
        <v>903.16250000000002</v>
      </c>
      <c r="D72" s="34">
        <v>887.31690000000003</v>
      </c>
      <c r="F72" s="95">
        <v>70.096879999999999</v>
      </c>
      <c r="G72" s="268">
        <v>698.19920000000002</v>
      </c>
      <c r="H72" s="265">
        <v>836.52390000000003</v>
      </c>
      <c r="I72" s="34">
        <v>698.19920000000002</v>
      </c>
      <c r="J72" s="265"/>
      <c r="L72" s="95">
        <v>70.098380000000006</v>
      </c>
      <c r="M72" s="268">
        <v>432.59769999999997</v>
      </c>
      <c r="N72" s="265">
        <v>785.21939999999995</v>
      </c>
      <c r="O72" s="34">
        <v>633.92970000000003</v>
      </c>
      <c r="Q72" s="95">
        <v>70.095460000000003</v>
      </c>
      <c r="R72" s="268">
        <v>778.43949999999995</v>
      </c>
      <c r="S72" s="265">
        <v>311.63810000000001</v>
      </c>
      <c r="T72" s="34">
        <v>848.8184</v>
      </c>
    </row>
    <row r="73" spans="1:20" x14ac:dyDescent="0.2">
      <c r="A73" s="39">
        <v>70.397769999999994</v>
      </c>
      <c r="B73" s="268">
        <v>494.88900000000001</v>
      </c>
      <c r="C73" s="265">
        <v>865.76120000000003</v>
      </c>
      <c r="D73" s="34">
        <v>854.0394</v>
      </c>
      <c r="F73" s="95">
        <v>70.396370000000005</v>
      </c>
      <c r="G73" s="268">
        <v>663.67669999999998</v>
      </c>
      <c r="H73" s="265">
        <v>795.61429999999996</v>
      </c>
      <c r="I73" s="34">
        <v>663.67669999999998</v>
      </c>
      <c r="J73" s="265"/>
      <c r="L73" s="95">
        <v>70.397769999999994</v>
      </c>
      <c r="M73" s="268">
        <v>416.43579999999997</v>
      </c>
      <c r="N73" s="265">
        <v>753.90459999999996</v>
      </c>
      <c r="O73" s="34">
        <v>609.25170000000003</v>
      </c>
      <c r="Q73" s="95">
        <v>70.394900000000007</v>
      </c>
      <c r="R73" s="268">
        <v>745.02</v>
      </c>
      <c r="S73" s="265">
        <v>293.25020000000001</v>
      </c>
      <c r="T73" s="34">
        <v>815.56219999999996</v>
      </c>
    </row>
    <row r="74" spans="1:20" x14ac:dyDescent="0.2">
      <c r="A74" s="39">
        <v>70.697050000000004</v>
      </c>
      <c r="B74" s="268">
        <v>466.35469999999998</v>
      </c>
      <c r="C74" s="265">
        <v>819.81989999999996</v>
      </c>
      <c r="D74" s="34">
        <v>811.97329999999999</v>
      </c>
      <c r="F74" s="95">
        <v>70.695760000000007</v>
      </c>
      <c r="G74" s="268">
        <v>618.02470000000005</v>
      </c>
      <c r="H74" s="265">
        <v>741.77660000000003</v>
      </c>
      <c r="I74" s="34">
        <v>618.02470000000005</v>
      </c>
      <c r="J74" s="265"/>
      <c r="L74" s="95">
        <v>70.697050000000004</v>
      </c>
      <c r="M74" s="268">
        <v>389.1223</v>
      </c>
      <c r="N74" s="265">
        <v>714.8614</v>
      </c>
      <c r="O74" s="34">
        <v>576.48140000000001</v>
      </c>
      <c r="Q74" s="95">
        <v>70.694159999999997</v>
      </c>
      <c r="R74" s="268">
        <v>698.43259999999998</v>
      </c>
      <c r="S74" s="265">
        <v>269.6995</v>
      </c>
      <c r="T74" s="34">
        <v>772.12339999999995</v>
      </c>
    </row>
    <row r="75" spans="1:20" x14ac:dyDescent="0.2">
      <c r="A75" s="39">
        <v>70.996390000000005</v>
      </c>
      <c r="B75" s="268">
        <v>434.14400000000001</v>
      </c>
      <c r="C75" s="265">
        <v>767.36850000000004</v>
      </c>
      <c r="D75" s="34">
        <v>763.17079999999999</v>
      </c>
      <c r="F75" s="95">
        <v>70.995130000000003</v>
      </c>
      <c r="G75" s="268">
        <v>566.04840000000002</v>
      </c>
      <c r="H75" s="265">
        <v>681.41930000000002</v>
      </c>
      <c r="I75" s="34">
        <v>566.04840000000002</v>
      </c>
      <c r="J75" s="265"/>
      <c r="L75" s="95">
        <v>70.996390000000005</v>
      </c>
      <c r="M75" s="268">
        <v>368.14479999999998</v>
      </c>
      <c r="N75" s="265">
        <v>670.90689999999995</v>
      </c>
      <c r="O75" s="34">
        <v>538.90589999999997</v>
      </c>
      <c r="Q75" s="95">
        <v>70.993440000000007</v>
      </c>
      <c r="R75" s="268">
        <v>643.72289999999998</v>
      </c>
      <c r="S75" s="265">
        <v>239.79679999999999</v>
      </c>
      <c r="T75" s="34">
        <v>722.58230000000003</v>
      </c>
    </row>
    <row r="76" spans="1:20" x14ac:dyDescent="0.2">
      <c r="A76" s="39">
        <v>71.296009999999995</v>
      </c>
      <c r="B76" s="268">
        <v>397.16239999999999</v>
      </c>
      <c r="C76" s="265">
        <v>713.2953</v>
      </c>
      <c r="D76" s="34">
        <v>709.37310000000002</v>
      </c>
      <c r="F76" s="95">
        <v>71.294719999999998</v>
      </c>
      <c r="G76" s="268">
        <v>510.07589999999999</v>
      </c>
      <c r="H76" s="265">
        <v>616.41279999999995</v>
      </c>
      <c r="I76" s="34">
        <v>510.07589999999999</v>
      </c>
      <c r="J76" s="265"/>
      <c r="L76" s="95">
        <v>71.296009999999995</v>
      </c>
      <c r="M76" s="268">
        <v>340.31729999999999</v>
      </c>
      <c r="N76" s="265">
        <v>623.65710000000001</v>
      </c>
      <c r="O76" s="34">
        <v>498.40219999999999</v>
      </c>
      <c r="Q76" s="95">
        <v>71.29298</v>
      </c>
      <c r="R76" s="268">
        <v>584.03539999999998</v>
      </c>
      <c r="S76" s="265">
        <v>207.94929999999999</v>
      </c>
      <c r="T76" s="34">
        <v>666.52919999999995</v>
      </c>
    </row>
    <row r="77" spans="1:20" x14ac:dyDescent="0.2">
      <c r="A77" s="39">
        <v>71.595939999999999</v>
      </c>
      <c r="B77" s="268">
        <v>359.29329999999999</v>
      </c>
      <c r="C77" s="265">
        <v>657.45219999999995</v>
      </c>
      <c r="D77" s="34">
        <v>655.74390000000005</v>
      </c>
      <c r="F77" s="95">
        <v>71.5946</v>
      </c>
      <c r="G77" s="268">
        <v>451.19279999999998</v>
      </c>
      <c r="H77" s="265">
        <v>548.88589999999999</v>
      </c>
      <c r="I77" s="34">
        <v>451.19279999999998</v>
      </c>
      <c r="J77" s="265"/>
      <c r="L77" s="95">
        <v>71.595939999999999</v>
      </c>
      <c r="M77" s="268">
        <v>311.95960000000002</v>
      </c>
      <c r="N77" s="265">
        <v>577.52229999999997</v>
      </c>
      <c r="O77" s="34">
        <v>457.67129999999997</v>
      </c>
      <c r="Q77" s="95">
        <v>71.592799999999997</v>
      </c>
      <c r="R77" s="268">
        <v>523.68060000000003</v>
      </c>
      <c r="S77" s="265">
        <v>173.6258</v>
      </c>
      <c r="T77" s="34">
        <v>607.21069999999997</v>
      </c>
    </row>
    <row r="78" spans="1:20" x14ac:dyDescent="0.2">
      <c r="A78" s="39">
        <v>71.896230000000003</v>
      </c>
      <c r="B78" s="268">
        <v>323.9554</v>
      </c>
      <c r="C78" s="265">
        <v>602.81740000000002</v>
      </c>
      <c r="D78" s="34">
        <v>603.8818</v>
      </c>
      <c r="F78" s="95">
        <v>71.894779999999997</v>
      </c>
      <c r="G78" s="268">
        <v>391.55009999999999</v>
      </c>
      <c r="H78" s="265">
        <v>482.1028</v>
      </c>
      <c r="I78" s="34">
        <v>391.55009999999999</v>
      </c>
      <c r="J78" s="265"/>
      <c r="L78" s="95">
        <v>71.896230000000003</v>
      </c>
      <c r="M78" s="268">
        <v>287.9819</v>
      </c>
      <c r="N78" s="265">
        <v>531.12660000000005</v>
      </c>
      <c r="O78" s="34">
        <v>421.05279999999999</v>
      </c>
      <c r="Q78" s="95">
        <v>71.892930000000007</v>
      </c>
      <c r="R78" s="268">
        <v>463.8725</v>
      </c>
      <c r="S78" s="265">
        <v>141.49270000000001</v>
      </c>
      <c r="T78" s="34">
        <v>545.58669999999995</v>
      </c>
    </row>
    <row r="79" spans="1:20" x14ac:dyDescent="0.2">
      <c r="A79" s="39">
        <v>72.196759999999998</v>
      </c>
      <c r="B79" s="268">
        <v>292.37380000000002</v>
      </c>
      <c r="C79" s="265">
        <v>555.10730000000001</v>
      </c>
      <c r="D79" s="34">
        <v>555.94569999999999</v>
      </c>
      <c r="F79" s="95">
        <v>72.195239999999998</v>
      </c>
      <c r="G79" s="268">
        <v>336.26580000000001</v>
      </c>
      <c r="H79" s="265">
        <v>417.19529999999997</v>
      </c>
      <c r="I79" s="34">
        <v>336.26580000000001</v>
      </c>
      <c r="J79" s="265"/>
      <c r="L79" s="95">
        <v>72.196759999999998</v>
      </c>
      <c r="M79" s="268">
        <v>262.81549999999999</v>
      </c>
      <c r="N79" s="265">
        <v>490.93700000000001</v>
      </c>
      <c r="O79" s="34">
        <v>383.84809999999999</v>
      </c>
      <c r="Q79" s="95">
        <v>72.193359999999998</v>
      </c>
      <c r="R79" s="268">
        <v>403.92930000000001</v>
      </c>
      <c r="S79" s="265">
        <v>110.501</v>
      </c>
      <c r="T79" s="34">
        <v>485.3673</v>
      </c>
    </row>
    <row r="80" spans="1:20" x14ac:dyDescent="0.2">
      <c r="A80" s="39">
        <v>72.497339999999994</v>
      </c>
      <c r="B80" s="268">
        <v>263.59719999999999</v>
      </c>
      <c r="C80" s="265">
        <v>513.91849999999999</v>
      </c>
      <c r="D80" s="34">
        <v>516.78989999999999</v>
      </c>
      <c r="F80" s="95">
        <v>72.495800000000003</v>
      </c>
      <c r="G80" s="268">
        <v>284.32420000000002</v>
      </c>
      <c r="H80" s="265">
        <v>354.71969999999999</v>
      </c>
      <c r="I80" s="34">
        <v>284.32420000000002</v>
      </c>
      <c r="J80" s="265"/>
      <c r="L80" s="95">
        <v>72.497339999999994</v>
      </c>
      <c r="M80" s="268">
        <v>244.38399999999999</v>
      </c>
      <c r="N80" s="265">
        <v>460.22190000000001</v>
      </c>
      <c r="O80" s="34">
        <v>355.89940000000001</v>
      </c>
      <c r="Q80" s="95">
        <v>72.493889999999993</v>
      </c>
      <c r="R80" s="268">
        <v>346.87909999999999</v>
      </c>
      <c r="S80" s="265">
        <v>81.286180000000002</v>
      </c>
      <c r="T80" s="34">
        <v>429.93689999999998</v>
      </c>
    </row>
    <row r="81" spans="1:20" x14ac:dyDescent="0.2">
      <c r="A81" s="39">
        <v>72.797740000000005</v>
      </c>
      <c r="B81" s="268">
        <v>242.02539999999999</v>
      </c>
      <c r="C81" s="265">
        <v>484.64479999999998</v>
      </c>
      <c r="D81" s="34">
        <v>489.77499999999998</v>
      </c>
      <c r="F81" s="95">
        <v>72.796239999999997</v>
      </c>
      <c r="G81" s="268">
        <v>237.90889999999999</v>
      </c>
      <c r="H81" s="265">
        <v>300.89679999999998</v>
      </c>
      <c r="I81" s="34">
        <v>237.90889999999999</v>
      </c>
      <c r="J81" s="265"/>
      <c r="L81" s="95">
        <v>72.797740000000005</v>
      </c>
      <c r="M81" s="268">
        <v>227.374</v>
      </c>
      <c r="N81" s="265">
        <v>438.43599999999998</v>
      </c>
      <c r="O81" s="34">
        <v>337.27859999999998</v>
      </c>
      <c r="Q81" s="95">
        <v>72.794280000000001</v>
      </c>
      <c r="R81" s="268">
        <v>299.52550000000002</v>
      </c>
      <c r="S81" s="265">
        <v>56.883899999999997</v>
      </c>
      <c r="T81" s="34">
        <v>379.7002</v>
      </c>
    </row>
    <row r="82" spans="1:20" x14ac:dyDescent="0.2">
      <c r="A82" s="39">
        <v>73.097999999999999</v>
      </c>
      <c r="B82" s="268">
        <v>228.7955</v>
      </c>
      <c r="C82" s="265">
        <v>468.6103</v>
      </c>
      <c r="D82" s="34">
        <v>476.41140000000001</v>
      </c>
      <c r="F82" s="95">
        <v>73.096549999999993</v>
      </c>
      <c r="G82" s="268">
        <v>201.4692</v>
      </c>
      <c r="H82" s="265">
        <v>256.2765</v>
      </c>
      <c r="I82" s="34">
        <v>201.4692</v>
      </c>
      <c r="J82" s="265"/>
      <c r="L82" s="95">
        <v>73.097999999999999</v>
      </c>
      <c r="M82" s="268">
        <v>220.24959999999999</v>
      </c>
      <c r="N82" s="265">
        <v>431.00549999999998</v>
      </c>
      <c r="O82" s="34">
        <v>329.84899999999999</v>
      </c>
      <c r="Q82" s="95">
        <v>73.094549999999998</v>
      </c>
      <c r="R82" s="268">
        <v>258.87130000000002</v>
      </c>
      <c r="S82" s="265">
        <v>37.599069999999998</v>
      </c>
      <c r="T82" s="34">
        <v>338.94450000000001</v>
      </c>
    </row>
    <row r="83" spans="1:20" x14ac:dyDescent="0.2">
      <c r="A83" s="39">
        <v>73.398290000000003</v>
      </c>
      <c r="B83" s="268">
        <v>228.00380000000001</v>
      </c>
      <c r="C83" s="265">
        <v>471.51749999999998</v>
      </c>
      <c r="D83" s="34">
        <v>480.75779999999997</v>
      </c>
      <c r="F83" s="95">
        <v>73.396860000000004</v>
      </c>
      <c r="G83" s="268">
        <v>173.20689999999999</v>
      </c>
      <c r="H83" s="265">
        <v>221.8434</v>
      </c>
      <c r="I83" s="34">
        <v>173.20689999999999</v>
      </c>
      <c r="J83" s="265"/>
      <c r="L83" s="95">
        <v>73.398290000000003</v>
      </c>
      <c r="M83" s="268">
        <v>220.92</v>
      </c>
      <c r="N83" s="265">
        <v>437.85430000000002</v>
      </c>
      <c r="O83" s="34">
        <v>330.9271</v>
      </c>
      <c r="Q83" s="95">
        <v>73.394850000000005</v>
      </c>
      <c r="R83" s="268">
        <v>227.63079999999999</v>
      </c>
      <c r="S83" s="265">
        <v>22.877179999999999</v>
      </c>
      <c r="T83" s="34">
        <v>310.79739999999998</v>
      </c>
    </row>
    <row r="84" spans="1:20" x14ac:dyDescent="0.2">
      <c r="A84" s="39">
        <v>73.698530000000005</v>
      </c>
      <c r="B84" s="268">
        <v>239.86019999999999</v>
      </c>
      <c r="C84" s="265">
        <v>489.98840000000001</v>
      </c>
      <c r="D84" s="34">
        <v>502.03910000000002</v>
      </c>
      <c r="F84" s="95">
        <v>73.697100000000006</v>
      </c>
      <c r="G84" s="268">
        <v>159.67240000000001</v>
      </c>
      <c r="H84" s="265">
        <v>203.55260000000001</v>
      </c>
      <c r="I84" s="34">
        <v>159.67240000000001</v>
      </c>
      <c r="J84" s="265"/>
      <c r="L84" s="95">
        <v>73.698530000000005</v>
      </c>
      <c r="M84" s="268">
        <v>238.7747</v>
      </c>
      <c r="N84" s="265">
        <v>461.01119999999997</v>
      </c>
      <c r="O84" s="34">
        <v>345.12639999999999</v>
      </c>
      <c r="Q84" s="95">
        <v>73.695120000000003</v>
      </c>
      <c r="R84" s="268">
        <v>211.86750000000001</v>
      </c>
      <c r="S84" s="265">
        <v>16.871269999999999</v>
      </c>
      <c r="T84" s="34">
        <v>295.54259999999999</v>
      </c>
    </row>
    <row r="85" spans="1:20" x14ac:dyDescent="0.2">
      <c r="A85" s="39">
        <v>73.998639999999995</v>
      </c>
      <c r="B85" s="268">
        <v>260.8451</v>
      </c>
      <c r="C85" s="265">
        <v>527.16179999999997</v>
      </c>
      <c r="D85" s="34">
        <v>538.48569999999995</v>
      </c>
      <c r="F85" s="95">
        <v>73.997219999999999</v>
      </c>
      <c r="G85" s="268">
        <v>155.98220000000001</v>
      </c>
      <c r="H85" s="265">
        <v>200.41329999999999</v>
      </c>
      <c r="I85" s="34">
        <v>155.98220000000001</v>
      </c>
      <c r="J85" s="265"/>
      <c r="L85" s="95">
        <v>73.998639999999995</v>
      </c>
      <c r="M85" s="268">
        <v>257.88780000000003</v>
      </c>
      <c r="N85" s="265">
        <v>499.55459999999999</v>
      </c>
      <c r="O85" s="34">
        <v>372.87740000000002</v>
      </c>
      <c r="Q85" s="95">
        <v>73.995289999999997</v>
      </c>
      <c r="R85" s="268">
        <v>208.1705</v>
      </c>
      <c r="S85" s="265">
        <v>24.156199999999998</v>
      </c>
      <c r="T85" s="34">
        <v>293.08190000000002</v>
      </c>
    </row>
    <row r="86" spans="1:20" x14ac:dyDescent="0.2">
      <c r="A86" s="39">
        <v>74.29853</v>
      </c>
      <c r="B86" s="268">
        <v>295.80919999999998</v>
      </c>
      <c r="C86" s="265">
        <v>580.3048</v>
      </c>
      <c r="D86" s="34">
        <v>594.66459999999995</v>
      </c>
      <c r="F86" s="95">
        <v>74.297160000000005</v>
      </c>
      <c r="G86" s="268">
        <v>163.26689999999999</v>
      </c>
      <c r="H86" s="265">
        <v>209.53129999999999</v>
      </c>
      <c r="I86" s="34">
        <v>163.26689999999999</v>
      </c>
      <c r="J86" s="265"/>
      <c r="L86" s="95">
        <v>74.29853</v>
      </c>
      <c r="M86" s="268">
        <v>286.0093</v>
      </c>
      <c r="N86" s="265">
        <v>551.39080000000001</v>
      </c>
      <c r="O86" s="34">
        <v>411.47899999999998</v>
      </c>
      <c r="Q86" s="95">
        <v>74.295240000000007</v>
      </c>
      <c r="R86" s="268">
        <v>217.66409999999999</v>
      </c>
      <c r="S86" s="265">
        <v>38.392629999999997</v>
      </c>
      <c r="T86" s="34">
        <v>303.5145</v>
      </c>
    </row>
    <row r="87" spans="1:20" x14ac:dyDescent="0.2">
      <c r="A87" s="39">
        <v>74.598209999999995</v>
      </c>
      <c r="B87" s="268">
        <v>339.8494</v>
      </c>
      <c r="C87" s="265">
        <v>649.67970000000003</v>
      </c>
      <c r="D87" s="34">
        <v>666.00250000000005</v>
      </c>
      <c r="F87" s="95">
        <v>74.596940000000004</v>
      </c>
      <c r="G87" s="268">
        <v>182.77289999999999</v>
      </c>
      <c r="H87" s="265">
        <v>232.6156</v>
      </c>
      <c r="I87" s="34">
        <v>182.77289999999999</v>
      </c>
      <c r="J87" s="265"/>
      <c r="L87" s="95">
        <v>74.598209999999995</v>
      </c>
      <c r="M87" s="268">
        <v>321.20600000000002</v>
      </c>
      <c r="N87" s="265">
        <v>618.78160000000003</v>
      </c>
      <c r="O87" s="34">
        <v>463.9316</v>
      </c>
      <c r="Q87" s="95">
        <v>74.595010000000002</v>
      </c>
      <c r="R87" s="268">
        <v>240.1069</v>
      </c>
      <c r="S87" s="265">
        <v>61.295839999999998</v>
      </c>
      <c r="T87" s="34">
        <v>328.49009999999998</v>
      </c>
    </row>
    <row r="88" spans="1:20" x14ac:dyDescent="0.2">
      <c r="A88" s="39">
        <v>74.897620000000003</v>
      </c>
      <c r="B88" s="268">
        <v>392.71809999999999</v>
      </c>
      <c r="C88" s="265">
        <v>730.4402</v>
      </c>
      <c r="D88" s="34">
        <v>748.69399999999996</v>
      </c>
      <c r="F88" s="95">
        <v>74.896469999999994</v>
      </c>
      <c r="G88" s="268">
        <v>213.43170000000001</v>
      </c>
      <c r="H88" s="265">
        <v>268.28539999999998</v>
      </c>
      <c r="I88" s="34">
        <v>213.43170000000001</v>
      </c>
      <c r="J88" s="265"/>
      <c r="L88" s="95">
        <v>74.897620000000003</v>
      </c>
      <c r="M88" s="268">
        <v>362.68700000000001</v>
      </c>
      <c r="N88" s="265">
        <v>695.41949999999997</v>
      </c>
      <c r="O88" s="34">
        <v>523.54349999999999</v>
      </c>
      <c r="Q88" s="95">
        <v>74.894499999999994</v>
      </c>
      <c r="R88" s="268">
        <v>271.9135</v>
      </c>
      <c r="S88" s="265">
        <v>92.515230000000003</v>
      </c>
      <c r="T88" s="34">
        <v>367.52100000000002</v>
      </c>
    </row>
    <row r="89" spans="1:20" x14ac:dyDescent="0.2">
      <c r="A89" s="39">
        <v>75.196960000000004</v>
      </c>
      <c r="B89" s="268">
        <v>449.19150000000002</v>
      </c>
      <c r="C89" s="265">
        <v>817.97329999999999</v>
      </c>
      <c r="D89" s="34">
        <v>842.90620000000001</v>
      </c>
      <c r="F89" s="95">
        <v>75.195890000000006</v>
      </c>
      <c r="G89" s="268">
        <v>253.34270000000001</v>
      </c>
      <c r="H89" s="265">
        <v>315.7715</v>
      </c>
      <c r="I89" s="34">
        <v>253.34270000000001</v>
      </c>
      <c r="J89" s="265"/>
      <c r="L89" s="95">
        <v>75.196960000000004</v>
      </c>
      <c r="M89" s="268">
        <v>408.17649999999998</v>
      </c>
      <c r="N89" s="265">
        <v>777.20730000000003</v>
      </c>
      <c r="O89" s="34">
        <v>593.88210000000004</v>
      </c>
      <c r="Q89" s="95">
        <v>75.193849999999998</v>
      </c>
      <c r="R89" s="268">
        <v>316.71269999999998</v>
      </c>
      <c r="S89" s="265">
        <v>131.0035</v>
      </c>
      <c r="T89" s="34">
        <v>420.23239999999998</v>
      </c>
    </row>
    <row r="90" spans="1:20" x14ac:dyDescent="0.2">
      <c r="A90" s="39">
        <v>75.496340000000004</v>
      </c>
      <c r="B90" s="268">
        <v>511.45209999999997</v>
      </c>
      <c r="C90" s="265">
        <v>911.36630000000002</v>
      </c>
      <c r="D90" s="34">
        <v>938.17420000000004</v>
      </c>
      <c r="F90" s="95">
        <v>75.495329999999996</v>
      </c>
      <c r="G90" s="268">
        <v>305.15370000000001</v>
      </c>
      <c r="H90" s="265">
        <v>377.21879999999999</v>
      </c>
      <c r="I90" s="34">
        <v>305.15370000000001</v>
      </c>
      <c r="J90" s="265"/>
      <c r="L90" s="95">
        <v>75.496340000000004</v>
      </c>
      <c r="M90" s="268">
        <v>461.2593</v>
      </c>
      <c r="N90" s="265">
        <v>862.10839999999996</v>
      </c>
      <c r="O90" s="34">
        <v>663.59690000000001</v>
      </c>
      <c r="Q90" s="95">
        <v>75.49324</v>
      </c>
      <c r="R90" s="268">
        <v>379.9649</v>
      </c>
      <c r="S90" s="265">
        <v>175.666</v>
      </c>
      <c r="T90" s="34">
        <v>485.7604</v>
      </c>
    </row>
    <row r="91" spans="1:20" x14ac:dyDescent="0.2">
      <c r="A91" s="39">
        <v>75.795900000000003</v>
      </c>
      <c r="B91" s="268">
        <v>572.34529999999995</v>
      </c>
      <c r="C91" s="265">
        <v>1003.799</v>
      </c>
      <c r="D91" s="34">
        <v>1031.6379999999999</v>
      </c>
      <c r="F91" s="95">
        <v>75.794880000000006</v>
      </c>
      <c r="G91" s="268">
        <v>366.83370000000002</v>
      </c>
      <c r="H91" s="265">
        <v>451.79660000000001</v>
      </c>
      <c r="I91" s="34">
        <v>366.83370000000002</v>
      </c>
      <c r="J91" s="265"/>
      <c r="L91" s="95">
        <v>75.795900000000003</v>
      </c>
      <c r="M91" s="268">
        <v>512.13480000000004</v>
      </c>
      <c r="N91" s="265">
        <v>943.33619999999996</v>
      </c>
      <c r="O91" s="34">
        <v>732.2124</v>
      </c>
      <c r="Q91" s="95">
        <v>75.792749999999998</v>
      </c>
      <c r="R91" s="268">
        <v>452.30950000000001</v>
      </c>
      <c r="S91" s="265">
        <v>228.21</v>
      </c>
      <c r="T91" s="34">
        <v>563.42909999999995</v>
      </c>
    </row>
    <row r="92" spans="1:20" x14ac:dyDescent="0.2">
      <c r="A92" s="39">
        <v>76.095609999999994</v>
      </c>
      <c r="B92" s="268">
        <v>629.24950000000001</v>
      </c>
      <c r="C92" s="265">
        <v>1089.326</v>
      </c>
      <c r="D92" s="34">
        <v>1117.788</v>
      </c>
      <c r="F92" s="95">
        <v>76.094539999999995</v>
      </c>
      <c r="G92" s="268">
        <v>435.85649999999998</v>
      </c>
      <c r="H92" s="265">
        <v>538.13239999999996</v>
      </c>
      <c r="I92" s="34">
        <v>435.85649999999998</v>
      </c>
      <c r="J92" s="265"/>
      <c r="L92" s="95">
        <v>76.095609999999994</v>
      </c>
      <c r="M92" s="268">
        <v>561.92899999999997</v>
      </c>
      <c r="N92" s="265">
        <v>1011.869</v>
      </c>
      <c r="O92" s="34">
        <v>793.51120000000003</v>
      </c>
      <c r="Q92" s="95">
        <v>76.092389999999995</v>
      </c>
      <c r="R92" s="268">
        <v>533.95600000000002</v>
      </c>
      <c r="S92" s="265">
        <v>287.19929999999999</v>
      </c>
      <c r="T92" s="34">
        <v>649.59410000000003</v>
      </c>
    </row>
    <row r="93" spans="1:20" x14ac:dyDescent="0.2">
      <c r="A93" s="39">
        <v>76.395349999999993</v>
      </c>
      <c r="B93" s="268">
        <v>676.125</v>
      </c>
      <c r="C93" s="265">
        <v>1157.538</v>
      </c>
      <c r="D93" s="34">
        <v>1186.905</v>
      </c>
      <c r="F93" s="95">
        <v>76.394229999999993</v>
      </c>
      <c r="G93" s="268">
        <v>512.67430000000002</v>
      </c>
      <c r="H93" s="265">
        <v>633.22969999999998</v>
      </c>
      <c r="I93" s="34">
        <v>512.67430000000002</v>
      </c>
      <c r="J93" s="265"/>
      <c r="L93" s="95">
        <v>76.395349999999993</v>
      </c>
      <c r="M93" s="268">
        <v>602.74469999999997</v>
      </c>
      <c r="N93" s="265">
        <v>1065.8230000000001</v>
      </c>
      <c r="O93" s="34">
        <v>844.85789999999997</v>
      </c>
      <c r="Q93" s="95">
        <v>76.392049999999998</v>
      </c>
      <c r="R93" s="268">
        <v>623.94839999999999</v>
      </c>
      <c r="S93" s="265">
        <v>354.52769999999998</v>
      </c>
      <c r="T93" s="34">
        <v>744.12699999999995</v>
      </c>
    </row>
    <row r="94" spans="1:20" x14ac:dyDescent="0.2">
      <c r="A94" s="39">
        <v>76.695279999999997</v>
      </c>
      <c r="B94" s="268">
        <v>708.89400000000001</v>
      </c>
      <c r="C94" s="265">
        <v>1207.7139999999999</v>
      </c>
      <c r="D94" s="34">
        <v>1236.473</v>
      </c>
      <c r="F94" s="95">
        <v>76.694090000000003</v>
      </c>
      <c r="G94" s="268">
        <v>591.70249999999999</v>
      </c>
      <c r="H94" s="265">
        <v>730.29010000000005</v>
      </c>
      <c r="I94" s="34">
        <v>591.70249999999999</v>
      </c>
      <c r="J94" s="265"/>
      <c r="L94" s="95">
        <v>76.695279999999997</v>
      </c>
      <c r="M94" s="268">
        <v>624.03930000000003</v>
      </c>
      <c r="N94" s="265">
        <v>1099.1079999999999</v>
      </c>
      <c r="O94" s="34">
        <v>882.63070000000005</v>
      </c>
      <c r="Q94" s="95">
        <v>76.691900000000004</v>
      </c>
      <c r="R94" s="268">
        <v>718.76580000000001</v>
      </c>
      <c r="S94" s="265">
        <v>422.25369999999998</v>
      </c>
      <c r="T94" s="34">
        <v>840.64739999999995</v>
      </c>
    </row>
    <row r="95" spans="1:20" x14ac:dyDescent="0.2">
      <c r="A95" s="39">
        <v>76.995320000000007</v>
      </c>
      <c r="B95" s="268">
        <v>725.62530000000004</v>
      </c>
      <c r="C95" s="265">
        <v>1231.1759999999999</v>
      </c>
      <c r="D95" s="34">
        <v>1263.027</v>
      </c>
      <c r="F95" s="95">
        <v>76.994119999999995</v>
      </c>
      <c r="G95" s="268">
        <v>673.47109999999998</v>
      </c>
      <c r="H95" s="265">
        <v>830.43550000000005</v>
      </c>
      <c r="I95" s="34">
        <v>673.47109999999998</v>
      </c>
      <c r="J95" s="265"/>
      <c r="L95" s="95">
        <v>76.995320000000007</v>
      </c>
      <c r="M95" s="268">
        <v>638.85599999999999</v>
      </c>
      <c r="N95" s="265">
        <v>1108.752</v>
      </c>
      <c r="O95" s="34">
        <v>900.09190000000001</v>
      </c>
      <c r="Q95" s="95">
        <v>76.991889999999998</v>
      </c>
      <c r="R95" s="268">
        <v>818.9289</v>
      </c>
      <c r="S95" s="265">
        <v>490.19409999999999</v>
      </c>
      <c r="T95" s="34">
        <v>938.10450000000003</v>
      </c>
    </row>
    <row r="96" spans="1:20" x14ac:dyDescent="0.2">
      <c r="A96" s="39">
        <v>77.295410000000004</v>
      </c>
      <c r="B96" s="268">
        <v>721.31269999999995</v>
      </c>
      <c r="C96" s="265">
        <v>1221.4100000000001</v>
      </c>
      <c r="D96" s="34">
        <v>1253.7339999999999</v>
      </c>
      <c r="F96" s="95">
        <v>77.294179999999997</v>
      </c>
      <c r="G96" s="268">
        <v>753.59209999999996</v>
      </c>
      <c r="H96" s="265">
        <v>928.60640000000001</v>
      </c>
      <c r="I96" s="34">
        <v>753.59209999999996</v>
      </c>
      <c r="J96" s="265"/>
      <c r="L96" s="95">
        <v>77.295410000000004</v>
      </c>
      <c r="M96" s="268">
        <v>637.65300000000002</v>
      </c>
      <c r="N96" s="265">
        <v>1091.6320000000001</v>
      </c>
      <c r="O96" s="34">
        <v>894.55420000000004</v>
      </c>
      <c r="Q96" s="95">
        <v>77.29195</v>
      </c>
      <c r="R96" s="268">
        <v>918.1431</v>
      </c>
      <c r="S96" s="265">
        <v>557.14179999999999</v>
      </c>
      <c r="T96" s="34">
        <v>1033.088</v>
      </c>
    </row>
    <row r="97" spans="1:20" x14ac:dyDescent="0.2">
      <c r="A97" s="39">
        <v>77.595560000000006</v>
      </c>
      <c r="B97" s="268">
        <v>695.35180000000003</v>
      </c>
      <c r="C97" s="265">
        <v>1178.277</v>
      </c>
      <c r="D97" s="34">
        <v>1212.1289999999999</v>
      </c>
      <c r="F97" s="95">
        <v>77.594269999999995</v>
      </c>
      <c r="G97" s="268">
        <v>826.06910000000005</v>
      </c>
      <c r="H97" s="265">
        <v>1019.223</v>
      </c>
      <c r="I97" s="34">
        <v>826.06910000000005</v>
      </c>
      <c r="J97" s="265"/>
      <c r="L97" s="95">
        <v>77.595560000000006</v>
      </c>
      <c r="M97" s="268">
        <v>616.72270000000003</v>
      </c>
      <c r="N97" s="265">
        <v>1041.4559999999999</v>
      </c>
      <c r="O97" s="34">
        <v>860.4058</v>
      </c>
      <c r="Q97" s="95">
        <v>77.592029999999994</v>
      </c>
      <c r="R97" s="268">
        <v>1012.53</v>
      </c>
      <c r="S97" s="265">
        <v>619.17420000000004</v>
      </c>
      <c r="T97" s="34">
        <v>1116.26</v>
      </c>
    </row>
    <row r="98" spans="1:20" x14ac:dyDescent="0.2">
      <c r="A98" s="39">
        <v>77.895880000000005</v>
      </c>
      <c r="B98" s="268">
        <v>645.33789999999999</v>
      </c>
      <c r="C98" s="265">
        <v>1102.087</v>
      </c>
      <c r="D98" s="34">
        <v>1137.075</v>
      </c>
      <c r="F98" s="95">
        <v>77.894499999999994</v>
      </c>
      <c r="G98" s="268">
        <v>889.4008</v>
      </c>
      <c r="H98" s="265">
        <v>1097.7270000000001</v>
      </c>
      <c r="I98" s="34">
        <v>889.4008</v>
      </c>
      <c r="J98" s="265"/>
      <c r="L98" s="95">
        <v>77.895880000000005</v>
      </c>
      <c r="M98" s="268">
        <v>575.67039999999997</v>
      </c>
      <c r="N98" s="265">
        <v>964.74260000000004</v>
      </c>
      <c r="O98" s="34">
        <v>804.49210000000005</v>
      </c>
      <c r="Q98" s="95">
        <v>77.892250000000004</v>
      </c>
      <c r="R98" s="268">
        <v>1097.414</v>
      </c>
      <c r="S98" s="265">
        <v>671.96199999999999</v>
      </c>
      <c r="T98" s="34">
        <v>1186.7660000000001</v>
      </c>
    </row>
    <row r="99" spans="1:20" x14ac:dyDescent="0.2">
      <c r="A99" s="39">
        <v>78.196250000000006</v>
      </c>
      <c r="B99" s="268">
        <v>578.09140000000002</v>
      </c>
      <c r="C99" s="265">
        <v>996.65359999999998</v>
      </c>
      <c r="D99" s="34">
        <v>1030.26</v>
      </c>
      <c r="F99" s="95">
        <v>78.194779999999994</v>
      </c>
      <c r="G99" s="268">
        <v>940.31119999999999</v>
      </c>
      <c r="H99" s="265">
        <v>1162.933</v>
      </c>
      <c r="I99" s="34">
        <v>940.31119999999999</v>
      </c>
      <c r="J99" s="265"/>
      <c r="L99" s="95">
        <v>78.196250000000006</v>
      </c>
      <c r="M99" s="268">
        <v>520.4674</v>
      </c>
      <c r="N99" s="265">
        <v>862.38469999999995</v>
      </c>
      <c r="O99" s="34">
        <v>722.37810000000002</v>
      </c>
      <c r="Q99" s="95">
        <v>78.192539999999994</v>
      </c>
      <c r="R99" s="268">
        <v>1172.675</v>
      </c>
      <c r="S99" s="265">
        <v>715.83619999999996</v>
      </c>
      <c r="T99" s="34">
        <v>1238.3440000000001</v>
      </c>
    </row>
    <row r="100" spans="1:20" x14ac:dyDescent="0.2">
      <c r="A100" s="39">
        <v>78.496639999999999</v>
      </c>
      <c r="B100" s="268">
        <v>488.93979999999999</v>
      </c>
      <c r="C100" s="265">
        <v>862.00930000000005</v>
      </c>
      <c r="D100" s="34">
        <v>895.92660000000001</v>
      </c>
      <c r="F100" s="95">
        <v>78.495050000000006</v>
      </c>
      <c r="G100" s="268">
        <v>971.08439999999996</v>
      </c>
      <c r="H100" s="265">
        <v>1207.7139999999999</v>
      </c>
      <c r="I100" s="34">
        <v>971.08439999999996</v>
      </c>
      <c r="J100" s="265"/>
      <c r="L100" s="95">
        <v>78.496639999999999</v>
      </c>
      <c r="M100" s="268">
        <v>441.29500000000002</v>
      </c>
      <c r="N100" s="265">
        <v>736.08849999999995</v>
      </c>
      <c r="O100" s="34">
        <v>620.28629999999998</v>
      </c>
      <c r="Q100" s="95">
        <v>78.492829999999998</v>
      </c>
      <c r="R100" s="268">
        <v>1220.894</v>
      </c>
      <c r="S100" s="265">
        <v>747.9008</v>
      </c>
      <c r="T100" s="34">
        <v>1268.021</v>
      </c>
    </row>
    <row r="101" spans="1:20" x14ac:dyDescent="0.2">
      <c r="A101" s="39">
        <v>78.796999999999997</v>
      </c>
      <c r="B101" s="268">
        <v>385.09370000000001</v>
      </c>
      <c r="C101" s="265">
        <v>704.48419999999999</v>
      </c>
      <c r="D101" s="34">
        <v>739.92449999999997</v>
      </c>
      <c r="F101" s="95">
        <v>78.795310000000001</v>
      </c>
      <c r="G101" s="268">
        <v>982.60400000000004</v>
      </c>
      <c r="H101" s="265">
        <v>1227.7570000000001</v>
      </c>
      <c r="I101" s="34">
        <v>982.60400000000004</v>
      </c>
      <c r="J101" s="265"/>
      <c r="L101" s="95">
        <v>78.796999999999997</v>
      </c>
      <c r="M101" s="268">
        <v>351.65089999999998</v>
      </c>
      <c r="N101" s="265">
        <v>594.90359999999998</v>
      </c>
      <c r="O101" s="34">
        <v>496.65640000000002</v>
      </c>
      <c r="Q101" s="95">
        <v>78.793099999999995</v>
      </c>
      <c r="R101" s="268">
        <v>1244.674</v>
      </c>
      <c r="S101" s="265">
        <v>761.92729999999995</v>
      </c>
      <c r="T101" s="34">
        <v>1272.0920000000001</v>
      </c>
    </row>
    <row r="102" spans="1:20" x14ac:dyDescent="0.2">
      <c r="A102" s="39">
        <v>79.097210000000004</v>
      </c>
      <c r="B102" s="268">
        <v>273.4914</v>
      </c>
      <c r="C102" s="265">
        <v>530.8963</v>
      </c>
      <c r="D102" s="34">
        <v>568.26149999999996</v>
      </c>
      <c r="F102" s="95">
        <v>79.095489999999998</v>
      </c>
      <c r="G102" s="268">
        <v>971.47799999999995</v>
      </c>
      <c r="H102" s="265">
        <v>1220.3140000000001</v>
      </c>
      <c r="I102" s="34">
        <v>971.47799999999995</v>
      </c>
      <c r="J102" s="265"/>
      <c r="L102" s="95">
        <v>79.097210000000004</v>
      </c>
      <c r="M102" s="268">
        <v>246.8955</v>
      </c>
      <c r="N102" s="265">
        <v>445.81880000000001</v>
      </c>
      <c r="O102" s="34">
        <v>364.32220000000001</v>
      </c>
      <c r="Q102" s="95">
        <v>79.093299999999999</v>
      </c>
      <c r="R102" s="268">
        <v>1249.6590000000001</v>
      </c>
      <c r="S102" s="265">
        <v>756.7346</v>
      </c>
      <c r="T102" s="34">
        <v>1252.77</v>
      </c>
    </row>
    <row r="103" spans="1:20" x14ac:dyDescent="0.2">
      <c r="A103" s="39">
        <v>79.397360000000006</v>
      </c>
      <c r="B103" s="268">
        <v>154.20359999999999</v>
      </c>
      <c r="C103" s="265">
        <v>351.86610000000002</v>
      </c>
      <c r="D103" s="34">
        <v>391.48520000000002</v>
      </c>
      <c r="F103" s="95">
        <v>79.395650000000003</v>
      </c>
      <c r="G103" s="268">
        <v>936.66060000000004</v>
      </c>
      <c r="H103" s="265">
        <v>1185.578</v>
      </c>
      <c r="I103" s="34">
        <v>936.66060000000004</v>
      </c>
      <c r="J103" s="265"/>
      <c r="L103" s="95">
        <v>79.397360000000006</v>
      </c>
      <c r="M103" s="268">
        <v>141.17789999999999</v>
      </c>
      <c r="N103" s="265">
        <v>294.30739999999997</v>
      </c>
      <c r="O103" s="34">
        <v>230.12090000000001</v>
      </c>
      <c r="Q103" s="95">
        <v>79.393510000000006</v>
      </c>
      <c r="R103" s="268">
        <v>1225.7840000000001</v>
      </c>
      <c r="S103" s="265">
        <v>729.57270000000005</v>
      </c>
      <c r="T103" s="34">
        <v>1202.616</v>
      </c>
    </row>
    <row r="104" spans="1:20" x14ac:dyDescent="0.2">
      <c r="A104" s="39">
        <v>79.69744</v>
      </c>
      <c r="B104" s="268">
        <v>36.319470000000003</v>
      </c>
      <c r="C104" s="265">
        <v>171.90010000000001</v>
      </c>
      <c r="D104" s="34">
        <v>213.33029999999999</v>
      </c>
      <c r="F104" s="95">
        <v>79.695779999999999</v>
      </c>
      <c r="G104" s="268">
        <v>878.75969999999995</v>
      </c>
      <c r="H104" s="265">
        <v>1124.1500000000001</v>
      </c>
      <c r="I104" s="34">
        <v>878.75969999999995</v>
      </c>
      <c r="J104" s="265"/>
      <c r="L104" s="95">
        <v>79.69744</v>
      </c>
      <c r="M104" s="268">
        <v>36.745609999999999</v>
      </c>
      <c r="N104" s="265">
        <v>147.1901</v>
      </c>
      <c r="O104" s="34">
        <v>92.292519999999996</v>
      </c>
      <c r="Q104" s="95">
        <v>79.693650000000005</v>
      </c>
      <c r="R104" s="268">
        <v>1174.904</v>
      </c>
      <c r="S104" s="265">
        <v>683.03880000000004</v>
      </c>
      <c r="T104" s="34">
        <v>1128.607</v>
      </c>
    </row>
    <row r="105" spans="1:20" x14ac:dyDescent="0.2">
      <c r="A105" s="39">
        <v>79.997600000000006</v>
      </c>
      <c r="B105" s="268">
        <v>-73.821700000000007</v>
      </c>
      <c r="C105" s="265">
        <v>1.9676009999999999</v>
      </c>
      <c r="D105" s="34">
        <v>42.656390000000002</v>
      </c>
      <c r="F105" s="95">
        <v>79.995909999999995</v>
      </c>
      <c r="G105" s="268">
        <v>798.46469999999999</v>
      </c>
      <c r="H105" s="265">
        <v>1035.2070000000001</v>
      </c>
      <c r="I105" s="34">
        <v>798.46469999999999</v>
      </c>
      <c r="J105" s="265"/>
      <c r="L105" s="95">
        <v>79.997600000000006</v>
      </c>
      <c r="M105" s="268">
        <v>-65.085700000000003</v>
      </c>
      <c r="N105" s="265">
        <v>8.0143389999999997</v>
      </c>
      <c r="O105" s="34">
        <v>-36.8247</v>
      </c>
      <c r="Q105" s="95">
        <v>79.993819999999999</v>
      </c>
      <c r="R105" s="268">
        <v>1094.33</v>
      </c>
      <c r="S105" s="265">
        <v>616.21699999999998</v>
      </c>
      <c r="T105" s="34">
        <v>1028.6030000000001</v>
      </c>
    </row>
    <row r="106" spans="1:20" x14ac:dyDescent="0.2">
      <c r="A106" s="39">
        <v>80.297730000000001</v>
      </c>
      <c r="B106" s="268">
        <v>-174.90899999999999</v>
      </c>
      <c r="C106" s="265">
        <v>-150.715</v>
      </c>
      <c r="D106" s="34">
        <v>-108.483</v>
      </c>
      <c r="F106" s="95">
        <v>80.296019999999999</v>
      </c>
      <c r="G106" s="268">
        <v>699.75890000000004</v>
      </c>
      <c r="H106" s="265">
        <v>925.32339999999999</v>
      </c>
      <c r="I106" s="34">
        <v>699.75890000000004</v>
      </c>
      <c r="J106" s="265"/>
      <c r="L106" s="95">
        <v>80.297730000000001</v>
      </c>
      <c r="M106" s="268">
        <v>-158.542</v>
      </c>
      <c r="N106" s="265">
        <v>-116.572</v>
      </c>
      <c r="O106" s="34">
        <v>-149.79</v>
      </c>
      <c r="Q106" s="95">
        <v>80.293959999999998</v>
      </c>
      <c r="R106" s="268">
        <v>989.15309999999999</v>
      </c>
      <c r="S106" s="265">
        <v>532.86599999999999</v>
      </c>
      <c r="T106" s="34">
        <v>907.47969999999998</v>
      </c>
    </row>
    <row r="107" spans="1:20" x14ac:dyDescent="0.2">
      <c r="A107" s="39">
        <v>80.597620000000006</v>
      </c>
      <c r="B107" s="268">
        <v>-260.76400000000001</v>
      </c>
      <c r="C107" s="265">
        <v>-284.72899999999998</v>
      </c>
      <c r="D107" s="34">
        <v>-242.37899999999999</v>
      </c>
      <c r="F107" s="95">
        <v>80.595929999999996</v>
      </c>
      <c r="G107" s="268">
        <v>589.10820000000001</v>
      </c>
      <c r="H107" s="265">
        <v>797.4271</v>
      </c>
      <c r="I107" s="34">
        <v>589.10820000000001</v>
      </c>
      <c r="J107" s="265"/>
      <c r="L107" s="95">
        <v>80.597620000000006</v>
      </c>
      <c r="M107" s="268">
        <v>-235.298</v>
      </c>
      <c r="N107" s="265">
        <v>-223.81899999999999</v>
      </c>
      <c r="O107" s="34">
        <v>-246.81399999999999</v>
      </c>
      <c r="Q107" s="95">
        <v>80.593919999999997</v>
      </c>
      <c r="R107" s="268">
        <v>862.96389999999997</v>
      </c>
      <c r="S107" s="265">
        <v>435.50479999999999</v>
      </c>
      <c r="T107" s="34">
        <v>772.41549999999995</v>
      </c>
    </row>
    <row r="108" spans="1:20" x14ac:dyDescent="0.2">
      <c r="A108" s="39">
        <v>80.897289999999998</v>
      </c>
      <c r="B108" s="268">
        <v>-329.94299999999998</v>
      </c>
      <c r="C108" s="265">
        <v>-392.27300000000002</v>
      </c>
      <c r="D108" s="34">
        <v>-352.58600000000001</v>
      </c>
      <c r="F108" s="95">
        <v>80.895660000000007</v>
      </c>
      <c r="G108" s="268">
        <v>469.75819999999999</v>
      </c>
      <c r="H108" s="265">
        <v>659.90779999999995</v>
      </c>
      <c r="I108" s="34">
        <v>469.75819999999999</v>
      </c>
      <c r="J108" s="265"/>
      <c r="L108" s="95">
        <v>80.897289999999998</v>
      </c>
      <c r="M108" s="268">
        <v>-301.322</v>
      </c>
      <c r="N108" s="265">
        <v>-310.13499999999999</v>
      </c>
      <c r="O108" s="34">
        <v>-333.47300000000001</v>
      </c>
      <c r="Q108" s="95">
        <v>80.893749999999997</v>
      </c>
      <c r="R108" s="268">
        <v>724.78110000000004</v>
      </c>
      <c r="S108" s="265">
        <v>330.30630000000002</v>
      </c>
      <c r="T108" s="34">
        <v>629.31470000000002</v>
      </c>
    </row>
    <row r="109" spans="1:20" x14ac:dyDescent="0.2">
      <c r="A109" s="39">
        <v>81.196830000000006</v>
      </c>
      <c r="B109" s="268">
        <v>-383.54700000000003</v>
      </c>
      <c r="C109" s="265">
        <v>-475.41199999999998</v>
      </c>
      <c r="D109" s="34">
        <v>-441.81299999999999</v>
      </c>
      <c r="F109" s="95">
        <v>81.195279999999997</v>
      </c>
      <c r="G109" s="268">
        <v>346.21249999999998</v>
      </c>
      <c r="H109" s="265">
        <v>514.04849999999999</v>
      </c>
      <c r="I109" s="34">
        <v>346.21249999999998</v>
      </c>
      <c r="J109" s="265"/>
      <c r="L109" s="95">
        <v>81.196830000000006</v>
      </c>
      <c r="M109" s="268">
        <v>-351.77199999999999</v>
      </c>
      <c r="N109" s="265">
        <v>-377.286</v>
      </c>
      <c r="O109" s="34">
        <v>-399.66399999999999</v>
      </c>
      <c r="Q109" s="95">
        <v>81.193470000000005</v>
      </c>
      <c r="R109" s="268">
        <v>574.01030000000003</v>
      </c>
      <c r="S109" s="265">
        <v>220.36279999999999</v>
      </c>
      <c r="T109" s="34">
        <v>483.33679999999998</v>
      </c>
    </row>
    <row r="110" spans="1:20" x14ac:dyDescent="0.2">
      <c r="A110" s="39">
        <v>81.496210000000005</v>
      </c>
      <c r="B110" s="268">
        <v>-419.23200000000003</v>
      </c>
      <c r="C110" s="265">
        <v>-535.28099999999995</v>
      </c>
      <c r="D110" s="34">
        <v>-505.654</v>
      </c>
      <c r="F110" s="95">
        <v>81.494780000000006</v>
      </c>
      <c r="G110" s="268">
        <v>226.14150000000001</v>
      </c>
      <c r="H110" s="265">
        <v>369.01429999999999</v>
      </c>
      <c r="I110" s="34">
        <v>226.14150000000001</v>
      </c>
      <c r="J110" s="265"/>
      <c r="L110" s="95">
        <v>81.496210000000005</v>
      </c>
      <c r="M110" s="268">
        <v>-382.97500000000002</v>
      </c>
      <c r="N110" s="265">
        <v>-426.72300000000001</v>
      </c>
      <c r="O110" s="34">
        <v>-443.29599999999999</v>
      </c>
      <c r="Q110" s="95">
        <v>81.493030000000005</v>
      </c>
      <c r="R110" s="268">
        <v>424.0145</v>
      </c>
      <c r="S110" s="265">
        <v>109.56229999999999</v>
      </c>
      <c r="T110" s="34">
        <v>337.32889999999998</v>
      </c>
    </row>
    <row r="111" spans="1:20" x14ac:dyDescent="0.2">
      <c r="A111" s="39">
        <v>81.795439999999999</v>
      </c>
      <c r="B111" s="268">
        <v>-439.178</v>
      </c>
      <c r="C111" s="265">
        <v>-575.71500000000003</v>
      </c>
      <c r="D111" s="34">
        <v>-550.19299999999998</v>
      </c>
      <c r="F111" s="95">
        <v>81.794150000000002</v>
      </c>
      <c r="G111" s="268">
        <v>109.6521</v>
      </c>
      <c r="H111" s="265">
        <v>223.143</v>
      </c>
      <c r="I111" s="34">
        <v>109.6521</v>
      </c>
      <c r="J111" s="265"/>
      <c r="L111" s="95">
        <v>81.795439999999999</v>
      </c>
      <c r="M111" s="268">
        <v>-399.91899999999998</v>
      </c>
      <c r="N111" s="265">
        <v>-461.75700000000001</v>
      </c>
      <c r="O111" s="34">
        <v>-468.54300000000001</v>
      </c>
      <c r="Q111" s="95">
        <v>81.792400000000001</v>
      </c>
      <c r="R111" s="268">
        <v>277.19510000000002</v>
      </c>
      <c r="S111" s="265">
        <v>7.3909000000000002E-2</v>
      </c>
      <c r="T111" s="34">
        <v>197.84829999999999</v>
      </c>
    </row>
    <row r="112" spans="1:20" x14ac:dyDescent="0.2">
      <c r="A112" s="39">
        <v>82.094700000000003</v>
      </c>
      <c r="B112" s="268">
        <v>-450.90800000000002</v>
      </c>
      <c r="C112" s="265">
        <v>-596.09100000000001</v>
      </c>
      <c r="D112" s="34">
        <v>-575.73199999999997</v>
      </c>
      <c r="F112" s="95">
        <v>82.093509999999995</v>
      </c>
      <c r="G112" s="268">
        <v>1.817822</v>
      </c>
      <c r="H112" s="265">
        <v>85.782179999999997</v>
      </c>
      <c r="I112" s="34">
        <v>1.817822</v>
      </c>
      <c r="J112" s="265"/>
      <c r="L112" s="95">
        <v>82.094700000000003</v>
      </c>
      <c r="M112" s="268">
        <v>-405.46699999999998</v>
      </c>
      <c r="N112" s="265">
        <v>-482.584</v>
      </c>
      <c r="O112" s="34">
        <v>-478.584</v>
      </c>
      <c r="Q112" s="95">
        <v>82.091740000000001</v>
      </c>
      <c r="R112" s="268">
        <v>133.3083</v>
      </c>
      <c r="S112" s="265">
        <v>-101.45099999999999</v>
      </c>
      <c r="T112" s="34">
        <v>65.450609999999998</v>
      </c>
    </row>
    <row r="113" spans="1:20" x14ac:dyDescent="0.2">
      <c r="A113" s="39">
        <v>82.394090000000006</v>
      </c>
      <c r="B113" s="268">
        <v>-451.786</v>
      </c>
      <c r="C113" s="265">
        <v>-602.60699999999997</v>
      </c>
      <c r="D113" s="34">
        <v>-591.17899999999997</v>
      </c>
      <c r="F113" s="95">
        <v>82.392930000000007</v>
      </c>
      <c r="G113" s="268">
        <v>-95.572999999999993</v>
      </c>
      <c r="H113" s="265">
        <v>-40.873600000000003</v>
      </c>
      <c r="I113" s="34">
        <v>-95.572999999999993</v>
      </c>
      <c r="J113" s="265"/>
      <c r="L113" s="95">
        <v>82.394090000000006</v>
      </c>
      <c r="M113" s="268">
        <v>-407.54599999999999</v>
      </c>
      <c r="N113" s="265">
        <v>-495.74700000000001</v>
      </c>
      <c r="O113" s="34">
        <v>-483.39699999999999</v>
      </c>
      <c r="Q113" s="95">
        <v>82.391149999999996</v>
      </c>
      <c r="R113" s="268">
        <v>1.0231460000000001</v>
      </c>
      <c r="S113" s="265">
        <v>-191.12</v>
      </c>
      <c r="T113" s="34">
        <v>-54.603200000000001</v>
      </c>
    </row>
    <row r="114" spans="1:20" x14ac:dyDescent="0.2">
      <c r="A114" s="39">
        <v>82.693489999999997</v>
      </c>
      <c r="B114" s="268">
        <v>-444.26499999999999</v>
      </c>
      <c r="C114" s="265">
        <v>-598.01400000000001</v>
      </c>
      <c r="D114" s="34">
        <v>-593.87199999999996</v>
      </c>
      <c r="F114" s="95">
        <v>82.692350000000005</v>
      </c>
      <c r="G114" s="268">
        <v>-179.733</v>
      </c>
      <c r="H114" s="265">
        <v>-151.55799999999999</v>
      </c>
      <c r="I114" s="34">
        <v>-179.733</v>
      </c>
      <c r="J114" s="265"/>
      <c r="L114" s="95">
        <v>82.693489999999997</v>
      </c>
      <c r="M114" s="268">
        <v>-396.10700000000003</v>
      </c>
      <c r="N114" s="265">
        <v>-501.25400000000002</v>
      </c>
      <c r="O114" s="34">
        <v>-476.43200000000002</v>
      </c>
      <c r="Q114" s="95">
        <v>82.690550000000002</v>
      </c>
      <c r="R114" s="268">
        <v>-120.621</v>
      </c>
      <c r="S114" s="265">
        <v>-266.89400000000001</v>
      </c>
      <c r="T114" s="34">
        <v>-160.68899999999999</v>
      </c>
    </row>
    <row r="115" spans="1:20" x14ac:dyDescent="0.2">
      <c r="A115" s="39">
        <v>82.992760000000004</v>
      </c>
      <c r="B115" s="268">
        <v>-436.154</v>
      </c>
      <c r="C115" s="265">
        <v>-588.303</v>
      </c>
      <c r="D115" s="34">
        <v>-591.42700000000002</v>
      </c>
      <c r="F115" s="95">
        <v>82.991759999999999</v>
      </c>
      <c r="G115" s="268">
        <v>-249.053</v>
      </c>
      <c r="H115" s="265">
        <v>-246.99199999999999</v>
      </c>
      <c r="I115" s="34">
        <v>-249.053</v>
      </c>
      <c r="J115" s="265"/>
      <c r="L115" s="95">
        <v>82.992760000000004</v>
      </c>
      <c r="M115" s="268">
        <v>-386.83600000000001</v>
      </c>
      <c r="N115" s="265">
        <v>-500.40800000000002</v>
      </c>
      <c r="O115" s="34">
        <v>-467.19</v>
      </c>
      <c r="Q115" s="95">
        <v>82.989850000000004</v>
      </c>
      <c r="R115" s="268">
        <v>-225.13200000000001</v>
      </c>
      <c r="S115" s="265">
        <v>-330.10199999999998</v>
      </c>
      <c r="T115" s="34">
        <v>-249.267</v>
      </c>
    </row>
    <row r="116" spans="1:20" x14ac:dyDescent="0.2">
      <c r="A116" s="39">
        <v>83.292199999999994</v>
      </c>
      <c r="B116" s="268">
        <v>-423.798</v>
      </c>
      <c r="C116" s="265">
        <v>-573.45399999999995</v>
      </c>
      <c r="D116" s="34">
        <v>-586.00199999999995</v>
      </c>
      <c r="F116" s="95">
        <v>83.291359999999997</v>
      </c>
      <c r="G116" s="268">
        <v>-304.68400000000003</v>
      </c>
      <c r="H116" s="265">
        <v>-328.38400000000001</v>
      </c>
      <c r="I116" s="34">
        <v>-304.68400000000003</v>
      </c>
      <c r="J116" s="265"/>
      <c r="L116" s="95">
        <v>83.292199999999994</v>
      </c>
      <c r="M116" s="268">
        <v>-372.13400000000001</v>
      </c>
      <c r="N116" s="265">
        <v>-497.875</v>
      </c>
      <c r="O116" s="34">
        <v>-456.25099999999998</v>
      </c>
      <c r="Q116" s="95">
        <v>83.289289999999994</v>
      </c>
      <c r="R116" s="268">
        <v>-310.28300000000002</v>
      </c>
      <c r="S116" s="265">
        <v>-381.548</v>
      </c>
      <c r="T116" s="34">
        <v>-323.19299999999998</v>
      </c>
    </row>
    <row r="117" spans="1:20" x14ac:dyDescent="0.2">
      <c r="A117" s="39">
        <v>83.592119999999994</v>
      </c>
      <c r="B117" s="268">
        <v>-410.69099999999997</v>
      </c>
      <c r="C117" s="265">
        <v>-557.428</v>
      </c>
      <c r="D117" s="34">
        <v>-577.96400000000006</v>
      </c>
      <c r="F117" s="95">
        <v>83.591359999999995</v>
      </c>
      <c r="G117" s="268">
        <v>-348.47899999999998</v>
      </c>
      <c r="H117" s="265">
        <v>-393.935</v>
      </c>
      <c r="I117" s="34">
        <v>-348.47899999999998</v>
      </c>
      <c r="J117" s="265"/>
      <c r="L117" s="95">
        <v>83.592119999999994</v>
      </c>
      <c r="M117" s="268">
        <v>-359.988</v>
      </c>
      <c r="N117" s="265">
        <v>-492.10199999999998</v>
      </c>
      <c r="O117" s="34">
        <v>-445.72800000000001</v>
      </c>
      <c r="Q117" s="95">
        <v>83.589119999999994</v>
      </c>
      <c r="R117" s="268">
        <v>-376.95600000000002</v>
      </c>
      <c r="S117" s="265">
        <v>-421.25099999999998</v>
      </c>
      <c r="T117" s="34">
        <v>-380.79899999999998</v>
      </c>
    </row>
    <row r="118" spans="1:20" x14ac:dyDescent="0.2">
      <c r="A118" s="39">
        <v>83.892269999999996</v>
      </c>
      <c r="B118" s="268">
        <v>-399.8</v>
      </c>
      <c r="C118" s="265">
        <v>-544.92100000000005</v>
      </c>
      <c r="D118" s="34">
        <v>-568.67399999999998</v>
      </c>
      <c r="F118" s="95">
        <v>83.891570000000002</v>
      </c>
      <c r="G118" s="268">
        <v>-381.536</v>
      </c>
      <c r="H118" s="265">
        <v>-446.27800000000002</v>
      </c>
      <c r="I118" s="34">
        <v>-381.536</v>
      </c>
      <c r="J118" s="265"/>
      <c r="L118" s="95">
        <v>83.892269999999996</v>
      </c>
      <c r="M118" s="268">
        <v>-342.59699999999998</v>
      </c>
      <c r="N118" s="265">
        <v>-489.56900000000002</v>
      </c>
      <c r="O118" s="34">
        <v>-427.61900000000003</v>
      </c>
      <c r="Q118" s="95">
        <v>83.889139999999998</v>
      </c>
      <c r="R118" s="268">
        <v>-431.702</v>
      </c>
      <c r="S118" s="265">
        <v>-449.33600000000001</v>
      </c>
      <c r="T118" s="34">
        <v>-427.71</v>
      </c>
    </row>
    <row r="119" spans="1:20" x14ac:dyDescent="0.2">
      <c r="A119" s="40">
        <v>84.192509999999999</v>
      </c>
      <c r="B119" s="269">
        <v>-390.435</v>
      </c>
      <c r="C119" s="35">
        <v>-535.45799999999997</v>
      </c>
      <c r="D119" s="36">
        <v>-558.97699999999998</v>
      </c>
      <c r="F119" s="96">
        <v>84.191860000000005</v>
      </c>
      <c r="G119" s="269">
        <v>-405.59300000000002</v>
      </c>
      <c r="H119" s="35">
        <v>-486.50900000000001</v>
      </c>
      <c r="I119" s="36">
        <v>-405.59300000000002</v>
      </c>
      <c r="J119" s="265"/>
      <c r="L119" s="96">
        <v>84.192509999999999</v>
      </c>
      <c r="M119" s="269">
        <v>-331.98899999999998</v>
      </c>
      <c r="N119" s="35">
        <v>-486.48099999999999</v>
      </c>
      <c r="O119" s="36">
        <v>-411.96199999999999</v>
      </c>
      <c r="Q119" s="96">
        <v>84.189239999999998</v>
      </c>
      <c r="R119" s="269">
        <v>-470.44799999999998</v>
      </c>
      <c r="S119" s="35">
        <v>-468.07100000000003</v>
      </c>
      <c r="T119" s="36">
        <v>-464.54700000000003</v>
      </c>
    </row>
    <row r="120" spans="1:20" x14ac:dyDescent="0.2">
      <c r="B120" s="3"/>
      <c r="C120" s="3"/>
      <c r="D120" s="3"/>
      <c r="F120" s="3"/>
      <c r="M120" s="3"/>
      <c r="N120" s="3"/>
      <c r="O120" s="3"/>
    </row>
    <row r="121" spans="1:20" x14ac:dyDescent="0.2">
      <c r="B121" s="3"/>
      <c r="C121" s="3"/>
      <c r="D121" s="3"/>
      <c r="F121" s="3"/>
      <c r="M121" s="3"/>
      <c r="N121" s="3"/>
      <c r="O121" s="3"/>
    </row>
    <row r="122" spans="1:20" x14ac:dyDescent="0.2">
      <c r="B122" s="3"/>
      <c r="C122" s="3"/>
      <c r="D122" s="3"/>
      <c r="F122" s="3"/>
      <c r="M122" s="3"/>
      <c r="N122" s="3"/>
      <c r="O122" s="3"/>
    </row>
    <row r="123" spans="1:20" x14ac:dyDescent="0.2">
      <c r="B123" s="3"/>
      <c r="C123" s="3"/>
      <c r="D123" s="3"/>
      <c r="F123" s="3"/>
      <c r="M123" s="3"/>
      <c r="N123" s="3"/>
      <c r="O123" s="3"/>
    </row>
    <row r="124" spans="1:20" x14ac:dyDescent="0.2">
      <c r="B124" s="3"/>
      <c r="C124" s="3"/>
      <c r="D124" s="3"/>
      <c r="F124" s="3"/>
      <c r="M124" s="3"/>
      <c r="N124" s="3"/>
      <c r="O124" s="3"/>
    </row>
    <row r="125" spans="1:20" x14ac:dyDescent="0.2">
      <c r="B125" s="3"/>
      <c r="C125" s="3"/>
      <c r="D125" s="3"/>
      <c r="F125" s="3"/>
      <c r="M125" s="3"/>
      <c r="N125" s="3"/>
      <c r="O125" s="3"/>
    </row>
    <row r="126" spans="1:20" x14ac:dyDescent="0.2">
      <c r="B126" s="3"/>
      <c r="C126" s="3"/>
      <c r="D126" s="3"/>
      <c r="F126" s="3"/>
      <c r="M126" s="3"/>
      <c r="N126" s="3"/>
      <c r="O126" s="3"/>
    </row>
    <row r="127" spans="1:20" x14ac:dyDescent="0.2">
      <c r="B127" s="3"/>
      <c r="C127" s="3"/>
      <c r="D127" s="3"/>
      <c r="F127" s="3"/>
      <c r="M127" s="3"/>
      <c r="N127" s="3"/>
      <c r="O127" s="3"/>
    </row>
    <row r="128" spans="1:20" x14ac:dyDescent="0.2">
      <c r="B128" s="3"/>
      <c r="C128" s="3"/>
      <c r="D128" s="3"/>
      <c r="F128" s="3"/>
      <c r="M128" s="3"/>
      <c r="N128" s="3"/>
      <c r="O128" s="3"/>
    </row>
    <row r="129" spans="2:15" x14ac:dyDescent="0.2">
      <c r="B129" s="3"/>
      <c r="C129" s="3"/>
      <c r="D129" s="3"/>
      <c r="F129" s="3"/>
      <c r="M129" s="3"/>
      <c r="N129" s="3"/>
      <c r="O129" s="3"/>
    </row>
    <row r="130" spans="2:15" x14ac:dyDescent="0.2">
      <c r="B130" s="3"/>
      <c r="C130" s="3"/>
      <c r="D130" s="3"/>
      <c r="F130" s="3"/>
      <c r="M130" s="3"/>
      <c r="N130" s="3"/>
      <c r="O130" s="3"/>
    </row>
    <row r="131" spans="2:15" x14ac:dyDescent="0.2">
      <c r="B131" s="3"/>
      <c r="C131" s="3"/>
      <c r="D131" s="3"/>
      <c r="F131" s="3"/>
      <c r="M131" s="3"/>
      <c r="N131" s="3"/>
      <c r="O131" s="3"/>
    </row>
    <row r="132" spans="2:15" x14ac:dyDescent="0.2">
      <c r="B132" s="3"/>
      <c r="C132" s="3"/>
      <c r="D132" s="3"/>
      <c r="F132" s="3"/>
      <c r="M132" s="3"/>
      <c r="N132" s="3"/>
      <c r="O132" s="3"/>
    </row>
    <row r="133" spans="2:15" x14ac:dyDescent="0.2">
      <c r="B133" s="3"/>
      <c r="C133" s="3"/>
      <c r="D133" s="3"/>
      <c r="F133" s="3"/>
      <c r="M133" s="3"/>
      <c r="N133" s="3"/>
      <c r="O133" s="3"/>
    </row>
    <row r="134" spans="2:15" x14ac:dyDescent="0.2">
      <c r="B134" s="3"/>
      <c r="C134" s="3"/>
      <c r="D134" s="3"/>
      <c r="F134" s="3"/>
      <c r="M134" s="3"/>
      <c r="N134" s="3"/>
      <c r="O134" s="3"/>
    </row>
    <row r="135" spans="2:15" x14ac:dyDescent="0.2">
      <c r="B135" s="3"/>
      <c r="C135" s="3"/>
      <c r="D135" s="3"/>
      <c r="F135" s="3"/>
      <c r="M135" s="3"/>
      <c r="N135" s="3"/>
      <c r="O135" s="3"/>
    </row>
    <row r="136" spans="2:15" x14ac:dyDescent="0.2">
      <c r="B136" s="3"/>
      <c r="C136" s="3"/>
      <c r="D136" s="3"/>
      <c r="F136" s="3"/>
      <c r="M136" s="3"/>
      <c r="N136" s="3"/>
      <c r="O136" s="3"/>
    </row>
    <row r="137" spans="2:15" x14ac:dyDescent="0.2">
      <c r="B137" s="3"/>
      <c r="C137" s="3"/>
      <c r="D137" s="3"/>
      <c r="F137" s="3"/>
      <c r="M137" s="3"/>
      <c r="N137" s="3"/>
      <c r="O137" s="3"/>
    </row>
    <row r="138" spans="2:15" x14ac:dyDescent="0.2">
      <c r="B138" s="3"/>
      <c r="C138" s="3"/>
      <c r="D138" s="3"/>
      <c r="F138" s="3"/>
      <c r="M138" s="3"/>
      <c r="N138" s="3"/>
      <c r="O138" s="3"/>
    </row>
    <row r="139" spans="2:15" x14ac:dyDescent="0.2">
      <c r="B139" s="3"/>
      <c r="C139" s="3"/>
      <c r="D139" s="3"/>
      <c r="F139" s="3"/>
      <c r="M139" s="3"/>
      <c r="N139" s="3"/>
      <c r="O139" s="3"/>
    </row>
    <row r="140" spans="2:15" x14ac:dyDescent="0.2">
      <c r="B140" s="3"/>
      <c r="C140" s="3"/>
      <c r="D140" s="3"/>
      <c r="M140" s="3"/>
      <c r="N140" s="3"/>
      <c r="O140" s="3"/>
    </row>
    <row r="141" spans="2:15" x14ac:dyDescent="0.2">
      <c r="B141" s="3"/>
      <c r="C141" s="3"/>
      <c r="D141" s="3"/>
      <c r="M141" s="3"/>
      <c r="N141" s="3"/>
      <c r="O141" s="3"/>
    </row>
    <row r="142" spans="2:15" x14ac:dyDescent="0.2">
      <c r="B142" s="3"/>
      <c r="C142" s="3"/>
      <c r="D142" s="3"/>
      <c r="M142" s="3"/>
      <c r="N142" s="3"/>
      <c r="O142" s="3"/>
    </row>
    <row r="143" spans="2:15" x14ac:dyDescent="0.2">
      <c r="B143" s="3"/>
      <c r="C143" s="3"/>
      <c r="D143" s="3"/>
      <c r="M143" s="3"/>
      <c r="N143" s="3"/>
      <c r="O143" s="3"/>
    </row>
    <row r="144" spans="2:15" x14ac:dyDescent="0.2">
      <c r="B144" s="3"/>
      <c r="C144" s="3"/>
      <c r="D144" s="3"/>
      <c r="M144" s="3"/>
      <c r="N144" s="3"/>
      <c r="O144" s="3"/>
    </row>
    <row r="145" spans="2:15" x14ac:dyDescent="0.2">
      <c r="B145" s="3"/>
      <c r="C145" s="3"/>
      <c r="D145" s="3"/>
      <c r="M145" s="3"/>
      <c r="N145" s="3"/>
      <c r="O145" s="3"/>
    </row>
    <row r="146" spans="2:15" x14ac:dyDescent="0.2">
      <c r="B146" s="3"/>
      <c r="C146" s="3"/>
      <c r="D146" s="3"/>
      <c r="M146" s="3"/>
      <c r="N146" s="3"/>
      <c r="O146" s="3"/>
    </row>
    <row r="147" spans="2:15" x14ac:dyDescent="0.2">
      <c r="B147" s="3"/>
      <c r="C147" s="3"/>
      <c r="D147" s="3"/>
      <c r="M147" s="3"/>
      <c r="N147" s="3"/>
      <c r="O147" s="3"/>
    </row>
    <row r="148" spans="2:15" x14ac:dyDescent="0.2">
      <c r="B148" s="3"/>
      <c r="C148" s="3"/>
      <c r="D148" s="3"/>
      <c r="M148" s="3"/>
      <c r="N148" s="3"/>
      <c r="O148" s="3"/>
    </row>
    <row r="149" spans="2:15" x14ac:dyDescent="0.2">
      <c r="B149" s="3"/>
      <c r="C149" s="3"/>
      <c r="D149" s="3"/>
      <c r="M149" s="3"/>
      <c r="N149" s="3"/>
      <c r="O149" s="3"/>
    </row>
    <row r="150" spans="2:15" x14ac:dyDescent="0.2">
      <c r="B150" s="3"/>
      <c r="C150" s="3"/>
      <c r="D150" s="3"/>
      <c r="M150" s="3"/>
      <c r="N150" s="3"/>
      <c r="O150" s="3"/>
    </row>
    <row r="151" spans="2:15" x14ac:dyDescent="0.2">
      <c r="B151" s="3"/>
      <c r="C151" s="3"/>
      <c r="D151" s="3"/>
      <c r="M151" s="3"/>
      <c r="N151" s="3"/>
      <c r="O151" s="3"/>
    </row>
    <row r="152" spans="2:15" x14ac:dyDescent="0.2">
      <c r="B152" s="3"/>
      <c r="C152" s="3"/>
      <c r="D152" s="3"/>
      <c r="M152" s="3"/>
      <c r="N152" s="3"/>
      <c r="O152" s="3"/>
    </row>
    <row r="153" spans="2:15" x14ac:dyDescent="0.2">
      <c r="B153" s="3"/>
      <c r="C153" s="3"/>
      <c r="D153" s="3"/>
      <c r="M153" s="3"/>
      <c r="N153" s="3"/>
      <c r="O153" s="3"/>
    </row>
    <row r="154" spans="2:15" x14ac:dyDescent="0.2">
      <c r="B154" s="3"/>
      <c r="C154" s="3"/>
      <c r="D154" s="3"/>
      <c r="M154" s="3"/>
      <c r="N154" s="3"/>
      <c r="O154" s="3"/>
    </row>
    <row r="155" spans="2:15" x14ac:dyDescent="0.2">
      <c r="B155" s="3"/>
      <c r="C155" s="3"/>
      <c r="D155" s="3"/>
      <c r="M155" s="3"/>
      <c r="N155" s="3"/>
      <c r="O155" s="3"/>
    </row>
    <row r="156" spans="2:15" x14ac:dyDescent="0.2">
      <c r="B156" s="3"/>
      <c r="C156" s="3"/>
      <c r="D156" s="3"/>
      <c r="M156" s="3"/>
      <c r="N156" s="3"/>
      <c r="O156" s="3"/>
    </row>
    <row r="157" spans="2:15" x14ac:dyDescent="0.2">
      <c r="B157" s="3"/>
      <c r="C157" s="3"/>
      <c r="D157" s="3"/>
      <c r="M157" s="3"/>
      <c r="N157" s="3"/>
      <c r="O157" s="3"/>
    </row>
    <row r="158" spans="2:15" x14ac:dyDescent="0.2">
      <c r="B158" s="3"/>
      <c r="C158" s="3"/>
      <c r="D158" s="3"/>
      <c r="M158" s="3"/>
      <c r="N158" s="3"/>
      <c r="O158" s="3"/>
    </row>
    <row r="159" spans="2:15" x14ac:dyDescent="0.2">
      <c r="B159" s="3"/>
      <c r="C159" s="3"/>
      <c r="D159" s="3"/>
      <c r="M159" s="3"/>
      <c r="N159" s="3"/>
      <c r="O159" s="3"/>
    </row>
    <row r="160" spans="2:15" x14ac:dyDescent="0.2">
      <c r="B160" s="3"/>
      <c r="C160" s="3"/>
      <c r="D160" s="3"/>
      <c r="M160" s="3"/>
      <c r="N160" s="3"/>
      <c r="O160" s="3"/>
    </row>
    <row r="161" spans="2:15" x14ac:dyDescent="0.2">
      <c r="B161" s="3"/>
      <c r="C161" s="3"/>
      <c r="D161" s="3"/>
      <c r="M161" s="3"/>
      <c r="N161" s="3"/>
      <c r="O161" s="3"/>
    </row>
    <row r="162" spans="2:15" x14ac:dyDescent="0.2">
      <c r="B162" s="3"/>
      <c r="C162" s="3"/>
      <c r="D162" s="3"/>
      <c r="M162" s="3"/>
      <c r="N162" s="3"/>
      <c r="O162" s="3"/>
    </row>
    <row r="163" spans="2:15" x14ac:dyDescent="0.2">
      <c r="B163" s="3"/>
      <c r="C163" s="3"/>
      <c r="D163" s="3"/>
      <c r="M163" s="3"/>
      <c r="N163" s="3"/>
      <c r="O163" s="3"/>
    </row>
    <row r="164" spans="2:15" x14ac:dyDescent="0.2">
      <c r="B164" s="3"/>
      <c r="C164" s="3"/>
      <c r="D164" s="3"/>
      <c r="M164" s="3"/>
      <c r="N164" s="3"/>
      <c r="O164" s="3"/>
    </row>
    <row r="165" spans="2:15" x14ac:dyDescent="0.2">
      <c r="B165" s="3"/>
      <c r="C165" s="3"/>
      <c r="D165" s="3"/>
      <c r="M165" s="3"/>
      <c r="N165" s="3"/>
      <c r="O165" s="3"/>
    </row>
    <row r="166" spans="2:15" x14ac:dyDescent="0.2">
      <c r="B166" s="3"/>
      <c r="C166" s="3"/>
      <c r="D166" s="3"/>
      <c r="M166" s="3"/>
      <c r="N166" s="3"/>
      <c r="O166" s="3"/>
    </row>
    <row r="167" spans="2:15" x14ac:dyDescent="0.2">
      <c r="B167" s="3"/>
      <c r="C167" s="3"/>
      <c r="D167" s="3"/>
      <c r="M167" s="3"/>
      <c r="N167" s="3"/>
      <c r="O167" s="3"/>
    </row>
    <row r="168" spans="2:15" x14ac:dyDescent="0.2">
      <c r="B168" s="3"/>
      <c r="C168" s="3"/>
      <c r="D168" s="3"/>
      <c r="M168" s="3"/>
      <c r="N168" s="3"/>
      <c r="O168" s="3"/>
    </row>
    <row r="169" spans="2:15" x14ac:dyDescent="0.2">
      <c r="B169" s="3"/>
      <c r="C169" s="3"/>
      <c r="D169" s="3"/>
      <c r="M169" s="3"/>
      <c r="N169" s="3"/>
      <c r="O169" s="3"/>
    </row>
    <row r="170" spans="2:15" x14ac:dyDescent="0.2">
      <c r="B170" s="3"/>
      <c r="C170" s="3"/>
      <c r="D170" s="3"/>
      <c r="M170" s="3"/>
      <c r="N170" s="3"/>
      <c r="O170" s="3"/>
    </row>
    <row r="171" spans="2:15" x14ac:dyDescent="0.2">
      <c r="B171" s="3"/>
      <c r="C171" s="3"/>
      <c r="D171" s="3"/>
      <c r="M171" s="3"/>
      <c r="N171" s="3"/>
      <c r="O171" s="3"/>
    </row>
    <row r="172" spans="2:15" x14ac:dyDescent="0.2">
      <c r="B172" s="3"/>
      <c r="C172" s="3"/>
      <c r="D172" s="3"/>
      <c r="M172" s="3"/>
      <c r="N172" s="3"/>
      <c r="O172" s="3"/>
    </row>
    <row r="173" spans="2:15" x14ac:dyDescent="0.2">
      <c r="B173" s="3"/>
      <c r="C173" s="3"/>
      <c r="D173" s="3"/>
      <c r="M173" s="3"/>
      <c r="N173" s="3"/>
      <c r="O173" s="3"/>
    </row>
    <row r="174" spans="2:15" x14ac:dyDescent="0.2">
      <c r="B174" s="3"/>
      <c r="C174" s="3"/>
      <c r="D174" s="3"/>
      <c r="M174" s="3"/>
      <c r="N174" s="3"/>
      <c r="O174" s="3"/>
    </row>
    <row r="175" spans="2:15" x14ac:dyDescent="0.2">
      <c r="B175" s="3"/>
      <c r="C175" s="3"/>
      <c r="D175" s="3"/>
      <c r="M175" s="3"/>
      <c r="N175" s="3"/>
      <c r="O175" s="3"/>
    </row>
    <row r="176" spans="2:15" x14ac:dyDescent="0.2">
      <c r="B176" s="3"/>
      <c r="C176" s="3"/>
      <c r="D176" s="3"/>
      <c r="M176" s="3"/>
      <c r="N176" s="3"/>
      <c r="O176" s="3"/>
    </row>
    <row r="177" spans="2:15" x14ac:dyDescent="0.2">
      <c r="B177" s="3"/>
      <c r="C177" s="3"/>
      <c r="D177" s="3"/>
      <c r="M177" s="3"/>
      <c r="N177" s="3"/>
      <c r="O177" s="3"/>
    </row>
    <row r="178" spans="2:15" x14ac:dyDescent="0.2">
      <c r="B178" s="3"/>
      <c r="C178" s="3"/>
      <c r="D178" s="3"/>
      <c r="M178" s="3"/>
      <c r="N178" s="3"/>
      <c r="O178" s="3"/>
    </row>
    <row r="179" spans="2:15" x14ac:dyDescent="0.2">
      <c r="B179" s="3"/>
      <c r="C179" s="3"/>
      <c r="D179" s="3"/>
      <c r="M179" s="3"/>
      <c r="N179" s="3"/>
      <c r="O179" s="3"/>
    </row>
    <row r="180" spans="2:15" x14ac:dyDescent="0.2">
      <c r="B180" s="3"/>
      <c r="C180" s="3"/>
      <c r="D180" s="3"/>
      <c r="M180" s="3"/>
      <c r="N180" s="3"/>
      <c r="O180" s="3"/>
    </row>
    <row r="181" spans="2:15" x14ac:dyDescent="0.2">
      <c r="B181" s="3"/>
      <c r="C181" s="3"/>
      <c r="D181" s="3"/>
      <c r="M181" s="3"/>
      <c r="N181" s="3"/>
      <c r="O181" s="3"/>
    </row>
    <row r="182" spans="2:15" x14ac:dyDescent="0.2">
      <c r="B182" s="3"/>
      <c r="C182" s="3"/>
      <c r="D182" s="3"/>
      <c r="M182" s="3"/>
      <c r="N182" s="3"/>
      <c r="O182" s="3"/>
    </row>
    <row r="183" spans="2:15" x14ac:dyDescent="0.2">
      <c r="B183" s="3"/>
      <c r="C183" s="3"/>
      <c r="D183" s="3"/>
      <c r="M183" s="3"/>
      <c r="N183" s="3"/>
      <c r="O183" s="3"/>
    </row>
    <row r="184" spans="2:15" x14ac:dyDescent="0.2">
      <c r="B184" s="3"/>
      <c r="C184" s="3"/>
      <c r="D184" s="3"/>
      <c r="M184" s="3"/>
      <c r="N184" s="3"/>
      <c r="O184" s="3"/>
    </row>
    <row r="185" spans="2:15" x14ac:dyDescent="0.2">
      <c r="B185" s="3"/>
      <c r="C185" s="3"/>
      <c r="D185" s="3"/>
      <c r="M185" s="3"/>
      <c r="N185" s="3"/>
      <c r="O185" s="3"/>
    </row>
    <row r="186" spans="2:15" x14ac:dyDescent="0.2">
      <c r="B186" s="3"/>
      <c r="C186" s="3"/>
      <c r="D186" s="3"/>
      <c r="M186" s="3"/>
      <c r="N186" s="3"/>
      <c r="O186" s="3"/>
    </row>
    <row r="187" spans="2:15" x14ac:dyDescent="0.2">
      <c r="B187" s="3"/>
      <c r="C187" s="3"/>
      <c r="D187" s="3"/>
      <c r="M187" s="3"/>
      <c r="N187" s="3"/>
      <c r="O187" s="3"/>
    </row>
    <row r="188" spans="2:15" x14ac:dyDescent="0.2">
      <c r="B188" s="3"/>
      <c r="C188" s="3"/>
      <c r="D188" s="3"/>
      <c r="M188" s="3"/>
      <c r="N188" s="3"/>
      <c r="O188" s="3"/>
    </row>
    <row r="189" spans="2:15" x14ac:dyDescent="0.2">
      <c r="B189" s="3"/>
      <c r="C189" s="3"/>
      <c r="D189" s="3"/>
      <c r="M189" s="3"/>
      <c r="N189" s="3"/>
      <c r="O189" s="3"/>
    </row>
    <row r="190" spans="2:15" x14ac:dyDescent="0.2">
      <c r="B190" s="3"/>
      <c r="C190" s="3"/>
      <c r="D190" s="3"/>
      <c r="M190" s="3"/>
      <c r="N190" s="3"/>
      <c r="O190" s="3"/>
    </row>
    <row r="191" spans="2:15" x14ac:dyDescent="0.2">
      <c r="B191" s="3"/>
      <c r="C191" s="3"/>
      <c r="D191" s="3"/>
      <c r="M191" s="3"/>
      <c r="N191" s="3"/>
      <c r="O191" s="3"/>
    </row>
    <row r="192" spans="2:15" x14ac:dyDescent="0.2">
      <c r="B192" s="3"/>
      <c r="C192" s="3"/>
      <c r="D192" s="3"/>
      <c r="M192" s="3"/>
      <c r="N192" s="3"/>
      <c r="O192" s="3"/>
    </row>
    <row r="193" spans="2:15" x14ac:dyDescent="0.2">
      <c r="B193" s="3"/>
      <c r="C193" s="3"/>
      <c r="D193" s="3"/>
      <c r="M193" s="3"/>
      <c r="N193" s="3"/>
      <c r="O193" s="3"/>
    </row>
    <row r="194" spans="2:15" x14ac:dyDescent="0.2">
      <c r="B194" s="3"/>
      <c r="C194" s="3"/>
      <c r="D194" s="3"/>
      <c r="M194" s="3"/>
      <c r="N194" s="3"/>
      <c r="O194" s="3"/>
    </row>
    <row r="195" spans="2:15" x14ac:dyDescent="0.2">
      <c r="B195" s="3"/>
      <c r="C195" s="3"/>
      <c r="D195" s="3"/>
      <c r="M195" s="3"/>
      <c r="N195" s="3"/>
      <c r="O195" s="3"/>
    </row>
    <row r="196" spans="2:15" x14ac:dyDescent="0.2">
      <c r="B196" s="3"/>
      <c r="C196" s="3"/>
      <c r="D196" s="3"/>
      <c r="M196" s="3"/>
      <c r="N196" s="3"/>
      <c r="O196" s="3"/>
    </row>
    <row r="197" spans="2:15" x14ac:dyDescent="0.2">
      <c r="B197" s="3"/>
      <c r="C197" s="3"/>
      <c r="D197" s="3"/>
      <c r="M197" s="3"/>
      <c r="N197" s="3"/>
      <c r="O197" s="3"/>
    </row>
    <row r="198" spans="2:15" x14ac:dyDescent="0.2">
      <c r="B198" s="3"/>
      <c r="C198" s="3"/>
      <c r="D198" s="3"/>
      <c r="M198" s="3"/>
      <c r="N198" s="3"/>
      <c r="O198" s="3"/>
    </row>
    <row r="199" spans="2:15" x14ac:dyDescent="0.2">
      <c r="B199" s="3"/>
      <c r="C199" s="3"/>
      <c r="D199" s="3"/>
      <c r="M199" s="3"/>
      <c r="N199" s="3"/>
      <c r="O199" s="3"/>
    </row>
    <row r="200" spans="2:15" x14ac:dyDescent="0.2">
      <c r="B200" s="3"/>
      <c r="C200" s="3"/>
      <c r="D200" s="3"/>
      <c r="M200" s="3"/>
      <c r="N200" s="3"/>
      <c r="O200" s="3"/>
    </row>
    <row r="201" spans="2:15" x14ac:dyDescent="0.2">
      <c r="B201" s="3"/>
      <c r="C201" s="3"/>
      <c r="D201" s="3"/>
      <c r="M201" s="3"/>
      <c r="N201" s="3"/>
      <c r="O201" s="3"/>
    </row>
    <row r="202" spans="2:15" x14ac:dyDescent="0.2">
      <c r="B202" s="3"/>
      <c r="C202" s="3"/>
      <c r="D202" s="3"/>
      <c r="M202" s="3"/>
      <c r="N202" s="3"/>
      <c r="O202" s="3"/>
    </row>
    <row r="203" spans="2:15" x14ac:dyDescent="0.2">
      <c r="B203" s="3"/>
      <c r="C203" s="3"/>
      <c r="D203" s="3"/>
      <c r="M203" s="3"/>
      <c r="N203" s="3"/>
      <c r="O203" s="3"/>
    </row>
    <row r="204" spans="2:15" x14ac:dyDescent="0.2">
      <c r="B204" s="3"/>
      <c r="C204" s="3"/>
      <c r="D204" s="3"/>
      <c r="M204" s="3"/>
      <c r="N204" s="3"/>
      <c r="O204" s="3"/>
    </row>
    <row r="205" spans="2:15" x14ac:dyDescent="0.2">
      <c r="B205" s="3"/>
      <c r="C205" s="3"/>
      <c r="D205" s="3"/>
      <c r="M205" s="3"/>
      <c r="N205" s="3"/>
      <c r="O205" s="3"/>
    </row>
    <row r="206" spans="2:15" x14ac:dyDescent="0.2">
      <c r="B206" s="3"/>
      <c r="C206" s="3"/>
      <c r="D206" s="3"/>
      <c r="M206" s="3"/>
      <c r="N206" s="3"/>
      <c r="O206" s="3"/>
    </row>
    <row r="207" spans="2:15" x14ac:dyDescent="0.2">
      <c r="B207" s="3"/>
      <c r="C207" s="3"/>
      <c r="D207" s="3"/>
      <c r="M207" s="3"/>
      <c r="N207" s="3"/>
      <c r="O207" s="3"/>
    </row>
    <row r="208" spans="2:15" x14ac:dyDescent="0.2">
      <c r="B208" s="3"/>
      <c r="C208" s="3"/>
      <c r="D208" s="3"/>
      <c r="M208" s="3"/>
      <c r="N208" s="3"/>
      <c r="O208" s="3"/>
    </row>
    <row r="209" spans="2:15" x14ac:dyDescent="0.2">
      <c r="B209" s="3"/>
      <c r="C209" s="3"/>
      <c r="D209" s="3"/>
      <c r="M209" s="3"/>
      <c r="N209" s="3"/>
      <c r="O209" s="3"/>
    </row>
    <row r="210" spans="2:15" x14ac:dyDescent="0.2">
      <c r="B210" s="3"/>
      <c r="C210" s="3"/>
      <c r="D210" s="3"/>
      <c r="M210" s="3"/>
      <c r="N210" s="3"/>
      <c r="O210" s="3"/>
    </row>
    <row r="211" spans="2:15" x14ac:dyDescent="0.2">
      <c r="B211" s="3"/>
      <c r="C211" s="3"/>
      <c r="D211" s="3"/>
      <c r="M211" s="3"/>
      <c r="N211" s="3"/>
      <c r="O211" s="3"/>
    </row>
    <row r="212" spans="2:15" x14ac:dyDescent="0.2">
      <c r="B212" s="3"/>
      <c r="C212" s="3"/>
      <c r="D212" s="3"/>
      <c r="M212" s="3"/>
      <c r="N212" s="3"/>
      <c r="O212" s="3"/>
    </row>
    <row r="213" spans="2:15" x14ac:dyDescent="0.2">
      <c r="B213" s="3"/>
      <c r="C213" s="3"/>
      <c r="D213" s="3"/>
      <c r="M213" s="3"/>
      <c r="N213" s="3"/>
      <c r="O213" s="3"/>
    </row>
    <row r="214" spans="2:15" x14ac:dyDescent="0.2">
      <c r="B214" s="3"/>
      <c r="C214" s="3"/>
      <c r="D214" s="3"/>
      <c r="M214" s="3"/>
      <c r="N214" s="3"/>
      <c r="O214" s="3"/>
    </row>
    <row r="215" spans="2:15" x14ac:dyDescent="0.2">
      <c r="B215" s="3"/>
      <c r="C215" s="3"/>
      <c r="D215" s="3"/>
      <c r="M215" s="3"/>
      <c r="N215" s="3"/>
      <c r="O215" s="3"/>
    </row>
    <row r="216" spans="2:15" x14ac:dyDescent="0.2">
      <c r="B216" s="3"/>
      <c r="C216" s="3"/>
      <c r="D216" s="3"/>
      <c r="M216" s="3"/>
      <c r="N216" s="3"/>
      <c r="O216" s="3"/>
    </row>
    <row r="217" spans="2:15" x14ac:dyDescent="0.2">
      <c r="B217" s="3"/>
      <c r="C217" s="3"/>
      <c r="D217" s="3"/>
      <c r="M217" s="3"/>
      <c r="N217" s="3"/>
      <c r="O217" s="3"/>
    </row>
    <row r="218" spans="2:15" x14ac:dyDescent="0.2">
      <c r="B218" s="3"/>
      <c r="C218" s="3"/>
      <c r="D218" s="3"/>
      <c r="M218" s="3"/>
      <c r="N218" s="3"/>
      <c r="O218" s="3"/>
    </row>
    <row r="219" spans="2:15" x14ac:dyDescent="0.2">
      <c r="B219" s="3"/>
      <c r="C219" s="3"/>
      <c r="D219" s="3"/>
      <c r="M219" s="3"/>
      <c r="N219" s="3"/>
      <c r="O219" s="3"/>
    </row>
    <row r="220" spans="2:15" x14ac:dyDescent="0.2">
      <c r="B220" s="3"/>
      <c r="C220" s="3"/>
      <c r="D220" s="3"/>
      <c r="M220" s="3"/>
      <c r="N220" s="3"/>
      <c r="O220" s="3"/>
    </row>
    <row r="221" spans="2:15" x14ac:dyDescent="0.2">
      <c r="B221" s="3"/>
      <c r="C221" s="3"/>
      <c r="D221" s="3"/>
      <c r="M221" s="3"/>
      <c r="N221" s="3"/>
      <c r="O221" s="3"/>
    </row>
    <row r="222" spans="2:15" x14ac:dyDescent="0.2">
      <c r="B222" s="3"/>
      <c r="C222" s="3"/>
      <c r="D222" s="3"/>
      <c r="M222" s="3"/>
      <c r="N222" s="3"/>
      <c r="O222" s="3"/>
    </row>
    <row r="223" spans="2:15" x14ac:dyDescent="0.2">
      <c r="B223" s="3"/>
      <c r="C223" s="3"/>
      <c r="D223" s="3"/>
      <c r="M223" s="3"/>
      <c r="N223" s="3"/>
      <c r="O223" s="3"/>
    </row>
    <row r="224" spans="2:15" x14ac:dyDescent="0.2">
      <c r="B224" s="3"/>
      <c r="C224" s="3"/>
      <c r="D224" s="3"/>
      <c r="M224" s="3"/>
      <c r="N224" s="3"/>
      <c r="O224" s="3"/>
    </row>
    <row r="225" spans="2:15" x14ac:dyDescent="0.2">
      <c r="B225" s="3"/>
      <c r="C225" s="3"/>
      <c r="D225" s="3"/>
      <c r="M225" s="3"/>
      <c r="N225" s="3"/>
      <c r="O225" s="3"/>
    </row>
    <row r="226" spans="2:15" x14ac:dyDescent="0.2">
      <c r="B226" s="3"/>
      <c r="C226" s="3"/>
      <c r="D226" s="3"/>
      <c r="M226" s="3"/>
      <c r="N226" s="3"/>
      <c r="O226" s="3"/>
    </row>
    <row r="227" spans="2:15" x14ac:dyDescent="0.2">
      <c r="B227" s="3"/>
      <c r="C227" s="3"/>
      <c r="D227" s="3"/>
      <c r="M227" s="3"/>
      <c r="N227" s="3"/>
      <c r="O227" s="3"/>
    </row>
    <row r="228" spans="2:15" x14ac:dyDescent="0.2">
      <c r="B228" s="3"/>
      <c r="C228" s="3"/>
      <c r="D228" s="3"/>
      <c r="M228" s="3"/>
      <c r="N228" s="3"/>
      <c r="O228" s="3"/>
    </row>
    <row r="229" spans="2:15" x14ac:dyDescent="0.2">
      <c r="B229" s="3"/>
      <c r="C229" s="3"/>
      <c r="D229" s="3"/>
      <c r="M229" s="3"/>
      <c r="N229" s="3"/>
      <c r="O229" s="3"/>
    </row>
    <row r="230" spans="2:15" x14ac:dyDescent="0.2">
      <c r="B230" s="3"/>
      <c r="C230" s="3"/>
      <c r="D230" s="3"/>
      <c r="M230" s="3"/>
      <c r="N230" s="3"/>
      <c r="O230" s="3"/>
    </row>
    <row r="231" spans="2:15" x14ac:dyDescent="0.2">
      <c r="B231" s="3"/>
      <c r="C231" s="3"/>
      <c r="D231" s="3"/>
      <c r="M231" s="3"/>
      <c r="N231" s="3"/>
      <c r="O231" s="3"/>
    </row>
    <row r="232" spans="2:15" x14ac:dyDescent="0.2">
      <c r="B232" s="3"/>
      <c r="C232" s="3"/>
      <c r="D232" s="3"/>
      <c r="M232" s="3"/>
      <c r="N232" s="3"/>
      <c r="O232" s="3"/>
    </row>
    <row r="233" spans="2:15" x14ac:dyDescent="0.2">
      <c r="B233" s="3"/>
      <c r="C233" s="3"/>
      <c r="D233" s="3"/>
      <c r="M233" s="3"/>
      <c r="N233" s="3"/>
      <c r="O233" s="3"/>
    </row>
    <row r="234" spans="2:15" x14ac:dyDescent="0.2">
      <c r="B234" s="3"/>
      <c r="C234" s="3"/>
      <c r="D234" s="3"/>
      <c r="M234" s="3"/>
      <c r="N234" s="3"/>
      <c r="O234" s="3"/>
    </row>
    <row r="235" spans="2:15" x14ac:dyDescent="0.2">
      <c r="B235" s="3"/>
      <c r="C235" s="3"/>
      <c r="D235" s="3"/>
      <c r="M235" s="3"/>
      <c r="N235" s="3"/>
      <c r="O235" s="3"/>
    </row>
    <row r="236" spans="2:15" x14ac:dyDescent="0.2">
      <c r="B236" s="3"/>
      <c r="C236" s="3"/>
      <c r="D236" s="3"/>
      <c r="M236" s="3"/>
      <c r="N236" s="3"/>
      <c r="O236" s="3"/>
    </row>
    <row r="237" spans="2:15" x14ac:dyDescent="0.2">
      <c r="B237" s="3"/>
      <c r="C237" s="3"/>
      <c r="D237" s="3"/>
      <c r="M237" s="3"/>
      <c r="N237" s="3"/>
      <c r="O237" s="3"/>
    </row>
    <row r="238" spans="2:15" x14ac:dyDescent="0.2">
      <c r="B238" s="3"/>
      <c r="C238" s="3"/>
      <c r="D238" s="3"/>
      <c r="M238" s="3"/>
      <c r="N238" s="3"/>
      <c r="O238" s="3"/>
    </row>
    <row r="239" spans="2:15" x14ac:dyDescent="0.2">
      <c r="B239" s="3"/>
      <c r="C239" s="3"/>
      <c r="D239" s="3"/>
      <c r="M239" s="3"/>
      <c r="N239" s="3"/>
      <c r="O239" s="3"/>
    </row>
    <row r="240" spans="2:15" x14ac:dyDescent="0.2">
      <c r="B240" s="3"/>
      <c r="C240" s="3"/>
      <c r="D240" s="3"/>
      <c r="M240" s="3"/>
      <c r="N240" s="3"/>
      <c r="O240" s="3"/>
    </row>
    <row r="241" spans="2:15" x14ac:dyDescent="0.2">
      <c r="B241" s="3"/>
      <c r="C241" s="3"/>
      <c r="D241" s="3"/>
      <c r="M241" s="3"/>
      <c r="N241" s="3"/>
      <c r="O241" s="3"/>
    </row>
    <row r="242" spans="2:15" x14ac:dyDescent="0.2">
      <c r="B242" s="3"/>
      <c r="C242" s="3"/>
      <c r="D242" s="3"/>
      <c r="M242" s="3"/>
      <c r="N242" s="3"/>
      <c r="O242" s="3"/>
    </row>
    <row r="243" spans="2:15" x14ac:dyDescent="0.2">
      <c r="B243" s="3"/>
      <c r="C243" s="3"/>
      <c r="D243" s="3"/>
      <c r="M243" s="3"/>
      <c r="N243" s="3"/>
      <c r="O243" s="3"/>
    </row>
    <row r="244" spans="2:15" x14ac:dyDescent="0.2">
      <c r="B244" s="3"/>
      <c r="C244" s="3"/>
      <c r="D244" s="3"/>
      <c r="M244" s="3"/>
      <c r="N244" s="3"/>
      <c r="O244" s="3"/>
    </row>
    <row r="245" spans="2:15" x14ac:dyDescent="0.2">
      <c r="B245" s="3"/>
      <c r="C245" s="3"/>
      <c r="D245" s="3"/>
      <c r="M245" s="3"/>
      <c r="N245" s="3"/>
      <c r="O245" s="3"/>
    </row>
    <row r="246" spans="2:15" x14ac:dyDescent="0.2">
      <c r="B246" s="3"/>
      <c r="C246" s="3"/>
      <c r="D246" s="3"/>
      <c r="M246" s="3"/>
      <c r="N246" s="3"/>
      <c r="O246" s="3"/>
    </row>
    <row r="247" spans="2:15" x14ac:dyDescent="0.2">
      <c r="B247" s="3"/>
      <c r="C247" s="3"/>
      <c r="D247" s="3"/>
      <c r="M247" s="3"/>
      <c r="N247" s="3"/>
      <c r="O247" s="3"/>
    </row>
    <row r="248" spans="2:15" x14ac:dyDescent="0.2">
      <c r="B248" s="3"/>
      <c r="C248" s="3"/>
      <c r="D248" s="3"/>
      <c r="M248" s="3"/>
      <c r="N248" s="3"/>
      <c r="O248" s="3"/>
    </row>
    <row r="249" spans="2:15" x14ac:dyDescent="0.2">
      <c r="B249" s="3"/>
      <c r="C249" s="3"/>
      <c r="D249" s="3"/>
      <c r="M249" s="3"/>
      <c r="N249" s="3"/>
      <c r="O249" s="3"/>
    </row>
    <row r="250" spans="2:15" x14ac:dyDescent="0.2">
      <c r="B250" s="3"/>
      <c r="C250" s="3"/>
      <c r="D250" s="3"/>
      <c r="M250" s="3"/>
      <c r="N250" s="3"/>
      <c r="O250" s="3"/>
    </row>
    <row r="251" spans="2:15" x14ac:dyDescent="0.2">
      <c r="B251" s="3"/>
      <c r="C251" s="3"/>
      <c r="D251" s="3"/>
      <c r="M251" s="3"/>
      <c r="N251" s="3"/>
      <c r="O251" s="3"/>
    </row>
    <row r="252" spans="2:15" x14ac:dyDescent="0.2">
      <c r="B252" s="3"/>
      <c r="C252" s="3"/>
      <c r="D252" s="3"/>
      <c r="M252" s="3"/>
      <c r="N252" s="3"/>
      <c r="O252" s="3"/>
    </row>
    <row r="253" spans="2:15" x14ac:dyDescent="0.2">
      <c r="B253" s="3"/>
      <c r="C253" s="3"/>
      <c r="D253" s="3"/>
      <c r="M253" s="3"/>
      <c r="N253" s="3"/>
      <c r="O253" s="3"/>
    </row>
    <row r="254" spans="2:15" x14ac:dyDescent="0.2">
      <c r="B254" s="3"/>
      <c r="C254" s="3"/>
      <c r="D254" s="3"/>
      <c r="M254" s="3"/>
      <c r="N254" s="3"/>
      <c r="O254" s="3"/>
    </row>
    <row r="255" spans="2:15" x14ac:dyDescent="0.2">
      <c r="B255" s="3"/>
      <c r="C255" s="3"/>
      <c r="D255" s="3"/>
      <c r="M255" s="3"/>
      <c r="N255" s="3"/>
      <c r="O255" s="3"/>
    </row>
    <row r="256" spans="2:15" x14ac:dyDescent="0.2">
      <c r="B256" s="3"/>
      <c r="C256" s="3"/>
      <c r="D256" s="3"/>
      <c r="M256" s="3"/>
      <c r="N256" s="3"/>
      <c r="O256" s="3"/>
    </row>
    <row r="257" spans="2:15" x14ac:dyDescent="0.2">
      <c r="B257" s="3"/>
      <c r="C257" s="3"/>
      <c r="D257" s="3"/>
      <c r="M257" s="3"/>
      <c r="N257" s="3"/>
      <c r="O257" s="3"/>
    </row>
    <row r="258" spans="2:15" x14ac:dyDescent="0.2">
      <c r="B258" s="3"/>
      <c r="C258" s="3"/>
      <c r="D258" s="3"/>
      <c r="M258" s="3"/>
      <c r="N258" s="3"/>
      <c r="O258" s="3"/>
    </row>
    <row r="259" spans="2:15" x14ac:dyDescent="0.2">
      <c r="B259" s="3"/>
      <c r="C259" s="3"/>
      <c r="D259" s="3"/>
      <c r="M259" s="3"/>
      <c r="N259" s="3"/>
      <c r="O259" s="3"/>
    </row>
    <row r="260" spans="2:15" x14ac:dyDescent="0.2">
      <c r="B260" s="3"/>
      <c r="C260" s="3"/>
      <c r="D260" s="3"/>
      <c r="M260" s="3"/>
      <c r="N260" s="3"/>
      <c r="O260" s="3"/>
    </row>
    <row r="261" spans="2:15" x14ac:dyDescent="0.2">
      <c r="B261" s="3"/>
      <c r="C261" s="3"/>
      <c r="D261" s="3"/>
      <c r="M261" s="3"/>
      <c r="N261" s="3"/>
      <c r="O261" s="3"/>
    </row>
    <row r="262" spans="2:15" x14ac:dyDescent="0.2">
      <c r="B262" s="3"/>
      <c r="C262" s="3"/>
      <c r="D262" s="3"/>
      <c r="M262" s="3"/>
      <c r="N262" s="3"/>
      <c r="O262" s="3"/>
    </row>
    <row r="263" spans="2:15" x14ac:dyDescent="0.2">
      <c r="B263" s="3"/>
      <c r="C263" s="3"/>
      <c r="D263" s="3"/>
      <c r="M263" s="3"/>
      <c r="N263" s="3"/>
      <c r="O263" s="3"/>
    </row>
    <row r="264" spans="2:15" x14ac:dyDescent="0.2">
      <c r="B264" s="3"/>
      <c r="C264" s="3"/>
      <c r="D264" s="3"/>
      <c r="M264" s="3"/>
      <c r="N264" s="3"/>
      <c r="O264" s="3"/>
    </row>
    <row r="265" spans="2:15" x14ac:dyDescent="0.2">
      <c r="B265" s="3"/>
      <c r="C265" s="3"/>
      <c r="D265" s="3"/>
      <c r="M265" s="3"/>
      <c r="N265" s="3"/>
      <c r="O265" s="3"/>
    </row>
    <row r="266" spans="2:15" x14ac:dyDescent="0.2">
      <c r="B266" s="3"/>
      <c r="C266" s="3"/>
      <c r="D266" s="3"/>
      <c r="M266" s="3"/>
      <c r="N266" s="3"/>
      <c r="O266" s="3"/>
    </row>
    <row r="267" spans="2:15" x14ac:dyDescent="0.2">
      <c r="B267" s="3"/>
      <c r="C267" s="3"/>
      <c r="D267" s="3"/>
      <c r="M267" s="3"/>
      <c r="N267" s="3"/>
      <c r="O267" s="3"/>
    </row>
    <row r="268" spans="2:15" x14ac:dyDescent="0.2">
      <c r="B268" s="3"/>
      <c r="C268" s="3"/>
      <c r="D268" s="3"/>
      <c r="M268" s="3"/>
      <c r="N268" s="3"/>
      <c r="O268" s="3"/>
    </row>
    <row r="269" spans="2:15" x14ac:dyDescent="0.2">
      <c r="B269" s="3"/>
      <c r="C269" s="3"/>
      <c r="D269" s="3"/>
      <c r="M269" s="3"/>
      <c r="N269" s="3"/>
      <c r="O269" s="3"/>
    </row>
    <row r="270" spans="2:15" x14ac:dyDescent="0.2">
      <c r="B270" s="3"/>
      <c r="C270" s="3"/>
      <c r="D270" s="3"/>
      <c r="M270" s="3"/>
      <c r="N270" s="3"/>
      <c r="O270" s="3"/>
    </row>
    <row r="271" spans="2:15" x14ac:dyDescent="0.2">
      <c r="B271" s="3"/>
      <c r="C271" s="3"/>
      <c r="D271" s="3"/>
      <c r="M271" s="3"/>
      <c r="N271" s="3"/>
      <c r="O271" s="3"/>
    </row>
    <row r="272" spans="2:15" x14ac:dyDescent="0.2">
      <c r="B272" s="3"/>
      <c r="C272" s="3"/>
      <c r="D272" s="3"/>
      <c r="M272" s="3"/>
      <c r="N272" s="3"/>
      <c r="O272" s="3"/>
    </row>
    <row r="273" spans="2:15" x14ac:dyDescent="0.2">
      <c r="B273" s="3"/>
      <c r="C273" s="3"/>
      <c r="D273" s="3"/>
      <c r="M273" s="3"/>
      <c r="N273" s="3"/>
      <c r="O273" s="3"/>
    </row>
    <row r="274" spans="2:15" x14ac:dyDescent="0.2">
      <c r="B274" s="3"/>
      <c r="C274" s="3"/>
      <c r="D274" s="3"/>
      <c r="M274" s="3"/>
      <c r="N274" s="3"/>
      <c r="O274" s="3"/>
    </row>
    <row r="275" spans="2:15" x14ac:dyDescent="0.2">
      <c r="B275" s="3"/>
      <c r="C275" s="3"/>
      <c r="D275" s="3"/>
      <c r="M275" s="3"/>
      <c r="N275" s="3"/>
      <c r="O275" s="3"/>
    </row>
    <row r="276" spans="2:15" x14ac:dyDescent="0.2">
      <c r="B276" s="3"/>
      <c r="C276" s="3"/>
      <c r="D276" s="3"/>
      <c r="M276" s="3"/>
      <c r="N276" s="3"/>
      <c r="O276" s="3"/>
    </row>
    <row r="277" spans="2:15" x14ac:dyDescent="0.2">
      <c r="B277" s="3"/>
      <c r="C277" s="3"/>
      <c r="D277" s="3"/>
      <c r="M277" s="3"/>
      <c r="N277" s="3"/>
      <c r="O277" s="3"/>
    </row>
    <row r="278" spans="2:15" x14ac:dyDescent="0.2">
      <c r="B278" s="3"/>
      <c r="C278" s="3"/>
      <c r="D278" s="3"/>
      <c r="M278" s="3"/>
      <c r="N278" s="3"/>
      <c r="O278" s="3"/>
    </row>
    <row r="279" spans="2:15" x14ac:dyDescent="0.2">
      <c r="B279" s="3"/>
      <c r="C279" s="3"/>
      <c r="D279" s="3"/>
      <c r="M279" s="3"/>
      <c r="N279" s="3"/>
      <c r="O279" s="3"/>
    </row>
    <row r="280" spans="2:15" x14ac:dyDescent="0.2">
      <c r="B280" s="3"/>
      <c r="C280" s="3"/>
      <c r="D280" s="3"/>
      <c r="M280" s="3"/>
      <c r="N280" s="3"/>
      <c r="O280" s="3"/>
    </row>
    <row r="281" spans="2:15" x14ac:dyDescent="0.2">
      <c r="B281" s="3"/>
      <c r="C281" s="3"/>
      <c r="D281" s="3"/>
      <c r="M281" s="3"/>
      <c r="N281" s="3"/>
      <c r="O281" s="3"/>
    </row>
    <row r="282" spans="2:15" x14ac:dyDescent="0.2">
      <c r="B282" s="3"/>
      <c r="C282" s="3"/>
      <c r="D282" s="3"/>
      <c r="M282" s="3"/>
      <c r="N282" s="3"/>
      <c r="O282" s="3"/>
    </row>
    <row r="283" spans="2:15" x14ac:dyDescent="0.2">
      <c r="B283" s="3"/>
      <c r="C283" s="3"/>
      <c r="D283" s="3"/>
      <c r="M283" s="3"/>
      <c r="N283" s="3"/>
      <c r="O283" s="3"/>
    </row>
    <row r="284" spans="2:15" x14ac:dyDescent="0.2">
      <c r="B284" s="3"/>
      <c r="C284" s="3"/>
      <c r="D284" s="3"/>
      <c r="M284" s="3"/>
      <c r="N284" s="3"/>
      <c r="O284" s="3"/>
    </row>
    <row r="285" spans="2:15" x14ac:dyDescent="0.2">
      <c r="B285" s="3"/>
      <c r="C285" s="3"/>
      <c r="D285" s="3"/>
      <c r="M285" s="3"/>
      <c r="N285" s="3"/>
      <c r="O285" s="3"/>
    </row>
    <row r="286" spans="2:15" x14ac:dyDescent="0.2">
      <c r="B286" s="3"/>
      <c r="C286" s="3"/>
      <c r="D286" s="3"/>
      <c r="M286" s="3"/>
      <c r="N286" s="3"/>
      <c r="O286" s="3"/>
    </row>
    <row r="287" spans="2:15" x14ac:dyDescent="0.2">
      <c r="B287" s="3"/>
      <c r="C287" s="3"/>
      <c r="D287" s="3"/>
      <c r="M287" s="3"/>
      <c r="N287" s="3"/>
      <c r="O287" s="3"/>
    </row>
    <row r="288" spans="2:15" x14ac:dyDescent="0.2">
      <c r="B288" s="3"/>
      <c r="C288" s="3"/>
      <c r="D288" s="3"/>
      <c r="M288" s="3"/>
      <c r="N288" s="3"/>
      <c r="O288" s="3"/>
    </row>
    <row r="289" spans="2:15" x14ac:dyDescent="0.2">
      <c r="B289" s="3"/>
      <c r="C289" s="3"/>
      <c r="D289" s="3"/>
      <c r="M289" s="3"/>
      <c r="N289" s="3"/>
      <c r="O289" s="3"/>
    </row>
    <row r="290" spans="2:15" x14ac:dyDescent="0.2">
      <c r="B290" s="3"/>
      <c r="C290" s="3"/>
      <c r="D290" s="3"/>
      <c r="M290" s="3"/>
      <c r="N290" s="3"/>
      <c r="O290" s="3"/>
    </row>
    <row r="291" spans="2:15" x14ac:dyDescent="0.2">
      <c r="B291" s="3"/>
      <c r="C291" s="3"/>
      <c r="D291" s="3"/>
      <c r="M291" s="3"/>
      <c r="N291" s="3"/>
      <c r="O291" s="3"/>
    </row>
    <row r="292" spans="2:15" x14ac:dyDescent="0.2">
      <c r="B292" s="3"/>
      <c r="C292" s="3"/>
      <c r="D292" s="3"/>
      <c r="M292" s="3"/>
      <c r="N292" s="3"/>
      <c r="O292" s="3"/>
    </row>
    <row r="293" spans="2:15" x14ac:dyDescent="0.2">
      <c r="B293" s="3"/>
      <c r="C293" s="3"/>
      <c r="D293" s="3"/>
      <c r="M293" s="3"/>
      <c r="N293" s="3"/>
      <c r="O293" s="3"/>
    </row>
    <row r="294" spans="2:15" x14ac:dyDescent="0.2">
      <c r="B294" s="3"/>
      <c r="C294" s="3"/>
      <c r="D294" s="3"/>
      <c r="M294" s="3"/>
      <c r="N294" s="3"/>
      <c r="O294" s="3"/>
    </row>
    <row r="295" spans="2:15" x14ac:dyDescent="0.2">
      <c r="B295" s="3"/>
      <c r="C295" s="3"/>
      <c r="D295" s="3"/>
      <c r="M295" s="3"/>
      <c r="N295" s="3"/>
      <c r="O295" s="3"/>
    </row>
    <row r="296" spans="2:15" x14ac:dyDescent="0.2">
      <c r="B296" s="3"/>
      <c r="C296" s="3"/>
      <c r="D296" s="3"/>
      <c r="M296" s="3"/>
      <c r="N296" s="3"/>
      <c r="O296" s="3"/>
    </row>
    <row r="297" spans="2:15" x14ac:dyDescent="0.2">
      <c r="B297" s="3"/>
      <c r="C297" s="3"/>
      <c r="D297" s="3"/>
      <c r="M297" s="3"/>
      <c r="N297" s="3"/>
      <c r="O297" s="3"/>
    </row>
    <row r="298" spans="2:15" x14ac:dyDescent="0.2">
      <c r="B298" s="3"/>
      <c r="C298" s="3"/>
      <c r="D298" s="3"/>
      <c r="M298" s="3"/>
      <c r="N298" s="3"/>
      <c r="O298" s="3"/>
    </row>
    <row r="299" spans="2:15" x14ac:dyDescent="0.2">
      <c r="B299" s="3"/>
      <c r="C299" s="3"/>
      <c r="D299" s="3"/>
      <c r="M299" s="3"/>
      <c r="N299" s="3"/>
      <c r="O299" s="3"/>
    </row>
    <row r="300" spans="2:15" x14ac:dyDescent="0.2">
      <c r="B300" s="3"/>
      <c r="C300" s="3"/>
      <c r="D300" s="3"/>
      <c r="M300" s="3"/>
      <c r="N300" s="3"/>
      <c r="O300" s="3"/>
    </row>
    <row r="301" spans="2:15" x14ac:dyDescent="0.2">
      <c r="B301" s="3"/>
      <c r="C301" s="3"/>
      <c r="D301" s="3"/>
      <c r="M301" s="3"/>
      <c r="N301" s="3"/>
      <c r="O301" s="3"/>
    </row>
    <row r="302" spans="2:15" x14ac:dyDescent="0.2">
      <c r="B302" s="3"/>
      <c r="C302" s="3"/>
      <c r="D302" s="3"/>
      <c r="M302" s="3"/>
      <c r="N302" s="3"/>
      <c r="O302" s="3"/>
    </row>
    <row r="303" spans="2:15" x14ac:dyDescent="0.2">
      <c r="B303" s="3"/>
      <c r="C303" s="3"/>
      <c r="D303" s="3"/>
      <c r="M303" s="3"/>
      <c r="N303" s="3"/>
      <c r="O303" s="3"/>
    </row>
    <row r="304" spans="2:15" x14ac:dyDescent="0.2">
      <c r="B304" s="3"/>
      <c r="C304" s="3"/>
      <c r="D304" s="3"/>
      <c r="M304" s="3"/>
      <c r="N304" s="3"/>
      <c r="O304" s="3"/>
    </row>
    <row r="305" spans="2:15" x14ac:dyDescent="0.2">
      <c r="B305" s="3"/>
      <c r="C305" s="3"/>
      <c r="D305" s="3"/>
      <c r="M305" s="3"/>
      <c r="N305" s="3"/>
      <c r="O305" s="3"/>
    </row>
    <row r="306" spans="2:15" x14ac:dyDescent="0.2">
      <c r="B306" s="3"/>
      <c r="C306" s="3"/>
      <c r="D306" s="3"/>
      <c r="M306" s="3"/>
      <c r="N306" s="3"/>
      <c r="O306" s="3"/>
    </row>
    <row r="307" spans="2:15" x14ac:dyDescent="0.2">
      <c r="B307" s="3"/>
      <c r="C307" s="3"/>
      <c r="D307" s="3"/>
      <c r="M307" s="3"/>
      <c r="N307" s="3"/>
      <c r="O307" s="3"/>
    </row>
    <row r="308" spans="2:15" x14ac:dyDescent="0.2">
      <c r="B308" s="3"/>
      <c r="C308" s="3"/>
      <c r="D308" s="3"/>
      <c r="M308" s="3"/>
      <c r="N308" s="3"/>
      <c r="O308" s="3"/>
    </row>
    <row r="309" spans="2:15" x14ac:dyDescent="0.2">
      <c r="B309" s="3"/>
      <c r="C309" s="3"/>
      <c r="D309" s="3"/>
      <c r="M309" s="3"/>
      <c r="N309" s="3"/>
      <c r="O309" s="3"/>
    </row>
    <row r="310" spans="2:15" x14ac:dyDescent="0.2">
      <c r="B310" s="3"/>
      <c r="C310" s="3"/>
      <c r="D310" s="3"/>
      <c r="M310" s="3"/>
      <c r="N310" s="3"/>
      <c r="O310" s="3"/>
    </row>
    <row r="311" spans="2:15" x14ac:dyDescent="0.2">
      <c r="B311" s="3"/>
      <c r="C311" s="3"/>
      <c r="D311" s="3"/>
      <c r="M311" s="3"/>
      <c r="N311" s="3"/>
      <c r="O311" s="3"/>
    </row>
    <row r="312" spans="2:15" x14ac:dyDescent="0.2">
      <c r="B312" s="3"/>
      <c r="C312" s="3"/>
      <c r="D312" s="3"/>
      <c r="M312" s="3"/>
      <c r="N312" s="3"/>
      <c r="O312" s="3"/>
    </row>
    <row r="313" spans="2:15" x14ac:dyDescent="0.2">
      <c r="B313" s="3"/>
      <c r="C313" s="3"/>
      <c r="D313" s="3"/>
      <c r="M313" s="3"/>
      <c r="N313" s="3"/>
      <c r="O313" s="3"/>
    </row>
    <row r="314" spans="2:15" x14ac:dyDescent="0.2">
      <c r="B314" s="3"/>
      <c r="C314" s="3"/>
      <c r="D314" s="3"/>
      <c r="M314" s="3"/>
      <c r="N314" s="3"/>
      <c r="O314" s="3"/>
    </row>
    <row r="315" spans="2:15" x14ac:dyDescent="0.2">
      <c r="B315" s="3"/>
      <c r="C315" s="3"/>
      <c r="D315" s="3"/>
      <c r="M315" s="3"/>
      <c r="N315" s="3"/>
      <c r="O315" s="3"/>
    </row>
    <row r="316" spans="2:15" x14ac:dyDescent="0.2">
      <c r="B316" s="3"/>
      <c r="C316" s="3"/>
      <c r="D316" s="3"/>
      <c r="M316" s="3"/>
      <c r="N316" s="3"/>
      <c r="O316" s="3"/>
    </row>
    <row r="317" spans="2:15" x14ac:dyDescent="0.2">
      <c r="B317" s="3"/>
      <c r="C317" s="3"/>
      <c r="D317" s="3"/>
      <c r="M317" s="3"/>
      <c r="N317" s="3"/>
      <c r="O317" s="3"/>
    </row>
    <row r="318" spans="2:15" x14ac:dyDescent="0.2">
      <c r="B318" s="3"/>
      <c r="C318" s="3"/>
      <c r="D318" s="3"/>
      <c r="M318" s="3"/>
      <c r="N318" s="3"/>
      <c r="O318" s="3"/>
    </row>
    <row r="319" spans="2:15" x14ac:dyDescent="0.2">
      <c r="B319" s="3"/>
      <c r="C319" s="3"/>
      <c r="D319" s="3"/>
      <c r="M319" s="3"/>
      <c r="N319" s="3"/>
      <c r="O319" s="3"/>
    </row>
    <row r="320" spans="2:15" x14ac:dyDescent="0.2">
      <c r="B320" s="3"/>
      <c r="C320" s="3"/>
      <c r="D320" s="3"/>
      <c r="M320" s="3"/>
      <c r="N320" s="3"/>
      <c r="O320" s="3"/>
    </row>
    <row r="321" spans="2:15" x14ac:dyDescent="0.2">
      <c r="B321" s="3"/>
      <c r="C321" s="3"/>
      <c r="D321" s="3"/>
      <c r="M321" s="3"/>
      <c r="N321" s="3"/>
      <c r="O321" s="3"/>
    </row>
    <row r="322" spans="2:15" x14ac:dyDescent="0.2">
      <c r="B322" s="3"/>
      <c r="C322" s="3"/>
      <c r="D322" s="3"/>
      <c r="M322" s="3"/>
      <c r="N322" s="3"/>
      <c r="O322" s="3"/>
    </row>
    <row r="323" spans="2:15" x14ac:dyDescent="0.2">
      <c r="B323" s="3"/>
      <c r="C323" s="3"/>
      <c r="D323" s="3"/>
      <c r="M323" s="3"/>
      <c r="N323" s="3"/>
      <c r="O323" s="3"/>
    </row>
    <row r="324" spans="2:15" x14ac:dyDescent="0.2">
      <c r="B324" s="3"/>
      <c r="C324" s="3"/>
      <c r="D324" s="3"/>
      <c r="M324" s="3"/>
      <c r="N324" s="3"/>
      <c r="O324" s="3"/>
    </row>
    <row r="325" spans="2:15" x14ac:dyDescent="0.2">
      <c r="B325" s="3"/>
      <c r="C325" s="3"/>
      <c r="D325" s="3"/>
      <c r="M325" s="3"/>
      <c r="N325" s="3"/>
      <c r="O325" s="3"/>
    </row>
    <row r="326" spans="2:15" x14ac:dyDescent="0.2">
      <c r="B326" s="3"/>
      <c r="C326" s="3"/>
      <c r="D326" s="3"/>
      <c r="M326" s="3"/>
      <c r="N326" s="3"/>
      <c r="O326" s="3"/>
    </row>
    <row r="327" spans="2:15" x14ac:dyDescent="0.2">
      <c r="B327" s="3"/>
      <c r="C327" s="3"/>
      <c r="D327" s="3"/>
      <c r="M327" s="3"/>
      <c r="N327" s="3"/>
      <c r="O327" s="3"/>
    </row>
    <row r="328" spans="2:15" x14ac:dyDescent="0.2">
      <c r="B328" s="3"/>
      <c r="C328" s="3"/>
      <c r="D328" s="3"/>
      <c r="M328" s="3"/>
      <c r="N328" s="3"/>
      <c r="O328" s="3"/>
    </row>
    <row r="329" spans="2:15" x14ac:dyDescent="0.2">
      <c r="B329" s="3"/>
      <c r="C329" s="3"/>
      <c r="D329" s="3"/>
      <c r="M329" s="3"/>
      <c r="N329" s="3"/>
      <c r="O329" s="3"/>
    </row>
    <row r="330" spans="2:15" x14ac:dyDescent="0.2">
      <c r="B330" s="3"/>
      <c r="C330" s="3"/>
      <c r="D330" s="3"/>
      <c r="M330" s="3"/>
      <c r="N330" s="3"/>
      <c r="O330" s="3"/>
    </row>
    <row r="331" spans="2:15" x14ac:dyDescent="0.2">
      <c r="B331" s="3"/>
      <c r="C331" s="3"/>
      <c r="D331" s="3"/>
      <c r="M331" s="3"/>
      <c r="N331" s="3"/>
      <c r="O331" s="3"/>
    </row>
    <row r="332" spans="2:15" x14ac:dyDescent="0.2">
      <c r="B332" s="3"/>
      <c r="C332" s="3"/>
      <c r="D332" s="3"/>
      <c r="M332" s="3"/>
      <c r="N332" s="3"/>
      <c r="O332" s="3"/>
    </row>
    <row r="333" spans="2:15" x14ac:dyDescent="0.2">
      <c r="B333" s="3"/>
      <c r="C333" s="3"/>
      <c r="D333" s="3"/>
      <c r="M333" s="3"/>
      <c r="N333" s="3"/>
      <c r="O333" s="3"/>
    </row>
    <row r="334" spans="2:15" x14ac:dyDescent="0.2">
      <c r="B334" s="3"/>
      <c r="C334" s="3"/>
      <c r="D334" s="3"/>
      <c r="M334" s="3"/>
      <c r="N334" s="3"/>
      <c r="O334" s="3"/>
    </row>
    <row r="335" spans="2:15" x14ac:dyDescent="0.2">
      <c r="B335" s="3"/>
      <c r="C335" s="3"/>
      <c r="D335" s="3"/>
      <c r="M335" s="3"/>
      <c r="N335" s="3"/>
      <c r="O335" s="3"/>
    </row>
    <row r="336" spans="2:15" x14ac:dyDescent="0.2">
      <c r="B336" s="3"/>
      <c r="C336" s="3"/>
      <c r="D336" s="3"/>
      <c r="M336" s="3"/>
      <c r="N336" s="3"/>
      <c r="O336" s="3"/>
    </row>
    <row r="337" spans="2:15" x14ac:dyDescent="0.2">
      <c r="B337" s="3"/>
      <c r="C337" s="3"/>
      <c r="D337" s="3"/>
      <c r="M337" s="3"/>
      <c r="N337" s="3"/>
      <c r="O337" s="3"/>
    </row>
    <row r="338" spans="2:15" x14ac:dyDescent="0.2">
      <c r="B338" s="3"/>
      <c r="C338" s="3"/>
      <c r="D338" s="3"/>
      <c r="M338" s="3"/>
      <c r="N338" s="3"/>
      <c r="O338" s="3"/>
    </row>
    <row r="339" spans="2:15" x14ac:dyDescent="0.2">
      <c r="B339" s="3"/>
      <c r="C339" s="3"/>
      <c r="D339" s="3"/>
      <c r="M339" s="3"/>
      <c r="N339" s="3"/>
      <c r="O339" s="3"/>
    </row>
    <row r="340" spans="2:15" x14ac:dyDescent="0.2">
      <c r="B340" s="3"/>
      <c r="C340" s="3"/>
      <c r="D340" s="3"/>
      <c r="M340" s="3"/>
      <c r="N340" s="3"/>
      <c r="O340" s="3"/>
    </row>
    <row r="341" spans="2:15" x14ac:dyDescent="0.2">
      <c r="B341" s="3"/>
      <c r="C341" s="3"/>
      <c r="D341" s="3"/>
      <c r="M341" s="3"/>
      <c r="N341" s="3"/>
      <c r="O341" s="3"/>
    </row>
    <row r="342" spans="2:15" x14ac:dyDescent="0.2">
      <c r="B342" s="3"/>
      <c r="C342" s="3"/>
      <c r="D342" s="3"/>
      <c r="M342" s="3"/>
      <c r="N342" s="3"/>
      <c r="O342" s="3"/>
    </row>
    <row r="343" spans="2:15" x14ac:dyDescent="0.2">
      <c r="B343" s="3"/>
      <c r="C343" s="3"/>
      <c r="D343" s="3"/>
      <c r="M343" s="3"/>
      <c r="N343" s="3"/>
      <c r="O343" s="3"/>
    </row>
    <row r="344" spans="2:15" x14ac:dyDescent="0.2">
      <c r="B344" s="3"/>
      <c r="C344" s="3"/>
      <c r="D344" s="3"/>
      <c r="M344" s="3"/>
      <c r="N344" s="3"/>
      <c r="O344" s="3"/>
    </row>
    <row r="345" spans="2:15" x14ac:dyDescent="0.2">
      <c r="B345" s="3"/>
      <c r="C345" s="3"/>
      <c r="D345" s="3"/>
      <c r="M345" s="3"/>
      <c r="N345" s="3"/>
      <c r="O345" s="3"/>
    </row>
    <row r="346" spans="2:15" x14ac:dyDescent="0.2">
      <c r="B346" s="3"/>
      <c r="C346" s="3"/>
      <c r="D346" s="3"/>
      <c r="M346" s="3"/>
      <c r="N346" s="3"/>
      <c r="O346" s="3"/>
    </row>
    <row r="347" spans="2:15" x14ac:dyDescent="0.2">
      <c r="B347" s="3"/>
      <c r="C347" s="3"/>
      <c r="D347" s="3"/>
    </row>
    <row r="348" spans="2:15" x14ac:dyDescent="0.2">
      <c r="B348" s="3"/>
      <c r="C348" s="3"/>
      <c r="D348" s="3"/>
    </row>
    <row r="349" spans="2:15" x14ac:dyDescent="0.2">
      <c r="B349" s="3"/>
      <c r="C349" s="3"/>
      <c r="D349" s="3"/>
    </row>
    <row r="350" spans="2:15" x14ac:dyDescent="0.2">
      <c r="B350" s="3"/>
      <c r="C350" s="3"/>
      <c r="D350" s="3"/>
    </row>
    <row r="351" spans="2:15" x14ac:dyDescent="0.2">
      <c r="B351" s="3"/>
      <c r="C351" s="3"/>
      <c r="D351" s="3"/>
    </row>
    <row r="352" spans="2:15" x14ac:dyDescent="0.2">
      <c r="B352" s="3"/>
      <c r="C352" s="3"/>
      <c r="D352" s="3"/>
    </row>
    <row r="353" spans="2:4" x14ac:dyDescent="0.2">
      <c r="B353" s="3"/>
      <c r="C353" s="3"/>
      <c r="D353" s="3"/>
    </row>
    <row r="354" spans="2:4" x14ac:dyDescent="0.2">
      <c r="B354" s="3"/>
      <c r="C354" s="3"/>
      <c r="D354" s="3"/>
    </row>
    <row r="355" spans="2:4" x14ac:dyDescent="0.2">
      <c r="B355" s="3"/>
      <c r="C355" s="3"/>
      <c r="D355" s="3"/>
    </row>
    <row r="356" spans="2:4" x14ac:dyDescent="0.2">
      <c r="B356" s="3"/>
      <c r="C356" s="3"/>
      <c r="D356" s="3"/>
    </row>
    <row r="357" spans="2:4" x14ac:dyDescent="0.2">
      <c r="B357" s="3"/>
      <c r="C357" s="3"/>
      <c r="D357" s="3"/>
    </row>
    <row r="358" spans="2:4" x14ac:dyDescent="0.2">
      <c r="B358" s="3"/>
      <c r="C358" s="3"/>
      <c r="D358" s="3"/>
    </row>
    <row r="359" spans="2:4" x14ac:dyDescent="0.2">
      <c r="B359" s="3"/>
      <c r="C359" s="3"/>
      <c r="D359" s="3"/>
    </row>
    <row r="360" spans="2:4" x14ac:dyDescent="0.2">
      <c r="B360" s="3"/>
      <c r="C360" s="3"/>
      <c r="D360" s="3"/>
    </row>
    <row r="361" spans="2:4" x14ac:dyDescent="0.2">
      <c r="B361" s="3"/>
      <c r="C361" s="3"/>
      <c r="D361" s="3"/>
    </row>
    <row r="362" spans="2:4" x14ac:dyDescent="0.2">
      <c r="B362" s="3"/>
      <c r="C362" s="3"/>
      <c r="D362" s="3"/>
    </row>
    <row r="363" spans="2:4" x14ac:dyDescent="0.2">
      <c r="B363" s="3"/>
      <c r="C363" s="3"/>
      <c r="D363" s="3"/>
    </row>
    <row r="364" spans="2:4" x14ac:dyDescent="0.2">
      <c r="B364" s="3"/>
      <c r="C364" s="3"/>
      <c r="D364" s="3"/>
    </row>
    <row r="365" spans="2:4" x14ac:dyDescent="0.2">
      <c r="B365" s="3"/>
      <c r="C365" s="3"/>
      <c r="D365" s="3"/>
    </row>
    <row r="366" spans="2:4" x14ac:dyDescent="0.2">
      <c r="B366" s="3"/>
      <c r="C366" s="3"/>
      <c r="D366" s="3"/>
    </row>
  </sheetData>
  <mergeCells count="8">
    <mergeCell ref="B4:D4"/>
    <mergeCell ref="G4:I4"/>
    <mergeCell ref="F4:F5"/>
    <mergeCell ref="A4:A5"/>
    <mergeCell ref="Q4:Q5"/>
    <mergeCell ref="R4:T4"/>
    <mergeCell ref="L4:L5"/>
    <mergeCell ref="M4:O4"/>
  </mergeCells>
  <phoneticPr fontId="11" type="noConversion"/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39"/>
  <sheetViews>
    <sheetView workbookViewId="0"/>
  </sheetViews>
  <sheetFormatPr baseColWidth="10" defaultColWidth="8.83203125" defaultRowHeight="15" x14ac:dyDescent="0.2"/>
  <cols>
    <col min="1" max="5" width="8.83203125" customWidth="1"/>
    <col min="7" max="15" width="8.83203125" customWidth="1"/>
    <col min="17" max="23" width="8.83203125" customWidth="1"/>
  </cols>
  <sheetData>
    <row r="1" spans="1:27" x14ac:dyDescent="0.2">
      <c r="A1" s="348" t="s">
        <v>205</v>
      </c>
      <c r="N1" s="4"/>
    </row>
    <row r="2" spans="1:27" ht="15" customHeight="1" x14ac:dyDescent="0.2"/>
    <row r="3" spans="1:27" ht="15" customHeight="1" x14ac:dyDescent="0.2">
      <c r="A3" s="59" t="s">
        <v>136</v>
      </c>
      <c r="B3" s="29"/>
      <c r="C3" s="29"/>
      <c r="D3" s="29"/>
      <c r="E3" s="29"/>
      <c r="F3" s="29"/>
      <c r="G3" s="59" t="s">
        <v>137</v>
      </c>
      <c r="H3" s="29"/>
      <c r="I3" s="29"/>
      <c r="J3" s="29"/>
      <c r="K3" s="29"/>
      <c r="L3" s="29"/>
      <c r="M3" s="29"/>
      <c r="N3" s="29"/>
      <c r="O3" s="29"/>
      <c r="P3" s="1"/>
      <c r="Q3" s="59" t="s">
        <v>138</v>
      </c>
      <c r="R3" s="29"/>
      <c r="S3" s="29"/>
      <c r="T3" s="29"/>
      <c r="U3" s="29"/>
      <c r="V3" s="29"/>
      <c r="W3" s="29"/>
      <c r="AA3" s="245"/>
    </row>
    <row r="4" spans="1:27" ht="15" customHeight="1" x14ac:dyDescent="0.2">
      <c r="B4" s="351" t="s">
        <v>141</v>
      </c>
      <c r="C4" s="372"/>
      <c r="D4" s="372"/>
      <c r="E4" s="373"/>
      <c r="F4" s="29"/>
      <c r="H4" s="351" t="s">
        <v>142</v>
      </c>
      <c r="I4" s="372"/>
      <c r="J4" s="372"/>
      <c r="K4" s="372"/>
      <c r="L4" s="372"/>
      <c r="M4" s="372"/>
      <c r="N4" s="372"/>
      <c r="O4" s="373"/>
      <c r="P4" s="29"/>
      <c r="R4" s="351" t="s">
        <v>141</v>
      </c>
      <c r="S4" s="372"/>
      <c r="T4" s="372"/>
      <c r="U4" s="372"/>
      <c r="V4" s="372"/>
      <c r="W4" s="373"/>
    </row>
    <row r="5" spans="1:27" ht="15" customHeight="1" x14ac:dyDescent="0.2">
      <c r="A5" s="5" t="s">
        <v>140</v>
      </c>
      <c r="B5" s="254" t="s">
        <v>139</v>
      </c>
      <c r="C5" s="255"/>
      <c r="D5" s="254" t="s">
        <v>135</v>
      </c>
      <c r="E5" s="255"/>
      <c r="G5" s="5" t="s">
        <v>140</v>
      </c>
      <c r="H5" s="254" t="s">
        <v>139</v>
      </c>
      <c r="I5" s="256"/>
      <c r="J5" s="256"/>
      <c r="K5" s="255"/>
      <c r="L5" s="254" t="s">
        <v>32</v>
      </c>
      <c r="M5" s="256"/>
      <c r="N5" s="256"/>
      <c r="O5" s="255"/>
      <c r="P5" s="1"/>
      <c r="Q5" s="5" t="s">
        <v>140</v>
      </c>
      <c r="R5" s="254" t="s">
        <v>134</v>
      </c>
      <c r="S5" s="256"/>
      <c r="T5" s="255"/>
      <c r="U5" s="254" t="s">
        <v>32</v>
      </c>
      <c r="V5" s="256"/>
      <c r="W5" s="255"/>
      <c r="AA5" s="245"/>
    </row>
    <row r="6" spans="1:27" ht="15" customHeight="1" x14ac:dyDescent="0.2">
      <c r="A6" s="247">
        <v>2.0000000000000001E-10</v>
      </c>
      <c r="B6" s="250"/>
      <c r="C6" s="251"/>
      <c r="D6" s="41">
        <v>146.8313</v>
      </c>
      <c r="E6" s="52">
        <v>146.33600000000001</v>
      </c>
      <c r="G6" s="247">
        <v>6.666650000000001E-10</v>
      </c>
      <c r="H6" s="257">
        <v>84</v>
      </c>
      <c r="I6" s="258">
        <v>87</v>
      </c>
      <c r="J6" s="258">
        <v>113</v>
      </c>
      <c r="K6" s="221">
        <v>94</v>
      </c>
      <c r="L6" s="257">
        <v>95</v>
      </c>
      <c r="M6" s="258">
        <v>87</v>
      </c>
      <c r="N6" s="258">
        <v>75</v>
      </c>
      <c r="O6" s="221">
        <v>84</v>
      </c>
      <c r="P6" s="1"/>
      <c r="Q6" s="48">
        <v>2.0833299999999999E-10</v>
      </c>
      <c r="R6" s="41">
        <v>59.536499999999997</v>
      </c>
      <c r="S6" s="51">
        <v>46.891480000000001</v>
      </c>
      <c r="T6" s="52">
        <v>57.444339999999997</v>
      </c>
      <c r="U6" s="41">
        <v>49.023000000000003</v>
      </c>
      <c r="V6" s="51">
        <v>51.866579999999999</v>
      </c>
      <c r="W6" s="52">
        <v>49.835059999999999</v>
      </c>
      <c r="AA6" s="245"/>
    </row>
    <row r="7" spans="1:27" ht="15" customHeight="1" x14ac:dyDescent="0.2">
      <c r="A7" s="248">
        <v>6.9333332999999997E-10</v>
      </c>
      <c r="B7" s="42">
        <v>142.41782910000001</v>
      </c>
      <c r="C7" s="53">
        <v>121.3372</v>
      </c>
      <c r="D7" s="42">
        <v>159.62090000000001</v>
      </c>
      <c r="E7" s="53">
        <v>122.63979999999999</v>
      </c>
      <c r="G7" s="248">
        <v>1.3333300000000002E-9</v>
      </c>
      <c r="H7" s="259">
        <v>110</v>
      </c>
      <c r="I7" s="231">
        <v>85</v>
      </c>
      <c r="J7" s="231">
        <v>54</v>
      </c>
      <c r="K7" s="222">
        <v>71</v>
      </c>
      <c r="L7" s="259">
        <v>106</v>
      </c>
      <c r="M7" s="231">
        <v>116</v>
      </c>
      <c r="N7" s="262"/>
      <c r="O7" s="222">
        <v>109</v>
      </c>
      <c r="P7" s="1"/>
      <c r="Q7" s="49">
        <v>4.1666699999999999E-10</v>
      </c>
      <c r="R7" s="42">
        <v>81.342140000000001</v>
      </c>
      <c r="S7" s="263">
        <v>51.88008</v>
      </c>
      <c r="T7" s="53">
        <v>55.759909999999998</v>
      </c>
      <c r="U7" s="42">
        <v>60.461570000000002</v>
      </c>
      <c r="V7" s="263">
        <v>63.558039999999998</v>
      </c>
      <c r="W7" s="53">
        <v>52.707340000000002</v>
      </c>
      <c r="AA7" s="245"/>
    </row>
    <row r="8" spans="1:27" ht="15" customHeight="1" x14ac:dyDescent="0.2">
      <c r="A8" s="248">
        <v>2.0833333300000002E-9</v>
      </c>
      <c r="B8" s="252"/>
      <c r="C8" s="253"/>
      <c r="D8" s="42">
        <v>127.9483</v>
      </c>
      <c r="E8" s="53">
        <v>112.8981</v>
      </c>
      <c r="G8" s="248">
        <v>3.3333250000000002E-9</v>
      </c>
      <c r="H8" s="259">
        <v>164</v>
      </c>
      <c r="I8" s="231">
        <v>151</v>
      </c>
      <c r="J8" s="231">
        <v>136</v>
      </c>
      <c r="K8" s="222">
        <v>127</v>
      </c>
      <c r="L8" s="259">
        <v>158</v>
      </c>
      <c r="M8" s="231">
        <v>126</v>
      </c>
      <c r="N8" s="231">
        <v>138</v>
      </c>
      <c r="O8" s="222">
        <v>104</v>
      </c>
      <c r="P8" s="31"/>
      <c r="Q8" s="49">
        <v>8.3333299999999998E-10</v>
      </c>
      <c r="R8" s="42">
        <v>64.27167</v>
      </c>
      <c r="S8" s="263">
        <v>53.927370000000003</v>
      </c>
      <c r="T8" s="53">
        <v>73.607280000000003</v>
      </c>
      <c r="U8" s="42">
        <v>52.918900000000001</v>
      </c>
      <c r="V8" s="263">
        <v>54.530639999999998</v>
      </c>
      <c r="W8" s="53">
        <v>63.228850000000001</v>
      </c>
      <c r="AA8" s="245"/>
    </row>
    <row r="9" spans="1:27" ht="15" customHeight="1" x14ac:dyDescent="0.2">
      <c r="A9" s="248">
        <v>4.1666666700000003E-9</v>
      </c>
      <c r="B9" s="42">
        <v>99.352933329999999</v>
      </c>
      <c r="C9" s="53">
        <v>112.0771</v>
      </c>
      <c r="D9" s="42">
        <v>95.356849999999994</v>
      </c>
      <c r="E9" s="53">
        <v>73.415655979999997</v>
      </c>
      <c r="G9" s="248">
        <v>4.9999875000000003E-9</v>
      </c>
      <c r="H9" s="259">
        <v>182</v>
      </c>
      <c r="I9" s="231">
        <v>149</v>
      </c>
      <c r="J9" s="231">
        <v>194</v>
      </c>
      <c r="K9" s="222">
        <v>168</v>
      </c>
      <c r="L9" s="259">
        <v>146</v>
      </c>
      <c r="M9" s="231">
        <v>159</v>
      </c>
      <c r="N9" s="231">
        <v>186</v>
      </c>
      <c r="O9" s="222">
        <v>194</v>
      </c>
      <c r="P9" s="29"/>
      <c r="Q9" s="49">
        <v>1.66667E-9</v>
      </c>
      <c r="R9" s="42">
        <v>37.664859999999997</v>
      </c>
      <c r="S9" s="263">
        <v>44.37462</v>
      </c>
      <c r="T9" s="53">
        <v>34.354219999999998</v>
      </c>
      <c r="U9" s="42">
        <v>29.005669999999999</v>
      </c>
      <c r="V9" s="263">
        <v>29.338809999999999</v>
      </c>
      <c r="W9" s="53">
        <v>44.423560000000002</v>
      </c>
      <c r="AA9" s="245"/>
    </row>
    <row r="10" spans="1:27" ht="15" customHeight="1" x14ac:dyDescent="0.2">
      <c r="A10" s="248">
        <v>8.3333333300000008E-9</v>
      </c>
      <c r="B10" s="42">
        <v>57.692865150000003</v>
      </c>
      <c r="C10" s="53">
        <v>55.223739999999999</v>
      </c>
      <c r="D10" s="42">
        <v>61.538069999999998</v>
      </c>
      <c r="E10" s="53">
        <v>61.319890000000001</v>
      </c>
      <c r="G10" s="248">
        <v>6.6666500000000003E-9</v>
      </c>
      <c r="H10" s="259">
        <v>178</v>
      </c>
      <c r="I10" s="231">
        <v>148</v>
      </c>
      <c r="J10" s="231">
        <v>135</v>
      </c>
      <c r="K10" s="222">
        <v>184</v>
      </c>
      <c r="L10" s="259">
        <v>169</v>
      </c>
      <c r="M10" s="231">
        <v>185</v>
      </c>
      <c r="N10" s="231">
        <v>173</v>
      </c>
      <c r="O10" s="222">
        <v>163</v>
      </c>
      <c r="P10" s="29"/>
      <c r="Q10" s="49">
        <v>3.3333300000000001E-9</v>
      </c>
      <c r="R10" s="42">
        <v>32.947839999999999</v>
      </c>
      <c r="S10" s="263">
        <v>28.378699999999998</v>
      </c>
      <c r="T10" s="53">
        <v>31.975429999999999</v>
      </c>
      <c r="U10" s="42">
        <v>25.248000000000001</v>
      </c>
      <c r="V10" s="263">
        <v>31.40249</v>
      </c>
      <c r="W10" s="53">
        <v>29.359839999999998</v>
      </c>
      <c r="AA10" s="245"/>
    </row>
    <row r="11" spans="1:27" ht="15" customHeight="1" x14ac:dyDescent="0.2">
      <c r="A11" s="248">
        <v>1.666666667E-8</v>
      </c>
      <c r="B11" s="42">
        <v>27.926010640000001</v>
      </c>
      <c r="C11" s="53">
        <v>33.657760000000003</v>
      </c>
      <c r="D11" s="42">
        <v>34.400530000000003</v>
      </c>
      <c r="E11" s="53">
        <v>36.688279999999999</v>
      </c>
      <c r="G11" s="249">
        <v>9.9999750000000005E-9</v>
      </c>
      <c r="H11" s="260">
        <v>193</v>
      </c>
      <c r="I11" s="261">
        <v>182</v>
      </c>
      <c r="J11" s="261">
        <v>187</v>
      </c>
      <c r="K11" s="223">
        <v>189</v>
      </c>
      <c r="L11" s="260">
        <v>188</v>
      </c>
      <c r="M11" s="261">
        <v>194</v>
      </c>
      <c r="N11" s="261">
        <v>136</v>
      </c>
      <c r="O11" s="223">
        <v>187</v>
      </c>
      <c r="P11" s="29"/>
      <c r="Q11" s="49">
        <v>6.6666700000000001E-9</v>
      </c>
      <c r="R11" s="42">
        <v>18.855920000000001</v>
      </c>
      <c r="S11" s="263">
        <v>28.889530000000001</v>
      </c>
      <c r="T11" s="53">
        <v>19.471540000000001</v>
      </c>
      <c r="U11" s="42">
        <v>27.047460000000001</v>
      </c>
      <c r="V11" s="263">
        <v>29.269950000000001</v>
      </c>
      <c r="W11" s="53">
        <v>16.622540000000001</v>
      </c>
      <c r="AA11" s="245"/>
    </row>
    <row r="12" spans="1:27" ht="15" customHeight="1" x14ac:dyDescent="0.2">
      <c r="A12" s="248">
        <v>3.3333333330000001E-8</v>
      </c>
      <c r="B12" s="42">
        <v>32.057788709999997</v>
      </c>
      <c r="C12" s="53">
        <v>40.045020000000001</v>
      </c>
      <c r="D12" s="42">
        <v>31.6295</v>
      </c>
      <c r="E12" s="53">
        <v>41.372450000000001</v>
      </c>
      <c r="P12" s="29"/>
      <c r="Q12" s="49">
        <v>1.3333300000000001E-8</v>
      </c>
      <c r="R12" s="42">
        <v>16.71134</v>
      </c>
      <c r="S12" s="263">
        <v>12.9068</v>
      </c>
      <c r="T12" s="53">
        <v>13.993069999999999</v>
      </c>
      <c r="U12" s="42">
        <v>17.917349999999999</v>
      </c>
      <c r="V12" s="263">
        <v>17.693100000000001</v>
      </c>
      <c r="W12" s="53">
        <v>18.631419999999999</v>
      </c>
    </row>
    <row r="13" spans="1:27" ht="15" customHeight="1" x14ac:dyDescent="0.2">
      <c r="A13" s="248">
        <v>6.6666666670000007E-8</v>
      </c>
      <c r="B13" s="42">
        <v>9.8925737280000003</v>
      </c>
      <c r="C13" s="53">
        <v>13.05369</v>
      </c>
      <c r="D13" s="42">
        <v>11.544169999999999</v>
      </c>
      <c r="E13" s="53">
        <v>12.03523</v>
      </c>
      <c r="G13" s="246"/>
      <c r="H13" s="31"/>
      <c r="I13" s="31"/>
      <c r="J13" s="31"/>
      <c r="K13" s="31"/>
      <c r="L13" s="31"/>
      <c r="M13" s="31"/>
      <c r="N13" s="31"/>
      <c r="O13" s="31"/>
      <c r="P13" s="29"/>
      <c r="Q13" s="50">
        <v>2.66667E-8</v>
      </c>
      <c r="R13" s="43">
        <v>18.857890000000001</v>
      </c>
      <c r="S13" s="44">
        <v>17.647639999999999</v>
      </c>
      <c r="T13" s="54">
        <v>19.549939999999999</v>
      </c>
      <c r="U13" s="43">
        <v>9.9757029999999993</v>
      </c>
      <c r="V13" s="44">
        <v>9.3659180000000006</v>
      </c>
      <c r="W13" s="54">
        <v>21.748860000000001</v>
      </c>
    </row>
    <row r="14" spans="1:27" ht="15" customHeight="1" x14ac:dyDescent="0.2">
      <c r="A14" s="249">
        <v>1.9999999999999999E-7</v>
      </c>
      <c r="B14" s="43">
        <v>8.8921159000000003</v>
      </c>
      <c r="C14" s="54">
        <v>11.413729999999999</v>
      </c>
      <c r="D14" s="43">
        <v>12.439170000000001</v>
      </c>
      <c r="E14" s="54">
        <v>7.1218950000000003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7" ht="15" customHeight="1" x14ac:dyDescent="0.2"/>
    <row r="16" spans="1:2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mergeCells count="9">
    <mergeCell ref="B5:C5"/>
    <mergeCell ref="H5:K5"/>
    <mergeCell ref="L5:O5"/>
    <mergeCell ref="H4:O4"/>
    <mergeCell ref="R4:W4"/>
    <mergeCell ref="B4:E4"/>
    <mergeCell ref="R5:T5"/>
    <mergeCell ref="U5:W5"/>
    <mergeCell ref="D5:E5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2"/>
  <sheetViews>
    <sheetView workbookViewId="0">
      <selection sqref="A1:J1"/>
    </sheetView>
  </sheetViews>
  <sheetFormatPr baseColWidth="10" defaultColWidth="8.83203125" defaultRowHeight="15" x14ac:dyDescent="0.2"/>
  <sheetData>
    <row r="1" spans="1:10" ht="33" customHeight="1" x14ac:dyDescent="0.2">
      <c r="A1" s="379" t="s">
        <v>194</v>
      </c>
      <c r="B1" s="379"/>
      <c r="C1" s="379"/>
      <c r="D1" s="379"/>
      <c r="E1" s="379"/>
      <c r="F1" s="379"/>
      <c r="G1" s="379"/>
      <c r="H1" s="379"/>
      <c r="I1" s="379"/>
      <c r="J1" s="379"/>
    </row>
    <row r="3" spans="1:10" ht="16" thickBot="1" x14ac:dyDescent="0.25">
      <c r="A3" s="334"/>
      <c r="B3" s="337" t="s">
        <v>186</v>
      </c>
      <c r="C3" s="29"/>
      <c r="D3" s="29"/>
      <c r="E3" s="29"/>
      <c r="F3" s="29"/>
      <c r="G3" s="29"/>
      <c r="H3" s="29"/>
      <c r="I3" s="29"/>
      <c r="J3" s="29"/>
    </row>
    <row r="4" spans="1:10" x14ac:dyDescent="0.2">
      <c r="B4" s="305" t="s">
        <v>143</v>
      </c>
      <c r="C4" s="306"/>
      <c r="D4" s="307"/>
      <c r="E4" s="305" t="s">
        <v>185</v>
      </c>
      <c r="F4" s="306"/>
      <c r="G4" s="307"/>
      <c r="H4" s="305" t="s">
        <v>144</v>
      </c>
      <c r="I4" s="306"/>
      <c r="J4" s="307"/>
    </row>
    <row r="5" spans="1:10" x14ac:dyDescent="0.2">
      <c r="B5" s="330" t="s">
        <v>166</v>
      </c>
      <c r="C5" s="27" t="s">
        <v>167</v>
      </c>
      <c r="D5" s="331" t="s">
        <v>168</v>
      </c>
      <c r="E5" s="330" t="s">
        <v>166</v>
      </c>
      <c r="F5" s="27" t="s">
        <v>167</v>
      </c>
      <c r="G5" s="331" t="s">
        <v>168</v>
      </c>
      <c r="H5" s="330" t="s">
        <v>166</v>
      </c>
      <c r="I5" s="27" t="s">
        <v>167</v>
      </c>
      <c r="J5" s="331" t="s">
        <v>168</v>
      </c>
    </row>
    <row r="6" spans="1:10" x14ac:dyDescent="0.2">
      <c r="B6" s="288">
        <v>8.6135000000000002</v>
      </c>
      <c r="C6" s="276">
        <v>8.6074999999999999</v>
      </c>
      <c r="D6" s="289">
        <v>11.324</v>
      </c>
      <c r="E6" s="288">
        <v>3.4299999999999997E-2</v>
      </c>
      <c r="F6" s="276">
        <v>1.2250000000000001</v>
      </c>
      <c r="G6" s="289">
        <v>12.371</v>
      </c>
      <c r="H6" s="288">
        <v>8.1289999999999996</v>
      </c>
      <c r="I6" s="276">
        <v>7.4405000000000001</v>
      </c>
      <c r="J6" s="289">
        <v>0</v>
      </c>
    </row>
    <row r="7" spans="1:10" x14ac:dyDescent="0.2">
      <c r="B7" s="290">
        <v>14.339</v>
      </c>
      <c r="C7" s="226">
        <v>13.1585</v>
      </c>
      <c r="D7" s="227">
        <v>15.379</v>
      </c>
      <c r="E7" s="290">
        <v>0</v>
      </c>
      <c r="F7" s="226">
        <v>0</v>
      </c>
      <c r="G7" s="227">
        <v>12.241</v>
      </c>
      <c r="H7" s="290">
        <v>5.9044999999999996</v>
      </c>
      <c r="I7" s="226">
        <v>7.7954999999999997</v>
      </c>
      <c r="J7" s="227">
        <v>0</v>
      </c>
    </row>
    <row r="8" spans="1:10" x14ac:dyDescent="0.2">
      <c r="B8" s="290">
        <v>10.1585</v>
      </c>
      <c r="C8" s="226">
        <v>9.8279999999999994</v>
      </c>
      <c r="D8" s="227">
        <v>20.409500000000001</v>
      </c>
      <c r="E8" s="290">
        <v>0</v>
      </c>
      <c r="F8" s="226">
        <v>0</v>
      </c>
      <c r="G8" s="227">
        <v>14.675000000000001</v>
      </c>
      <c r="H8" s="290">
        <v>6.3970000000000002</v>
      </c>
      <c r="I8" s="226">
        <v>6.4969999999999999</v>
      </c>
      <c r="J8" s="227">
        <v>0</v>
      </c>
    </row>
    <row r="9" spans="1:10" x14ac:dyDescent="0.2">
      <c r="B9" s="290">
        <v>10.083500000000001</v>
      </c>
      <c r="C9" s="226">
        <v>13.779500000000001</v>
      </c>
      <c r="D9" s="227">
        <v>9.6575000000000006</v>
      </c>
      <c r="E9" s="290">
        <v>0.15210000000000001</v>
      </c>
      <c r="F9" s="226">
        <v>0</v>
      </c>
      <c r="G9" s="227">
        <v>13.808</v>
      </c>
      <c r="H9" s="290">
        <v>6.0694999999999997</v>
      </c>
      <c r="I9" s="226">
        <v>7.1189999999999998</v>
      </c>
      <c r="J9" s="227">
        <v>0</v>
      </c>
    </row>
    <row r="10" spans="1:10" x14ac:dyDescent="0.2">
      <c r="B10" s="291">
        <v>7.4295</v>
      </c>
      <c r="C10" s="277">
        <v>20</v>
      </c>
      <c r="D10" s="292"/>
      <c r="E10" s="291">
        <v>0</v>
      </c>
      <c r="F10" s="277">
        <v>0</v>
      </c>
      <c r="G10" s="292">
        <v>13.4</v>
      </c>
      <c r="H10" s="291">
        <v>6.2294999999999998</v>
      </c>
      <c r="I10" s="277">
        <v>7.4165000000000001</v>
      </c>
      <c r="J10" s="292">
        <v>0</v>
      </c>
    </row>
    <row r="11" spans="1:10" x14ac:dyDescent="0.2">
      <c r="A11" s="200" t="s">
        <v>111</v>
      </c>
      <c r="B11" s="201">
        <f>AVERAGE(B6:B10)</f>
        <v>10.1248</v>
      </c>
      <c r="C11" s="202">
        <f t="shared" ref="C11:J11" si="0">AVERAGE(C6:C10)</f>
        <v>13.074700000000002</v>
      </c>
      <c r="D11" s="203">
        <f t="shared" si="0"/>
        <v>14.192499999999999</v>
      </c>
      <c r="E11" s="201">
        <f>AVERAGE(E6:E10)</f>
        <v>3.7280000000000001E-2</v>
      </c>
      <c r="F11" s="202">
        <f>AVERAGE(F6:F10)</f>
        <v>0.24500000000000002</v>
      </c>
      <c r="G11" s="203">
        <f>AVERAGE(G6:G10)</f>
        <v>13.299000000000001</v>
      </c>
      <c r="H11" s="201">
        <f>AVERAGE(H6:H10)</f>
        <v>6.5459000000000005</v>
      </c>
      <c r="I11" s="202">
        <f>AVERAGE(I6:I10)</f>
        <v>7.2537000000000003</v>
      </c>
      <c r="J11" s="203">
        <f>AVERAGE(J6:J10)</f>
        <v>0</v>
      </c>
    </row>
    <row r="12" spans="1:10" ht="16" thickBot="1" x14ac:dyDescent="0.25">
      <c r="A12" s="200" t="s">
        <v>112</v>
      </c>
      <c r="B12" s="204">
        <f>STDEV(B6:B10)/SQRT(COUNT(B6:B10))</f>
        <v>1.1685673450854257</v>
      </c>
      <c r="C12" s="205">
        <f t="shared" ref="C12:J12" si="1">STDEV(C6:C10)/SQRT(COUNT(C6:C10))</f>
        <v>1.9869635414370306</v>
      </c>
      <c r="D12" s="206">
        <f t="shared" si="1"/>
        <v>2.3953668560368833</v>
      </c>
      <c r="E12" s="204">
        <f>STDEV(E6:E10)/SQRT(COUNT(E6:E10))</f>
        <v>2.9463458724324949E-2</v>
      </c>
      <c r="F12" s="205">
        <f>STDEV(F6:F10)/SQRT(COUNT(F6:F10))</f>
        <v>0.24500000000000002</v>
      </c>
      <c r="G12" s="206">
        <f>STDEV(G6:G10)/SQRT(COUNT(G6:G10))</f>
        <v>0.45514865703416063</v>
      </c>
      <c r="H12" s="204">
        <f>STDEV(H6:H10)/SQRT(COUNT(H6:H10))</f>
        <v>0.40415570638059423</v>
      </c>
      <c r="I12" s="205">
        <f>STDEV(I6:I10)/SQRT(COUNT(I6:I10))</f>
        <v>0.21744933892748441</v>
      </c>
      <c r="J12" s="206">
        <f>STDEV(J6:J10)/SQRT(COUNT(J6:J10))</f>
        <v>0</v>
      </c>
    </row>
  </sheetData>
  <mergeCells count="4">
    <mergeCell ref="A1:J1"/>
    <mergeCell ref="B4:D4"/>
    <mergeCell ref="E4:G4"/>
    <mergeCell ref="H4:J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D44"/>
  <sheetViews>
    <sheetView workbookViewId="0"/>
  </sheetViews>
  <sheetFormatPr baseColWidth="10" defaultColWidth="8.83203125" defaultRowHeight="15" x14ac:dyDescent="0.2"/>
  <cols>
    <col min="18" max="18" width="8.83203125" style="160"/>
  </cols>
  <sheetData>
    <row r="1" spans="1:30" x14ac:dyDescent="0.2">
      <c r="A1" s="348" t="s">
        <v>193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75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0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175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 ht="16" thickBot="1" x14ac:dyDescent="0.25">
      <c r="A3" s="29"/>
      <c r="B3" s="86" t="s">
        <v>186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175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x14ac:dyDescent="0.2">
      <c r="A4" s="29"/>
      <c r="B4" s="361" t="s">
        <v>31</v>
      </c>
      <c r="C4" s="362"/>
      <c r="D4" s="362"/>
      <c r="E4" s="362"/>
      <c r="F4" s="362"/>
      <c r="G4" s="362"/>
      <c r="H4" s="362"/>
      <c r="I4" s="363"/>
      <c r="J4" s="361" t="s">
        <v>32</v>
      </c>
      <c r="K4" s="362"/>
      <c r="L4" s="362"/>
      <c r="M4" s="362"/>
      <c r="N4" s="362"/>
      <c r="O4" s="362"/>
      <c r="P4" s="362"/>
      <c r="Q4" s="363"/>
      <c r="R4" s="364"/>
      <c r="S4" s="361" t="s">
        <v>185</v>
      </c>
      <c r="T4" s="362"/>
      <c r="U4" s="362"/>
      <c r="V4" s="362"/>
      <c r="W4" s="362"/>
      <c r="X4" s="363"/>
      <c r="Y4" s="361" t="s">
        <v>144</v>
      </c>
      <c r="Z4" s="362"/>
      <c r="AA4" s="362"/>
      <c r="AB4" s="362"/>
      <c r="AC4" s="362"/>
      <c r="AD4" s="363"/>
    </row>
    <row r="5" spans="1:30" x14ac:dyDescent="0.2">
      <c r="A5" s="29"/>
      <c r="B5" s="330" t="s">
        <v>187</v>
      </c>
      <c r="C5" s="27" t="s">
        <v>118</v>
      </c>
      <c r="D5" s="27" t="s">
        <v>178</v>
      </c>
      <c r="E5" s="27" t="s">
        <v>188</v>
      </c>
      <c r="F5" s="27" t="s">
        <v>189</v>
      </c>
      <c r="G5" s="27" t="s">
        <v>190</v>
      </c>
      <c r="H5" s="27" t="s">
        <v>191</v>
      </c>
      <c r="I5" s="331" t="s">
        <v>192</v>
      </c>
      <c r="J5" s="330" t="s">
        <v>187</v>
      </c>
      <c r="K5" s="27" t="s">
        <v>118</v>
      </c>
      <c r="L5" s="27" t="s">
        <v>178</v>
      </c>
      <c r="M5" s="27" t="s">
        <v>188</v>
      </c>
      <c r="N5" s="27" t="s">
        <v>189</v>
      </c>
      <c r="O5" s="27" t="s">
        <v>190</v>
      </c>
      <c r="P5" s="27" t="s">
        <v>191</v>
      </c>
      <c r="Q5" s="331" t="s">
        <v>192</v>
      </c>
      <c r="R5" s="283"/>
      <c r="S5" s="332" t="s">
        <v>178</v>
      </c>
      <c r="T5" s="48" t="s">
        <v>188</v>
      </c>
      <c r="U5" s="48" t="s">
        <v>189</v>
      </c>
      <c r="V5" s="48" t="s">
        <v>190</v>
      </c>
      <c r="W5" s="48" t="s">
        <v>191</v>
      </c>
      <c r="X5" s="333" t="s">
        <v>192</v>
      </c>
      <c r="Y5" s="332" t="s">
        <v>178</v>
      </c>
      <c r="Z5" s="48" t="s">
        <v>188</v>
      </c>
      <c r="AA5" s="48" t="s">
        <v>189</v>
      </c>
      <c r="AB5" s="48" t="s">
        <v>190</v>
      </c>
      <c r="AC5" s="48" t="s">
        <v>191</v>
      </c>
      <c r="AD5" s="333" t="s">
        <v>192</v>
      </c>
    </row>
    <row r="6" spans="1:30" x14ac:dyDescent="0.2">
      <c r="A6" s="29"/>
      <c r="B6" s="288">
        <v>6.5679999999999996</v>
      </c>
      <c r="C6" s="276">
        <v>10.942</v>
      </c>
      <c r="D6" s="276">
        <v>18.393000000000001</v>
      </c>
      <c r="E6" s="276">
        <v>20.54</v>
      </c>
      <c r="F6" s="276">
        <v>22.018999999999998</v>
      </c>
      <c r="G6" s="276">
        <v>26.515000000000001</v>
      </c>
      <c r="H6" s="276">
        <v>27.465</v>
      </c>
      <c r="I6" s="289">
        <v>26.361000000000001</v>
      </c>
      <c r="J6" s="288">
        <v>5.0170000000000003</v>
      </c>
      <c r="K6" s="276">
        <v>13.848000000000001</v>
      </c>
      <c r="L6" s="276">
        <v>19.640999999999998</v>
      </c>
      <c r="M6" s="276">
        <v>18.041</v>
      </c>
      <c r="N6" s="276">
        <v>25.193999999999999</v>
      </c>
      <c r="O6" s="276">
        <v>27.552</v>
      </c>
      <c r="P6" s="276">
        <v>25.378</v>
      </c>
      <c r="Q6" s="289">
        <v>25.652999999999999</v>
      </c>
      <c r="R6" s="263"/>
      <c r="S6" s="365"/>
      <c r="T6" s="366"/>
      <c r="U6" s="366"/>
      <c r="V6" s="366"/>
      <c r="W6" s="366"/>
      <c r="X6" s="367"/>
      <c r="Y6" s="365"/>
      <c r="Z6" s="366"/>
      <c r="AA6" s="366"/>
      <c r="AB6" s="366"/>
      <c r="AC6" s="366"/>
      <c r="AD6" s="367"/>
    </row>
    <row r="7" spans="1:30" x14ac:dyDescent="0.2">
      <c r="A7" s="29"/>
      <c r="B7" s="290">
        <v>5.6210000000000004</v>
      </c>
      <c r="C7" s="226">
        <v>8.5009999999999994</v>
      </c>
      <c r="D7" s="226">
        <v>17.587</v>
      </c>
      <c r="E7" s="226">
        <v>17.007999999999999</v>
      </c>
      <c r="F7" s="226">
        <v>19.216999999999999</v>
      </c>
      <c r="G7" s="226">
        <v>20.212</v>
      </c>
      <c r="H7" s="226">
        <v>16.509</v>
      </c>
      <c r="I7" s="227">
        <v>18.265000000000001</v>
      </c>
      <c r="J7" s="290">
        <v>8.7289999999999992</v>
      </c>
      <c r="K7" s="226">
        <v>7.0250000000000004</v>
      </c>
      <c r="L7" s="226">
        <v>24.370999999999999</v>
      </c>
      <c r="M7" s="226"/>
      <c r="N7" s="226"/>
      <c r="O7" s="226"/>
      <c r="P7" s="226"/>
      <c r="Q7" s="227"/>
      <c r="R7" s="263"/>
      <c r="S7" s="172"/>
      <c r="T7" s="176"/>
      <c r="U7" s="176"/>
      <c r="V7" s="176"/>
      <c r="W7" s="176"/>
      <c r="X7" s="173"/>
      <c r="Y7" s="172"/>
      <c r="Z7" s="176"/>
      <c r="AA7" s="176"/>
      <c r="AB7" s="176"/>
      <c r="AC7" s="176"/>
      <c r="AD7" s="173"/>
    </row>
    <row r="8" spans="1:30" x14ac:dyDescent="0.2">
      <c r="A8" s="29"/>
      <c r="B8" s="290">
        <v>7.8879999999999999</v>
      </c>
      <c r="C8" s="226">
        <v>13.042999999999999</v>
      </c>
      <c r="D8" s="226">
        <v>19.271000000000001</v>
      </c>
      <c r="E8" s="226">
        <v>20.62</v>
      </c>
      <c r="F8" s="226">
        <v>18.071000000000002</v>
      </c>
      <c r="G8" s="226">
        <v>26.94</v>
      </c>
      <c r="H8" s="226">
        <v>20.956</v>
      </c>
      <c r="I8" s="227">
        <v>23.105</v>
      </c>
      <c r="J8" s="290">
        <v>7.5460000000000003</v>
      </c>
      <c r="K8" s="226">
        <v>9.43</v>
      </c>
      <c r="L8" s="226">
        <v>16.472000000000001</v>
      </c>
      <c r="M8" s="226">
        <v>16.309999999999999</v>
      </c>
      <c r="N8" s="226">
        <v>20.888999999999999</v>
      </c>
      <c r="O8" s="226">
        <v>20.663</v>
      </c>
      <c r="P8" s="226">
        <v>20.41</v>
      </c>
      <c r="Q8" s="227">
        <v>18.382000000000001</v>
      </c>
      <c r="R8" s="263"/>
      <c r="S8" s="172"/>
      <c r="T8" s="176"/>
      <c r="U8" s="176"/>
      <c r="V8" s="176"/>
      <c r="W8" s="176"/>
      <c r="X8" s="173"/>
      <c r="Y8" s="172"/>
      <c r="Z8" s="176"/>
      <c r="AA8" s="176"/>
      <c r="AB8" s="176"/>
      <c r="AC8" s="176"/>
      <c r="AD8" s="173"/>
    </row>
    <row r="9" spans="1:30" x14ac:dyDescent="0.2">
      <c r="A9" s="29"/>
      <c r="B9" s="290">
        <v>4.5519999999999996</v>
      </c>
      <c r="C9" s="226">
        <v>13.12</v>
      </c>
      <c r="D9" s="226">
        <v>14.638999999999999</v>
      </c>
      <c r="E9" s="226">
        <v>15.065</v>
      </c>
      <c r="F9" s="226">
        <v>14.901999999999999</v>
      </c>
      <c r="G9" s="226">
        <v>23.042000000000002</v>
      </c>
      <c r="H9" s="226">
        <v>18.382000000000001</v>
      </c>
      <c r="I9" s="227">
        <v>24.122</v>
      </c>
      <c r="J9" s="290">
        <v>4.1680000000000001</v>
      </c>
      <c r="K9" s="226">
        <v>10.449</v>
      </c>
      <c r="L9" s="226">
        <v>22.864000000000001</v>
      </c>
      <c r="M9" s="226">
        <v>18.236000000000001</v>
      </c>
      <c r="N9" s="226">
        <v>23.234000000000002</v>
      </c>
      <c r="O9" s="226">
        <v>24.826000000000001</v>
      </c>
      <c r="P9" s="226">
        <v>18.148</v>
      </c>
      <c r="Q9" s="227">
        <v>16.783000000000001</v>
      </c>
      <c r="R9" s="263"/>
      <c r="S9" s="172"/>
      <c r="T9" s="176"/>
      <c r="U9" s="176"/>
      <c r="V9" s="176"/>
      <c r="W9" s="176"/>
      <c r="X9" s="173"/>
      <c r="Y9" s="172"/>
      <c r="Z9" s="176"/>
      <c r="AA9" s="176"/>
      <c r="AB9" s="176"/>
      <c r="AC9" s="176"/>
      <c r="AD9" s="173"/>
    </row>
    <row r="10" spans="1:30" x14ac:dyDescent="0.2">
      <c r="A10" s="29"/>
      <c r="B10" s="290">
        <v>6.3520000000000003</v>
      </c>
      <c r="C10" s="226">
        <v>6.274</v>
      </c>
      <c r="D10" s="226">
        <v>16.256</v>
      </c>
      <c r="E10" s="226">
        <v>18.416</v>
      </c>
      <c r="F10" s="226">
        <v>19.032</v>
      </c>
      <c r="G10" s="226">
        <v>31.055</v>
      </c>
      <c r="H10" s="226">
        <v>26.715</v>
      </c>
      <c r="I10" s="227">
        <v>27.346</v>
      </c>
      <c r="J10" s="290">
        <v>4.4850000000000003</v>
      </c>
      <c r="K10" s="226">
        <v>7.8929999999999998</v>
      </c>
      <c r="L10" s="226">
        <v>19.640999999999998</v>
      </c>
      <c r="M10" s="226">
        <v>17.408999999999999</v>
      </c>
      <c r="N10" s="226">
        <v>26.629000000000001</v>
      </c>
      <c r="O10" s="226">
        <v>26.433</v>
      </c>
      <c r="P10" s="226">
        <v>23.652999999999999</v>
      </c>
      <c r="Q10" s="227">
        <v>26.164000000000001</v>
      </c>
      <c r="R10" s="263"/>
      <c r="S10" s="172"/>
      <c r="T10" s="176"/>
      <c r="U10" s="176"/>
      <c r="V10" s="176"/>
      <c r="W10" s="176"/>
      <c r="X10" s="173"/>
      <c r="Y10" s="172"/>
      <c r="Z10" s="176"/>
      <c r="AA10" s="176"/>
      <c r="AB10" s="176"/>
      <c r="AC10" s="176"/>
      <c r="AD10" s="173"/>
    </row>
    <row r="11" spans="1:30" x14ac:dyDescent="0.2">
      <c r="A11" s="29"/>
      <c r="B11" s="290">
        <v>8.4060000000000006</v>
      </c>
      <c r="C11" s="226">
        <v>7.9660000000000002</v>
      </c>
      <c r="D11" s="226"/>
      <c r="E11" s="226"/>
      <c r="F11" s="226"/>
      <c r="G11" s="226"/>
      <c r="H11" s="226"/>
      <c r="I11" s="227"/>
      <c r="J11" s="290">
        <v>10.843999999999999</v>
      </c>
      <c r="K11" s="226">
        <v>7.5970000000000004</v>
      </c>
      <c r="L11" s="226"/>
      <c r="M11" s="226"/>
      <c r="N11" s="226"/>
      <c r="O11" s="226"/>
      <c r="P11" s="226"/>
      <c r="Q11" s="227"/>
      <c r="R11" s="263"/>
      <c r="S11" s="290">
        <v>17.646999999999998</v>
      </c>
      <c r="T11" s="226">
        <v>13.548999999999999</v>
      </c>
      <c r="U11" s="226">
        <v>13.317</v>
      </c>
      <c r="V11" s="226"/>
      <c r="W11" s="226">
        <v>18.265000000000001</v>
      </c>
      <c r="X11" s="227">
        <v>23.222000000000001</v>
      </c>
      <c r="Y11" s="290">
        <v>0</v>
      </c>
      <c r="Z11" s="226">
        <v>0</v>
      </c>
      <c r="AA11" s="226">
        <v>0</v>
      </c>
      <c r="AB11" s="226">
        <v>2.99</v>
      </c>
      <c r="AC11" s="226">
        <v>0</v>
      </c>
      <c r="AD11" s="227">
        <v>0</v>
      </c>
    </row>
    <row r="12" spans="1:30" x14ac:dyDescent="0.2">
      <c r="A12" s="29"/>
      <c r="B12" s="290">
        <v>3.6230000000000002</v>
      </c>
      <c r="C12" s="226">
        <v>10.664</v>
      </c>
      <c r="D12" s="226"/>
      <c r="E12" s="226"/>
      <c r="F12" s="226"/>
      <c r="G12" s="226"/>
      <c r="H12" s="226"/>
      <c r="I12" s="227"/>
      <c r="J12" s="290">
        <v>3.726</v>
      </c>
      <c r="K12" s="226">
        <v>4.141</v>
      </c>
      <c r="L12" s="226"/>
      <c r="M12" s="226"/>
      <c r="N12" s="226"/>
      <c r="O12" s="226"/>
      <c r="P12" s="226"/>
      <c r="Q12" s="227"/>
      <c r="R12" s="263"/>
      <c r="S12" s="290">
        <v>18.766999999999999</v>
      </c>
      <c r="T12" s="226">
        <v>17.088999999999999</v>
      </c>
      <c r="U12" s="226">
        <v>19.399000000000001</v>
      </c>
      <c r="V12" s="226">
        <v>24.766805399999999</v>
      </c>
      <c r="W12" s="226">
        <v>19.747</v>
      </c>
      <c r="X12" s="227">
        <v>16.978000000000002</v>
      </c>
      <c r="Y12" s="290">
        <v>2.4329999999999998</v>
      </c>
      <c r="Z12" s="226">
        <v>0.52400000000000002</v>
      </c>
      <c r="AA12" s="226">
        <v>0</v>
      </c>
      <c r="AB12" s="226">
        <v>0</v>
      </c>
      <c r="AC12" s="226">
        <v>0</v>
      </c>
      <c r="AD12" s="227">
        <v>0</v>
      </c>
    </row>
    <row r="13" spans="1:30" x14ac:dyDescent="0.2">
      <c r="A13" s="29"/>
      <c r="B13" s="290">
        <v>11.835000000000001</v>
      </c>
      <c r="C13" s="226">
        <v>11.833</v>
      </c>
      <c r="D13" s="226"/>
      <c r="E13" s="226"/>
      <c r="F13" s="226"/>
      <c r="G13" s="226"/>
      <c r="H13" s="226"/>
      <c r="I13" s="227"/>
      <c r="J13" s="290">
        <v>13.387</v>
      </c>
      <c r="K13" s="226">
        <v>9.8010000000000002</v>
      </c>
      <c r="L13" s="226"/>
      <c r="M13" s="226"/>
      <c r="N13" s="226"/>
      <c r="O13" s="226"/>
      <c r="P13" s="226"/>
      <c r="Q13" s="227"/>
      <c r="R13" s="263"/>
      <c r="S13" s="290">
        <v>10.948</v>
      </c>
      <c r="T13" s="226">
        <v>13.608000000000001</v>
      </c>
      <c r="U13" s="226">
        <v>19.428999999999998</v>
      </c>
      <c r="V13" s="226">
        <v>26.8232812</v>
      </c>
      <c r="W13" s="226">
        <v>20.216000000000001</v>
      </c>
      <c r="X13" s="227">
        <v>15.327999999999999</v>
      </c>
      <c r="Y13" s="290">
        <v>0.39</v>
      </c>
      <c r="Z13" s="226">
        <v>6.5356999999999998E-2</v>
      </c>
      <c r="AA13" s="226">
        <v>0</v>
      </c>
      <c r="AB13" s="226">
        <v>0</v>
      </c>
      <c r="AC13" s="226">
        <v>0</v>
      </c>
      <c r="AD13" s="227">
        <v>0</v>
      </c>
    </row>
    <row r="14" spans="1:30" x14ac:dyDescent="0.2">
      <c r="A14" s="29"/>
      <c r="B14" s="290">
        <v>11.276999999999999</v>
      </c>
      <c r="C14" s="226">
        <v>14.505000000000001</v>
      </c>
      <c r="D14" s="226"/>
      <c r="E14" s="226"/>
      <c r="F14" s="226"/>
      <c r="G14" s="226"/>
      <c r="H14" s="226"/>
      <c r="I14" s="227"/>
      <c r="J14" s="290">
        <v>7.585</v>
      </c>
      <c r="K14" s="226">
        <v>13.712999999999999</v>
      </c>
      <c r="L14" s="226"/>
      <c r="M14" s="226"/>
      <c r="N14" s="226"/>
      <c r="O14" s="226"/>
      <c r="P14" s="226"/>
      <c r="Q14" s="227"/>
      <c r="R14" s="263"/>
      <c r="S14" s="290">
        <v>18.713000000000001</v>
      </c>
      <c r="T14" s="226">
        <v>14.928000000000001</v>
      </c>
      <c r="U14" s="226">
        <v>21.385000000000002</v>
      </c>
      <c r="V14" s="226">
        <v>21.850034000000001</v>
      </c>
      <c r="W14" s="226">
        <v>18.382000000000001</v>
      </c>
      <c r="X14" s="227">
        <v>18.148</v>
      </c>
      <c r="Y14" s="290">
        <v>0.92900000000000005</v>
      </c>
      <c r="Z14" s="226">
        <v>0</v>
      </c>
      <c r="AA14" s="226">
        <v>0</v>
      </c>
      <c r="AB14" s="226">
        <v>0</v>
      </c>
      <c r="AC14" s="226">
        <v>0</v>
      </c>
      <c r="AD14" s="227">
        <v>0</v>
      </c>
    </row>
    <row r="15" spans="1:30" x14ac:dyDescent="0.2">
      <c r="A15" s="29"/>
      <c r="B15" s="291">
        <v>4.2640000000000002</v>
      </c>
      <c r="C15" s="277">
        <v>12.382</v>
      </c>
      <c r="D15" s="277"/>
      <c r="E15" s="277"/>
      <c r="F15" s="277"/>
      <c r="G15" s="277"/>
      <c r="H15" s="277"/>
      <c r="I15" s="292"/>
      <c r="J15" s="291">
        <v>6.484</v>
      </c>
      <c r="K15" s="277">
        <v>16.748999999999999</v>
      </c>
      <c r="L15" s="277"/>
      <c r="M15" s="277"/>
      <c r="N15" s="277"/>
      <c r="O15" s="277"/>
      <c r="P15" s="277"/>
      <c r="Q15" s="292"/>
      <c r="R15" s="263"/>
      <c r="S15" s="291">
        <v>18.847000000000001</v>
      </c>
      <c r="T15" s="277"/>
      <c r="U15" s="277">
        <v>24.001999999999999</v>
      </c>
      <c r="V15" s="277">
        <v>25.078507200000001</v>
      </c>
      <c r="W15" s="277">
        <v>18.382000000000001</v>
      </c>
      <c r="X15" s="292">
        <v>16.939</v>
      </c>
      <c r="Y15" s="291">
        <v>0</v>
      </c>
      <c r="Z15" s="277">
        <v>0</v>
      </c>
      <c r="AA15" s="277"/>
      <c r="AB15" s="277">
        <v>0</v>
      </c>
      <c r="AC15" s="277">
        <v>0</v>
      </c>
      <c r="AD15" s="292">
        <v>0</v>
      </c>
    </row>
    <row r="16" spans="1:30" x14ac:dyDescent="0.2">
      <c r="A16" s="200" t="s">
        <v>111</v>
      </c>
      <c r="B16" s="201">
        <f>AVERAGE(B6:B15)</f>
        <v>7.0385999999999997</v>
      </c>
      <c r="C16" s="202">
        <f t="shared" ref="C16:X16" si="0">AVERAGE(C6:C15)</f>
        <v>10.922999999999998</v>
      </c>
      <c r="D16" s="202">
        <f t="shared" si="0"/>
        <v>17.229199999999999</v>
      </c>
      <c r="E16" s="202">
        <f t="shared" si="0"/>
        <v>18.329799999999999</v>
      </c>
      <c r="F16" s="202">
        <f t="shared" si="0"/>
        <v>18.648199999999999</v>
      </c>
      <c r="G16" s="202">
        <f t="shared" si="0"/>
        <v>25.552800000000001</v>
      </c>
      <c r="H16" s="202">
        <f t="shared" si="0"/>
        <v>22.005400000000002</v>
      </c>
      <c r="I16" s="203">
        <f t="shared" si="0"/>
        <v>23.839800000000004</v>
      </c>
      <c r="J16" s="201">
        <f t="shared" si="0"/>
        <v>7.1970999999999989</v>
      </c>
      <c r="K16" s="202">
        <f t="shared" si="0"/>
        <v>10.064599999999999</v>
      </c>
      <c r="L16" s="202">
        <f t="shared" si="0"/>
        <v>20.597799999999999</v>
      </c>
      <c r="M16" s="202">
        <f t="shared" si="0"/>
        <v>17.499000000000002</v>
      </c>
      <c r="N16" s="202">
        <f t="shared" si="0"/>
        <v>23.986500000000003</v>
      </c>
      <c r="O16" s="202">
        <f t="shared" si="0"/>
        <v>24.868499999999997</v>
      </c>
      <c r="P16" s="202">
        <f t="shared" si="0"/>
        <v>21.89725</v>
      </c>
      <c r="Q16" s="203">
        <f t="shared" si="0"/>
        <v>21.7455</v>
      </c>
      <c r="R16" s="368"/>
      <c r="S16" s="369">
        <f>AVERAGE(S11:S15)</f>
        <v>16.984400000000001</v>
      </c>
      <c r="T16" s="370">
        <f>AVERAGE(T11:T15)</f>
        <v>14.793499999999998</v>
      </c>
      <c r="U16" s="370">
        <f>AVERAGE(U11:U15)</f>
        <v>19.506399999999999</v>
      </c>
      <c r="V16" s="370">
        <f>AVERAGE(V11:V15)</f>
        <v>24.629656950000001</v>
      </c>
      <c r="W16" s="370">
        <f>AVERAGE(W11:W15)</f>
        <v>18.9984</v>
      </c>
      <c r="X16" s="371">
        <f>AVERAGE(X11:X15)</f>
        <v>18.123000000000001</v>
      </c>
      <c r="Y16" s="369">
        <f>AVERAGE(Y11:Y15)</f>
        <v>0.75039999999999996</v>
      </c>
      <c r="Z16" s="370">
        <f>AVERAGE(Z11:Z15)</f>
        <v>0.1178714</v>
      </c>
      <c r="AA16" s="370">
        <f>AVERAGE(AA11:AA15)</f>
        <v>0</v>
      </c>
      <c r="AB16" s="370">
        <f>AVERAGE(AB11:AB15)</f>
        <v>0.59800000000000009</v>
      </c>
      <c r="AC16" s="370">
        <f>AVERAGE(AC11:AC15)</f>
        <v>0</v>
      </c>
      <c r="AD16" s="371">
        <f>AVERAGE(AD11:AD15)</f>
        <v>0</v>
      </c>
    </row>
    <row r="17" spans="1:30" ht="16" thickBot="1" x14ac:dyDescent="0.25">
      <c r="A17" s="200" t="s">
        <v>112</v>
      </c>
      <c r="B17" s="204">
        <f>STDEV(B6:B15)/SQRT(COUNT(B6:B15))</f>
        <v>0.89325330736085784</v>
      </c>
      <c r="C17" s="205">
        <f t="shared" ref="C17:X17" si="1">STDEV(C6:C15)/SQRT(COUNT(C6:C15))</f>
        <v>0.82596267066577322</v>
      </c>
      <c r="D17" s="205">
        <f t="shared" si="1"/>
        <v>0.8157098994127755</v>
      </c>
      <c r="E17" s="205">
        <f t="shared" si="1"/>
        <v>1.0616850945548764</v>
      </c>
      <c r="F17" s="205">
        <f t="shared" si="1"/>
        <v>1.1445589281465571</v>
      </c>
      <c r="G17" s="205">
        <f t="shared" si="1"/>
        <v>1.8432663779280452</v>
      </c>
      <c r="H17" s="205">
        <f t="shared" si="1"/>
        <v>2.1957714498553726</v>
      </c>
      <c r="I17" s="206">
        <f t="shared" si="1"/>
        <v>1.5866293013807506</v>
      </c>
      <c r="J17" s="204">
        <f t="shared" si="1"/>
        <v>0.98924478995061993</v>
      </c>
      <c r="K17" s="205">
        <f t="shared" si="1"/>
        <v>1.192845376959367</v>
      </c>
      <c r="L17" s="205">
        <f t="shared" si="1"/>
        <v>1.3824951862483918</v>
      </c>
      <c r="M17" s="205">
        <f t="shared" si="1"/>
        <v>0.43385423819527269</v>
      </c>
      <c r="N17" s="205">
        <f t="shared" si="1"/>
        <v>1.2450443432531499</v>
      </c>
      <c r="O17" s="205">
        <f t="shared" si="1"/>
        <v>1.5093284654662429</v>
      </c>
      <c r="P17" s="205">
        <f t="shared" si="1"/>
        <v>1.6193380013141103</v>
      </c>
      <c r="Q17" s="206">
        <f t="shared" si="1"/>
        <v>2.4278117204593928</v>
      </c>
      <c r="R17" s="368"/>
      <c r="S17" s="204">
        <f>STDEV(S11:S15)/SQRT(COUNT(S11:S15))</f>
        <v>1.5249944786785337</v>
      </c>
      <c r="T17" s="205">
        <f>STDEV(T11:T15)/SQRT(COUNT(T11:T15))</f>
        <v>0.82873402448151778</v>
      </c>
      <c r="U17" s="205">
        <f>STDEV(U11:U15)/SQRT(COUNT(U11:U15))</f>
        <v>1.7616150998444613</v>
      </c>
      <c r="V17" s="205">
        <f>STDEV(V11:V15)/SQRT(COUNT(V11:V15))</f>
        <v>1.0311226623854064</v>
      </c>
      <c r="W17" s="205">
        <f>STDEV(W11:W15)/SQRT(COUNT(W11:W15))</f>
        <v>0.40870069733241204</v>
      </c>
      <c r="X17" s="206">
        <f>STDEV(X11:X15)/SQRT(COUNT(X11:X15))</f>
        <v>1.351394316992633</v>
      </c>
      <c r="Y17" s="204">
        <f>STDEV(Y11:Y15)/SQRT(COUNT(Y11:Y15))</f>
        <v>0.45382426114080765</v>
      </c>
      <c r="Z17" s="205">
        <f>STDEV(Z11:Z15)/SQRT(COUNT(Z11:Z15))</f>
        <v>0.10231793654076493</v>
      </c>
      <c r="AA17" s="205">
        <f>STDEV(AA11:AA15)/SQRT(COUNT(AA11:AA15))</f>
        <v>0</v>
      </c>
      <c r="AB17" s="205">
        <f>STDEV(AB11:AB15)/SQRT(COUNT(AB11:AB15))</f>
        <v>0.59799999999999998</v>
      </c>
      <c r="AC17" s="205">
        <f>STDEV(AC11:AC15)/SQRT(COUNT(AC11:AC15))</f>
        <v>0</v>
      </c>
      <c r="AD17" s="206">
        <f>STDEV(AD11:AD15)/SQRT(COUNT(AD11:AD15))</f>
        <v>0</v>
      </c>
    </row>
    <row r="26" spans="1:30" x14ac:dyDescent="0.2">
      <c r="B26" s="1"/>
      <c r="C26" s="1"/>
    </row>
    <row r="27" spans="1:30" x14ac:dyDescent="0.2">
      <c r="B27" s="1"/>
      <c r="C27" s="1"/>
    </row>
    <row r="28" spans="1:30" x14ac:dyDescent="0.2">
      <c r="B28" s="1"/>
      <c r="C28" s="1"/>
    </row>
    <row r="29" spans="1:30" x14ac:dyDescent="0.2">
      <c r="B29" s="1"/>
      <c r="C29" s="1"/>
    </row>
    <row r="30" spans="1:30" x14ac:dyDescent="0.2">
      <c r="B30" s="1"/>
      <c r="C30" s="1"/>
    </row>
    <row r="31" spans="1:30" x14ac:dyDescent="0.2">
      <c r="B31" s="1"/>
      <c r="C31" s="1"/>
    </row>
    <row r="32" spans="1:30" x14ac:dyDescent="0.2">
      <c r="B32" s="1"/>
      <c r="C32" s="1"/>
    </row>
    <row r="33" spans="2:9" x14ac:dyDescent="0.2">
      <c r="B33" s="1"/>
      <c r="C33" s="1"/>
    </row>
    <row r="34" spans="2:9" x14ac:dyDescent="0.2">
      <c r="B34" s="1"/>
      <c r="C34" s="1"/>
      <c r="D34" s="1"/>
      <c r="E34" s="1"/>
      <c r="F34" s="1"/>
      <c r="G34" s="1"/>
      <c r="H34" s="1"/>
      <c r="I34" s="1"/>
    </row>
    <row r="35" spans="2:9" x14ac:dyDescent="0.2">
      <c r="B35" s="1"/>
      <c r="C35" s="1"/>
      <c r="D35" s="1"/>
      <c r="E35" s="1"/>
      <c r="F35" s="1"/>
      <c r="G35" s="1"/>
      <c r="H35" s="1"/>
      <c r="I35" s="1"/>
    </row>
    <row r="36" spans="2:9" x14ac:dyDescent="0.2">
      <c r="B36" s="1"/>
      <c r="C36" s="1"/>
    </row>
    <row r="37" spans="2:9" x14ac:dyDescent="0.2">
      <c r="B37" s="1"/>
      <c r="C37" s="1"/>
    </row>
    <row r="38" spans="2:9" x14ac:dyDescent="0.2">
      <c r="B38" s="1"/>
      <c r="C38" s="1"/>
    </row>
    <row r="39" spans="2:9" x14ac:dyDescent="0.2">
      <c r="B39" s="1"/>
      <c r="C39" s="1"/>
    </row>
    <row r="40" spans="2:9" x14ac:dyDescent="0.2">
      <c r="B40" s="1"/>
      <c r="C40" s="1"/>
    </row>
    <row r="41" spans="2:9" x14ac:dyDescent="0.2">
      <c r="B41" s="1"/>
      <c r="C41" s="1"/>
      <c r="D41" s="1"/>
      <c r="E41" s="1"/>
      <c r="F41" s="1"/>
      <c r="G41" s="1"/>
      <c r="H41" s="1"/>
      <c r="I41" s="1"/>
    </row>
    <row r="42" spans="2:9" x14ac:dyDescent="0.2">
      <c r="B42" s="1"/>
      <c r="C42" s="1"/>
      <c r="D42" s="1"/>
      <c r="E42" s="1"/>
      <c r="F42" s="1"/>
      <c r="G42" s="1"/>
      <c r="H42" s="1"/>
      <c r="I42" s="1"/>
    </row>
    <row r="43" spans="2:9" x14ac:dyDescent="0.2">
      <c r="B43" s="1"/>
      <c r="C43" s="1"/>
      <c r="D43" s="1"/>
      <c r="E43" s="1"/>
      <c r="F43" s="1"/>
      <c r="G43" s="1"/>
      <c r="H43" s="1"/>
      <c r="I43" s="1"/>
    </row>
    <row r="44" spans="2:9" x14ac:dyDescent="0.2">
      <c r="B44" s="1"/>
      <c r="C44" s="1"/>
      <c r="D44" s="1"/>
      <c r="E44" s="1"/>
      <c r="F44" s="1"/>
      <c r="G44" s="1"/>
      <c r="H44" s="1"/>
      <c r="I44" s="1"/>
    </row>
  </sheetData>
  <mergeCells count="4">
    <mergeCell ref="B4:I4"/>
    <mergeCell ref="J4:Q4"/>
    <mergeCell ref="Y4:AD4"/>
    <mergeCell ref="S4:X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1"/>
  <sheetViews>
    <sheetView zoomScaleNormal="100" workbookViewId="0">
      <selection sqref="A1:G1"/>
    </sheetView>
  </sheetViews>
  <sheetFormatPr baseColWidth="10" defaultColWidth="8.83203125" defaultRowHeight="15" x14ac:dyDescent="0.2"/>
  <cols>
    <col min="2" max="2" width="8.83203125" customWidth="1"/>
  </cols>
  <sheetData>
    <row r="1" spans="1:7" ht="32" customHeight="1" x14ac:dyDescent="0.2">
      <c r="A1" s="335" t="s">
        <v>195</v>
      </c>
      <c r="B1" s="335"/>
      <c r="C1" s="335"/>
      <c r="D1" s="335"/>
      <c r="E1" s="335"/>
      <c r="F1" s="335"/>
      <c r="G1" s="335"/>
    </row>
    <row r="3" spans="1:7" x14ac:dyDescent="0.2">
      <c r="B3" s="358" t="s">
        <v>181</v>
      </c>
      <c r="C3" s="29"/>
      <c r="D3" s="29"/>
      <c r="E3" s="29"/>
      <c r="F3" s="29"/>
      <c r="G3" s="29"/>
    </row>
    <row r="4" spans="1:7" x14ac:dyDescent="0.2">
      <c r="B4" s="326" t="s">
        <v>116</v>
      </c>
      <c r="C4" s="326" t="s">
        <v>121</v>
      </c>
      <c r="D4" s="326" t="s">
        <v>182</v>
      </c>
      <c r="E4" s="326" t="s">
        <v>179</v>
      </c>
      <c r="F4" s="326" t="s">
        <v>183</v>
      </c>
      <c r="G4" s="326" t="s">
        <v>184</v>
      </c>
    </row>
    <row r="5" spans="1:7" x14ac:dyDescent="0.2">
      <c r="B5" s="327">
        <v>64.647630000000007</v>
      </c>
      <c r="C5" s="327">
        <v>54.41628</v>
      </c>
      <c r="D5" s="327">
        <v>54.358750000000001</v>
      </c>
      <c r="E5" s="327">
        <v>45.063429999999997</v>
      </c>
      <c r="F5" s="327">
        <v>137.98990000000001</v>
      </c>
      <c r="G5" s="327">
        <v>176.9624</v>
      </c>
    </row>
    <row r="6" spans="1:7" x14ac:dyDescent="0.2">
      <c r="B6" s="328">
        <v>64.34778</v>
      </c>
      <c r="C6" s="328">
        <v>49.167909999999999</v>
      </c>
      <c r="D6" s="328">
        <v>135.65770000000001</v>
      </c>
      <c r="E6" s="328">
        <v>61.812840000000001</v>
      </c>
      <c r="F6" s="328">
        <v>116.8981</v>
      </c>
      <c r="G6" s="328">
        <v>103.2165</v>
      </c>
    </row>
    <row r="7" spans="1:7" x14ac:dyDescent="0.2">
      <c r="B7" s="328">
        <v>67.097080000000005</v>
      </c>
      <c r="C7" s="328">
        <v>61.328800000000001</v>
      </c>
      <c r="D7" s="328">
        <v>86.439310000000006</v>
      </c>
      <c r="E7" s="328">
        <v>55.004300000000001</v>
      </c>
      <c r="F7" s="328">
        <v>126.913</v>
      </c>
      <c r="G7" s="328">
        <v>99.886049999999997</v>
      </c>
    </row>
    <row r="8" spans="1:7" x14ac:dyDescent="0.2">
      <c r="B8" s="328">
        <v>65.251509999999996</v>
      </c>
      <c r="C8" s="328">
        <v>33.058489999999999</v>
      </c>
      <c r="D8" s="328">
        <v>75.37782</v>
      </c>
      <c r="E8" s="328">
        <v>68.41825</v>
      </c>
      <c r="F8" s="328">
        <v>114.91849999999999</v>
      </c>
      <c r="G8" s="328">
        <v>134.4023</v>
      </c>
    </row>
    <row r="9" spans="1:7" x14ac:dyDescent="0.2">
      <c r="B9" s="329">
        <v>65.049589999999995</v>
      </c>
      <c r="C9" s="329">
        <v>60.572629999999997</v>
      </c>
      <c r="D9" s="329"/>
      <c r="E9" s="329">
        <v>83.47954</v>
      </c>
      <c r="F9" s="329"/>
      <c r="G9" s="329">
        <v>82.164619999999999</v>
      </c>
    </row>
    <row r="10" spans="1:7" x14ac:dyDescent="0.2">
      <c r="A10" s="200" t="s">
        <v>111</v>
      </c>
      <c r="B10" s="359">
        <f>AVERAGE(B5:B9)</f>
        <v>65.278717999999998</v>
      </c>
      <c r="C10" s="359">
        <f t="shared" ref="C10:G10" si="0">AVERAGE(C5:C9)</f>
        <v>51.708821999999998</v>
      </c>
      <c r="D10" s="359">
        <f t="shared" si="0"/>
        <v>87.95839500000001</v>
      </c>
      <c r="E10" s="359">
        <f t="shared" si="0"/>
        <v>62.755672000000004</v>
      </c>
      <c r="F10" s="359">
        <f t="shared" si="0"/>
        <v>124.179875</v>
      </c>
      <c r="G10" s="359">
        <f t="shared" si="0"/>
        <v>119.32637400000002</v>
      </c>
    </row>
    <row r="11" spans="1:7" x14ac:dyDescent="0.2">
      <c r="A11" s="200" t="s">
        <v>112</v>
      </c>
      <c r="B11" s="360">
        <f>STDEV(B5:B9)/SQRT(COUNT(B5:B9))</f>
        <v>0.48086369702234816</v>
      </c>
      <c r="C11" s="360">
        <f t="shared" ref="C11:G11" si="1">STDEV(C5:C9)/SQRT(COUNT(C5:C9))</f>
        <v>5.1610682775229799</v>
      </c>
      <c r="D11" s="360">
        <f t="shared" si="1"/>
        <v>17.235472936594295</v>
      </c>
      <c r="E11" s="360">
        <f t="shared" si="1"/>
        <v>6.4634805698504127</v>
      </c>
      <c r="F11" s="360">
        <f t="shared" si="1"/>
        <v>5.2992458331940995</v>
      </c>
      <c r="G11" s="360">
        <f t="shared" si="1"/>
        <v>16.684791331790013</v>
      </c>
    </row>
  </sheetData>
  <mergeCells count="1">
    <mergeCell ref="A1:G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1"/>
  <sheetViews>
    <sheetView workbookViewId="0"/>
  </sheetViews>
  <sheetFormatPr baseColWidth="10" defaultColWidth="8.83203125" defaultRowHeight="15" x14ac:dyDescent="0.2"/>
  <sheetData>
    <row r="1" spans="1:8" x14ac:dyDescent="0.2">
      <c r="A1" s="28" t="s">
        <v>196</v>
      </c>
    </row>
    <row r="3" spans="1:8" x14ac:dyDescent="0.2">
      <c r="B3" s="358" t="s">
        <v>181</v>
      </c>
      <c r="C3" s="29"/>
      <c r="D3" s="29"/>
      <c r="E3" s="29"/>
      <c r="F3" s="29"/>
      <c r="G3" s="29"/>
      <c r="H3" s="29"/>
    </row>
    <row r="4" spans="1:8" x14ac:dyDescent="0.2">
      <c r="B4" s="5" t="s">
        <v>116</v>
      </c>
      <c r="C4" s="5" t="s">
        <v>120</v>
      </c>
      <c r="D4" s="5" t="s">
        <v>176</v>
      </c>
      <c r="E4" s="5" t="s">
        <v>177</v>
      </c>
      <c r="F4" s="5" t="s">
        <v>178</v>
      </c>
      <c r="G4" s="5" t="s">
        <v>179</v>
      </c>
      <c r="H4" s="5" t="s">
        <v>180</v>
      </c>
    </row>
    <row r="5" spans="1:8" x14ac:dyDescent="0.2">
      <c r="B5" s="323">
        <v>39.896099999999997</v>
      </c>
      <c r="C5" s="323">
        <v>39.896099999999997</v>
      </c>
      <c r="D5" s="323">
        <v>39.985509999999998</v>
      </c>
      <c r="E5" s="323">
        <v>130.3022</v>
      </c>
      <c r="F5" s="323">
        <v>169.6267</v>
      </c>
      <c r="G5" s="323">
        <v>199.77209999999999</v>
      </c>
      <c r="H5" s="323">
        <v>166.95910000000001</v>
      </c>
    </row>
    <row r="6" spans="1:8" x14ac:dyDescent="0.2">
      <c r="B6" s="324">
        <v>41.159329999999997</v>
      </c>
      <c r="C6" s="324">
        <v>17.898209999999999</v>
      </c>
      <c r="D6" s="324">
        <v>49.489109999999997</v>
      </c>
      <c r="E6" s="324">
        <v>50.2121</v>
      </c>
      <c r="F6" s="324">
        <v>151.7259</v>
      </c>
      <c r="G6" s="324">
        <v>73.824789999999993</v>
      </c>
      <c r="H6" s="324">
        <v>121.398</v>
      </c>
    </row>
    <row r="7" spans="1:8" x14ac:dyDescent="0.2">
      <c r="B7" s="324">
        <v>39.185450000000003</v>
      </c>
      <c r="C7" s="324">
        <v>31.188469999999999</v>
      </c>
      <c r="D7" s="324">
        <v>66.487189999999998</v>
      </c>
      <c r="E7" s="324">
        <v>150.75559999999999</v>
      </c>
      <c r="F7" s="324">
        <v>251.47640000000001</v>
      </c>
      <c r="G7" s="324">
        <v>115.4914</v>
      </c>
      <c r="H7" s="324">
        <v>151.24010000000001</v>
      </c>
    </row>
    <row r="8" spans="1:8" x14ac:dyDescent="0.2">
      <c r="B8" s="324">
        <v>32.195990000000002</v>
      </c>
      <c r="C8" s="324">
        <v>39.717680000000001</v>
      </c>
      <c r="D8" s="324">
        <v>53.067300000000003</v>
      </c>
      <c r="E8" s="324">
        <v>249.14830000000001</v>
      </c>
      <c r="F8" s="324">
        <v>159.43450000000001</v>
      </c>
      <c r="G8" s="324">
        <v>224.54230000000001</v>
      </c>
      <c r="H8" s="324">
        <v>187.63730000000001</v>
      </c>
    </row>
    <row r="9" spans="1:8" x14ac:dyDescent="0.2">
      <c r="B9" s="325">
        <v>27.703569999999999</v>
      </c>
      <c r="C9" s="325">
        <v>33.864559999999997</v>
      </c>
      <c r="D9" s="325">
        <v>55.25188</v>
      </c>
      <c r="E9" s="325">
        <v>138.4008</v>
      </c>
      <c r="F9" s="325">
        <v>158.16820000000001</v>
      </c>
      <c r="G9" s="325">
        <v>166.1662</v>
      </c>
      <c r="H9" s="325">
        <v>164.32919999999999</v>
      </c>
    </row>
    <row r="10" spans="1:8" x14ac:dyDescent="0.2">
      <c r="A10" s="200" t="s">
        <v>111</v>
      </c>
      <c r="B10" s="359">
        <f>AVERAGE(B5:B9)</f>
        <v>36.028088000000004</v>
      </c>
      <c r="C10" s="359">
        <f t="shared" ref="C10:H10" si="0">AVERAGE(C5:C9)</f>
        <v>32.513004000000002</v>
      </c>
      <c r="D10" s="359">
        <f t="shared" si="0"/>
        <v>52.856197999999992</v>
      </c>
      <c r="E10" s="359">
        <f t="shared" si="0"/>
        <v>143.7638</v>
      </c>
      <c r="F10" s="359">
        <f t="shared" si="0"/>
        <v>178.08634000000001</v>
      </c>
      <c r="G10" s="359">
        <f t="shared" si="0"/>
        <v>155.95935800000001</v>
      </c>
      <c r="H10" s="359">
        <f t="shared" si="0"/>
        <v>158.31274000000002</v>
      </c>
    </row>
    <row r="11" spans="1:8" x14ac:dyDescent="0.2">
      <c r="A11" s="200" t="s">
        <v>112</v>
      </c>
      <c r="B11" s="360">
        <f>STDEV(B5:B9)/SQRT(COUNT(B5:B9))</f>
        <v>2.6004102667433124</v>
      </c>
      <c r="C11" s="360">
        <f t="shared" ref="C11:H11" si="1">STDEV(C5:C9)/SQRT(COUNT(C5:C9))</f>
        <v>4.0223796464960815</v>
      </c>
      <c r="D11" s="360">
        <f t="shared" si="1"/>
        <v>4.2928993139641767</v>
      </c>
      <c r="E11" s="360">
        <f t="shared" si="1"/>
        <v>31.714882251034744</v>
      </c>
      <c r="F11" s="360">
        <f t="shared" si="1"/>
        <v>18.570356282489549</v>
      </c>
      <c r="G11" s="360">
        <f t="shared" si="1"/>
        <v>27.487359643828352</v>
      </c>
      <c r="H11" s="360">
        <f t="shared" si="1"/>
        <v>10.916976269123206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32"/>
  <sheetViews>
    <sheetView zoomScaleNormal="100" workbookViewId="0">
      <selection sqref="A1:G1"/>
    </sheetView>
  </sheetViews>
  <sheetFormatPr baseColWidth="10" defaultColWidth="8.83203125" defaultRowHeight="15" x14ac:dyDescent="0.2"/>
  <cols>
    <col min="1" max="1" width="8.83203125" customWidth="1"/>
  </cols>
  <sheetData>
    <row r="1" spans="1:7" ht="50" customHeight="1" x14ac:dyDescent="0.2">
      <c r="A1" s="335" t="s">
        <v>197</v>
      </c>
      <c r="B1" s="335"/>
      <c r="C1" s="335"/>
      <c r="D1" s="335"/>
      <c r="E1" s="335"/>
      <c r="F1" s="335"/>
      <c r="G1" s="335"/>
    </row>
    <row r="3" spans="1:7" ht="16" thickBot="1" x14ac:dyDescent="0.25">
      <c r="B3" s="59" t="s">
        <v>55</v>
      </c>
    </row>
    <row r="4" spans="1:7" ht="31" customHeight="1" x14ac:dyDescent="0.2">
      <c r="B4" s="305" t="s">
        <v>51</v>
      </c>
      <c r="C4" s="307"/>
      <c r="D4" s="356" t="s">
        <v>52</v>
      </c>
      <c r="E4" s="357"/>
      <c r="F4" s="315" t="s">
        <v>53</v>
      </c>
      <c r="G4" s="316"/>
    </row>
    <row r="5" spans="1:7" x14ac:dyDescent="0.2">
      <c r="B5" s="309" t="s">
        <v>31</v>
      </c>
      <c r="C5" s="310" t="s">
        <v>32</v>
      </c>
      <c r="D5" s="313" t="s">
        <v>31</v>
      </c>
      <c r="E5" s="314" t="s">
        <v>32</v>
      </c>
      <c r="F5" s="313" t="s">
        <v>31</v>
      </c>
      <c r="G5" s="314" t="s">
        <v>32</v>
      </c>
    </row>
    <row r="6" spans="1:7" x14ac:dyDescent="0.2">
      <c r="B6" s="108">
        <v>1.28</v>
      </c>
      <c r="C6" s="109">
        <v>1.47</v>
      </c>
      <c r="D6" s="317">
        <v>0.25600000000000001</v>
      </c>
      <c r="E6" s="318">
        <v>0.23200000000000001</v>
      </c>
      <c r="F6" s="317">
        <v>3.5299999999999998E-2</v>
      </c>
      <c r="G6" s="318">
        <v>1.6300000000000002E-2</v>
      </c>
    </row>
    <row r="7" spans="1:7" x14ac:dyDescent="0.2">
      <c r="B7" s="110">
        <v>1.42</v>
      </c>
      <c r="C7" s="111">
        <v>1.23</v>
      </c>
      <c r="D7" s="319">
        <v>0.30330000000000001</v>
      </c>
      <c r="E7" s="320"/>
      <c r="F7" s="319">
        <v>2.53E-2</v>
      </c>
      <c r="G7" s="320"/>
    </row>
    <row r="8" spans="1:7" x14ac:dyDescent="0.2">
      <c r="B8" s="110">
        <v>1.25</v>
      </c>
      <c r="C8" s="111">
        <v>1.63</v>
      </c>
      <c r="D8" s="319">
        <v>0.2782</v>
      </c>
      <c r="E8" s="320">
        <v>0.24940000000000001</v>
      </c>
      <c r="F8" s="319">
        <v>2.8500000000000001E-2</v>
      </c>
      <c r="G8" s="320">
        <v>2.64E-2</v>
      </c>
    </row>
    <row r="9" spans="1:7" x14ac:dyDescent="0.2">
      <c r="B9" s="110">
        <v>1.67</v>
      </c>
      <c r="C9" s="111">
        <v>1.72</v>
      </c>
      <c r="D9" s="319">
        <v>0.24790000000000001</v>
      </c>
      <c r="E9" s="320">
        <v>0.33110000000000001</v>
      </c>
      <c r="F9" s="319">
        <v>3.9E-2</v>
      </c>
      <c r="G9" s="320">
        <v>2.6600000000000002E-2</v>
      </c>
    </row>
    <row r="10" spans="1:7" x14ac:dyDescent="0.2">
      <c r="B10" s="110">
        <v>1.6</v>
      </c>
      <c r="C10" s="111">
        <v>1.34</v>
      </c>
      <c r="D10" s="319">
        <v>0.26689999999999997</v>
      </c>
      <c r="E10" s="320">
        <v>0.24880000000000002</v>
      </c>
      <c r="F10" s="319">
        <v>3.5900000000000001E-2</v>
      </c>
      <c r="G10" s="320">
        <v>1.6399999999999998E-2</v>
      </c>
    </row>
    <row r="11" spans="1:7" x14ac:dyDescent="0.2">
      <c r="B11" s="110">
        <v>1.135</v>
      </c>
      <c r="C11" s="111">
        <v>1.33</v>
      </c>
      <c r="D11" s="319">
        <v>0.188</v>
      </c>
      <c r="E11" s="320">
        <v>0.2989</v>
      </c>
      <c r="F11" s="319">
        <v>2.8199999999999999E-2</v>
      </c>
      <c r="G11" s="320">
        <v>4.0299999999999996E-2</v>
      </c>
    </row>
    <row r="12" spans="1:7" x14ac:dyDescent="0.2">
      <c r="B12" s="110">
        <v>1.48</v>
      </c>
      <c r="C12" s="111">
        <v>1.05</v>
      </c>
      <c r="D12" s="319">
        <v>0.30769999999999997</v>
      </c>
      <c r="E12" s="320">
        <v>0.2354</v>
      </c>
      <c r="F12" s="319">
        <v>2.6600000000000002E-2</v>
      </c>
      <c r="G12" s="320">
        <v>3.0199999999999998E-2</v>
      </c>
    </row>
    <row r="13" spans="1:7" x14ac:dyDescent="0.2">
      <c r="B13" s="110">
        <v>1.43</v>
      </c>
      <c r="C13" s="111">
        <v>1.67</v>
      </c>
      <c r="D13" s="319">
        <v>0.25669999999999998</v>
      </c>
      <c r="E13" s="320">
        <v>0.30260000000000004</v>
      </c>
      <c r="F13" s="319">
        <v>3.4200000000000001E-2</v>
      </c>
      <c r="G13" s="320">
        <v>4.8299999999999996E-2</v>
      </c>
    </row>
    <row r="14" spans="1:7" x14ac:dyDescent="0.2">
      <c r="B14" s="110">
        <v>1.71</v>
      </c>
      <c r="C14" s="111">
        <v>1.55</v>
      </c>
      <c r="D14" s="319">
        <v>0.29049999999999998</v>
      </c>
      <c r="E14" s="320">
        <v>0.27850000000000003</v>
      </c>
      <c r="F14" s="319">
        <v>2.8799999999999999E-2</v>
      </c>
      <c r="G14" s="320">
        <v>3.27E-2</v>
      </c>
    </row>
    <row r="15" spans="1:7" x14ac:dyDescent="0.2">
      <c r="B15" s="311">
        <v>1.57</v>
      </c>
      <c r="C15" s="312">
        <v>1.38</v>
      </c>
      <c r="D15" s="321">
        <v>0.27050000000000002</v>
      </c>
      <c r="E15" s="322">
        <v>0.3458</v>
      </c>
      <c r="F15" s="321">
        <v>2.5000000000000001E-2</v>
      </c>
      <c r="G15" s="322">
        <v>2.81E-2</v>
      </c>
    </row>
    <row r="16" spans="1:7" x14ac:dyDescent="0.2">
      <c r="A16" s="200" t="s">
        <v>111</v>
      </c>
      <c r="B16" s="201">
        <f>AVERAGE(B6:B15)</f>
        <v>1.4545000000000001</v>
      </c>
      <c r="C16" s="203">
        <f t="shared" ref="C16:G16" si="0">AVERAGE(C6:C15)</f>
        <v>1.4370000000000001</v>
      </c>
      <c r="D16" s="239">
        <f t="shared" si="0"/>
        <v>0.26657000000000003</v>
      </c>
      <c r="E16" s="240">
        <f t="shared" si="0"/>
        <v>0.28027777777777785</v>
      </c>
      <c r="F16" s="239">
        <f t="shared" si="0"/>
        <v>3.0680000000000002E-2</v>
      </c>
      <c r="G16" s="240">
        <f t="shared" si="0"/>
        <v>2.9477777777777783E-2</v>
      </c>
    </row>
    <row r="17" spans="1:13" ht="16" thickBot="1" x14ac:dyDescent="0.25">
      <c r="A17" s="200" t="s">
        <v>112</v>
      </c>
      <c r="B17" s="204">
        <f>STDEV(B6:B15)/SQRT(COUNT(B6:B15))</f>
        <v>5.9909422371517265E-2</v>
      </c>
      <c r="C17" s="206">
        <f t="shared" ref="C17:G17" si="1">STDEV(C6:C15)/SQRT(COUNT(C6:C15))</f>
        <v>6.6850579653432496E-2</v>
      </c>
      <c r="D17" s="241">
        <f t="shared" si="1"/>
        <v>1.0798755586743316E-2</v>
      </c>
      <c r="E17" s="243">
        <f t="shared" si="1"/>
        <v>1.395097346043732E-2</v>
      </c>
      <c r="F17" s="241">
        <f t="shared" si="1"/>
        <v>1.5723160553075127E-3</v>
      </c>
      <c r="G17" s="243">
        <f t="shared" si="1"/>
        <v>3.4291146321599937E-3</v>
      </c>
    </row>
    <row r="18" spans="1:13" x14ac:dyDescent="0.2">
      <c r="A18" s="200" t="s">
        <v>119</v>
      </c>
      <c r="B18" s="29"/>
      <c r="C18" s="308">
        <f>TTEST(B6:B15,C6:C15,2,2)</f>
        <v>0.84761654585452229</v>
      </c>
      <c r="D18" s="1"/>
      <c r="E18" s="308">
        <f>TTEST(D6:D15,E6:E15,2,2)</f>
        <v>0.44283581956273543</v>
      </c>
      <c r="F18" s="1"/>
      <c r="G18" s="308">
        <f>TTEST(F6:F15,G6:G15,2,2)</f>
        <v>0.74547441563662309</v>
      </c>
      <c r="H18" s="1"/>
      <c r="I18" s="1"/>
      <c r="J18" s="1"/>
      <c r="K18" s="1"/>
      <c r="L18" s="1"/>
      <c r="M18" s="1"/>
    </row>
    <row r="23" spans="1:13" x14ac:dyDescent="0.2">
      <c r="E23" s="1"/>
      <c r="F23" s="1"/>
    </row>
    <row r="24" spans="1:13" x14ac:dyDescent="0.2">
      <c r="C24" s="1"/>
      <c r="D24" s="1"/>
    </row>
    <row r="25" spans="1:13" x14ac:dyDescent="0.2">
      <c r="E25" s="1"/>
      <c r="F25" s="1"/>
    </row>
    <row r="26" spans="1:13" x14ac:dyDescent="0.2">
      <c r="E26" s="1"/>
      <c r="F26" s="1"/>
    </row>
    <row r="27" spans="1:13" x14ac:dyDescent="0.2">
      <c r="E27" s="1"/>
      <c r="F27" s="1"/>
    </row>
    <row r="28" spans="1:13" x14ac:dyDescent="0.2">
      <c r="E28" s="1"/>
      <c r="F28" s="1"/>
    </row>
    <row r="29" spans="1:13" x14ac:dyDescent="0.2">
      <c r="E29" s="1"/>
      <c r="F29" s="1"/>
    </row>
    <row r="30" spans="1:13" x14ac:dyDescent="0.2">
      <c r="E30" s="1"/>
      <c r="F30" s="1"/>
    </row>
    <row r="31" spans="1:13" x14ac:dyDescent="0.2">
      <c r="E31" s="1"/>
      <c r="F31" s="1"/>
    </row>
    <row r="32" spans="1:13" x14ac:dyDescent="0.2">
      <c r="E32" s="1"/>
      <c r="F32" s="1"/>
    </row>
  </sheetData>
  <mergeCells count="4">
    <mergeCell ref="D4:E4"/>
    <mergeCell ref="F4:G4"/>
    <mergeCell ref="B4:C4"/>
    <mergeCell ref="A1:G1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C18"/>
  <sheetViews>
    <sheetView workbookViewId="0"/>
  </sheetViews>
  <sheetFormatPr baseColWidth="10" defaultColWidth="8.83203125" defaultRowHeight="15" x14ac:dyDescent="0.2"/>
  <sheetData>
    <row r="1" spans="1:29" x14ac:dyDescent="0.2">
      <c r="A1" s="348" t="s">
        <v>204</v>
      </c>
    </row>
    <row r="2" spans="1:29" ht="16" thickBot="1" x14ac:dyDescent="0.25"/>
    <row r="3" spans="1:29" x14ac:dyDescent="0.2">
      <c r="B3" s="353" t="s">
        <v>145</v>
      </c>
      <c r="C3" s="354"/>
      <c r="D3" s="354"/>
      <c r="E3" s="355"/>
      <c r="F3" s="353" t="s">
        <v>146</v>
      </c>
      <c r="G3" s="354"/>
      <c r="H3" s="354"/>
      <c r="I3" s="355"/>
      <c r="J3" s="353" t="s">
        <v>147</v>
      </c>
      <c r="K3" s="354"/>
      <c r="L3" s="354"/>
      <c r="M3" s="355"/>
      <c r="N3" s="353" t="s">
        <v>148</v>
      </c>
      <c r="O3" s="354"/>
      <c r="P3" s="354"/>
      <c r="Q3" s="355"/>
      <c r="R3" s="353" t="s">
        <v>149</v>
      </c>
      <c r="S3" s="354"/>
      <c r="T3" s="354"/>
      <c r="U3" s="355"/>
      <c r="V3" s="353" t="s">
        <v>150</v>
      </c>
      <c r="W3" s="354"/>
      <c r="X3" s="354"/>
      <c r="Y3" s="355"/>
      <c r="Z3" s="353" t="s">
        <v>151</v>
      </c>
      <c r="AA3" s="354"/>
      <c r="AB3" s="354"/>
      <c r="AC3" s="355"/>
    </row>
    <row r="4" spans="1:29" ht="31" customHeight="1" x14ac:dyDescent="0.2">
      <c r="B4" s="349" t="s">
        <v>52</v>
      </c>
      <c r="C4" s="350"/>
      <c r="D4" s="351" t="s">
        <v>53</v>
      </c>
      <c r="E4" s="352"/>
      <c r="F4" s="349" t="s">
        <v>52</v>
      </c>
      <c r="G4" s="350"/>
      <c r="H4" s="351" t="s">
        <v>53</v>
      </c>
      <c r="I4" s="352"/>
      <c r="J4" s="349" t="s">
        <v>52</v>
      </c>
      <c r="K4" s="350"/>
      <c r="L4" s="351" t="s">
        <v>53</v>
      </c>
      <c r="M4" s="352"/>
      <c r="N4" s="349" t="s">
        <v>52</v>
      </c>
      <c r="O4" s="350"/>
      <c r="P4" s="351" t="s">
        <v>53</v>
      </c>
      <c r="Q4" s="352"/>
      <c r="R4" s="349" t="s">
        <v>52</v>
      </c>
      <c r="S4" s="350"/>
      <c r="T4" s="351" t="s">
        <v>53</v>
      </c>
      <c r="U4" s="352"/>
      <c r="V4" s="349" t="s">
        <v>52</v>
      </c>
      <c r="W4" s="350"/>
      <c r="X4" s="351" t="s">
        <v>53</v>
      </c>
      <c r="Y4" s="352"/>
      <c r="Z4" s="349" t="s">
        <v>52</v>
      </c>
      <c r="AA4" s="350"/>
      <c r="AB4" s="351" t="s">
        <v>53</v>
      </c>
      <c r="AC4" s="352"/>
    </row>
    <row r="5" spans="1:29" x14ac:dyDescent="0.2">
      <c r="B5" s="106" t="s">
        <v>31</v>
      </c>
      <c r="C5" s="5" t="s">
        <v>32</v>
      </c>
      <c r="D5" s="5" t="s">
        <v>31</v>
      </c>
      <c r="E5" s="107" t="s">
        <v>32</v>
      </c>
      <c r="F5" s="106" t="s">
        <v>31</v>
      </c>
      <c r="G5" s="5" t="s">
        <v>32</v>
      </c>
      <c r="H5" s="5" t="s">
        <v>31</v>
      </c>
      <c r="I5" s="107" t="s">
        <v>32</v>
      </c>
      <c r="J5" s="106" t="s">
        <v>31</v>
      </c>
      <c r="K5" s="5" t="s">
        <v>32</v>
      </c>
      <c r="L5" s="5" t="s">
        <v>31</v>
      </c>
      <c r="M5" s="107" t="s">
        <v>32</v>
      </c>
      <c r="N5" s="106" t="s">
        <v>31</v>
      </c>
      <c r="O5" s="5" t="s">
        <v>32</v>
      </c>
      <c r="P5" s="5" t="s">
        <v>31</v>
      </c>
      <c r="Q5" s="107" t="s">
        <v>32</v>
      </c>
      <c r="R5" s="106" t="s">
        <v>31</v>
      </c>
      <c r="S5" s="5" t="s">
        <v>32</v>
      </c>
      <c r="T5" s="5" t="s">
        <v>31</v>
      </c>
      <c r="U5" s="107" t="s">
        <v>32</v>
      </c>
      <c r="V5" s="106" t="s">
        <v>31</v>
      </c>
      <c r="W5" s="5" t="s">
        <v>32</v>
      </c>
      <c r="X5" s="5" t="s">
        <v>31</v>
      </c>
      <c r="Y5" s="107" t="s">
        <v>32</v>
      </c>
      <c r="Z5" s="106" t="s">
        <v>31</v>
      </c>
      <c r="AA5" s="5" t="s">
        <v>32</v>
      </c>
      <c r="AB5" s="5" t="s">
        <v>31</v>
      </c>
      <c r="AC5" s="107" t="s">
        <v>32</v>
      </c>
    </row>
    <row r="6" spans="1:29" x14ac:dyDescent="0.2">
      <c r="B6" s="288">
        <v>1.346868</v>
      </c>
      <c r="C6" s="276">
        <v>0.70634600000000003</v>
      </c>
      <c r="D6" s="276">
        <v>8.0465029999999995</v>
      </c>
      <c r="E6" s="289">
        <v>5.2130869999999998</v>
      </c>
      <c r="F6" s="288">
        <v>0.57690200000000003</v>
      </c>
      <c r="G6" s="276">
        <v>0.53340100000000001</v>
      </c>
      <c r="H6" s="276">
        <v>13.77092</v>
      </c>
      <c r="I6" s="289">
        <v>17.646529999999998</v>
      </c>
      <c r="J6" s="288">
        <v>21.016583199999999</v>
      </c>
      <c r="K6" s="276">
        <v>14.214290999999999</v>
      </c>
      <c r="L6" s="276">
        <v>2.0986858599999998</v>
      </c>
      <c r="M6" s="289">
        <v>0.69995021999999996</v>
      </c>
      <c r="N6" s="288">
        <v>1.515344</v>
      </c>
      <c r="O6" s="276">
        <v>1.27613</v>
      </c>
      <c r="P6" s="276">
        <v>36.843119999999999</v>
      </c>
      <c r="Q6" s="289">
        <v>23.365079999999999</v>
      </c>
      <c r="R6" s="288">
        <v>3.86429</v>
      </c>
      <c r="S6" s="276">
        <v>1.0598289999999999</v>
      </c>
      <c r="T6" s="276">
        <v>0.44761299999999998</v>
      </c>
      <c r="U6" s="289">
        <v>0.57592299999999996</v>
      </c>
      <c r="V6" s="288">
        <v>1.245449</v>
      </c>
      <c r="W6" s="276">
        <v>1.2823359999999999</v>
      </c>
      <c r="X6" s="276">
        <v>2.2345480000000002</v>
      </c>
      <c r="Y6" s="289">
        <v>2.4095960000000001</v>
      </c>
      <c r="Z6" s="288">
        <v>1.0601609999999999</v>
      </c>
      <c r="AA6" s="276">
        <v>0.73834</v>
      </c>
      <c r="AB6" s="276">
        <v>1.819153</v>
      </c>
      <c r="AC6" s="289">
        <v>2.6227930000000002</v>
      </c>
    </row>
    <row r="7" spans="1:29" x14ac:dyDescent="0.2">
      <c r="B7" s="290">
        <v>1.0212270000000001</v>
      </c>
      <c r="C7" s="226">
        <v>0.88889099999999999</v>
      </c>
      <c r="D7" s="226">
        <v>6.6011660000000001</v>
      </c>
      <c r="E7" s="227">
        <v>3.4531179999999999</v>
      </c>
      <c r="F7" s="290">
        <v>1.7096880000000001</v>
      </c>
      <c r="G7" s="226">
        <v>1.0884499999999999</v>
      </c>
      <c r="H7" s="226">
        <v>12.5365</v>
      </c>
      <c r="I7" s="227">
        <v>11.598509999999999</v>
      </c>
      <c r="J7" s="290">
        <v>8.6363411400000007</v>
      </c>
      <c r="K7" s="226">
        <v>13.687928599999999</v>
      </c>
      <c r="L7" s="226">
        <v>0.78068541999999996</v>
      </c>
      <c r="M7" s="227">
        <v>1.3864333200000001</v>
      </c>
      <c r="N7" s="290">
        <v>0.941523</v>
      </c>
      <c r="O7" s="226">
        <v>1.5457989999999999</v>
      </c>
      <c r="P7" s="226">
        <v>42.511119999999998</v>
      </c>
      <c r="Q7" s="227">
        <v>45.646140000000003</v>
      </c>
      <c r="R7" s="290">
        <v>0.77969200000000005</v>
      </c>
      <c r="S7" s="226">
        <v>0.476997</v>
      </c>
      <c r="T7" s="226">
        <v>0.36593199999999998</v>
      </c>
      <c r="U7" s="227">
        <v>0.57931500000000002</v>
      </c>
      <c r="V7" s="290">
        <v>0.889621</v>
      </c>
      <c r="W7" s="226">
        <v>0.39902199999999999</v>
      </c>
      <c r="X7" s="226">
        <v>2.3183349999999998</v>
      </c>
      <c r="Y7" s="227">
        <v>1.6465780000000001</v>
      </c>
      <c r="Z7" s="290">
        <v>0.705762</v>
      </c>
      <c r="AA7" s="226">
        <v>1.013036</v>
      </c>
      <c r="AB7" s="226">
        <v>2.215004</v>
      </c>
      <c r="AC7" s="227">
        <v>3.0792359999999999</v>
      </c>
    </row>
    <row r="8" spans="1:29" x14ac:dyDescent="0.2">
      <c r="B8" s="290">
        <v>0.79733900000000002</v>
      </c>
      <c r="C8" s="226">
        <v>0.74956400000000001</v>
      </c>
      <c r="D8" s="226">
        <v>6.7847090000000003</v>
      </c>
      <c r="E8" s="227">
        <v>5.2630090000000003</v>
      </c>
      <c r="F8" s="290">
        <v>0.92444800000000005</v>
      </c>
      <c r="G8" s="226">
        <v>1.1961059999999999</v>
      </c>
      <c r="H8" s="226">
        <v>12.284929999999999</v>
      </c>
      <c r="I8" s="227">
        <v>12.002549999999999</v>
      </c>
      <c r="J8" s="290">
        <v>11.7959379</v>
      </c>
      <c r="K8" s="226">
        <v>13.562735</v>
      </c>
      <c r="L8" s="226">
        <v>1.8720101200000001</v>
      </c>
      <c r="M8" s="227">
        <v>0.97625384999999998</v>
      </c>
      <c r="N8" s="290">
        <v>0.85548199999999996</v>
      </c>
      <c r="O8" s="226">
        <v>1.259568</v>
      </c>
      <c r="P8" s="226">
        <v>25.224810000000002</v>
      </c>
      <c r="Q8" s="227">
        <v>31.500319999999999</v>
      </c>
      <c r="R8" s="290">
        <v>0.40928999999999999</v>
      </c>
      <c r="S8" s="226">
        <v>0.55183899999999997</v>
      </c>
      <c r="T8" s="226">
        <v>1.071944</v>
      </c>
      <c r="U8" s="227">
        <v>0.937442</v>
      </c>
      <c r="V8" s="290">
        <v>0.66389900000000002</v>
      </c>
      <c r="W8" s="226">
        <v>1.0563689999999999</v>
      </c>
      <c r="X8" s="226">
        <v>1.7139249999999999</v>
      </c>
      <c r="Y8" s="227">
        <v>2.3054559999999999</v>
      </c>
      <c r="Z8" s="290">
        <v>0.70494800000000002</v>
      </c>
      <c r="AA8" s="226">
        <v>1.208386</v>
      </c>
      <c r="AB8" s="226">
        <v>1.664374</v>
      </c>
      <c r="AC8" s="227">
        <v>1.4158170000000001</v>
      </c>
    </row>
    <row r="9" spans="1:29" x14ac:dyDescent="0.2">
      <c r="B9" s="290">
        <v>1.0088600000000001</v>
      </c>
      <c r="C9" s="226">
        <v>0.83249200000000001</v>
      </c>
      <c r="D9" s="226">
        <v>6.78477</v>
      </c>
      <c r="E9" s="227">
        <v>2.7633429999999999</v>
      </c>
      <c r="F9" s="290">
        <v>1.6089690000000001</v>
      </c>
      <c r="G9" s="226">
        <v>0.67449300000000001</v>
      </c>
      <c r="H9" s="226">
        <v>10.11758</v>
      </c>
      <c r="I9" s="227">
        <v>11.43835</v>
      </c>
      <c r="J9" s="290">
        <v>19.049394400000001</v>
      </c>
      <c r="K9" s="226">
        <v>10.6718858</v>
      </c>
      <c r="L9" s="226">
        <v>0.21253498000000001</v>
      </c>
      <c r="M9" s="227">
        <v>0.61725017000000004</v>
      </c>
      <c r="N9" s="290">
        <v>1.078687</v>
      </c>
      <c r="O9" s="226">
        <v>0.833395</v>
      </c>
      <c r="P9" s="226">
        <v>27.43939</v>
      </c>
      <c r="Q9" s="227">
        <v>18.357299999999999</v>
      </c>
      <c r="R9" s="290">
        <v>0.54243699999999995</v>
      </c>
      <c r="S9" s="226">
        <v>0.339314</v>
      </c>
      <c r="T9" s="226">
        <v>0.84248699999999999</v>
      </c>
      <c r="U9" s="227">
        <v>0.57374400000000003</v>
      </c>
      <c r="V9" s="290">
        <v>0.80574800000000002</v>
      </c>
      <c r="W9" s="226">
        <v>0.46715800000000002</v>
      </c>
      <c r="X9" s="226">
        <v>2.2245970000000002</v>
      </c>
      <c r="Y9" s="227">
        <v>1.288648</v>
      </c>
      <c r="Z9" s="290">
        <v>0.88885700000000001</v>
      </c>
      <c r="AA9" s="226">
        <v>0.77765700000000004</v>
      </c>
      <c r="AB9" s="226">
        <v>3.1402730000000001</v>
      </c>
      <c r="AC9" s="227">
        <v>2.366803</v>
      </c>
    </row>
    <row r="10" spans="1:29" x14ac:dyDescent="0.2">
      <c r="B10" s="290">
        <v>1.4210020000000001</v>
      </c>
      <c r="C10" s="226">
        <v>1.6113280000000001</v>
      </c>
      <c r="D10" s="226">
        <v>2.7113109999999998</v>
      </c>
      <c r="E10" s="227">
        <v>3.4541240000000002</v>
      </c>
      <c r="F10" s="290">
        <v>1.4171320000000001</v>
      </c>
      <c r="G10" s="226">
        <v>1.725806</v>
      </c>
      <c r="H10" s="226">
        <v>12.548730000000001</v>
      </c>
      <c r="I10" s="227">
        <v>13.086980000000001</v>
      </c>
      <c r="J10" s="290">
        <v>12.1197853</v>
      </c>
      <c r="K10" s="226">
        <v>22.452080500000001</v>
      </c>
      <c r="L10" s="226">
        <v>1.04804396</v>
      </c>
      <c r="M10" s="227">
        <v>2.2440630800000001</v>
      </c>
      <c r="N10" s="290">
        <v>1.132315</v>
      </c>
      <c r="O10" s="226">
        <v>1.184086</v>
      </c>
      <c r="P10" s="226">
        <v>30.514240000000001</v>
      </c>
      <c r="Q10" s="227">
        <v>25.101199999999999</v>
      </c>
      <c r="R10" s="290">
        <v>0.71961399999999998</v>
      </c>
      <c r="S10" s="226">
        <v>2.33311</v>
      </c>
      <c r="T10" s="226">
        <v>0.58110300000000004</v>
      </c>
      <c r="U10" s="227">
        <v>0.483406</v>
      </c>
      <c r="V10" s="290">
        <v>1.5914219999999999</v>
      </c>
      <c r="W10" s="226">
        <v>1.5357240000000001</v>
      </c>
      <c r="X10" s="226">
        <v>1.710593</v>
      </c>
      <c r="Y10" s="227">
        <v>1.5729379999999999</v>
      </c>
      <c r="Z10" s="290">
        <v>0.89824899999999996</v>
      </c>
      <c r="AA10" s="226">
        <v>2.2160709999999999</v>
      </c>
      <c r="AB10" s="226">
        <v>1.674153</v>
      </c>
      <c r="AC10" s="227">
        <v>1.5996459999999999</v>
      </c>
    </row>
    <row r="11" spans="1:29" x14ac:dyDescent="0.2">
      <c r="B11" s="290">
        <v>0.93299100000000001</v>
      </c>
      <c r="C11" s="226">
        <v>0.867533</v>
      </c>
      <c r="D11" s="226">
        <v>10.44604</v>
      </c>
      <c r="E11" s="227">
        <v>5.5444290000000001</v>
      </c>
      <c r="F11" s="290">
        <v>0.91423299999999996</v>
      </c>
      <c r="G11" s="226">
        <v>0.54172600000000004</v>
      </c>
      <c r="H11" s="226">
        <v>8.9383949999999999</v>
      </c>
      <c r="I11" s="227">
        <v>4.3271379999999997</v>
      </c>
      <c r="J11" s="290">
        <v>5.3278565200000001</v>
      </c>
      <c r="K11" s="226">
        <v>8.2695638000000002</v>
      </c>
      <c r="L11" s="226">
        <v>0.40790927999999999</v>
      </c>
      <c r="M11" s="227">
        <v>0.40793302999999997</v>
      </c>
      <c r="N11" s="290">
        <v>1.1026940000000001</v>
      </c>
      <c r="O11" s="226">
        <v>0.81448399999999999</v>
      </c>
      <c r="P11" s="226">
        <v>32.42709</v>
      </c>
      <c r="Q11" s="227">
        <v>45.41086</v>
      </c>
      <c r="R11" s="290">
        <v>0.72729600000000005</v>
      </c>
      <c r="S11" s="226">
        <v>1.1219220000000001</v>
      </c>
      <c r="T11" s="226">
        <v>1.0004329999999999</v>
      </c>
      <c r="U11" s="227">
        <v>0.52212199999999998</v>
      </c>
      <c r="V11" s="290">
        <v>1.0219849999999999</v>
      </c>
      <c r="W11" s="226">
        <v>1.220942</v>
      </c>
      <c r="X11" s="226">
        <v>2.2168709999999998</v>
      </c>
      <c r="Y11" s="227">
        <v>0.93945599999999996</v>
      </c>
      <c r="Z11" s="290">
        <v>1.231436</v>
      </c>
      <c r="AA11" s="226">
        <v>0.48592400000000002</v>
      </c>
      <c r="AB11" s="226">
        <v>1.5360579999999999</v>
      </c>
      <c r="AC11" s="227">
        <v>1.271841</v>
      </c>
    </row>
    <row r="12" spans="1:29" x14ac:dyDescent="0.2">
      <c r="B12" s="290">
        <v>0.84887599999999996</v>
      </c>
      <c r="C12" s="226">
        <v>0.57816299999999998</v>
      </c>
      <c r="D12" s="226">
        <v>7.0398709999999998</v>
      </c>
      <c r="E12" s="227">
        <v>5.7356680000000004</v>
      </c>
      <c r="F12" s="290">
        <v>0.46497699999999997</v>
      </c>
      <c r="G12" s="226">
        <v>0.29150599999999999</v>
      </c>
      <c r="H12" s="226">
        <v>18.668109999999999</v>
      </c>
      <c r="I12" s="227">
        <v>5.3993609999999999</v>
      </c>
      <c r="J12" s="290">
        <v>1.7563668800000001</v>
      </c>
      <c r="K12" s="226">
        <v>7.0270259800000003</v>
      </c>
      <c r="L12" s="226">
        <v>1.4347021200000001</v>
      </c>
      <c r="M12" s="227">
        <v>3.3036050700000001</v>
      </c>
      <c r="N12" s="290">
        <v>0.35841800000000001</v>
      </c>
      <c r="O12" s="226">
        <v>0.48378599999999999</v>
      </c>
      <c r="P12" s="226">
        <v>38.410969999999999</v>
      </c>
      <c r="Q12" s="227">
        <v>28.214500000000001</v>
      </c>
      <c r="R12" s="290">
        <v>1.088489</v>
      </c>
      <c r="S12" s="226">
        <v>0.70194900000000005</v>
      </c>
      <c r="T12" s="226">
        <v>0.61335899999999999</v>
      </c>
      <c r="U12" s="227">
        <v>0.77234499999999995</v>
      </c>
      <c r="V12" s="290">
        <v>0.48474400000000001</v>
      </c>
      <c r="W12" s="226">
        <v>0.632409</v>
      </c>
      <c r="X12" s="226">
        <v>1.589569</v>
      </c>
      <c r="Y12" s="227">
        <v>2.023822</v>
      </c>
      <c r="Z12" s="290">
        <v>0.54795099999999997</v>
      </c>
      <c r="AA12" s="226">
        <v>0.66750500000000001</v>
      </c>
      <c r="AB12" s="226">
        <v>1.741153</v>
      </c>
      <c r="AC12" s="227">
        <v>2.694261</v>
      </c>
    </row>
    <row r="13" spans="1:29" x14ac:dyDescent="0.2">
      <c r="B13" s="290">
        <v>0.55228200000000005</v>
      </c>
      <c r="C13" s="226">
        <v>0.98641699999999999</v>
      </c>
      <c r="D13" s="226">
        <v>2.9743089999999999</v>
      </c>
      <c r="E13" s="227">
        <v>6.5710660000000001</v>
      </c>
      <c r="F13" s="290">
        <v>0.88484499999999999</v>
      </c>
      <c r="G13" s="226">
        <v>1.1847209999999999</v>
      </c>
      <c r="H13" s="226">
        <v>9.3857420000000005</v>
      </c>
      <c r="I13" s="227">
        <v>10.793990000000001</v>
      </c>
      <c r="J13" s="290">
        <v>9.5154951600000004</v>
      </c>
      <c r="K13" s="226">
        <v>12.8434575</v>
      </c>
      <c r="L13" s="226">
        <v>0.91556627999999995</v>
      </c>
      <c r="M13" s="227">
        <v>0.89223474000000003</v>
      </c>
      <c r="N13" s="290">
        <v>0.29042899999999999</v>
      </c>
      <c r="O13" s="226">
        <v>1.4542060000000001</v>
      </c>
      <c r="P13" s="226">
        <v>18.947600000000001</v>
      </c>
      <c r="Q13" s="227">
        <v>2.9789560000000002</v>
      </c>
      <c r="R13" s="290">
        <v>0.52906500000000001</v>
      </c>
      <c r="S13" s="226">
        <v>0.90399499999999999</v>
      </c>
      <c r="T13" s="226">
        <v>0.667431</v>
      </c>
      <c r="U13" s="227">
        <v>1.8859079999999999</v>
      </c>
      <c r="V13" s="290">
        <v>1.358708</v>
      </c>
      <c r="W13" s="226">
        <v>1.5709880000000001</v>
      </c>
      <c r="X13" s="226">
        <v>2.2062349999999999</v>
      </c>
      <c r="Y13" s="227">
        <v>5.3045030000000004</v>
      </c>
      <c r="Z13" s="290">
        <v>0.92342800000000003</v>
      </c>
      <c r="AA13" s="226">
        <v>1.2047190000000001</v>
      </c>
      <c r="AB13" s="226">
        <v>1.7461450000000001</v>
      </c>
      <c r="AC13" s="227">
        <v>1.3959889999999999</v>
      </c>
    </row>
    <row r="14" spans="1:29" x14ac:dyDescent="0.2">
      <c r="B14" s="290">
        <v>1.0898699999999999</v>
      </c>
      <c r="C14" s="226"/>
      <c r="D14" s="226">
        <v>4.3283060000000004</v>
      </c>
      <c r="E14" s="227"/>
      <c r="F14" s="290">
        <v>0.90256499999999995</v>
      </c>
      <c r="G14" s="226"/>
      <c r="H14" s="226">
        <v>8.995234</v>
      </c>
      <c r="I14" s="227"/>
      <c r="J14" s="290">
        <v>15.293722900000001</v>
      </c>
      <c r="K14" s="226"/>
      <c r="L14" s="226">
        <v>1.0925537299999999</v>
      </c>
      <c r="M14" s="227"/>
      <c r="N14" s="290">
        <v>0.93212300000000003</v>
      </c>
      <c r="O14" s="226"/>
      <c r="P14" s="226">
        <v>20.900069999999999</v>
      </c>
      <c r="Q14" s="227"/>
      <c r="R14" s="290">
        <v>0.69171800000000006</v>
      </c>
      <c r="S14" s="226"/>
      <c r="T14" s="226">
        <v>0.50923399999999996</v>
      </c>
      <c r="U14" s="227"/>
      <c r="V14" s="290">
        <v>0.96265000000000001</v>
      </c>
      <c r="W14" s="226"/>
      <c r="X14" s="226">
        <v>1.886193</v>
      </c>
      <c r="Y14" s="227"/>
      <c r="Z14" s="290">
        <v>1.3062279999999999</v>
      </c>
      <c r="AA14" s="226"/>
      <c r="AB14" s="226">
        <v>3.7259890000000002</v>
      </c>
      <c r="AC14" s="227"/>
    </row>
    <row r="15" spans="1:29" x14ac:dyDescent="0.2">
      <c r="B15" s="291">
        <v>0.98068500000000003</v>
      </c>
      <c r="C15" s="277"/>
      <c r="D15" s="277">
        <v>2.923244</v>
      </c>
      <c r="E15" s="292"/>
      <c r="F15" s="291">
        <v>0.59624100000000002</v>
      </c>
      <c r="G15" s="277"/>
      <c r="H15" s="277">
        <v>7.97729</v>
      </c>
      <c r="I15" s="292"/>
      <c r="J15" s="291"/>
      <c r="K15" s="277"/>
      <c r="L15" s="277">
        <v>0.13730824999999999</v>
      </c>
      <c r="M15" s="292"/>
      <c r="N15" s="291">
        <v>1.7929839999999999</v>
      </c>
      <c r="O15" s="277"/>
      <c r="P15" s="277">
        <v>26.935400000000001</v>
      </c>
      <c r="Q15" s="292"/>
      <c r="R15" s="291">
        <v>0.64810699999999999</v>
      </c>
      <c r="S15" s="277"/>
      <c r="T15" s="277">
        <v>0.59979700000000002</v>
      </c>
      <c r="U15" s="292"/>
      <c r="V15" s="291">
        <v>0.97577400000000003</v>
      </c>
      <c r="W15" s="277"/>
      <c r="X15" s="277">
        <v>1.6533359999999999</v>
      </c>
      <c r="Y15" s="292"/>
      <c r="Z15" s="291">
        <v>1.7329810000000001</v>
      </c>
      <c r="AA15" s="277"/>
      <c r="AB15" s="277">
        <v>4.7648760000000001</v>
      </c>
      <c r="AC15" s="292"/>
    </row>
    <row r="16" spans="1:29" x14ac:dyDescent="0.2">
      <c r="A16" s="200" t="s">
        <v>111</v>
      </c>
      <c r="B16" s="201">
        <f>AVERAGE(B6:B15)</f>
        <v>1</v>
      </c>
      <c r="C16" s="202">
        <f t="shared" ref="C16:E16" si="0">AVERAGE(C6:C15)</f>
        <v>0.90259175000000003</v>
      </c>
      <c r="D16" s="202">
        <f t="shared" si="0"/>
        <v>5.8640228999999993</v>
      </c>
      <c r="E16" s="203">
        <f t="shared" si="0"/>
        <v>4.7497305000000001</v>
      </c>
      <c r="F16" s="201">
        <f>AVERAGE(F6:F15)</f>
        <v>1</v>
      </c>
      <c r="G16" s="202">
        <f t="shared" ref="G16" si="1">AVERAGE(G6:G15)</f>
        <v>0.90452612499999996</v>
      </c>
      <c r="H16" s="202">
        <f t="shared" ref="H16" si="2">AVERAGE(H6:H15)</f>
        <v>11.522343100000001</v>
      </c>
      <c r="I16" s="203">
        <f t="shared" ref="I16" si="3">AVERAGE(I6:I15)</f>
        <v>10.786676125</v>
      </c>
      <c r="J16" s="201">
        <f>AVERAGE(J6:J15)</f>
        <v>11.612387044444445</v>
      </c>
      <c r="K16" s="202">
        <f t="shared" ref="K16" si="4">AVERAGE(K6:K15)</f>
        <v>12.841121022500001</v>
      </c>
      <c r="L16" s="202">
        <f t="shared" ref="L16" si="5">AVERAGE(L6:L15)</f>
        <v>1</v>
      </c>
      <c r="M16" s="203">
        <f t="shared" ref="M16" si="6">AVERAGE(M6:M15)</f>
        <v>1.3159654349999999</v>
      </c>
      <c r="N16" s="201">
        <f>AVERAGE(N6:N15)</f>
        <v>0.99999990000000005</v>
      </c>
      <c r="O16" s="202">
        <f t="shared" ref="O16" si="7">AVERAGE(O6:O15)</f>
        <v>1.10643175</v>
      </c>
      <c r="P16" s="202">
        <f t="shared" ref="P16" si="8">AVERAGE(P6:P15)</f>
        <v>30.015380999999998</v>
      </c>
      <c r="Q16" s="203">
        <f t="shared" ref="Q16" si="9">AVERAGE(Q6:Q15)</f>
        <v>27.571794499999999</v>
      </c>
      <c r="R16" s="201">
        <f>AVERAGE(R6:R15)</f>
        <v>0.99999979999999999</v>
      </c>
      <c r="S16" s="202">
        <f t="shared" ref="S16" si="10">AVERAGE(S6:S15)</f>
        <v>0.93611937499999998</v>
      </c>
      <c r="T16" s="202">
        <f t="shared" ref="T16" si="11">AVERAGE(T6:T15)</f>
        <v>0.66993329999999995</v>
      </c>
      <c r="U16" s="203">
        <f t="shared" ref="U16" si="12">AVERAGE(U6:U15)</f>
        <v>0.79127562499999993</v>
      </c>
      <c r="V16" s="201">
        <f>AVERAGE(V6:V15)</f>
        <v>0.99999999999999978</v>
      </c>
      <c r="W16" s="202">
        <f t="shared" ref="W16" si="13">AVERAGE(W6:W15)</f>
        <v>1.0206184999999999</v>
      </c>
      <c r="X16" s="202">
        <f t="shared" ref="X16" si="14">AVERAGE(X6:X15)</f>
        <v>1.9754201999999996</v>
      </c>
      <c r="Y16" s="203">
        <f t="shared" ref="Y16" si="15">AVERAGE(Y6:Y15)</f>
        <v>2.186374625</v>
      </c>
      <c r="Z16" s="201">
        <f>AVERAGE(Z6:Z15)</f>
        <v>1.0000000999999998</v>
      </c>
      <c r="AA16" s="202">
        <f t="shared" ref="AA16" si="16">AVERAGE(AA6:AA15)</f>
        <v>1.03895475</v>
      </c>
      <c r="AB16" s="202">
        <f t="shared" ref="AB16" si="17">AVERAGE(AB6:AB15)</f>
        <v>2.4027178000000005</v>
      </c>
      <c r="AC16" s="203">
        <f t="shared" ref="AC16" si="18">AVERAGE(AC6:AC15)</f>
        <v>2.05579825</v>
      </c>
    </row>
    <row r="17" spans="1:29" ht="16" thickBot="1" x14ac:dyDescent="0.25">
      <c r="A17" s="200" t="s">
        <v>112</v>
      </c>
      <c r="B17" s="204">
        <f>STDEV(B6:B15)/SQRT(COUNT(B6:B15))</f>
        <v>7.9957657029205056E-2</v>
      </c>
      <c r="C17" s="205">
        <f t="shared" ref="C17:E17" si="19">STDEV(C6:C15)/SQRT(COUNT(C6:C15))</f>
        <v>0.11042518852012602</v>
      </c>
      <c r="D17" s="205">
        <f t="shared" si="19"/>
        <v>0.8074389044415341</v>
      </c>
      <c r="E17" s="206">
        <f t="shared" si="19"/>
        <v>0.47630593046490133</v>
      </c>
      <c r="F17" s="204">
        <f>STDEV(F6:F15)/SQRT(COUNT(F6:F15))</f>
        <v>0.13794526290388592</v>
      </c>
      <c r="G17" s="205">
        <f t="shared" ref="G17:I17" si="20">STDEV(G6:G15)/SQRT(COUNT(G6:G15))</f>
        <v>0.16743459905047758</v>
      </c>
      <c r="H17" s="205">
        <f t="shared" si="20"/>
        <v>1.0052666811844759</v>
      </c>
      <c r="I17" s="206">
        <f t="shared" si="20"/>
        <v>1.497974501503762</v>
      </c>
      <c r="J17" s="204">
        <f>STDEV(J6:J15)/SQRT(COUNT(J6:J15))</f>
        <v>2.0665377094224762</v>
      </c>
      <c r="K17" s="205">
        <f t="shared" ref="K17:M17" si="21">STDEV(K6:K15)/SQRT(COUNT(K6:K15))</f>
        <v>1.6631637836115962</v>
      </c>
      <c r="L17" s="205">
        <f t="shared" si="21"/>
        <v>0.20916474603457216</v>
      </c>
      <c r="M17" s="206">
        <f t="shared" si="21"/>
        <v>0.3485734847240109</v>
      </c>
      <c r="N17" s="204">
        <f>STDEV(N6:N15)/SQRT(COUNT(N6:N15))</f>
        <v>0.14424819618240167</v>
      </c>
      <c r="O17" s="205">
        <f t="shared" ref="O17:Q17" si="22">STDEV(O6:O15)/SQRT(COUNT(O6:O15))</f>
        <v>0.12815581925987451</v>
      </c>
      <c r="P17" s="205">
        <f t="shared" si="22"/>
        <v>2.412856495840769</v>
      </c>
      <c r="Q17" s="206">
        <f t="shared" si="22"/>
        <v>4.9538504226800582</v>
      </c>
      <c r="R17" s="204">
        <f>STDEV(R6:R15)/SQRT(COUNT(R6:R15))</f>
        <v>0.32339269824375028</v>
      </c>
      <c r="S17" s="205">
        <f t="shared" ref="S17:U17" si="23">STDEV(S6:S15)/SQRT(COUNT(S6:S15))</f>
        <v>0.22248268995963777</v>
      </c>
      <c r="T17" s="205">
        <f t="shared" si="23"/>
        <v>7.3356181358424102E-2</v>
      </c>
      <c r="U17" s="206">
        <f t="shared" si="23"/>
        <v>0.16506462270825686</v>
      </c>
      <c r="V17" s="204">
        <f>STDEV(V6:V15)/SQRT(COUNT(V6:V15))</f>
        <v>0.10379102271348488</v>
      </c>
      <c r="W17" s="205">
        <f t="shared" ref="W17:Y17" si="24">STDEV(W6:W15)/SQRT(COUNT(W6:W15))</f>
        <v>0.16483494261208265</v>
      </c>
      <c r="X17" s="205">
        <f t="shared" si="24"/>
        <v>9.174208257111148E-2</v>
      </c>
      <c r="Y17" s="206">
        <f t="shared" si="24"/>
        <v>0.47886696845750015</v>
      </c>
      <c r="Z17" s="204">
        <f>STDEV(Z6:Z15)/SQRT(COUNT(Z6:Z15))</f>
        <v>0.11029092778973767</v>
      </c>
      <c r="AA17" s="205">
        <f t="shared" ref="AA17:AC17" si="25">STDEV(AA6:AA15)/SQRT(COUNT(AA6:AA15))</f>
        <v>0.19109285569939086</v>
      </c>
      <c r="AB17" s="205">
        <f t="shared" si="25"/>
        <v>0.34875052083060398</v>
      </c>
      <c r="AC17" s="206">
        <f t="shared" si="25"/>
        <v>0.25145485976816351</v>
      </c>
    </row>
    <row r="18" spans="1:29" x14ac:dyDescent="0.2">
      <c r="B18" s="29"/>
      <c r="C18" s="208">
        <f>TTEST(B6:B15,C6:C15,2,2)</f>
        <v>0.47458305927395272</v>
      </c>
      <c r="D18" s="29"/>
      <c r="E18" s="208">
        <f>TTEST(D6:D15,E6:E15,2,2)</f>
        <v>0.28249060351589372</v>
      </c>
      <c r="F18" s="29"/>
      <c r="G18" s="208">
        <f>TTEST(F6:F15,G6:G15,2,2)</f>
        <v>0.66272353752120661</v>
      </c>
      <c r="H18" s="29"/>
      <c r="I18" s="208">
        <f>TTEST(H6:H15,I6:I15,2,2)</f>
        <v>0.67898941124047663</v>
      </c>
      <c r="J18" s="29"/>
      <c r="K18" s="208">
        <f>TTEST(J6:J15,K6:K15,2,2)</f>
        <v>0.65530652312632154</v>
      </c>
      <c r="L18" s="29"/>
      <c r="M18" s="208">
        <f>TTEST(L6:L15,M6:M15,2,2)</f>
        <v>0.42816977848749016</v>
      </c>
      <c r="N18" s="29"/>
      <c r="O18" s="208">
        <f>TTEST(N6:N15,O6:O15,2,2)</f>
        <v>0.59859327601698009</v>
      </c>
      <c r="P18" s="29"/>
      <c r="Q18" s="208">
        <f>TTEST(P6:P15,Q6:Q15,2,2)</f>
        <v>0.64263251307502034</v>
      </c>
      <c r="R18" s="29"/>
      <c r="S18" s="208">
        <f>TTEST(R6:R15,S6:S15,2,2)</f>
        <v>0.879283726112979</v>
      </c>
      <c r="T18" s="29"/>
      <c r="U18" s="208">
        <f>TTEST(T6:T15,U6:U15,2,2)</f>
        <v>0.48087784528173727</v>
      </c>
      <c r="V18" s="29"/>
      <c r="W18" s="208">
        <f>TTEST(V6:V15,W6:W15,2,2)</f>
        <v>0.91365086316850386</v>
      </c>
      <c r="X18" s="29"/>
      <c r="Y18" s="208">
        <f>TTEST(X6:X15,Y6:Y15,2,2)</f>
        <v>0.63605836450382824</v>
      </c>
      <c r="Z18" s="29"/>
      <c r="AA18" s="208">
        <f>TTEST(Z6:Z15,AA6:AA15,2,2)</f>
        <v>0.85525348584816752</v>
      </c>
      <c r="AB18" s="29"/>
      <c r="AC18" s="208">
        <f>TTEST(AB6:AB15,AC6:AC15,2,2)</f>
        <v>0.45332328443813297</v>
      </c>
    </row>
  </sheetData>
  <mergeCells count="21">
    <mergeCell ref="T4:U4"/>
    <mergeCell ref="V4:W4"/>
    <mergeCell ref="X4:Y4"/>
    <mergeCell ref="Z4:AA4"/>
    <mergeCell ref="AB4:AC4"/>
    <mergeCell ref="R3:U3"/>
    <mergeCell ref="V3:Y3"/>
    <mergeCell ref="Z3:AC3"/>
    <mergeCell ref="F4:G4"/>
    <mergeCell ref="H4:I4"/>
    <mergeCell ref="J4:K4"/>
    <mergeCell ref="L4:M4"/>
    <mergeCell ref="N4:O4"/>
    <mergeCell ref="P4:Q4"/>
    <mergeCell ref="R4:S4"/>
    <mergeCell ref="B4:C4"/>
    <mergeCell ref="D4:E4"/>
    <mergeCell ref="B3:E3"/>
    <mergeCell ref="F3:I3"/>
    <mergeCell ref="J3:M3"/>
    <mergeCell ref="N3:Q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K34"/>
  <sheetViews>
    <sheetView workbookViewId="0"/>
  </sheetViews>
  <sheetFormatPr baseColWidth="10" defaultColWidth="8.83203125" defaultRowHeight="15" x14ac:dyDescent="0.2"/>
  <cols>
    <col min="1" max="1" width="8.83203125" customWidth="1"/>
    <col min="13" max="14" width="8.83203125" customWidth="1"/>
  </cols>
  <sheetData>
    <row r="1" spans="1:37" x14ac:dyDescent="0.2">
      <c r="A1" s="347" t="s">
        <v>198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37" ht="16" thickBot="1" x14ac:dyDescent="0.25">
      <c r="B3" s="59" t="s">
        <v>174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</row>
    <row r="4" spans="1:37" x14ac:dyDescent="0.2">
      <c r="B4" s="305" t="s">
        <v>50</v>
      </c>
      <c r="C4" s="306"/>
      <c r="D4" s="306"/>
      <c r="E4" s="307"/>
      <c r="F4" s="305" t="s">
        <v>23</v>
      </c>
      <c r="G4" s="306"/>
      <c r="H4" s="306"/>
      <c r="I4" s="307"/>
      <c r="J4" s="305" t="s">
        <v>24</v>
      </c>
      <c r="K4" s="306"/>
      <c r="L4" s="306"/>
      <c r="M4" s="307"/>
      <c r="N4" s="305" t="s">
        <v>25</v>
      </c>
      <c r="O4" s="306"/>
      <c r="P4" s="306"/>
      <c r="Q4" s="307"/>
      <c r="R4" s="305" t="s">
        <v>26</v>
      </c>
      <c r="S4" s="306"/>
      <c r="T4" s="306"/>
      <c r="U4" s="307"/>
      <c r="V4" s="305" t="s">
        <v>27</v>
      </c>
      <c r="W4" s="306"/>
      <c r="X4" s="306"/>
      <c r="Y4" s="307"/>
      <c r="Z4" s="305" t="s">
        <v>28</v>
      </c>
      <c r="AA4" s="306"/>
      <c r="AB4" s="306"/>
      <c r="AC4" s="307"/>
      <c r="AD4" s="305" t="s">
        <v>29</v>
      </c>
      <c r="AE4" s="306"/>
      <c r="AF4" s="306"/>
      <c r="AG4" s="307"/>
      <c r="AH4" s="305" t="s">
        <v>30</v>
      </c>
      <c r="AI4" s="306"/>
      <c r="AJ4" s="306"/>
      <c r="AK4" s="307"/>
    </row>
    <row r="5" spans="1:37" x14ac:dyDescent="0.2">
      <c r="B5" s="296" t="s">
        <v>165</v>
      </c>
      <c r="C5" s="295" t="s">
        <v>166</v>
      </c>
      <c r="D5" s="295" t="s">
        <v>167</v>
      </c>
      <c r="E5" s="297" t="s">
        <v>168</v>
      </c>
      <c r="F5" s="296" t="s">
        <v>165</v>
      </c>
      <c r="G5" s="295" t="s">
        <v>166</v>
      </c>
      <c r="H5" s="295" t="s">
        <v>167</v>
      </c>
      <c r="I5" s="297" t="s">
        <v>168</v>
      </c>
      <c r="J5" s="296" t="s">
        <v>165</v>
      </c>
      <c r="K5" s="336" t="s">
        <v>199</v>
      </c>
      <c r="L5" s="295" t="s">
        <v>167</v>
      </c>
      <c r="M5" s="297" t="s">
        <v>168</v>
      </c>
      <c r="N5" s="296" t="s">
        <v>165</v>
      </c>
      <c r="O5" s="295" t="s">
        <v>166</v>
      </c>
      <c r="P5" s="295" t="s">
        <v>167</v>
      </c>
      <c r="Q5" s="297" t="s">
        <v>168</v>
      </c>
      <c r="R5" s="296" t="s">
        <v>165</v>
      </c>
      <c r="S5" s="295" t="s">
        <v>166</v>
      </c>
      <c r="T5" s="295" t="s">
        <v>167</v>
      </c>
      <c r="U5" s="297" t="s">
        <v>168</v>
      </c>
      <c r="V5" s="296" t="s">
        <v>165</v>
      </c>
      <c r="W5" s="295" t="s">
        <v>166</v>
      </c>
      <c r="X5" s="295" t="s">
        <v>167</v>
      </c>
      <c r="Y5" s="297" t="s">
        <v>168</v>
      </c>
      <c r="Z5" s="296" t="s">
        <v>165</v>
      </c>
      <c r="AA5" s="295" t="s">
        <v>166</v>
      </c>
      <c r="AB5" s="295" t="s">
        <v>167</v>
      </c>
      <c r="AC5" s="297" t="s">
        <v>168</v>
      </c>
      <c r="AD5" s="296" t="s">
        <v>165</v>
      </c>
      <c r="AE5" s="295" t="s">
        <v>166</v>
      </c>
      <c r="AF5" s="295" t="s">
        <v>167</v>
      </c>
      <c r="AG5" s="297" t="s">
        <v>168</v>
      </c>
      <c r="AH5" s="296" t="s">
        <v>165</v>
      </c>
      <c r="AI5" s="295" t="s">
        <v>166</v>
      </c>
      <c r="AJ5" s="295" t="s">
        <v>167</v>
      </c>
      <c r="AK5" s="297" t="s">
        <v>168</v>
      </c>
    </row>
    <row r="6" spans="1:37" x14ac:dyDescent="0.2">
      <c r="B6" s="288">
        <v>21.68</v>
      </c>
      <c r="C6" s="276">
        <v>22.24</v>
      </c>
      <c r="D6" s="276">
        <v>24</v>
      </c>
      <c r="E6" s="289">
        <v>20.84</v>
      </c>
      <c r="F6" s="288">
        <v>23.78</v>
      </c>
      <c r="G6" s="276">
        <v>22.7</v>
      </c>
      <c r="H6" s="276">
        <v>20.59</v>
      </c>
      <c r="I6" s="289">
        <v>20.22</v>
      </c>
      <c r="J6" s="288">
        <v>20.14</v>
      </c>
      <c r="K6" s="276">
        <v>22.47</v>
      </c>
      <c r="L6" s="276">
        <v>25.08</v>
      </c>
      <c r="M6" s="289">
        <v>20.170000000000002</v>
      </c>
      <c r="N6" s="288">
        <v>20.260000000000002</v>
      </c>
      <c r="O6" s="276">
        <v>22.5</v>
      </c>
      <c r="P6" s="276">
        <v>25.22</v>
      </c>
      <c r="Q6" s="289">
        <v>23.93</v>
      </c>
      <c r="R6" s="288">
        <v>20.51</v>
      </c>
      <c r="S6" s="276">
        <v>19.53</v>
      </c>
      <c r="T6" s="276">
        <v>20.57</v>
      </c>
      <c r="U6" s="289">
        <v>19.45</v>
      </c>
      <c r="V6" s="288">
        <v>20.27</v>
      </c>
      <c r="W6" s="276">
        <v>21.85</v>
      </c>
      <c r="X6" s="276">
        <v>20.23</v>
      </c>
      <c r="Y6" s="289">
        <v>24.46</v>
      </c>
      <c r="Z6" s="288">
        <v>22.91</v>
      </c>
      <c r="AA6" s="276">
        <v>22.53</v>
      </c>
      <c r="AB6" s="276">
        <v>21.62</v>
      </c>
      <c r="AC6" s="289">
        <v>20.73</v>
      </c>
      <c r="AD6" s="288">
        <v>21.65</v>
      </c>
      <c r="AE6" s="276">
        <v>21.76</v>
      </c>
      <c r="AF6" s="276">
        <v>23.11</v>
      </c>
      <c r="AG6" s="289">
        <v>24.96</v>
      </c>
      <c r="AH6" s="288">
        <v>21.63</v>
      </c>
      <c r="AI6" s="276">
        <v>24.46</v>
      </c>
      <c r="AJ6" s="276">
        <v>25.22</v>
      </c>
      <c r="AK6" s="289">
        <v>20.75</v>
      </c>
    </row>
    <row r="7" spans="1:37" x14ac:dyDescent="0.2">
      <c r="B7" s="290">
        <v>24.55</v>
      </c>
      <c r="C7" s="226">
        <v>21.91</v>
      </c>
      <c r="D7" s="226">
        <v>23.71</v>
      </c>
      <c r="E7" s="227">
        <v>21.67</v>
      </c>
      <c r="F7" s="290">
        <v>20.059999999999999</v>
      </c>
      <c r="G7" s="226">
        <v>22.84</v>
      </c>
      <c r="H7" s="226">
        <v>25.26</v>
      </c>
      <c r="I7" s="227">
        <v>27.98</v>
      </c>
      <c r="J7" s="290">
        <v>20.25</v>
      </c>
      <c r="K7" s="226">
        <v>21.21</v>
      </c>
      <c r="L7" s="226">
        <v>21.42</v>
      </c>
      <c r="M7" s="227">
        <v>23.4</v>
      </c>
      <c r="N7" s="290">
        <v>19.690000000000001</v>
      </c>
      <c r="O7" s="226">
        <v>21.48</v>
      </c>
      <c r="P7" s="226">
        <v>20.6</v>
      </c>
      <c r="Q7" s="227">
        <v>19.97</v>
      </c>
      <c r="R7" s="290">
        <v>19.78</v>
      </c>
      <c r="S7" s="226">
        <v>21.64</v>
      </c>
      <c r="T7" s="226">
        <v>24.72</v>
      </c>
      <c r="U7" s="227">
        <v>20.6</v>
      </c>
      <c r="V7" s="290">
        <v>19.440000000000001</v>
      </c>
      <c r="W7" s="226">
        <v>21.53</v>
      </c>
      <c r="X7" s="226">
        <v>24.22</v>
      </c>
      <c r="Y7" s="227">
        <v>20.3</v>
      </c>
      <c r="Z7" s="290">
        <v>20.37</v>
      </c>
      <c r="AA7" s="226">
        <v>22.17</v>
      </c>
      <c r="AB7" s="226">
        <v>23.99</v>
      </c>
      <c r="AC7" s="227">
        <v>22.08</v>
      </c>
      <c r="AD7" s="290">
        <v>21.45</v>
      </c>
      <c r="AE7" s="226">
        <v>21.35</v>
      </c>
      <c r="AF7" s="226">
        <v>22.51</v>
      </c>
      <c r="AG7" s="227">
        <v>22.68</v>
      </c>
      <c r="AH7" s="290">
        <v>21.61</v>
      </c>
      <c r="AI7" s="226">
        <v>23.07</v>
      </c>
      <c r="AJ7" s="226">
        <v>19.32</v>
      </c>
      <c r="AK7" s="227">
        <v>26.68</v>
      </c>
    </row>
    <row r="8" spans="1:37" x14ac:dyDescent="0.2">
      <c r="B8" s="290">
        <v>21.49</v>
      </c>
      <c r="C8" s="226">
        <v>20.45</v>
      </c>
      <c r="D8" s="226">
        <v>21.12</v>
      </c>
      <c r="E8" s="227">
        <v>27.55</v>
      </c>
      <c r="F8" s="290">
        <v>24.1</v>
      </c>
      <c r="G8" s="226">
        <v>22.22</v>
      </c>
      <c r="H8" s="226">
        <v>21.73</v>
      </c>
      <c r="I8" s="227">
        <v>24.03</v>
      </c>
      <c r="J8" s="290">
        <v>19.87</v>
      </c>
      <c r="K8" s="226">
        <v>18.989999999999998</v>
      </c>
      <c r="L8" s="226">
        <v>21.73</v>
      </c>
      <c r="M8" s="227">
        <v>18.68</v>
      </c>
      <c r="N8" s="290">
        <v>23.12</v>
      </c>
      <c r="O8" s="226">
        <v>22.4</v>
      </c>
      <c r="P8" s="226">
        <v>22.28</v>
      </c>
      <c r="Q8" s="227"/>
      <c r="R8" s="290">
        <v>19.98</v>
      </c>
      <c r="S8" s="226">
        <v>21.29</v>
      </c>
      <c r="T8" s="226">
        <v>21.24</v>
      </c>
      <c r="U8" s="227">
        <v>19.79</v>
      </c>
      <c r="V8" s="290">
        <v>19.579999999999998</v>
      </c>
      <c r="W8" s="226">
        <v>22.36</v>
      </c>
      <c r="X8" s="226">
        <v>20.97</v>
      </c>
      <c r="Y8" s="227">
        <v>23.15</v>
      </c>
      <c r="Z8" s="290">
        <v>20.82</v>
      </c>
      <c r="AA8" s="226">
        <v>22.47</v>
      </c>
      <c r="AB8" s="226">
        <v>21.12</v>
      </c>
      <c r="AC8" s="227">
        <v>21.63</v>
      </c>
      <c r="AD8" s="290">
        <v>21.26</v>
      </c>
      <c r="AE8" s="226">
        <v>21.25</v>
      </c>
      <c r="AF8" s="226">
        <v>22.46</v>
      </c>
      <c r="AG8" s="227">
        <v>21.81</v>
      </c>
      <c r="AH8" s="290">
        <v>21.61</v>
      </c>
      <c r="AI8" s="226">
        <v>23</v>
      </c>
      <c r="AJ8" s="226">
        <v>21.61</v>
      </c>
      <c r="AK8" s="227">
        <v>25.08</v>
      </c>
    </row>
    <row r="9" spans="1:37" x14ac:dyDescent="0.2">
      <c r="B9" s="290">
        <v>22.43</v>
      </c>
      <c r="C9" s="226">
        <v>20.87</v>
      </c>
      <c r="D9" s="226">
        <v>22.64</v>
      </c>
      <c r="E9" s="227">
        <v>24.66</v>
      </c>
      <c r="F9" s="290">
        <v>20.95</v>
      </c>
      <c r="G9" s="226">
        <v>20.23</v>
      </c>
      <c r="H9" s="226">
        <v>22.36</v>
      </c>
      <c r="I9" s="227">
        <v>23.39</v>
      </c>
      <c r="J9" s="290">
        <v>19.350000000000001</v>
      </c>
      <c r="K9" s="226">
        <v>21.03</v>
      </c>
      <c r="L9" s="226">
        <v>20.13</v>
      </c>
      <c r="M9" s="227">
        <v>20.48</v>
      </c>
      <c r="N9" s="290">
        <v>4.54</v>
      </c>
      <c r="O9" s="226">
        <v>19.239999999999998</v>
      </c>
      <c r="P9" s="226">
        <v>20.239999999999998</v>
      </c>
      <c r="Q9" s="227">
        <v>20.9</v>
      </c>
      <c r="R9" s="290">
        <v>20.149999999999999</v>
      </c>
      <c r="S9" s="226">
        <v>22.09</v>
      </c>
      <c r="T9" s="226">
        <v>19.510000000000002</v>
      </c>
      <c r="U9" s="227">
        <v>23.32</v>
      </c>
      <c r="V9" s="290">
        <v>20.18</v>
      </c>
      <c r="W9" s="226">
        <v>19.190000000000001</v>
      </c>
      <c r="X9" s="226">
        <v>21.4</v>
      </c>
      <c r="Y9" s="227">
        <v>21.2</v>
      </c>
      <c r="Z9" s="290">
        <v>21.28</v>
      </c>
      <c r="AA9" s="226">
        <v>19.13</v>
      </c>
      <c r="AB9" s="226">
        <v>21.71</v>
      </c>
      <c r="AC9" s="227">
        <v>24.04</v>
      </c>
      <c r="AD9" s="290">
        <v>24.25</v>
      </c>
      <c r="AE9" s="226">
        <v>24.07</v>
      </c>
      <c r="AF9" s="226">
        <v>21.71</v>
      </c>
      <c r="AG9" s="227">
        <v>26.01</v>
      </c>
      <c r="AH9" s="290">
        <v>24.54</v>
      </c>
      <c r="AI9" s="226">
        <v>21.18</v>
      </c>
      <c r="AJ9" s="226">
        <v>22.55</v>
      </c>
      <c r="AK9" s="227">
        <v>24.23</v>
      </c>
    </row>
    <row r="10" spans="1:37" x14ac:dyDescent="0.2">
      <c r="B10" s="290">
        <v>20.88</v>
      </c>
      <c r="C10" s="226">
        <v>23.79</v>
      </c>
      <c r="D10" s="226">
        <v>21.14</v>
      </c>
      <c r="E10" s="227">
        <v>23.65</v>
      </c>
      <c r="F10" s="290">
        <v>23.23</v>
      </c>
      <c r="G10" s="226">
        <v>20.51</v>
      </c>
      <c r="H10" s="226">
        <v>21.63</v>
      </c>
      <c r="I10" s="227">
        <v>26.11</v>
      </c>
      <c r="J10" s="290">
        <v>23.23</v>
      </c>
      <c r="K10" s="226">
        <v>20.05</v>
      </c>
      <c r="L10" s="226">
        <v>21.17</v>
      </c>
      <c r="M10" s="227">
        <v>23.19</v>
      </c>
      <c r="N10" s="290">
        <v>20.82</v>
      </c>
      <c r="O10" s="226">
        <v>20.9</v>
      </c>
      <c r="P10" s="226">
        <v>19.07</v>
      </c>
      <c r="Q10" s="227">
        <v>19.309999999999999</v>
      </c>
      <c r="R10" s="290">
        <v>22.7</v>
      </c>
      <c r="S10" s="226">
        <v>20.440000000000001</v>
      </c>
      <c r="T10" s="226">
        <v>22.11</v>
      </c>
      <c r="U10" s="227">
        <v>23.86</v>
      </c>
      <c r="V10" s="290">
        <v>22.24</v>
      </c>
      <c r="W10" s="226">
        <v>19.61</v>
      </c>
      <c r="X10" s="226">
        <v>21.31</v>
      </c>
      <c r="Y10" s="227">
        <v>20.079999999999998</v>
      </c>
      <c r="Z10" s="290">
        <v>20.18</v>
      </c>
      <c r="AA10" s="226">
        <v>21.66</v>
      </c>
      <c r="AB10" s="226">
        <v>20.92</v>
      </c>
      <c r="AC10" s="227">
        <v>21.21</v>
      </c>
      <c r="AD10" s="290">
        <v>21.82</v>
      </c>
      <c r="AE10" s="226">
        <v>23.83</v>
      </c>
      <c r="AF10" s="226">
        <v>22.75</v>
      </c>
      <c r="AG10" s="227">
        <v>23.04</v>
      </c>
      <c r="AH10" s="290">
        <v>21.24</v>
      </c>
      <c r="AI10" s="226">
        <v>22.95</v>
      </c>
      <c r="AJ10" s="226">
        <v>23.44</v>
      </c>
      <c r="AK10" s="227">
        <v>26.51</v>
      </c>
    </row>
    <row r="11" spans="1:37" x14ac:dyDescent="0.2">
      <c r="B11" s="290">
        <v>20.49</v>
      </c>
      <c r="C11" s="226">
        <v>22.45</v>
      </c>
      <c r="D11" s="226">
        <v>23.32</v>
      </c>
      <c r="E11" s="227">
        <v>20.43</v>
      </c>
      <c r="F11" s="290">
        <v>20.14</v>
      </c>
      <c r="G11" s="226">
        <v>21.59</v>
      </c>
      <c r="H11" s="226">
        <v>22.81</v>
      </c>
      <c r="I11" s="227">
        <v>20.66</v>
      </c>
      <c r="J11" s="290">
        <v>19.760000000000002</v>
      </c>
      <c r="K11" s="226">
        <v>20.04</v>
      </c>
      <c r="L11" s="226">
        <v>21.96</v>
      </c>
      <c r="M11" s="227">
        <v>27.06</v>
      </c>
      <c r="N11" s="290">
        <v>22.64</v>
      </c>
      <c r="O11" s="226">
        <v>22.14</v>
      </c>
      <c r="P11" s="226">
        <v>21.25</v>
      </c>
      <c r="Q11" s="227">
        <v>27.63</v>
      </c>
      <c r="R11" s="290">
        <v>19.61</v>
      </c>
      <c r="S11" s="226">
        <v>21.4</v>
      </c>
      <c r="T11" s="226">
        <v>21.21</v>
      </c>
      <c r="U11" s="227">
        <v>21.49</v>
      </c>
      <c r="V11" s="290">
        <v>21.3</v>
      </c>
      <c r="W11" s="226">
        <v>20.48</v>
      </c>
      <c r="X11" s="226">
        <v>19.46</v>
      </c>
      <c r="Y11" s="227">
        <v>19.77</v>
      </c>
      <c r="Z11" s="290">
        <v>22.87</v>
      </c>
      <c r="AA11" s="226">
        <v>19.84</v>
      </c>
      <c r="AB11" s="226">
        <v>21.78</v>
      </c>
      <c r="AC11" s="227">
        <v>19.96</v>
      </c>
      <c r="AD11" s="290">
        <v>22.02</v>
      </c>
      <c r="AE11" s="226">
        <v>23.57</v>
      </c>
      <c r="AF11" s="226">
        <v>21.46</v>
      </c>
      <c r="AG11" s="227">
        <v>26.61</v>
      </c>
      <c r="AH11" s="290">
        <v>22.38</v>
      </c>
      <c r="AI11" s="226">
        <v>22.97</v>
      </c>
      <c r="AJ11" s="226">
        <v>23</v>
      </c>
      <c r="AK11" s="227">
        <v>22.17</v>
      </c>
    </row>
    <row r="12" spans="1:37" x14ac:dyDescent="0.2">
      <c r="B12" s="290">
        <v>21.12</v>
      </c>
      <c r="C12" s="226">
        <v>22.94</v>
      </c>
      <c r="D12" s="226">
        <v>22.61</v>
      </c>
      <c r="E12" s="227">
        <v>22.12</v>
      </c>
      <c r="F12" s="290">
        <v>20.28</v>
      </c>
      <c r="G12" s="226">
        <v>21.55</v>
      </c>
      <c r="H12" s="226">
        <v>21.81</v>
      </c>
      <c r="I12" s="227">
        <v>20.13</v>
      </c>
      <c r="J12" s="290">
        <v>19.190000000000001</v>
      </c>
      <c r="K12" s="226">
        <v>21.68</v>
      </c>
      <c r="L12" s="226">
        <v>19.98</v>
      </c>
      <c r="M12" s="227">
        <v>19.2</v>
      </c>
      <c r="N12" s="290">
        <v>20.190000000000001</v>
      </c>
      <c r="O12" s="226">
        <v>21.19</v>
      </c>
      <c r="P12" s="226">
        <v>20.92</v>
      </c>
      <c r="Q12" s="227">
        <v>19.77</v>
      </c>
      <c r="R12" s="290">
        <v>20.38</v>
      </c>
      <c r="S12" s="226">
        <v>19.62</v>
      </c>
      <c r="T12" s="226">
        <v>20.66</v>
      </c>
      <c r="U12" s="227">
        <v>27.34</v>
      </c>
      <c r="V12" s="290">
        <v>19.149999999999999</v>
      </c>
      <c r="W12" s="226">
        <v>21.97</v>
      </c>
      <c r="X12" s="226">
        <v>21.62</v>
      </c>
      <c r="Y12" s="227">
        <v>25.69</v>
      </c>
      <c r="Z12" s="290">
        <v>21.84</v>
      </c>
      <c r="AA12" s="226">
        <v>21.3</v>
      </c>
      <c r="AB12" s="226">
        <v>20.21</v>
      </c>
      <c r="AC12" s="227">
        <v>25.69</v>
      </c>
      <c r="AD12" s="290">
        <v>20.440000000000001</v>
      </c>
      <c r="AE12" s="226">
        <v>23.89</v>
      </c>
      <c r="AF12" s="226">
        <v>23.03</v>
      </c>
      <c r="AG12" s="227">
        <v>21.15</v>
      </c>
      <c r="AH12" s="290">
        <v>22.9</v>
      </c>
      <c r="AI12" s="226">
        <v>22.14</v>
      </c>
      <c r="AJ12" s="226">
        <v>22.68</v>
      </c>
      <c r="AK12" s="227">
        <v>21.99</v>
      </c>
    </row>
    <row r="13" spans="1:37" x14ac:dyDescent="0.2">
      <c r="B13" s="290">
        <v>22.13</v>
      </c>
      <c r="C13" s="226">
        <v>23.93</v>
      </c>
      <c r="D13" s="226">
        <v>26.39</v>
      </c>
      <c r="E13" s="227">
        <v>26.22</v>
      </c>
      <c r="F13" s="290">
        <v>20.2</v>
      </c>
      <c r="G13" s="226">
        <v>20.73</v>
      </c>
      <c r="H13" s="226">
        <v>21.61</v>
      </c>
      <c r="I13" s="227">
        <v>21.86</v>
      </c>
      <c r="J13" s="290">
        <v>24.43</v>
      </c>
      <c r="K13" s="226">
        <v>21.88</v>
      </c>
      <c r="L13" s="226">
        <v>18.61</v>
      </c>
      <c r="M13" s="227">
        <v>28.28</v>
      </c>
      <c r="N13" s="290">
        <v>19.309999999999999</v>
      </c>
      <c r="O13" s="226">
        <v>19.059999999999999</v>
      </c>
      <c r="P13" s="226">
        <v>21.62</v>
      </c>
      <c r="Q13" s="227">
        <v>21.74</v>
      </c>
      <c r="R13" s="290">
        <v>21.86</v>
      </c>
      <c r="S13" s="226">
        <v>21.13</v>
      </c>
      <c r="T13" s="226">
        <v>21.4</v>
      </c>
      <c r="U13" s="227">
        <v>26.6</v>
      </c>
      <c r="V13" s="290">
        <v>19.760000000000002</v>
      </c>
      <c r="W13" s="226">
        <v>21.28</v>
      </c>
      <c r="X13" s="226">
        <v>20.78</v>
      </c>
      <c r="Y13" s="227">
        <v>26.02</v>
      </c>
      <c r="Z13" s="290">
        <v>18.95</v>
      </c>
      <c r="AA13" s="226">
        <v>21.48</v>
      </c>
      <c r="AB13" s="226">
        <v>21.39</v>
      </c>
      <c r="AC13" s="227">
        <v>25.39</v>
      </c>
      <c r="AD13" s="290">
        <v>23.89</v>
      </c>
      <c r="AE13" s="226">
        <v>23.06</v>
      </c>
      <c r="AF13" s="226">
        <v>25.28</v>
      </c>
      <c r="AG13" s="227">
        <v>27.29</v>
      </c>
      <c r="AH13" s="290">
        <v>23.92</v>
      </c>
      <c r="AI13" s="226">
        <v>23.64</v>
      </c>
      <c r="AJ13" s="226">
        <v>22.26</v>
      </c>
      <c r="AK13" s="227">
        <v>22.61</v>
      </c>
    </row>
    <row r="14" spans="1:37" x14ac:dyDescent="0.2">
      <c r="B14" s="290">
        <v>25.79</v>
      </c>
      <c r="C14" s="226">
        <v>22.2</v>
      </c>
      <c r="D14" s="226">
        <v>22.38</v>
      </c>
      <c r="E14" s="227">
        <v>21.98</v>
      </c>
      <c r="F14" s="290">
        <v>24.72</v>
      </c>
      <c r="G14" s="226">
        <v>21.76</v>
      </c>
      <c r="H14" s="226">
        <v>19.59</v>
      </c>
      <c r="I14" s="227">
        <v>20.92</v>
      </c>
      <c r="J14" s="290">
        <v>23.97</v>
      </c>
      <c r="K14" s="226">
        <v>21.36</v>
      </c>
      <c r="L14" s="226">
        <v>20.66</v>
      </c>
      <c r="M14" s="227">
        <v>20.34</v>
      </c>
      <c r="N14" s="290">
        <v>22.95</v>
      </c>
      <c r="O14" s="226">
        <v>21.93</v>
      </c>
      <c r="P14" s="226">
        <v>20.63</v>
      </c>
      <c r="Q14" s="227">
        <v>26.63</v>
      </c>
      <c r="R14" s="290">
        <v>22.26</v>
      </c>
      <c r="S14" s="226">
        <v>21.19</v>
      </c>
      <c r="T14" s="226">
        <v>18.73</v>
      </c>
      <c r="U14" s="227">
        <v>21.54</v>
      </c>
      <c r="V14" s="290">
        <v>21.59</v>
      </c>
      <c r="W14" s="226">
        <v>21.88</v>
      </c>
      <c r="X14" s="226">
        <v>18.670000000000002</v>
      </c>
      <c r="Y14" s="227">
        <v>26.3</v>
      </c>
      <c r="Z14" s="290">
        <v>21.01</v>
      </c>
      <c r="AA14" s="226">
        <v>22.28</v>
      </c>
      <c r="AB14" s="226">
        <v>18.75</v>
      </c>
      <c r="AC14" s="227">
        <v>25.92</v>
      </c>
      <c r="AD14" s="290">
        <v>23.03</v>
      </c>
      <c r="AE14" s="226">
        <v>23.58</v>
      </c>
      <c r="AF14" s="226">
        <v>19.489999999999998</v>
      </c>
      <c r="AG14" s="227">
        <v>26.25</v>
      </c>
      <c r="AH14" s="290">
        <v>22.57</v>
      </c>
      <c r="AI14" s="226">
        <v>21.43</v>
      </c>
      <c r="AJ14" s="226">
        <v>21.02</v>
      </c>
      <c r="AK14" s="227">
        <v>22.32</v>
      </c>
    </row>
    <row r="15" spans="1:37" x14ac:dyDescent="0.2">
      <c r="B15" s="291">
        <v>27.76</v>
      </c>
      <c r="C15" s="277">
        <v>21.88</v>
      </c>
      <c r="D15" s="277">
        <v>20.36</v>
      </c>
      <c r="E15" s="292"/>
      <c r="F15" s="291">
        <v>20.79</v>
      </c>
      <c r="G15" s="277"/>
      <c r="H15" s="277">
        <v>19.25</v>
      </c>
      <c r="I15" s="292">
        <v>25.94</v>
      </c>
      <c r="J15" s="291">
        <v>23.74</v>
      </c>
      <c r="K15" s="277"/>
      <c r="L15" s="277">
        <v>18.670000000000002</v>
      </c>
      <c r="M15" s="292">
        <v>26.87</v>
      </c>
      <c r="N15" s="291">
        <v>22.51</v>
      </c>
      <c r="O15" s="277"/>
      <c r="P15" s="277">
        <v>18.73</v>
      </c>
      <c r="Q15" s="292">
        <v>27.37</v>
      </c>
      <c r="R15" s="291">
        <v>22.61</v>
      </c>
      <c r="S15" s="277"/>
      <c r="T15" s="277"/>
      <c r="U15" s="292">
        <v>26.43</v>
      </c>
      <c r="V15" s="291">
        <v>22.59</v>
      </c>
      <c r="W15" s="277"/>
      <c r="X15" s="277"/>
      <c r="Y15" s="292">
        <v>21.67</v>
      </c>
      <c r="Z15" s="291">
        <v>20.93</v>
      </c>
      <c r="AA15" s="277"/>
      <c r="AB15" s="277"/>
      <c r="AC15" s="292">
        <v>21.81</v>
      </c>
      <c r="AD15" s="291">
        <v>22.59</v>
      </c>
      <c r="AE15" s="277"/>
      <c r="AF15" s="277"/>
      <c r="AG15" s="292"/>
      <c r="AH15" s="291">
        <v>19.690000000000001</v>
      </c>
      <c r="AI15" s="277"/>
      <c r="AJ15" s="277"/>
      <c r="AK15" s="292">
        <v>26.38</v>
      </c>
    </row>
    <row r="16" spans="1:37" x14ac:dyDescent="0.2">
      <c r="A16" s="200" t="s">
        <v>111</v>
      </c>
      <c r="B16" s="201">
        <f>AVERAGE(B6:B15)</f>
        <v>22.832000000000001</v>
      </c>
      <c r="C16" s="202">
        <f t="shared" ref="C16:AK16" si="0">AVERAGE(C6:C15)</f>
        <v>22.265999999999998</v>
      </c>
      <c r="D16" s="202">
        <f t="shared" si="0"/>
        <v>22.767000000000003</v>
      </c>
      <c r="E16" s="203">
        <f t="shared" si="0"/>
        <v>23.235555555555557</v>
      </c>
      <c r="F16" s="201">
        <f t="shared" si="0"/>
        <v>21.824999999999996</v>
      </c>
      <c r="G16" s="202">
        <f t="shared" si="0"/>
        <v>21.57</v>
      </c>
      <c r="H16" s="202">
        <f t="shared" si="0"/>
        <v>21.664000000000001</v>
      </c>
      <c r="I16" s="203">
        <f t="shared" si="0"/>
        <v>23.124000000000002</v>
      </c>
      <c r="J16" s="201">
        <f t="shared" si="0"/>
        <v>21.393000000000004</v>
      </c>
      <c r="K16" s="202">
        <f t="shared" si="0"/>
        <v>20.967777777777776</v>
      </c>
      <c r="L16" s="202">
        <f t="shared" si="0"/>
        <v>20.940999999999995</v>
      </c>
      <c r="M16" s="203">
        <f t="shared" si="0"/>
        <v>22.766999999999999</v>
      </c>
      <c r="N16" s="201">
        <f t="shared" si="0"/>
        <v>19.603000000000002</v>
      </c>
      <c r="O16" s="202">
        <f t="shared" si="0"/>
        <v>21.204444444444441</v>
      </c>
      <c r="P16" s="202">
        <f t="shared" si="0"/>
        <v>21.055999999999997</v>
      </c>
      <c r="Q16" s="203">
        <f t="shared" si="0"/>
        <v>23.027777777777779</v>
      </c>
      <c r="R16" s="201">
        <f t="shared" si="0"/>
        <v>20.984000000000002</v>
      </c>
      <c r="S16" s="202">
        <f t="shared" si="0"/>
        <v>20.925555555555555</v>
      </c>
      <c r="T16" s="202">
        <f t="shared" si="0"/>
        <v>21.12777777777778</v>
      </c>
      <c r="U16" s="203">
        <f t="shared" si="0"/>
        <v>23.041999999999998</v>
      </c>
      <c r="V16" s="201">
        <f t="shared" si="0"/>
        <v>20.61</v>
      </c>
      <c r="W16" s="202">
        <f t="shared" si="0"/>
        <v>21.12777777777778</v>
      </c>
      <c r="X16" s="202">
        <f t="shared" si="0"/>
        <v>20.962222222222223</v>
      </c>
      <c r="Y16" s="203">
        <f t="shared" si="0"/>
        <v>22.864000000000004</v>
      </c>
      <c r="Z16" s="201">
        <f t="shared" si="0"/>
        <v>21.116</v>
      </c>
      <c r="AA16" s="202">
        <f t="shared" si="0"/>
        <v>21.428888888888888</v>
      </c>
      <c r="AB16" s="202">
        <f t="shared" si="0"/>
        <v>21.276666666666667</v>
      </c>
      <c r="AC16" s="203">
        <f t="shared" si="0"/>
        <v>22.846000000000004</v>
      </c>
      <c r="AD16" s="201">
        <f t="shared" si="0"/>
        <v>22.240000000000002</v>
      </c>
      <c r="AE16" s="202">
        <f t="shared" si="0"/>
        <v>22.928888888888892</v>
      </c>
      <c r="AF16" s="202">
        <f t="shared" si="0"/>
        <v>22.422222222222228</v>
      </c>
      <c r="AG16" s="203">
        <f t="shared" si="0"/>
        <v>24.422222222222224</v>
      </c>
      <c r="AH16" s="201">
        <f t="shared" si="0"/>
        <v>22.208999999999996</v>
      </c>
      <c r="AI16" s="202">
        <f t="shared" si="0"/>
        <v>22.759999999999998</v>
      </c>
      <c r="AJ16" s="202">
        <f t="shared" si="0"/>
        <v>22.344444444444445</v>
      </c>
      <c r="AK16" s="203">
        <f t="shared" si="0"/>
        <v>23.872000000000003</v>
      </c>
    </row>
    <row r="17" spans="1:37" ht="16" thickBot="1" x14ac:dyDescent="0.25">
      <c r="A17" s="200" t="s">
        <v>112</v>
      </c>
      <c r="B17" s="204">
        <f>STDEV(B6:B15)/SQRT(COUNT(B6:B15))</f>
        <v>0.76008157456946701</v>
      </c>
      <c r="C17" s="205">
        <f t="shared" ref="C17:AK17" si="1">STDEV(C6:C15)/SQRT(COUNT(C6:C15))</f>
        <v>0.35129980864719457</v>
      </c>
      <c r="D17" s="205">
        <f t="shared" si="1"/>
        <v>0.54959995552320695</v>
      </c>
      <c r="E17" s="206">
        <f t="shared" si="1"/>
        <v>0.82161614298877605</v>
      </c>
      <c r="F17" s="204">
        <f t="shared" si="1"/>
        <v>0.59788190955888432</v>
      </c>
      <c r="G17" s="205">
        <f t="shared" si="1"/>
        <v>0.31122517750193507</v>
      </c>
      <c r="H17" s="205">
        <f t="shared" si="1"/>
        <v>0.53790788141547896</v>
      </c>
      <c r="I17" s="206">
        <f t="shared" si="1"/>
        <v>0.88970806697728089</v>
      </c>
      <c r="J17" s="204">
        <f t="shared" si="1"/>
        <v>0.68017162866767977</v>
      </c>
      <c r="K17" s="205">
        <f t="shared" si="1"/>
        <v>0.36184626023959782</v>
      </c>
      <c r="L17" s="205">
        <f t="shared" si="1"/>
        <v>0.5899650648790804</v>
      </c>
      <c r="M17" s="206">
        <f t="shared" si="1"/>
        <v>1.1231375200254374</v>
      </c>
      <c r="N17" s="204">
        <f t="shared" si="1"/>
        <v>1.7336230847563157</v>
      </c>
      <c r="O17" s="205">
        <f t="shared" si="1"/>
        <v>0.42713552075005418</v>
      </c>
      <c r="P17" s="205">
        <f t="shared" si="1"/>
        <v>0.5736921357894551</v>
      </c>
      <c r="Q17" s="206">
        <f t="shared" si="1"/>
        <v>1.1413695206706895</v>
      </c>
      <c r="R17" s="204">
        <f t="shared" si="1"/>
        <v>0.38893929832015911</v>
      </c>
      <c r="S17" s="205">
        <f t="shared" si="1"/>
        <v>0.29401016191390711</v>
      </c>
      <c r="T17" s="205">
        <f t="shared" si="1"/>
        <v>0.5634560462444097</v>
      </c>
      <c r="U17" s="206">
        <f t="shared" si="1"/>
        <v>0.9277401456107095</v>
      </c>
      <c r="V17" s="204">
        <f t="shared" si="1"/>
        <v>0.38870440068400436</v>
      </c>
      <c r="W17" s="205">
        <f t="shared" si="1"/>
        <v>0.37227445736302966</v>
      </c>
      <c r="X17" s="205">
        <f t="shared" si="1"/>
        <v>0.5195986105152538</v>
      </c>
      <c r="Y17" s="206">
        <f t="shared" si="1"/>
        <v>0.81971431337724088</v>
      </c>
      <c r="Z17" s="204">
        <f t="shared" si="1"/>
        <v>0.38157043910659544</v>
      </c>
      <c r="AA17" s="205">
        <f t="shared" si="1"/>
        <v>0.39881924492614057</v>
      </c>
      <c r="AB17" s="205">
        <f t="shared" si="1"/>
        <v>0.46558803917435648</v>
      </c>
      <c r="AC17" s="206">
        <f t="shared" si="1"/>
        <v>0.69965896454391752</v>
      </c>
      <c r="AD17" s="204">
        <f t="shared" si="1"/>
        <v>0.37869072693514244</v>
      </c>
      <c r="AE17" s="205">
        <f t="shared" si="1"/>
        <v>0.38311386632162131</v>
      </c>
      <c r="AF17" s="205">
        <f t="shared" si="1"/>
        <v>0.51581859908352856</v>
      </c>
      <c r="AG17" s="206">
        <f t="shared" si="1"/>
        <v>0.76046911285399255</v>
      </c>
      <c r="AH17" s="204">
        <f t="shared" si="1"/>
        <v>0.43887849495427922</v>
      </c>
      <c r="AI17" s="205">
        <f t="shared" si="1"/>
        <v>0.34456091220888979</v>
      </c>
      <c r="AJ17" s="205">
        <f t="shared" si="1"/>
        <v>0.54647382551711343</v>
      </c>
      <c r="AK17" s="206">
        <f t="shared" si="1"/>
        <v>0.69047777339720029</v>
      </c>
    </row>
    <row r="20" spans="1:37" ht="16" thickBot="1" x14ac:dyDescent="0.25">
      <c r="B20" s="59" t="s">
        <v>175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</row>
    <row r="21" spans="1:37" x14ac:dyDescent="0.2">
      <c r="B21" s="305" t="s">
        <v>50</v>
      </c>
      <c r="C21" s="306"/>
      <c r="D21" s="306"/>
      <c r="E21" s="307"/>
      <c r="F21" s="305" t="s">
        <v>23</v>
      </c>
      <c r="G21" s="306"/>
      <c r="H21" s="306"/>
      <c r="I21" s="307"/>
      <c r="J21" s="305" t="s">
        <v>24</v>
      </c>
      <c r="K21" s="306"/>
      <c r="L21" s="306"/>
      <c r="M21" s="307"/>
      <c r="N21" s="305" t="s">
        <v>25</v>
      </c>
      <c r="O21" s="306"/>
      <c r="P21" s="306"/>
      <c r="Q21" s="307"/>
      <c r="R21" s="305" t="s">
        <v>26</v>
      </c>
      <c r="S21" s="306"/>
      <c r="T21" s="306"/>
      <c r="U21" s="307"/>
      <c r="V21" s="305" t="s">
        <v>27</v>
      </c>
      <c r="W21" s="306"/>
      <c r="X21" s="306"/>
      <c r="Y21" s="307"/>
      <c r="Z21" s="305" t="s">
        <v>28</v>
      </c>
      <c r="AA21" s="306"/>
      <c r="AB21" s="306"/>
      <c r="AC21" s="307"/>
      <c r="AD21" s="305" t="s">
        <v>29</v>
      </c>
      <c r="AE21" s="306"/>
      <c r="AF21" s="306"/>
      <c r="AG21" s="307"/>
      <c r="AH21" s="305" t="s">
        <v>30</v>
      </c>
      <c r="AI21" s="306"/>
      <c r="AJ21" s="306"/>
      <c r="AK21" s="307"/>
    </row>
    <row r="22" spans="1:37" x14ac:dyDescent="0.2">
      <c r="B22" s="296" t="s">
        <v>165</v>
      </c>
      <c r="C22" s="295" t="s">
        <v>166</v>
      </c>
      <c r="D22" s="295" t="s">
        <v>167</v>
      </c>
      <c r="E22" s="297" t="s">
        <v>168</v>
      </c>
      <c r="F22" s="296" t="s">
        <v>165</v>
      </c>
      <c r="G22" s="295" t="s">
        <v>166</v>
      </c>
      <c r="H22" s="295" t="s">
        <v>167</v>
      </c>
      <c r="I22" s="297" t="s">
        <v>168</v>
      </c>
      <c r="J22" s="296" t="s">
        <v>165</v>
      </c>
      <c r="K22" s="295" t="s">
        <v>166</v>
      </c>
      <c r="L22" s="295" t="s">
        <v>167</v>
      </c>
      <c r="M22" s="297" t="s">
        <v>168</v>
      </c>
      <c r="N22" s="296" t="s">
        <v>165</v>
      </c>
      <c r="O22" s="295" t="s">
        <v>166</v>
      </c>
      <c r="P22" s="295" t="s">
        <v>167</v>
      </c>
      <c r="Q22" s="297" t="s">
        <v>168</v>
      </c>
      <c r="R22" s="296" t="s">
        <v>165</v>
      </c>
      <c r="S22" s="295" t="s">
        <v>166</v>
      </c>
      <c r="T22" s="295" t="s">
        <v>167</v>
      </c>
      <c r="U22" s="297" t="s">
        <v>168</v>
      </c>
      <c r="V22" s="296" t="s">
        <v>165</v>
      </c>
      <c r="W22" s="295" t="s">
        <v>166</v>
      </c>
      <c r="X22" s="295" t="s">
        <v>167</v>
      </c>
      <c r="Y22" s="297" t="s">
        <v>168</v>
      </c>
      <c r="Z22" s="296" t="s">
        <v>165</v>
      </c>
      <c r="AA22" s="295" t="s">
        <v>166</v>
      </c>
      <c r="AB22" s="295" t="s">
        <v>167</v>
      </c>
      <c r="AC22" s="297" t="s">
        <v>168</v>
      </c>
      <c r="AD22" s="296" t="s">
        <v>165</v>
      </c>
      <c r="AE22" s="295" t="s">
        <v>166</v>
      </c>
      <c r="AF22" s="295" t="s">
        <v>167</v>
      </c>
      <c r="AG22" s="297" t="s">
        <v>168</v>
      </c>
      <c r="AH22" s="296" t="s">
        <v>165</v>
      </c>
      <c r="AI22" s="295" t="s">
        <v>166</v>
      </c>
      <c r="AJ22" s="295" t="s">
        <v>167</v>
      </c>
      <c r="AK22" s="297" t="s">
        <v>168</v>
      </c>
    </row>
    <row r="23" spans="1:37" x14ac:dyDescent="0.2">
      <c r="B23" s="288">
        <v>3.63</v>
      </c>
      <c r="C23" s="276">
        <v>3.73</v>
      </c>
      <c r="D23" s="276">
        <v>3.63</v>
      </c>
      <c r="E23" s="289">
        <v>3.19</v>
      </c>
      <c r="F23" s="288">
        <v>3.43</v>
      </c>
      <c r="G23" s="276">
        <v>3.64</v>
      </c>
      <c r="H23" s="276">
        <v>3.66</v>
      </c>
      <c r="I23" s="289">
        <v>3.05</v>
      </c>
      <c r="J23" s="288">
        <v>3.21</v>
      </c>
      <c r="K23" s="276">
        <v>3.54</v>
      </c>
      <c r="L23" s="276">
        <v>3.64</v>
      </c>
      <c r="M23" s="289">
        <v>3.17</v>
      </c>
      <c r="N23" s="288">
        <v>3.1</v>
      </c>
      <c r="O23" s="276">
        <v>3.14</v>
      </c>
      <c r="P23" s="276">
        <v>4.18</v>
      </c>
      <c r="Q23" s="289">
        <v>3.24</v>
      </c>
      <c r="R23" s="288">
        <v>2.65</v>
      </c>
      <c r="S23" s="276">
        <v>3.21</v>
      </c>
      <c r="T23" s="276">
        <v>2.84</v>
      </c>
      <c r="U23" s="289">
        <v>3.27</v>
      </c>
      <c r="V23" s="288">
        <v>2.87</v>
      </c>
      <c r="W23" s="276">
        <v>3.15</v>
      </c>
      <c r="X23" s="276">
        <v>2.94</v>
      </c>
      <c r="Y23" s="289">
        <v>2.74</v>
      </c>
      <c r="Z23" s="288">
        <v>3.47</v>
      </c>
      <c r="AA23" s="276">
        <v>2.83</v>
      </c>
      <c r="AB23" s="276">
        <v>3.21</v>
      </c>
      <c r="AC23" s="289">
        <v>3.27</v>
      </c>
      <c r="AD23" s="288">
        <v>3.43</v>
      </c>
      <c r="AE23" s="276">
        <v>3.64</v>
      </c>
      <c r="AF23" s="276">
        <v>3.68</v>
      </c>
      <c r="AG23" s="289">
        <v>3.41</v>
      </c>
      <c r="AH23" s="288">
        <v>3.03</v>
      </c>
      <c r="AI23" s="276">
        <v>3.81</v>
      </c>
      <c r="AJ23" s="276">
        <v>4.28</v>
      </c>
      <c r="AK23" s="289">
        <v>3.28</v>
      </c>
    </row>
    <row r="24" spans="1:37" x14ac:dyDescent="0.2">
      <c r="B24" s="290">
        <v>3.35</v>
      </c>
      <c r="C24" s="226">
        <v>3.15</v>
      </c>
      <c r="D24" s="226">
        <v>3.64</v>
      </c>
      <c r="E24" s="227">
        <v>3.27</v>
      </c>
      <c r="F24" s="290">
        <v>3.08</v>
      </c>
      <c r="G24" s="226">
        <v>3.81</v>
      </c>
      <c r="H24" s="226">
        <v>3.91</v>
      </c>
      <c r="I24" s="227">
        <v>3.43</v>
      </c>
      <c r="J24" s="290">
        <v>3.27</v>
      </c>
      <c r="K24" s="226">
        <v>3.67</v>
      </c>
      <c r="L24" s="226">
        <v>3.65</v>
      </c>
      <c r="M24" s="227">
        <v>3.82</v>
      </c>
      <c r="N24" s="290">
        <v>3.51</v>
      </c>
      <c r="O24" s="226">
        <v>3.27</v>
      </c>
      <c r="P24" s="226">
        <v>3.47</v>
      </c>
      <c r="Q24" s="227">
        <v>3.09</v>
      </c>
      <c r="R24" s="290">
        <v>3.26</v>
      </c>
      <c r="S24" s="226">
        <v>3.34</v>
      </c>
      <c r="T24" s="226">
        <v>3.7</v>
      </c>
      <c r="U24" s="227">
        <v>3.05</v>
      </c>
      <c r="V24" s="290">
        <v>3.04</v>
      </c>
      <c r="W24" s="226">
        <v>3.34</v>
      </c>
      <c r="X24" s="226">
        <v>3.69</v>
      </c>
      <c r="Y24" s="227">
        <v>2.96</v>
      </c>
      <c r="Z24" s="290">
        <v>3.13</v>
      </c>
      <c r="AA24" s="226">
        <v>3.2</v>
      </c>
      <c r="AB24" s="226">
        <v>3.87</v>
      </c>
      <c r="AC24" s="227">
        <v>3.63</v>
      </c>
      <c r="AD24" s="290">
        <v>3.47</v>
      </c>
      <c r="AE24" s="226">
        <v>3.32</v>
      </c>
      <c r="AF24" s="226">
        <v>2.87</v>
      </c>
      <c r="AG24" s="227">
        <v>3.26</v>
      </c>
      <c r="AH24" s="290">
        <v>3.38</v>
      </c>
      <c r="AI24" s="226">
        <v>3.96</v>
      </c>
      <c r="AJ24" s="226">
        <v>2.89</v>
      </c>
      <c r="AK24" s="227">
        <v>3.9</v>
      </c>
    </row>
    <row r="25" spans="1:37" x14ac:dyDescent="0.2">
      <c r="B25" s="290">
        <v>3.33</v>
      </c>
      <c r="C25" s="226">
        <v>3.7</v>
      </c>
      <c r="D25" s="226">
        <v>3.18</v>
      </c>
      <c r="E25" s="227">
        <v>3.21</v>
      </c>
      <c r="F25" s="290">
        <v>3.35</v>
      </c>
      <c r="G25" s="226">
        <v>3.79</v>
      </c>
      <c r="H25" s="226">
        <v>3.5</v>
      </c>
      <c r="I25" s="227">
        <v>3.66</v>
      </c>
      <c r="J25" s="290">
        <v>2.99</v>
      </c>
      <c r="K25" s="226">
        <v>3.2</v>
      </c>
      <c r="L25" s="226">
        <v>3.56</v>
      </c>
      <c r="M25" s="227">
        <v>2.88</v>
      </c>
      <c r="N25" s="290">
        <v>3.71</v>
      </c>
      <c r="O25" s="226">
        <v>3.34</v>
      </c>
      <c r="P25" s="226">
        <v>3.46</v>
      </c>
      <c r="Q25" s="227"/>
      <c r="R25" s="290">
        <v>2.8</v>
      </c>
      <c r="S25" s="226">
        <v>3.87</v>
      </c>
      <c r="T25" s="226">
        <v>3.5</v>
      </c>
      <c r="U25" s="227">
        <v>2.99</v>
      </c>
      <c r="V25" s="290">
        <v>3.13</v>
      </c>
      <c r="W25" s="226">
        <v>3.16</v>
      </c>
      <c r="X25" s="226">
        <v>3.41</v>
      </c>
      <c r="Y25" s="227">
        <v>3.3</v>
      </c>
      <c r="Z25" s="290">
        <v>2.66</v>
      </c>
      <c r="AA25" s="226">
        <v>2.95</v>
      </c>
      <c r="AB25" s="226">
        <v>2.93</v>
      </c>
      <c r="AC25" s="227">
        <v>2.98</v>
      </c>
      <c r="AD25" s="290">
        <v>3.23</v>
      </c>
      <c r="AE25" s="226">
        <v>3.54</v>
      </c>
      <c r="AF25" s="226">
        <v>3.86</v>
      </c>
      <c r="AG25" s="227">
        <v>3.29</v>
      </c>
      <c r="AH25" s="290">
        <v>3.48</v>
      </c>
      <c r="AI25" s="226">
        <v>3.91</v>
      </c>
      <c r="AJ25" s="226">
        <v>3.31</v>
      </c>
      <c r="AK25" s="227">
        <v>4.13</v>
      </c>
    </row>
    <row r="26" spans="1:37" x14ac:dyDescent="0.2">
      <c r="B26" s="290">
        <v>3.28</v>
      </c>
      <c r="C26" s="226">
        <v>3.51</v>
      </c>
      <c r="D26" s="226">
        <v>4</v>
      </c>
      <c r="E26" s="227">
        <v>3.53</v>
      </c>
      <c r="F26" s="290">
        <v>3.16</v>
      </c>
      <c r="G26" s="226">
        <v>2.97</v>
      </c>
      <c r="H26" s="226">
        <v>3.69</v>
      </c>
      <c r="I26" s="227">
        <v>3.78</v>
      </c>
      <c r="J26" s="290">
        <v>3.25</v>
      </c>
      <c r="K26" s="226">
        <v>3.07</v>
      </c>
      <c r="L26" s="226">
        <v>3.43</v>
      </c>
      <c r="M26" s="227">
        <v>3.13</v>
      </c>
      <c r="N26" s="290"/>
      <c r="O26" s="226">
        <v>3.06</v>
      </c>
      <c r="P26" s="226">
        <v>3.57</v>
      </c>
      <c r="Q26" s="227">
        <v>3.23</v>
      </c>
      <c r="R26" s="290">
        <v>3.17</v>
      </c>
      <c r="S26" s="226">
        <v>3.8</v>
      </c>
      <c r="T26" s="226">
        <v>2.69</v>
      </c>
      <c r="U26" s="227">
        <v>3.85</v>
      </c>
      <c r="V26" s="290">
        <v>3</v>
      </c>
      <c r="W26" s="226">
        <v>2.92</v>
      </c>
      <c r="X26" s="226">
        <v>3.24</v>
      </c>
      <c r="Y26" s="227">
        <v>2.79</v>
      </c>
      <c r="Z26" s="290">
        <v>3.02</v>
      </c>
      <c r="AA26" s="226">
        <v>3.18</v>
      </c>
      <c r="AB26" s="226">
        <v>3.22</v>
      </c>
      <c r="AC26" s="227">
        <v>3.69</v>
      </c>
      <c r="AD26" s="290">
        <v>3.93</v>
      </c>
      <c r="AE26" s="226">
        <v>3.74</v>
      </c>
      <c r="AF26" s="226">
        <v>3.48</v>
      </c>
      <c r="AG26" s="227">
        <v>3.57</v>
      </c>
      <c r="AH26" s="290">
        <v>3.72</v>
      </c>
      <c r="AI26" s="226">
        <v>3.57</v>
      </c>
      <c r="AJ26" s="226">
        <v>3.57</v>
      </c>
      <c r="AK26" s="227">
        <v>3.59</v>
      </c>
    </row>
    <row r="27" spans="1:37" x14ac:dyDescent="0.2">
      <c r="B27" s="290">
        <v>3.07</v>
      </c>
      <c r="C27" s="226">
        <v>3.79</v>
      </c>
      <c r="D27" s="226">
        <v>3.57</v>
      </c>
      <c r="E27" s="227">
        <v>3.34</v>
      </c>
      <c r="F27" s="290">
        <v>3.14</v>
      </c>
      <c r="G27" s="226">
        <v>3.16</v>
      </c>
      <c r="H27" s="226">
        <v>3.2</v>
      </c>
      <c r="I27" s="227">
        <v>3.89</v>
      </c>
      <c r="J27" s="290">
        <v>3.8</v>
      </c>
      <c r="K27" s="226">
        <v>2.97</v>
      </c>
      <c r="L27" s="226">
        <v>3.01</v>
      </c>
      <c r="M27" s="227">
        <v>3.29</v>
      </c>
      <c r="N27" s="290">
        <v>3.16</v>
      </c>
      <c r="O27" s="226">
        <v>2.99</v>
      </c>
      <c r="P27" s="226">
        <v>2.89</v>
      </c>
      <c r="Q27" s="227">
        <v>2.86</v>
      </c>
      <c r="R27" s="290">
        <v>3.64</v>
      </c>
      <c r="S27" s="226">
        <v>3.08</v>
      </c>
      <c r="T27" s="226">
        <v>3.63</v>
      </c>
      <c r="U27" s="227">
        <v>3.52</v>
      </c>
      <c r="V27" s="290">
        <v>3.51</v>
      </c>
      <c r="W27" s="226">
        <v>2.89</v>
      </c>
      <c r="X27" s="226">
        <v>3.3</v>
      </c>
      <c r="Y27" s="227">
        <v>3</v>
      </c>
      <c r="Z27" s="290">
        <v>3.26</v>
      </c>
      <c r="AA27" s="226">
        <v>3.59</v>
      </c>
      <c r="AB27" s="226">
        <v>3.32</v>
      </c>
      <c r="AC27" s="227">
        <v>3.34</v>
      </c>
      <c r="AD27" s="290">
        <v>3.26</v>
      </c>
      <c r="AE27" s="226">
        <v>3.78</v>
      </c>
      <c r="AF27" s="226">
        <v>3.66</v>
      </c>
      <c r="AG27" s="227">
        <v>3.4</v>
      </c>
      <c r="AH27" s="290">
        <v>3.79</v>
      </c>
      <c r="AI27" s="226">
        <v>3.94</v>
      </c>
      <c r="AJ27" s="226">
        <v>3.58</v>
      </c>
      <c r="AK27" s="227">
        <v>3.9</v>
      </c>
    </row>
    <row r="28" spans="1:37" x14ac:dyDescent="0.2">
      <c r="B28" s="290">
        <v>3</v>
      </c>
      <c r="C28" s="226">
        <v>3.51</v>
      </c>
      <c r="D28" s="226">
        <v>3.24</v>
      </c>
      <c r="E28" s="227">
        <v>3.2</v>
      </c>
      <c r="F28" s="290">
        <v>3.04</v>
      </c>
      <c r="G28" s="226">
        <v>3.54</v>
      </c>
      <c r="H28" s="226">
        <v>3.7</v>
      </c>
      <c r="I28" s="227">
        <v>3.49</v>
      </c>
      <c r="J28" s="290">
        <v>2.96</v>
      </c>
      <c r="K28" s="226">
        <v>3.28</v>
      </c>
      <c r="L28" s="226">
        <v>3.44</v>
      </c>
      <c r="M28" s="227">
        <v>3.63</v>
      </c>
      <c r="N28" s="290">
        <v>3.65</v>
      </c>
      <c r="O28" s="226">
        <v>3.24</v>
      </c>
      <c r="P28" s="226">
        <v>3.12</v>
      </c>
      <c r="Q28" s="227">
        <v>3.1</v>
      </c>
      <c r="R28" s="290">
        <v>3.01</v>
      </c>
      <c r="S28" s="226">
        <v>3.34</v>
      </c>
      <c r="T28" s="226">
        <v>3.24</v>
      </c>
      <c r="U28" s="227">
        <v>3.11</v>
      </c>
      <c r="V28" s="290">
        <v>2.96</v>
      </c>
      <c r="W28" s="226">
        <v>3.28</v>
      </c>
      <c r="X28" s="226">
        <v>3.05</v>
      </c>
      <c r="Y28" s="227">
        <v>2.95</v>
      </c>
      <c r="Z28" s="290">
        <v>3.51</v>
      </c>
      <c r="AA28" s="226">
        <v>2.9</v>
      </c>
      <c r="AB28" s="226">
        <v>2.73</v>
      </c>
      <c r="AC28" s="227">
        <v>3.11</v>
      </c>
      <c r="AD28" s="290">
        <v>3.43</v>
      </c>
      <c r="AE28" s="226">
        <v>3.84</v>
      </c>
      <c r="AF28" s="226">
        <v>3.73</v>
      </c>
      <c r="AG28" s="227">
        <v>3.88</v>
      </c>
      <c r="AH28" s="290">
        <v>3.67</v>
      </c>
      <c r="AI28" s="226">
        <v>3.59</v>
      </c>
      <c r="AJ28" s="226">
        <v>3.59</v>
      </c>
      <c r="AK28" s="227">
        <v>3.34</v>
      </c>
    </row>
    <row r="29" spans="1:37" x14ac:dyDescent="0.2">
      <c r="B29" s="290">
        <v>3.13</v>
      </c>
      <c r="C29" s="226">
        <v>2.97</v>
      </c>
      <c r="D29" s="226">
        <v>2.76</v>
      </c>
      <c r="E29" s="227">
        <v>3.25</v>
      </c>
      <c r="F29" s="290">
        <v>2.96</v>
      </c>
      <c r="G29" s="226">
        <v>3.45</v>
      </c>
      <c r="H29" s="226">
        <v>3.72</v>
      </c>
      <c r="I29" s="227">
        <v>3.12</v>
      </c>
      <c r="J29" s="290">
        <v>3.29</v>
      </c>
      <c r="K29" s="226">
        <v>3.12</v>
      </c>
      <c r="L29" s="226">
        <v>3.49</v>
      </c>
      <c r="M29" s="227">
        <v>2.87</v>
      </c>
      <c r="N29" s="290">
        <v>3.06</v>
      </c>
      <c r="O29" s="226">
        <v>2.96</v>
      </c>
      <c r="P29" s="226">
        <v>3.4</v>
      </c>
      <c r="Q29" s="227">
        <v>2.52</v>
      </c>
      <c r="R29" s="290">
        <v>3.23</v>
      </c>
      <c r="S29" s="226">
        <v>3.11</v>
      </c>
      <c r="T29" s="226">
        <v>3.36</v>
      </c>
      <c r="U29" s="227">
        <v>3.58</v>
      </c>
      <c r="V29" s="290">
        <v>3.04</v>
      </c>
      <c r="W29" s="226">
        <v>2.98</v>
      </c>
      <c r="X29" s="226">
        <v>3.2</v>
      </c>
      <c r="Y29" s="227">
        <v>3.67</v>
      </c>
      <c r="Z29" s="290">
        <v>3.17</v>
      </c>
      <c r="AA29" s="226">
        <v>3.02</v>
      </c>
      <c r="AB29" s="226">
        <v>3.01</v>
      </c>
      <c r="AC29" s="227">
        <v>4.0199999999999996</v>
      </c>
      <c r="AD29" s="290">
        <v>3.19</v>
      </c>
      <c r="AE29" s="226">
        <v>3.53</v>
      </c>
      <c r="AF29" s="226">
        <v>3.97</v>
      </c>
      <c r="AG29" s="227">
        <v>3.17</v>
      </c>
      <c r="AH29" s="290">
        <v>3.89</v>
      </c>
      <c r="AI29" s="226">
        <v>3.5</v>
      </c>
      <c r="AJ29" s="226">
        <v>3.44</v>
      </c>
      <c r="AK29" s="227">
        <v>3.87</v>
      </c>
    </row>
    <row r="30" spans="1:37" x14ac:dyDescent="0.2">
      <c r="B30" s="290">
        <v>3.4</v>
      </c>
      <c r="C30" s="226">
        <v>3.29</v>
      </c>
      <c r="D30" s="226">
        <v>3.63</v>
      </c>
      <c r="E30" s="227">
        <v>3.35</v>
      </c>
      <c r="F30" s="290">
        <v>2.74</v>
      </c>
      <c r="G30" s="226">
        <v>3.43</v>
      </c>
      <c r="H30" s="226">
        <v>3.4</v>
      </c>
      <c r="I30" s="227">
        <v>2.87</v>
      </c>
      <c r="J30" s="290">
        <v>2.79</v>
      </c>
      <c r="K30" s="226">
        <v>3.48</v>
      </c>
      <c r="L30" s="226">
        <v>3</v>
      </c>
      <c r="M30" s="227">
        <v>3.29</v>
      </c>
      <c r="N30" s="290">
        <v>3.3</v>
      </c>
      <c r="O30" s="226">
        <v>3.14</v>
      </c>
      <c r="P30" s="226">
        <v>3.57</v>
      </c>
      <c r="Q30" s="227">
        <v>2.86</v>
      </c>
      <c r="R30" s="290">
        <v>3.22</v>
      </c>
      <c r="S30" s="226">
        <v>3.11</v>
      </c>
      <c r="T30" s="226">
        <v>3.22</v>
      </c>
      <c r="U30" s="227">
        <v>3.25</v>
      </c>
      <c r="V30" s="290">
        <v>3.42</v>
      </c>
      <c r="W30" s="226">
        <v>3.2</v>
      </c>
      <c r="X30" s="226">
        <v>3.34</v>
      </c>
      <c r="Y30" s="227">
        <v>3.44</v>
      </c>
      <c r="Z30" s="290">
        <v>3.18</v>
      </c>
      <c r="AA30" s="226">
        <v>3.27</v>
      </c>
      <c r="AB30" s="226">
        <v>3.41</v>
      </c>
      <c r="AC30" s="227">
        <v>3.87</v>
      </c>
      <c r="AD30" s="290">
        <v>3.74</v>
      </c>
      <c r="AE30" s="226">
        <v>3.42</v>
      </c>
      <c r="AF30" s="226">
        <v>4.21</v>
      </c>
      <c r="AG30" s="227">
        <v>3.52</v>
      </c>
      <c r="AH30" s="290">
        <v>3.9</v>
      </c>
      <c r="AI30" s="226">
        <v>3.81</v>
      </c>
      <c r="AJ30" s="226">
        <v>3.64</v>
      </c>
      <c r="AK30" s="227">
        <v>3.71</v>
      </c>
    </row>
    <row r="31" spans="1:37" x14ac:dyDescent="0.2">
      <c r="B31" s="290">
        <v>3.29</v>
      </c>
      <c r="C31" s="226">
        <v>3.61</v>
      </c>
      <c r="D31" s="226">
        <v>3.28</v>
      </c>
      <c r="E31" s="227">
        <v>3.4</v>
      </c>
      <c r="F31" s="290">
        <v>3.41</v>
      </c>
      <c r="G31" s="226">
        <v>3.28</v>
      </c>
      <c r="H31" s="226">
        <v>3.44</v>
      </c>
      <c r="I31" s="227">
        <v>3.4</v>
      </c>
      <c r="J31" s="290">
        <v>3</v>
      </c>
      <c r="K31" s="226">
        <v>3.28</v>
      </c>
      <c r="L31" s="226">
        <v>3.22</v>
      </c>
      <c r="M31" s="227">
        <v>3.01</v>
      </c>
      <c r="N31" s="290">
        <v>3.75</v>
      </c>
      <c r="O31" s="226">
        <v>3.29</v>
      </c>
      <c r="P31" s="226">
        <v>3.42</v>
      </c>
      <c r="Q31" s="227">
        <v>3.54</v>
      </c>
      <c r="R31" s="290">
        <v>3.1</v>
      </c>
      <c r="S31" s="226">
        <v>3.58</v>
      </c>
      <c r="T31" s="226">
        <v>2.72</v>
      </c>
      <c r="U31" s="227">
        <v>2.95</v>
      </c>
      <c r="V31" s="290">
        <v>3.33</v>
      </c>
      <c r="W31" s="226">
        <v>2.93</v>
      </c>
      <c r="X31" s="226">
        <v>2.66</v>
      </c>
      <c r="Y31" s="227">
        <v>3.3</v>
      </c>
      <c r="Z31" s="290">
        <v>2.96</v>
      </c>
      <c r="AA31" s="226">
        <v>2.94</v>
      </c>
      <c r="AB31" s="226">
        <v>2.83</v>
      </c>
      <c r="AC31" s="227">
        <v>3.26</v>
      </c>
      <c r="AD31" s="290">
        <v>3.64</v>
      </c>
      <c r="AE31" s="226">
        <v>3.72</v>
      </c>
      <c r="AF31" s="226">
        <v>3.32</v>
      </c>
      <c r="AG31" s="227">
        <v>4.04</v>
      </c>
      <c r="AH31" s="290">
        <v>3.42</v>
      </c>
      <c r="AI31" s="226">
        <v>3.12</v>
      </c>
      <c r="AJ31" s="226">
        <v>3.51</v>
      </c>
      <c r="AK31" s="227">
        <v>3.63</v>
      </c>
    </row>
    <row r="32" spans="1:37" x14ac:dyDescent="0.2">
      <c r="B32" s="291">
        <v>3.15</v>
      </c>
      <c r="C32" s="277">
        <v>3.41</v>
      </c>
      <c r="D32" s="277">
        <v>3.22</v>
      </c>
      <c r="E32" s="292"/>
      <c r="F32" s="291">
        <v>3.18</v>
      </c>
      <c r="G32" s="277"/>
      <c r="H32" s="277">
        <v>3.09</v>
      </c>
      <c r="I32" s="292">
        <v>3.69</v>
      </c>
      <c r="J32" s="291">
        <v>2.96</v>
      </c>
      <c r="K32" s="277"/>
      <c r="L32" s="277">
        <v>3.13</v>
      </c>
      <c r="M32" s="292">
        <v>3.37</v>
      </c>
      <c r="N32" s="291">
        <v>3.65</v>
      </c>
      <c r="O32" s="277"/>
      <c r="P32" s="277">
        <v>3.28</v>
      </c>
      <c r="Q32" s="292">
        <v>3.15</v>
      </c>
      <c r="R32" s="291">
        <v>3.53</v>
      </c>
      <c r="S32" s="277"/>
      <c r="T32" s="277"/>
      <c r="U32" s="292">
        <v>3.7</v>
      </c>
      <c r="V32" s="291">
        <v>3.44</v>
      </c>
      <c r="W32" s="277"/>
      <c r="X32" s="277"/>
      <c r="Y32" s="292">
        <v>2.84</v>
      </c>
      <c r="Z32" s="291">
        <v>3.06</v>
      </c>
      <c r="AA32" s="277"/>
      <c r="AB32" s="277"/>
      <c r="AC32" s="292">
        <v>3.36</v>
      </c>
      <c r="AD32" s="291">
        <v>3.32</v>
      </c>
      <c r="AE32" s="277"/>
      <c r="AF32" s="277"/>
      <c r="AG32" s="292">
        <v>3.69</v>
      </c>
      <c r="AH32" s="291">
        <v>3.43</v>
      </c>
      <c r="AI32" s="277"/>
      <c r="AJ32" s="277"/>
      <c r="AK32" s="292">
        <v>3.74</v>
      </c>
    </row>
    <row r="33" spans="1:37" x14ac:dyDescent="0.2">
      <c r="A33" s="200" t="s">
        <v>111</v>
      </c>
      <c r="B33" s="201">
        <f>AVERAGE(B23:B32)</f>
        <v>3.2629999999999995</v>
      </c>
      <c r="C33" s="202">
        <f t="shared" ref="C33:AK33" si="2">AVERAGE(C23:C32)</f>
        <v>3.4670000000000001</v>
      </c>
      <c r="D33" s="202">
        <f t="shared" si="2"/>
        <v>3.415</v>
      </c>
      <c r="E33" s="203">
        <f t="shared" si="2"/>
        <v>3.3044444444444441</v>
      </c>
      <c r="F33" s="201">
        <f t="shared" si="2"/>
        <v>3.149</v>
      </c>
      <c r="G33" s="202">
        <f t="shared" si="2"/>
        <v>3.4522222222222223</v>
      </c>
      <c r="H33" s="202">
        <f t="shared" si="2"/>
        <v>3.5310000000000001</v>
      </c>
      <c r="I33" s="203">
        <f t="shared" si="2"/>
        <v>3.4379999999999997</v>
      </c>
      <c r="J33" s="201">
        <f t="shared" si="2"/>
        <v>3.1520000000000001</v>
      </c>
      <c r="K33" s="202">
        <f t="shared" si="2"/>
        <v>3.2900000000000005</v>
      </c>
      <c r="L33" s="202">
        <f t="shared" si="2"/>
        <v>3.3570000000000002</v>
      </c>
      <c r="M33" s="203">
        <f t="shared" si="2"/>
        <v>3.2459999999999996</v>
      </c>
      <c r="N33" s="201">
        <f t="shared" si="2"/>
        <v>3.4322222222222218</v>
      </c>
      <c r="O33" s="202">
        <f t="shared" si="2"/>
        <v>3.1588888888888889</v>
      </c>
      <c r="P33" s="202">
        <f t="shared" si="2"/>
        <v>3.4359999999999999</v>
      </c>
      <c r="Q33" s="203">
        <f t="shared" si="2"/>
        <v>3.0655555555555551</v>
      </c>
      <c r="R33" s="201">
        <f t="shared" si="2"/>
        <v>3.1610000000000005</v>
      </c>
      <c r="S33" s="202">
        <f t="shared" si="2"/>
        <v>3.382222222222222</v>
      </c>
      <c r="T33" s="202">
        <f t="shared" si="2"/>
        <v>3.2111111111111108</v>
      </c>
      <c r="U33" s="203">
        <f t="shared" si="2"/>
        <v>3.3269999999999995</v>
      </c>
      <c r="V33" s="201">
        <f t="shared" si="2"/>
        <v>3.1739999999999999</v>
      </c>
      <c r="W33" s="202">
        <f t="shared" si="2"/>
        <v>3.0944444444444446</v>
      </c>
      <c r="X33" s="202">
        <f t="shared" si="2"/>
        <v>3.2033333333333331</v>
      </c>
      <c r="Y33" s="203">
        <f t="shared" si="2"/>
        <v>3.0989999999999998</v>
      </c>
      <c r="Z33" s="201">
        <f t="shared" si="2"/>
        <v>3.1419999999999999</v>
      </c>
      <c r="AA33" s="202">
        <f t="shared" si="2"/>
        <v>3.0977777777777775</v>
      </c>
      <c r="AB33" s="202">
        <f t="shared" si="2"/>
        <v>3.17</v>
      </c>
      <c r="AC33" s="203">
        <f t="shared" si="2"/>
        <v>3.4530000000000003</v>
      </c>
      <c r="AD33" s="201">
        <f t="shared" si="2"/>
        <v>3.464</v>
      </c>
      <c r="AE33" s="202">
        <f t="shared" si="2"/>
        <v>3.6144444444444446</v>
      </c>
      <c r="AF33" s="202">
        <f t="shared" si="2"/>
        <v>3.6422222222222222</v>
      </c>
      <c r="AG33" s="203">
        <f t="shared" si="2"/>
        <v>3.5229999999999997</v>
      </c>
      <c r="AH33" s="201">
        <f t="shared" si="2"/>
        <v>3.5710000000000002</v>
      </c>
      <c r="AI33" s="202">
        <f t="shared" si="2"/>
        <v>3.69</v>
      </c>
      <c r="AJ33" s="202">
        <f t="shared" si="2"/>
        <v>3.5344444444444445</v>
      </c>
      <c r="AK33" s="203">
        <f t="shared" si="2"/>
        <v>3.7090000000000005</v>
      </c>
    </row>
    <row r="34" spans="1:37" ht="16" thickBot="1" x14ac:dyDescent="0.25">
      <c r="A34" s="200" t="s">
        <v>112</v>
      </c>
      <c r="B34" s="204">
        <f>STDEV(B23:B32)/SQRT(COUNT(B23:B32))</f>
        <v>5.8062227155201533E-2</v>
      </c>
      <c r="C34" s="205">
        <f t="shared" ref="C34:AK34" si="3">STDEV(C23:C32)/SQRT(COUNT(C23:C32))</f>
        <v>8.3931850662043381E-2</v>
      </c>
      <c r="D34" s="205">
        <f t="shared" si="3"/>
        <v>0.1095673308974897</v>
      </c>
      <c r="E34" s="206">
        <f t="shared" si="3"/>
        <v>3.7346393218351766E-2</v>
      </c>
      <c r="F34" s="204">
        <f t="shared" si="3"/>
        <v>6.7353957237533971E-2</v>
      </c>
      <c r="G34" s="205">
        <f t="shared" si="3"/>
        <v>9.3775408079591019E-2</v>
      </c>
      <c r="H34" s="205">
        <f t="shared" si="3"/>
        <v>8.0297364008208069E-2</v>
      </c>
      <c r="I34" s="206">
        <f t="shared" si="3"/>
        <v>0.10606915982823031</v>
      </c>
      <c r="J34" s="204">
        <f t="shared" si="3"/>
        <v>8.9440234545508382E-2</v>
      </c>
      <c r="K34" s="205">
        <f t="shared" si="3"/>
        <v>7.7369962589567728E-2</v>
      </c>
      <c r="L34" s="205">
        <f t="shared" si="3"/>
        <v>7.8542981863435779E-2</v>
      </c>
      <c r="M34" s="206">
        <f t="shared" si="3"/>
        <v>9.6978806390308217E-2</v>
      </c>
      <c r="N34" s="204">
        <f t="shared" si="3"/>
        <v>9.2762806509963547E-2</v>
      </c>
      <c r="O34" s="205">
        <f t="shared" si="3"/>
        <v>4.52598805800839E-2</v>
      </c>
      <c r="P34" s="205">
        <f t="shared" si="3"/>
        <v>0.10619897467594598</v>
      </c>
      <c r="Q34" s="206">
        <f t="shared" si="3"/>
        <v>9.6725716319554164E-2</v>
      </c>
      <c r="R34" s="204">
        <f t="shared" si="3"/>
        <v>9.438043582579321E-2</v>
      </c>
      <c r="S34" s="205">
        <f t="shared" si="3"/>
        <v>0.10030201307631116</v>
      </c>
      <c r="T34" s="205">
        <f t="shared" si="3"/>
        <v>0.12755657181166977</v>
      </c>
      <c r="U34" s="206">
        <f t="shared" si="3"/>
        <v>0.10014489502715553</v>
      </c>
      <c r="V34" s="204">
        <f t="shared" si="3"/>
        <v>7.2636079189339481E-2</v>
      </c>
      <c r="W34" s="205">
        <f t="shared" si="3"/>
        <v>5.5978942248926432E-2</v>
      </c>
      <c r="X34" s="205">
        <f t="shared" si="3"/>
        <v>9.8389814287636268E-2</v>
      </c>
      <c r="Y34" s="206">
        <f t="shared" si="3"/>
        <v>9.8086696345630844E-2</v>
      </c>
      <c r="Z34" s="204">
        <f t="shared" si="3"/>
        <v>7.7914483035355267E-2</v>
      </c>
      <c r="AA34" s="205">
        <f t="shared" si="3"/>
        <v>7.9298622970000357E-2</v>
      </c>
      <c r="AB34" s="205">
        <f t="shared" si="3"/>
        <v>0.11586630226256465</v>
      </c>
      <c r="AC34" s="206">
        <f t="shared" si="3"/>
        <v>0.10627061891437557</v>
      </c>
      <c r="AD34" s="204">
        <f t="shared" si="3"/>
        <v>7.5926865396175117E-2</v>
      </c>
      <c r="AE34" s="205">
        <f t="shared" si="3"/>
        <v>5.8097406499561667E-2</v>
      </c>
      <c r="AF34" s="205">
        <f t="shared" si="3"/>
        <v>0.12980517214675782</v>
      </c>
      <c r="AG34" s="206">
        <f t="shared" si="3"/>
        <v>8.8242720820347426E-2</v>
      </c>
      <c r="AH34" s="204">
        <f t="shared" si="3"/>
        <v>8.6286988847939561E-2</v>
      </c>
      <c r="AI34" s="205">
        <f t="shared" si="3"/>
        <v>9.1134820763282109E-2</v>
      </c>
      <c r="AJ34" s="205">
        <f t="shared" si="3"/>
        <v>0.12068221712772847</v>
      </c>
      <c r="AK34" s="206">
        <f t="shared" si="3"/>
        <v>8.2844566642732959E-2</v>
      </c>
    </row>
  </sheetData>
  <mergeCells count="18">
    <mergeCell ref="V4:Y4"/>
    <mergeCell ref="Z4:AC4"/>
    <mergeCell ref="AD4:AG4"/>
    <mergeCell ref="AH4:AK4"/>
    <mergeCell ref="B21:E21"/>
    <mergeCell ref="F21:I21"/>
    <mergeCell ref="J21:M21"/>
    <mergeCell ref="N21:Q21"/>
    <mergeCell ref="R21:U21"/>
    <mergeCell ref="V21:Y21"/>
    <mergeCell ref="Z21:AC21"/>
    <mergeCell ref="AD21:AG21"/>
    <mergeCell ref="AH21:AK21"/>
    <mergeCell ref="B4:E4"/>
    <mergeCell ref="F4:I4"/>
    <mergeCell ref="J4:M4"/>
    <mergeCell ref="N4:Q4"/>
    <mergeCell ref="R4:U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sqref="A1:F1"/>
    </sheetView>
  </sheetViews>
  <sheetFormatPr baseColWidth="10" defaultColWidth="8.83203125" defaultRowHeight="15" x14ac:dyDescent="0.2"/>
  <sheetData>
    <row r="1" spans="1:6" ht="47" customHeight="1" x14ac:dyDescent="0.2">
      <c r="A1" s="387" t="s">
        <v>224</v>
      </c>
      <c r="B1" s="387"/>
      <c r="C1" s="387"/>
      <c r="D1" s="387"/>
      <c r="E1" s="387"/>
      <c r="F1" s="387"/>
    </row>
    <row r="2" spans="1:6" x14ac:dyDescent="0.2">
      <c r="A2" s="166"/>
      <c r="B2" s="167"/>
      <c r="C2" s="167"/>
      <c r="D2" s="167"/>
      <c r="E2" s="167"/>
    </row>
    <row r="3" spans="1:6" x14ac:dyDescent="0.2">
      <c r="A3" s="59" t="s">
        <v>171</v>
      </c>
      <c r="B3" s="29"/>
      <c r="C3" s="29"/>
      <c r="D3" s="29"/>
      <c r="E3" s="29"/>
    </row>
    <row r="4" spans="1:6" x14ac:dyDescent="0.2">
      <c r="A4" s="61" t="s">
        <v>54</v>
      </c>
      <c r="B4" s="380" t="s">
        <v>31</v>
      </c>
      <c r="C4" s="381"/>
      <c r="D4" s="141" t="s">
        <v>32</v>
      </c>
      <c r="E4" s="142"/>
    </row>
    <row r="5" spans="1:6" x14ac:dyDescent="0.2">
      <c r="A5" s="293">
        <v>-4</v>
      </c>
      <c r="B5" s="12">
        <v>3</v>
      </c>
      <c r="C5" s="13">
        <v>3.2</v>
      </c>
      <c r="D5" s="12">
        <v>2.2999999999999998</v>
      </c>
      <c r="E5" s="13">
        <v>1.3</v>
      </c>
    </row>
    <row r="6" spans="1:6" x14ac:dyDescent="0.2">
      <c r="A6" s="293">
        <v>-2</v>
      </c>
      <c r="B6" s="12">
        <v>5.3</v>
      </c>
      <c r="C6" s="13">
        <v>5.3</v>
      </c>
      <c r="D6" s="12">
        <v>4.5</v>
      </c>
      <c r="E6" s="13">
        <v>3.6</v>
      </c>
    </row>
    <row r="7" spans="1:6" x14ac:dyDescent="0.2">
      <c r="A7" s="293">
        <v>0</v>
      </c>
      <c r="B7" s="12">
        <v>7.7</v>
      </c>
      <c r="C7" s="13">
        <v>7.5</v>
      </c>
      <c r="D7" s="12">
        <v>7</v>
      </c>
      <c r="E7" s="13">
        <v>6.3</v>
      </c>
    </row>
    <row r="8" spans="1:6" x14ac:dyDescent="0.2">
      <c r="A8" s="293">
        <v>2</v>
      </c>
      <c r="B8" s="12">
        <v>9.9866670000000006</v>
      </c>
      <c r="C8" s="13">
        <v>9.7866669999999996</v>
      </c>
      <c r="D8" s="12">
        <v>9.2733329999999992</v>
      </c>
      <c r="E8" s="13">
        <v>8.9866670000000006</v>
      </c>
    </row>
    <row r="9" spans="1:6" x14ac:dyDescent="0.2">
      <c r="A9" s="293">
        <v>5</v>
      </c>
      <c r="B9" s="12">
        <v>12.22667</v>
      </c>
      <c r="C9" s="13">
        <v>11.936669999999999</v>
      </c>
      <c r="D9" s="12">
        <v>11.563330000000001</v>
      </c>
      <c r="E9" s="13">
        <v>11.616669999999999</v>
      </c>
    </row>
    <row r="10" spans="1:6" x14ac:dyDescent="0.2">
      <c r="A10" s="293">
        <v>7</v>
      </c>
      <c r="B10" s="12">
        <v>14.48667</v>
      </c>
      <c r="C10" s="13">
        <v>14.39667</v>
      </c>
      <c r="D10" s="12">
        <v>14.043329999999999</v>
      </c>
      <c r="E10" s="13">
        <v>14.356669999999999</v>
      </c>
    </row>
    <row r="11" spans="1:6" x14ac:dyDescent="0.2">
      <c r="A11" s="293">
        <v>9</v>
      </c>
      <c r="B11" s="12">
        <v>16.52</v>
      </c>
      <c r="C11" s="13">
        <v>16.63</v>
      </c>
      <c r="D11" s="12">
        <v>16.39</v>
      </c>
      <c r="E11" s="13">
        <v>16.989999999999998</v>
      </c>
    </row>
    <row r="12" spans="1:6" x14ac:dyDescent="0.2">
      <c r="A12" s="293">
        <v>12</v>
      </c>
      <c r="B12" s="12">
        <v>18.32667</v>
      </c>
      <c r="C12" s="13">
        <v>18.643329999999999</v>
      </c>
      <c r="D12" s="12">
        <v>18.063330000000001</v>
      </c>
      <c r="E12" s="13">
        <v>19.283329999999999</v>
      </c>
    </row>
    <row r="13" spans="1:6" x14ac:dyDescent="0.2">
      <c r="A13" s="293">
        <v>15</v>
      </c>
      <c r="B13" s="12">
        <v>20.621670000000002</v>
      </c>
      <c r="C13" s="13">
        <v>20.933330000000002</v>
      </c>
      <c r="D13" s="12">
        <v>19.76333</v>
      </c>
      <c r="E13" s="13">
        <v>21.848330000000001</v>
      </c>
    </row>
    <row r="14" spans="1:6" x14ac:dyDescent="0.2">
      <c r="A14" s="293">
        <v>19</v>
      </c>
      <c r="B14" s="12">
        <v>22.781669999999998</v>
      </c>
      <c r="C14" s="13">
        <v>23.063330000000001</v>
      </c>
      <c r="D14" s="12">
        <v>22.213329999999999</v>
      </c>
      <c r="E14" s="13">
        <v>24.628329999999998</v>
      </c>
    </row>
    <row r="15" spans="1:6" x14ac:dyDescent="0.2">
      <c r="A15" s="293">
        <v>21</v>
      </c>
      <c r="B15" s="12">
        <v>25.151669999999999</v>
      </c>
      <c r="C15" s="13">
        <v>25.543330000000001</v>
      </c>
      <c r="D15" s="12">
        <v>24.813330000000001</v>
      </c>
      <c r="E15" s="13">
        <v>27.218330000000002</v>
      </c>
    </row>
    <row r="16" spans="1:6" x14ac:dyDescent="0.2">
      <c r="A16" s="293">
        <v>23</v>
      </c>
      <c r="B16" s="12">
        <v>27.378329999999998</v>
      </c>
      <c r="C16" s="13">
        <v>27.26333</v>
      </c>
      <c r="D16" s="12">
        <v>26.773330000000001</v>
      </c>
      <c r="E16" s="13">
        <v>29.531669999999998</v>
      </c>
    </row>
    <row r="17" spans="1:5" x14ac:dyDescent="0.2">
      <c r="A17" s="293">
        <v>26</v>
      </c>
      <c r="B17" s="12">
        <v>28.918330000000001</v>
      </c>
      <c r="C17" s="13">
        <v>29.01333</v>
      </c>
      <c r="D17" s="12">
        <v>28.60333</v>
      </c>
      <c r="E17" s="13">
        <v>31.591670000000001</v>
      </c>
    </row>
    <row r="18" spans="1:5" x14ac:dyDescent="0.2">
      <c r="A18" s="293">
        <v>28</v>
      </c>
      <c r="B18" s="12">
        <v>30.828330000000001</v>
      </c>
      <c r="C18" s="13">
        <v>30.933330000000002</v>
      </c>
      <c r="D18" s="12">
        <v>30.83333</v>
      </c>
      <c r="E18" s="13">
        <v>34.011670000000002</v>
      </c>
    </row>
    <row r="19" spans="1:5" x14ac:dyDescent="0.2">
      <c r="A19" s="293">
        <v>30</v>
      </c>
      <c r="B19" s="12">
        <v>33.163330000000002</v>
      </c>
      <c r="C19" s="13">
        <v>33.308329999999998</v>
      </c>
      <c r="D19" s="12">
        <v>33.148330000000001</v>
      </c>
      <c r="E19" s="13">
        <v>36.726669999999999</v>
      </c>
    </row>
    <row r="20" spans="1:5" x14ac:dyDescent="0.2">
      <c r="A20" s="293">
        <v>34</v>
      </c>
      <c r="B20" s="12">
        <v>35.056669999999997</v>
      </c>
      <c r="C20" s="13">
        <v>35.348329999999997</v>
      </c>
      <c r="D20" s="12">
        <v>35.388330000000003</v>
      </c>
      <c r="E20" s="13">
        <v>39.293329999999997</v>
      </c>
    </row>
    <row r="21" spans="1:5" x14ac:dyDescent="0.2">
      <c r="A21" s="293">
        <v>37</v>
      </c>
      <c r="B21" s="12">
        <v>37.13167</v>
      </c>
      <c r="C21" s="13">
        <v>37.258330000000001</v>
      </c>
      <c r="D21" s="12">
        <v>37.468330000000002</v>
      </c>
      <c r="E21" s="13">
        <v>41.533329999999999</v>
      </c>
    </row>
    <row r="22" spans="1:5" x14ac:dyDescent="0.2">
      <c r="A22" s="293">
        <v>41</v>
      </c>
      <c r="B22" s="12">
        <v>38.445</v>
      </c>
      <c r="C22" s="13">
        <v>39.104999999999997</v>
      </c>
      <c r="D22" s="12">
        <v>39.288330000000002</v>
      </c>
      <c r="E22" s="13">
        <v>43.68</v>
      </c>
    </row>
    <row r="23" spans="1:5" x14ac:dyDescent="0.2">
      <c r="A23" s="293">
        <v>44</v>
      </c>
      <c r="B23" s="12">
        <v>40.818333330000002</v>
      </c>
      <c r="C23" s="13">
        <v>40.871666670000003</v>
      </c>
      <c r="D23" s="12">
        <v>41.335000000000001</v>
      </c>
      <c r="E23" s="13">
        <v>46.346666669999998</v>
      </c>
    </row>
    <row r="24" spans="1:5" x14ac:dyDescent="0.2">
      <c r="A24" s="293">
        <v>47</v>
      </c>
      <c r="B24" s="12">
        <v>42.948329999999999</v>
      </c>
      <c r="C24" s="13">
        <v>43.151670000000003</v>
      </c>
      <c r="D24" s="12">
        <v>43.784999999999997</v>
      </c>
      <c r="E24" s="13">
        <v>48.966670000000001</v>
      </c>
    </row>
    <row r="25" spans="1:5" x14ac:dyDescent="0.2">
      <c r="A25" s="293">
        <v>49</v>
      </c>
      <c r="B25" s="12">
        <v>44.848329999999997</v>
      </c>
      <c r="C25" s="13">
        <v>45.291670000000003</v>
      </c>
      <c r="D25" s="12">
        <v>46.174999999999997</v>
      </c>
      <c r="E25" s="13">
        <v>51.606670000000001</v>
      </c>
    </row>
    <row r="26" spans="1:5" x14ac:dyDescent="0.2">
      <c r="A26" s="294">
        <v>52</v>
      </c>
      <c r="B26" s="14">
        <v>46.838329999999999</v>
      </c>
      <c r="C26" s="15">
        <v>47.366669999999999</v>
      </c>
      <c r="D26" s="14">
        <v>48.42</v>
      </c>
      <c r="E26" s="15">
        <v>54.331670000000003</v>
      </c>
    </row>
  </sheetData>
  <mergeCells count="3">
    <mergeCell ref="D4:E4"/>
    <mergeCell ref="B4:C4"/>
    <mergeCell ref="A1:F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22"/>
  <sheetViews>
    <sheetView workbookViewId="0">
      <selection sqref="A1:D1"/>
    </sheetView>
  </sheetViews>
  <sheetFormatPr baseColWidth="10" defaultColWidth="8.83203125" defaultRowHeight="15" x14ac:dyDescent="0.2"/>
  <cols>
    <col min="1" max="9" width="8.83203125" customWidth="1"/>
  </cols>
  <sheetData>
    <row r="1" spans="1:7" ht="62" customHeight="1" x14ac:dyDescent="0.2">
      <c r="A1" s="335" t="s">
        <v>201</v>
      </c>
      <c r="B1" s="335"/>
      <c r="C1" s="335"/>
      <c r="D1" s="335"/>
    </row>
    <row r="2" spans="1:7" x14ac:dyDescent="0.2">
      <c r="A2" s="282"/>
      <c r="B2" s="282"/>
      <c r="C2" s="282"/>
      <c r="D2" s="282"/>
    </row>
    <row r="3" spans="1:7" x14ac:dyDescent="0.2">
      <c r="A3" s="282"/>
      <c r="B3" s="337" t="s">
        <v>108</v>
      </c>
      <c r="C3" s="341"/>
      <c r="D3" s="282"/>
    </row>
    <row r="4" spans="1:7" x14ac:dyDescent="0.2">
      <c r="A4" s="282"/>
      <c r="B4" s="82" t="s">
        <v>31</v>
      </c>
      <c r="C4" s="82" t="s">
        <v>32</v>
      </c>
      <c r="D4" s="282"/>
    </row>
    <row r="5" spans="1:7" x14ac:dyDescent="0.2">
      <c r="A5" s="282"/>
      <c r="B5" s="230">
        <v>0.1827</v>
      </c>
      <c r="C5" s="230">
        <v>0.12230000000000001</v>
      </c>
      <c r="D5" s="282"/>
    </row>
    <row r="6" spans="1:7" x14ac:dyDescent="0.2">
      <c r="A6" s="282"/>
      <c r="B6" s="224">
        <v>0.11890000000000001</v>
      </c>
      <c r="C6" s="224">
        <v>0.12130000000000001</v>
      </c>
      <c r="D6" s="282"/>
    </row>
    <row r="7" spans="1:7" x14ac:dyDescent="0.2">
      <c r="A7" s="282"/>
      <c r="B7" s="224">
        <v>7.0800000000000002E-2</v>
      </c>
      <c r="C7" s="224">
        <v>6.4600000000000005E-2</v>
      </c>
      <c r="D7" s="282"/>
    </row>
    <row r="8" spans="1:7" x14ac:dyDescent="0.2">
      <c r="A8" s="282"/>
      <c r="B8" s="224">
        <v>0.13150000000000001</v>
      </c>
      <c r="C8" s="224">
        <v>0.1459</v>
      </c>
      <c r="D8" s="282"/>
    </row>
    <row r="9" spans="1:7" x14ac:dyDescent="0.2">
      <c r="A9" s="282"/>
      <c r="B9" s="224">
        <v>0.11650000000000001</v>
      </c>
      <c r="C9" s="224">
        <v>0.11</v>
      </c>
      <c r="D9" s="282"/>
    </row>
    <row r="10" spans="1:7" x14ac:dyDescent="0.2">
      <c r="A10" s="282"/>
      <c r="B10" s="346">
        <v>8.2299999999999998E-2</v>
      </c>
      <c r="C10" s="346">
        <v>9.0300000000000005E-2</v>
      </c>
      <c r="D10" s="282"/>
    </row>
    <row r="11" spans="1:7" x14ac:dyDescent="0.2">
      <c r="A11" s="2" t="s">
        <v>111</v>
      </c>
      <c r="B11" s="338">
        <f>AVERAGE(B5:B10)</f>
        <v>0.11711666666666669</v>
      </c>
      <c r="C11" s="338">
        <f>AVERAGE(C5:C10)</f>
        <v>0.10906666666666669</v>
      </c>
      <c r="D11" s="282"/>
    </row>
    <row r="12" spans="1:7" x14ac:dyDescent="0.2">
      <c r="A12" s="2" t="s">
        <v>112</v>
      </c>
      <c r="B12" s="339">
        <f>STDEV(B5:B10)/SQRT(COUNT(B5:B10))</f>
        <v>1.6195728174772224E-2</v>
      </c>
      <c r="C12" s="339">
        <f>STDEV(C5:C10)/SQRT(COUNT(C5:C10))</f>
        <v>1.15640438909194E-2</v>
      </c>
      <c r="D12" s="282"/>
    </row>
    <row r="13" spans="1:7" x14ac:dyDescent="0.2">
      <c r="A13" s="2" t="s">
        <v>200</v>
      </c>
      <c r="B13" s="220"/>
      <c r="C13" s="208">
        <f>TTEST(B5:B10,C5:C10,2,2)</f>
        <v>0.69435205002960954</v>
      </c>
      <c r="D13" s="282"/>
      <c r="G13" s="30"/>
    </row>
    <row r="14" spans="1:7" x14ac:dyDescent="0.2">
      <c r="G14" s="30"/>
    </row>
    <row r="15" spans="1:7" x14ac:dyDescent="0.2">
      <c r="G15" s="30"/>
    </row>
    <row r="16" spans="1:7" x14ac:dyDescent="0.2">
      <c r="G16" s="30"/>
    </row>
    <row r="17" spans="7:15" x14ac:dyDescent="0.2">
      <c r="G17" s="30"/>
      <c r="O17" s="30"/>
    </row>
    <row r="18" spans="7:15" x14ac:dyDescent="0.2">
      <c r="G18" s="30"/>
      <c r="O18" s="30"/>
    </row>
    <row r="19" spans="7:15" x14ac:dyDescent="0.2">
      <c r="O19" s="30"/>
    </row>
    <row r="20" spans="7:15" x14ac:dyDescent="0.2">
      <c r="O20" s="30"/>
    </row>
    <row r="21" spans="7:15" x14ac:dyDescent="0.2">
      <c r="O21" s="30"/>
    </row>
    <row r="22" spans="7:15" x14ac:dyDescent="0.2">
      <c r="O22" s="30"/>
    </row>
  </sheetData>
  <mergeCells count="1">
    <mergeCell ref="A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W15"/>
  <sheetViews>
    <sheetView workbookViewId="0">
      <selection sqref="A1:D1"/>
    </sheetView>
  </sheetViews>
  <sheetFormatPr baseColWidth="10" defaultColWidth="8.83203125" defaultRowHeight="15" x14ac:dyDescent="0.2"/>
  <cols>
    <col min="1" max="2" width="8.83203125" customWidth="1"/>
    <col min="4" max="5" width="8.83203125" customWidth="1"/>
  </cols>
  <sheetData>
    <row r="1" spans="1:23" ht="61" customHeight="1" x14ac:dyDescent="0.2">
      <c r="A1" s="335" t="s">
        <v>202</v>
      </c>
      <c r="B1" s="335"/>
      <c r="C1" s="335"/>
      <c r="D1" s="335"/>
    </row>
    <row r="2" spans="1:23" x14ac:dyDescent="0.2">
      <c r="A2" s="340"/>
      <c r="B2" s="282"/>
      <c r="C2" s="282"/>
      <c r="D2" s="282"/>
    </row>
    <row r="3" spans="1:23" x14ac:dyDescent="0.2">
      <c r="A3" s="282"/>
      <c r="B3" s="337" t="s">
        <v>107</v>
      </c>
      <c r="C3" s="341"/>
      <c r="D3" s="282"/>
    </row>
    <row r="4" spans="1:23" x14ac:dyDescent="0.2">
      <c r="A4" s="282"/>
      <c r="B4" s="48" t="s">
        <v>31</v>
      </c>
      <c r="C4" s="48" t="s">
        <v>32</v>
      </c>
      <c r="D4" s="282"/>
    </row>
    <row r="5" spans="1:23" x14ac:dyDescent="0.2">
      <c r="A5" s="282"/>
      <c r="B5" s="88">
        <v>3.26</v>
      </c>
      <c r="C5" s="221">
        <v>3.29</v>
      </c>
      <c r="D5" s="282"/>
    </row>
    <row r="6" spans="1:23" x14ac:dyDescent="0.2">
      <c r="A6" s="282"/>
      <c r="B6" s="89">
        <v>3.45</v>
      </c>
      <c r="C6" s="222">
        <v>3.23</v>
      </c>
      <c r="D6" s="282"/>
    </row>
    <row r="7" spans="1:23" x14ac:dyDescent="0.2">
      <c r="A7" s="282"/>
      <c r="B7" s="89">
        <v>1.36</v>
      </c>
      <c r="C7" s="222">
        <v>2.2799999999999998</v>
      </c>
      <c r="D7" s="282"/>
      <c r="F7" s="3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282"/>
      <c r="B8" s="89">
        <v>1.1499999999999999</v>
      </c>
      <c r="C8" s="222">
        <v>2.93</v>
      </c>
      <c r="D8" s="282"/>
      <c r="N8" s="31"/>
    </row>
    <row r="9" spans="1:23" x14ac:dyDescent="0.2">
      <c r="A9" s="282"/>
      <c r="B9" s="89">
        <v>1.94</v>
      </c>
      <c r="C9" s="222">
        <v>1.0900000000000001</v>
      </c>
      <c r="D9" s="282"/>
    </row>
    <row r="10" spans="1:23" x14ac:dyDescent="0.2">
      <c r="A10" s="282"/>
      <c r="B10" s="89">
        <v>1.53</v>
      </c>
      <c r="C10" s="222">
        <v>1.83</v>
      </c>
      <c r="D10" s="282"/>
    </row>
    <row r="11" spans="1:23" x14ac:dyDescent="0.2">
      <c r="A11" s="282"/>
      <c r="B11" s="342"/>
      <c r="C11" s="222">
        <v>2.52</v>
      </c>
      <c r="D11" s="282"/>
    </row>
    <row r="12" spans="1:23" x14ac:dyDescent="0.2">
      <c r="A12" s="282"/>
      <c r="B12" s="343"/>
      <c r="C12" s="223">
        <v>1.69</v>
      </c>
      <c r="D12" s="282"/>
    </row>
    <row r="13" spans="1:23" x14ac:dyDescent="0.2">
      <c r="A13" s="2" t="s">
        <v>111</v>
      </c>
      <c r="B13" s="202">
        <f>AVERAGE(B5:B12)</f>
        <v>2.1149999999999998</v>
      </c>
      <c r="C13" s="202">
        <f>AVERAGE(C5:C12)</f>
        <v>2.3574999999999999</v>
      </c>
      <c r="D13" s="282"/>
    </row>
    <row r="14" spans="1:23" x14ac:dyDescent="0.2">
      <c r="A14" s="2" t="s">
        <v>112</v>
      </c>
      <c r="B14" s="207">
        <f>STDEV(B5:B12)/SQRT(COUNT(B5:B12))</f>
        <v>0.40691317665238297</v>
      </c>
      <c r="C14" s="207">
        <f>STDEV(C5:C12)/SQRT(COUNT(C5:C12))</f>
        <v>0.27778942435901754</v>
      </c>
      <c r="D14" s="282"/>
    </row>
    <row r="15" spans="1:23" x14ac:dyDescent="0.2">
      <c r="A15" s="2" t="s">
        <v>200</v>
      </c>
      <c r="B15" s="282"/>
      <c r="C15" s="208">
        <f>TTEST(B5:B12,C5:C12,2,2)</f>
        <v>0.61905277085147836</v>
      </c>
      <c r="D15" s="282"/>
    </row>
  </sheetData>
  <mergeCells count="1">
    <mergeCell ref="A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13"/>
  <sheetViews>
    <sheetView workbookViewId="0">
      <selection sqref="A1:E1"/>
    </sheetView>
  </sheetViews>
  <sheetFormatPr baseColWidth="10" defaultColWidth="8.83203125" defaultRowHeight="15" x14ac:dyDescent="0.2"/>
  <cols>
    <col min="3" max="3" width="8.83203125" customWidth="1"/>
    <col min="5" max="5" width="8.83203125" customWidth="1"/>
  </cols>
  <sheetData>
    <row r="1" spans="1:5" ht="71" customHeight="1" x14ac:dyDescent="0.2">
      <c r="A1" s="335" t="s">
        <v>203</v>
      </c>
      <c r="B1" s="335"/>
      <c r="C1" s="335"/>
      <c r="D1" s="335"/>
      <c r="E1" s="335"/>
    </row>
    <row r="2" spans="1:5" x14ac:dyDescent="0.2">
      <c r="A2" s="340"/>
      <c r="B2" s="282"/>
      <c r="C2" s="282"/>
      <c r="D2" s="282"/>
      <c r="E2" s="282"/>
    </row>
    <row r="3" spans="1:5" x14ac:dyDescent="0.2">
      <c r="A3" s="282"/>
      <c r="B3" s="344" t="s">
        <v>173</v>
      </c>
      <c r="C3" s="344"/>
      <c r="D3" s="344"/>
      <c r="E3" s="344"/>
    </row>
    <row r="4" spans="1:5" ht="28" x14ac:dyDescent="0.2">
      <c r="A4" s="345" t="s">
        <v>49</v>
      </c>
      <c r="B4" s="82">
        <v>1132</v>
      </c>
      <c r="C4" s="82">
        <v>1136</v>
      </c>
      <c r="D4" s="82">
        <v>1139</v>
      </c>
      <c r="E4" s="82">
        <v>1241</v>
      </c>
    </row>
    <row r="5" spans="1:5" x14ac:dyDescent="0.2">
      <c r="A5" s="83">
        <v>0</v>
      </c>
      <c r="B5" s="18">
        <v>0</v>
      </c>
      <c r="C5" s="18">
        <v>0</v>
      </c>
      <c r="D5" s="18">
        <v>0</v>
      </c>
      <c r="E5" s="18">
        <v>0</v>
      </c>
    </row>
    <row r="6" spans="1:5" x14ac:dyDescent="0.2">
      <c r="A6" s="103">
        <v>1</v>
      </c>
      <c r="B6" s="21">
        <v>-1.7953300000000001</v>
      </c>
      <c r="C6" s="21">
        <v>-4.6639200000000001</v>
      </c>
      <c r="D6" s="21">
        <v>-3.9855100000000001</v>
      </c>
      <c r="E6" s="21">
        <v>-4.6132999999999997</v>
      </c>
    </row>
    <row r="7" spans="1:5" x14ac:dyDescent="0.2">
      <c r="A7" s="103">
        <v>2</v>
      </c>
      <c r="B7" s="21">
        <v>2.1543990000000002</v>
      </c>
      <c r="C7" s="21">
        <v>-1.7832600000000001</v>
      </c>
      <c r="D7" s="21">
        <v>-5.7971000000000004</v>
      </c>
      <c r="E7" s="21">
        <v>-6.1058300000000001</v>
      </c>
    </row>
    <row r="8" spans="1:5" x14ac:dyDescent="0.2">
      <c r="A8" s="103">
        <v>3</v>
      </c>
      <c r="B8" s="21">
        <v>5.2064630000000003</v>
      </c>
      <c r="C8" s="21">
        <v>0.96021900000000004</v>
      </c>
      <c r="D8" s="21">
        <v>-9.0579699999999992</v>
      </c>
      <c r="E8" s="21">
        <v>-7.5983700000000001</v>
      </c>
    </row>
    <row r="9" spans="1:5" x14ac:dyDescent="0.2">
      <c r="A9" s="103">
        <v>4</v>
      </c>
      <c r="B9" s="21">
        <v>4.6678639999999998</v>
      </c>
      <c r="C9" s="21">
        <v>3.017833</v>
      </c>
      <c r="D9" s="21">
        <v>-13.0435</v>
      </c>
      <c r="E9" s="21">
        <v>-8.2767999999999997</v>
      </c>
    </row>
    <row r="10" spans="1:5" x14ac:dyDescent="0.2">
      <c r="A10" s="104">
        <v>5</v>
      </c>
      <c r="B10" s="22">
        <v>3.5906639999999999</v>
      </c>
      <c r="C10" s="22">
        <v>3.1550069999999999</v>
      </c>
      <c r="D10" s="22">
        <v>-22.463799999999999</v>
      </c>
      <c r="E10" s="22">
        <v>-12.8901</v>
      </c>
    </row>
    <row r="11" spans="1:5" x14ac:dyDescent="0.2">
      <c r="A11" s="32"/>
      <c r="B11" s="31"/>
      <c r="C11" s="1"/>
      <c r="D11" s="1"/>
      <c r="E11" s="31"/>
    </row>
    <row r="12" spans="1:5" x14ac:dyDescent="0.2">
      <c r="A12" s="32"/>
      <c r="B12" s="31"/>
      <c r="C12" s="31"/>
      <c r="D12" s="31"/>
      <c r="E12" s="1"/>
    </row>
    <row r="13" spans="1:5" x14ac:dyDescent="0.2">
      <c r="A13" s="32"/>
      <c r="B13" s="1"/>
      <c r="C13" s="1"/>
      <c r="D13" s="1"/>
      <c r="E13" s="31"/>
    </row>
  </sheetData>
  <mergeCells count="2">
    <mergeCell ref="B3:E3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49"/>
  <sheetViews>
    <sheetView workbookViewId="0"/>
  </sheetViews>
  <sheetFormatPr baseColWidth="10" defaultColWidth="8.83203125" defaultRowHeight="15" x14ac:dyDescent="0.2"/>
  <sheetData>
    <row r="1" spans="1:37" x14ac:dyDescent="0.2">
      <c r="A1" s="348" t="s">
        <v>223</v>
      </c>
    </row>
    <row r="3" spans="1:37" ht="16" thickBot="1" x14ac:dyDescent="0.25">
      <c r="B3" s="59" t="s">
        <v>169</v>
      </c>
    </row>
    <row r="4" spans="1:37" x14ac:dyDescent="0.2">
      <c r="A4" s="29"/>
      <c r="B4" s="305" t="s">
        <v>50</v>
      </c>
      <c r="C4" s="306"/>
      <c r="D4" s="306"/>
      <c r="E4" s="307"/>
      <c r="F4" s="305" t="s">
        <v>23</v>
      </c>
      <c r="G4" s="306"/>
      <c r="H4" s="306"/>
      <c r="I4" s="307"/>
      <c r="J4" s="305" t="s">
        <v>24</v>
      </c>
      <c r="K4" s="306"/>
      <c r="L4" s="306"/>
      <c r="M4" s="307"/>
      <c r="N4" s="305" t="s">
        <v>25</v>
      </c>
      <c r="O4" s="306"/>
      <c r="P4" s="306"/>
      <c r="Q4" s="307"/>
      <c r="R4" s="305" t="s">
        <v>26</v>
      </c>
      <c r="S4" s="306"/>
      <c r="T4" s="306"/>
      <c r="U4" s="307"/>
      <c r="V4" s="305" t="s">
        <v>27</v>
      </c>
      <c r="W4" s="306"/>
      <c r="X4" s="306"/>
      <c r="Y4" s="307"/>
      <c r="Z4" s="305" t="s">
        <v>28</v>
      </c>
      <c r="AA4" s="306"/>
      <c r="AB4" s="306"/>
      <c r="AC4" s="307"/>
      <c r="AD4" s="305" t="s">
        <v>29</v>
      </c>
      <c r="AE4" s="306"/>
      <c r="AF4" s="306"/>
      <c r="AG4" s="307"/>
      <c r="AH4" s="305" t="s">
        <v>30</v>
      </c>
      <c r="AI4" s="306"/>
      <c r="AJ4" s="306"/>
      <c r="AK4" s="307"/>
    </row>
    <row r="5" spans="1:37" x14ac:dyDescent="0.2">
      <c r="A5" s="29"/>
      <c r="B5" s="286" t="s">
        <v>165</v>
      </c>
      <c r="C5" s="285" t="s">
        <v>166</v>
      </c>
      <c r="D5" s="285" t="s">
        <v>167</v>
      </c>
      <c r="E5" s="287" t="s">
        <v>168</v>
      </c>
      <c r="F5" s="286" t="s">
        <v>165</v>
      </c>
      <c r="G5" s="285" t="s">
        <v>166</v>
      </c>
      <c r="H5" s="285" t="s">
        <v>167</v>
      </c>
      <c r="I5" s="287" t="s">
        <v>168</v>
      </c>
      <c r="J5" s="286" t="s">
        <v>165</v>
      </c>
      <c r="K5" s="285" t="s">
        <v>166</v>
      </c>
      <c r="L5" s="285" t="s">
        <v>167</v>
      </c>
      <c r="M5" s="287" t="s">
        <v>168</v>
      </c>
      <c r="N5" s="286" t="s">
        <v>165</v>
      </c>
      <c r="O5" s="285" t="s">
        <v>166</v>
      </c>
      <c r="P5" s="285" t="s">
        <v>167</v>
      </c>
      <c r="Q5" s="287" t="s">
        <v>168</v>
      </c>
      <c r="R5" s="286" t="s">
        <v>165</v>
      </c>
      <c r="S5" s="285" t="s">
        <v>166</v>
      </c>
      <c r="T5" s="285" t="s">
        <v>167</v>
      </c>
      <c r="U5" s="287" t="s">
        <v>168</v>
      </c>
      <c r="V5" s="286" t="s">
        <v>165</v>
      </c>
      <c r="W5" s="285" t="s">
        <v>166</v>
      </c>
      <c r="X5" s="285" t="s">
        <v>167</v>
      </c>
      <c r="Y5" s="287" t="s">
        <v>168</v>
      </c>
      <c r="Z5" s="286" t="s">
        <v>165</v>
      </c>
      <c r="AA5" s="285" t="s">
        <v>166</v>
      </c>
      <c r="AB5" s="285" t="s">
        <v>167</v>
      </c>
      <c r="AC5" s="287" t="s">
        <v>168</v>
      </c>
      <c r="AD5" s="286" t="s">
        <v>165</v>
      </c>
      <c r="AE5" s="285" t="s">
        <v>166</v>
      </c>
      <c r="AF5" s="285" t="s">
        <v>167</v>
      </c>
      <c r="AG5" s="287" t="s">
        <v>168</v>
      </c>
      <c r="AH5" s="286" t="s">
        <v>165</v>
      </c>
      <c r="AI5" s="285" t="s">
        <v>166</v>
      </c>
      <c r="AJ5" s="285" t="s">
        <v>167</v>
      </c>
      <c r="AK5" s="287" t="s">
        <v>168</v>
      </c>
    </row>
    <row r="6" spans="1:37" x14ac:dyDescent="0.2">
      <c r="A6" s="29"/>
      <c r="B6" s="194">
        <v>3.83</v>
      </c>
      <c r="C6" s="124">
        <v>4.47</v>
      </c>
      <c r="D6" s="124">
        <v>6.04</v>
      </c>
      <c r="E6" s="195">
        <v>5.63</v>
      </c>
      <c r="F6" s="288">
        <v>8.65</v>
      </c>
      <c r="G6" s="276">
        <v>7.84</v>
      </c>
      <c r="H6" s="276">
        <v>9.64</v>
      </c>
      <c r="I6" s="289">
        <v>8.09</v>
      </c>
      <c r="J6" s="288">
        <v>8.64</v>
      </c>
      <c r="K6" s="276">
        <v>8.2899999999999991</v>
      </c>
      <c r="L6" s="276">
        <v>10.51</v>
      </c>
      <c r="M6" s="289">
        <v>7.85</v>
      </c>
      <c r="N6" s="288">
        <v>10.35</v>
      </c>
      <c r="O6" s="276">
        <v>9.98</v>
      </c>
      <c r="P6" s="276">
        <v>11.7</v>
      </c>
      <c r="Q6" s="289">
        <v>8.26</v>
      </c>
      <c r="R6" s="288">
        <v>11.65</v>
      </c>
      <c r="S6" s="276">
        <v>10.92</v>
      </c>
      <c r="T6" s="276">
        <v>11.35</v>
      </c>
      <c r="U6" s="289">
        <v>8.1199999999999992</v>
      </c>
      <c r="V6" s="288">
        <v>11.65</v>
      </c>
      <c r="W6" s="276">
        <v>10.92</v>
      </c>
      <c r="X6" s="276">
        <v>11.35</v>
      </c>
      <c r="Y6" s="289">
        <v>8.1199999999999992</v>
      </c>
      <c r="Z6" s="288">
        <v>12.4</v>
      </c>
      <c r="AA6" s="276">
        <v>14.91</v>
      </c>
      <c r="AB6" s="276">
        <v>13.64</v>
      </c>
      <c r="AC6" s="289">
        <v>10.58</v>
      </c>
      <c r="AD6" s="288">
        <v>13.27</v>
      </c>
      <c r="AE6" s="276">
        <v>17.12</v>
      </c>
      <c r="AF6" s="276">
        <v>14.61</v>
      </c>
      <c r="AG6" s="289">
        <v>12.62</v>
      </c>
      <c r="AH6" s="288">
        <v>13.56</v>
      </c>
      <c r="AI6" s="276">
        <v>17.559999999999999</v>
      </c>
      <c r="AJ6" s="276">
        <v>13.67</v>
      </c>
      <c r="AK6" s="289">
        <v>13.67</v>
      </c>
    </row>
    <row r="7" spans="1:37" x14ac:dyDescent="0.2">
      <c r="A7" s="29"/>
      <c r="B7" s="196">
        <v>5.57</v>
      </c>
      <c r="C7" s="125">
        <v>2.42</v>
      </c>
      <c r="D7" s="125">
        <v>2.9</v>
      </c>
      <c r="E7" s="197">
        <v>2.58</v>
      </c>
      <c r="F7" s="290">
        <v>9.32</v>
      </c>
      <c r="G7" s="226">
        <v>5.49</v>
      </c>
      <c r="H7" s="226">
        <v>5.93</v>
      </c>
      <c r="I7" s="227">
        <v>2.73</v>
      </c>
      <c r="J7" s="290">
        <v>9.7799999999999994</v>
      </c>
      <c r="K7" s="226">
        <v>5.2</v>
      </c>
      <c r="L7" s="226">
        <v>6.67</v>
      </c>
      <c r="M7" s="227">
        <v>2.62</v>
      </c>
      <c r="N7" s="290">
        <v>11.57</v>
      </c>
      <c r="O7" s="226">
        <v>5.86</v>
      </c>
      <c r="P7" s="226">
        <v>8.86</v>
      </c>
      <c r="Q7" s="227">
        <v>2.65</v>
      </c>
      <c r="R7" s="290">
        <v>15.13</v>
      </c>
      <c r="S7" s="226">
        <v>5.73</v>
      </c>
      <c r="T7" s="226">
        <v>9.3699999999999992</v>
      </c>
      <c r="U7" s="227">
        <v>3.26</v>
      </c>
      <c r="V7" s="290">
        <v>15.13</v>
      </c>
      <c r="W7" s="226">
        <v>5.73</v>
      </c>
      <c r="X7" s="226">
        <v>9.3699999999999992</v>
      </c>
      <c r="Y7" s="227">
        <v>3.26</v>
      </c>
      <c r="Z7" s="290">
        <v>16.010000000000002</v>
      </c>
      <c r="AA7" s="226">
        <v>8.8000000000000007</v>
      </c>
      <c r="AB7" s="226">
        <v>12.72</v>
      </c>
      <c r="AC7" s="227">
        <v>4.04</v>
      </c>
      <c r="AD7" s="290">
        <v>17.7</v>
      </c>
      <c r="AE7" s="226">
        <v>10.41</v>
      </c>
      <c r="AF7" s="226">
        <v>15.02</v>
      </c>
      <c r="AG7" s="227">
        <v>4.42</v>
      </c>
      <c r="AH7" s="290">
        <v>17.97</v>
      </c>
      <c r="AI7" s="226">
        <v>10.28</v>
      </c>
      <c r="AJ7" s="226">
        <v>15.12</v>
      </c>
      <c r="AK7" s="227">
        <v>3.93</v>
      </c>
    </row>
    <row r="8" spans="1:37" x14ac:dyDescent="0.2">
      <c r="A8" s="29"/>
      <c r="B8" s="196">
        <v>4.8499999999999996</v>
      </c>
      <c r="C8" s="125">
        <v>4.12</v>
      </c>
      <c r="D8" s="125">
        <v>4.62</v>
      </c>
      <c r="E8" s="197">
        <v>5.51</v>
      </c>
      <c r="F8" s="290">
        <v>8.6199999999999992</v>
      </c>
      <c r="G8" s="226">
        <v>8.59</v>
      </c>
      <c r="H8" s="226">
        <v>7.99</v>
      </c>
      <c r="I8" s="227">
        <v>9.59</v>
      </c>
      <c r="J8" s="290">
        <v>8.73</v>
      </c>
      <c r="K8" s="226">
        <v>9.32</v>
      </c>
      <c r="L8" s="226">
        <v>9.59</v>
      </c>
      <c r="M8" s="227">
        <v>10.18</v>
      </c>
      <c r="N8" s="290">
        <v>10.3</v>
      </c>
      <c r="O8" s="226">
        <v>11.21</v>
      </c>
      <c r="P8" s="226">
        <v>10</v>
      </c>
      <c r="Q8" s="227">
        <v>11.2</v>
      </c>
      <c r="R8" s="290">
        <v>12.72</v>
      </c>
      <c r="S8" s="226">
        <v>11.49</v>
      </c>
      <c r="T8" s="226"/>
      <c r="U8" s="227">
        <v>12.5</v>
      </c>
      <c r="V8" s="290">
        <v>12.72</v>
      </c>
      <c r="W8" s="226">
        <v>11.49</v>
      </c>
      <c r="X8" s="226"/>
      <c r="Y8" s="227">
        <v>12.5</v>
      </c>
      <c r="Z8" s="290">
        <v>13.34</v>
      </c>
      <c r="AA8" s="226">
        <v>15.08</v>
      </c>
      <c r="AB8" s="226"/>
      <c r="AC8" s="227">
        <v>14.8</v>
      </c>
      <c r="AD8" s="290">
        <v>14.13</v>
      </c>
      <c r="AE8" s="226">
        <v>17.41</v>
      </c>
      <c r="AF8" s="226"/>
      <c r="AG8" s="227">
        <v>16.48</v>
      </c>
      <c r="AH8" s="290">
        <v>14.57</v>
      </c>
      <c r="AI8" s="226">
        <v>17.23</v>
      </c>
      <c r="AJ8" s="226"/>
      <c r="AK8" s="227">
        <v>17.329999999999998</v>
      </c>
    </row>
    <row r="9" spans="1:37" x14ac:dyDescent="0.2">
      <c r="A9" s="29"/>
      <c r="B9" s="196">
        <v>8.06</v>
      </c>
      <c r="C9" s="125">
        <v>7.95</v>
      </c>
      <c r="D9" s="125">
        <v>7.19</v>
      </c>
      <c r="E9" s="197">
        <v>2.64</v>
      </c>
      <c r="F9" s="290">
        <v>12.67</v>
      </c>
      <c r="G9" s="226">
        <v>11.21</v>
      </c>
      <c r="H9" s="226">
        <v>10.92</v>
      </c>
      <c r="I9" s="227">
        <v>7.99</v>
      </c>
      <c r="J9" s="290">
        <v>12.99</v>
      </c>
      <c r="K9" s="226">
        <v>11.36</v>
      </c>
      <c r="L9" s="226">
        <v>10.8</v>
      </c>
      <c r="M9" s="227">
        <v>8.49</v>
      </c>
      <c r="N9" s="290">
        <v>14.15</v>
      </c>
      <c r="O9" s="226">
        <v>12.32</v>
      </c>
      <c r="P9" s="226">
        <v>12.49</v>
      </c>
      <c r="Q9" s="227">
        <v>9.56</v>
      </c>
      <c r="R9" s="290">
        <v>15.46</v>
      </c>
      <c r="S9" s="226">
        <v>12.35</v>
      </c>
      <c r="T9" s="226">
        <v>12.08</v>
      </c>
      <c r="U9" s="227">
        <v>10.58</v>
      </c>
      <c r="V9" s="290">
        <v>15.46</v>
      </c>
      <c r="W9" s="226">
        <v>12.35</v>
      </c>
      <c r="X9" s="226">
        <v>12.08</v>
      </c>
      <c r="Y9" s="227">
        <v>10.58</v>
      </c>
      <c r="Z9" s="290">
        <v>16.489999999999998</v>
      </c>
      <c r="AA9" s="226">
        <v>15.48</v>
      </c>
      <c r="AB9" s="226">
        <v>14.33</v>
      </c>
      <c r="AC9" s="227">
        <v>12.91</v>
      </c>
      <c r="AD9" s="290">
        <v>17.920000000000002</v>
      </c>
      <c r="AE9" s="226">
        <v>17.510000000000002</v>
      </c>
      <c r="AF9" s="226">
        <v>16.010000000000002</v>
      </c>
      <c r="AG9" s="227">
        <v>14.14</v>
      </c>
      <c r="AH9" s="290">
        <v>18.260000000000002</v>
      </c>
      <c r="AI9" s="226">
        <v>17.73</v>
      </c>
      <c r="AJ9" s="226">
        <v>15.75</v>
      </c>
      <c r="AK9" s="227">
        <v>14.48</v>
      </c>
    </row>
    <row r="10" spans="1:37" x14ac:dyDescent="0.2">
      <c r="A10" s="29"/>
      <c r="B10" s="196">
        <v>2.5299999999999998</v>
      </c>
      <c r="C10" s="125">
        <v>5.17</v>
      </c>
      <c r="D10" s="125">
        <v>2.57</v>
      </c>
      <c r="E10" s="197">
        <v>7.7</v>
      </c>
      <c r="F10" s="290">
        <v>6.65</v>
      </c>
      <c r="G10" s="226">
        <v>9.07</v>
      </c>
      <c r="H10" s="226">
        <v>5</v>
      </c>
      <c r="I10" s="227">
        <v>9.94</v>
      </c>
      <c r="J10" s="290">
        <v>7.99</v>
      </c>
      <c r="K10" s="226">
        <v>9.4600000000000009</v>
      </c>
      <c r="L10" s="226">
        <v>5.24</v>
      </c>
      <c r="M10" s="227">
        <v>10.050000000000001</v>
      </c>
      <c r="N10" s="290">
        <v>9.2100000000000009</v>
      </c>
      <c r="O10" s="226">
        <v>10.85</v>
      </c>
      <c r="P10" s="226">
        <v>7.43</v>
      </c>
      <c r="Q10" s="227">
        <v>10.17</v>
      </c>
      <c r="R10" s="290">
        <v>11.4</v>
      </c>
      <c r="S10" s="226">
        <v>11.01</v>
      </c>
      <c r="T10" s="226">
        <v>7.78</v>
      </c>
      <c r="U10" s="227">
        <v>10.55</v>
      </c>
      <c r="V10" s="290">
        <v>11.4</v>
      </c>
      <c r="W10" s="226">
        <v>11.01</v>
      </c>
      <c r="X10" s="226">
        <v>7.78</v>
      </c>
      <c r="Y10" s="227">
        <v>10.55</v>
      </c>
      <c r="Z10" s="290">
        <v>12.22</v>
      </c>
      <c r="AA10" s="226">
        <v>13.76</v>
      </c>
      <c r="AB10" s="226">
        <v>10.85</v>
      </c>
      <c r="AC10" s="227">
        <v>13.63</v>
      </c>
      <c r="AD10" s="290">
        <v>13.65</v>
      </c>
      <c r="AE10" s="226">
        <v>15.87</v>
      </c>
      <c r="AF10" s="226">
        <v>12.63</v>
      </c>
      <c r="AG10" s="227">
        <v>15.14</v>
      </c>
      <c r="AH10" s="290">
        <v>14.22</v>
      </c>
      <c r="AI10" s="226">
        <v>15.87</v>
      </c>
      <c r="AJ10" s="226">
        <v>12.39</v>
      </c>
      <c r="AK10" s="227">
        <v>15.62</v>
      </c>
    </row>
    <row r="11" spans="1:37" x14ac:dyDescent="0.2">
      <c r="A11" s="29"/>
      <c r="B11" s="196">
        <v>2.85</v>
      </c>
      <c r="C11" s="125"/>
      <c r="D11" s="125">
        <v>3.62</v>
      </c>
      <c r="E11" s="197">
        <v>4.17</v>
      </c>
      <c r="F11" s="290">
        <v>5.66</v>
      </c>
      <c r="G11" s="226"/>
      <c r="H11" s="226">
        <v>10.44</v>
      </c>
      <c r="I11" s="227">
        <v>7.45</v>
      </c>
      <c r="J11" s="290">
        <v>6.29</v>
      </c>
      <c r="K11" s="226"/>
      <c r="L11" s="226">
        <v>10.63</v>
      </c>
      <c r="M11" s="227">
        <v>7.51</v>
      </c>
      <c r="N11" s="290">
        <v>7.6</v>
      </c>
      <c r="O11" s="226"/>
      <c r="P11" s="226">
        <v>12.34</v>
      </c>
      <c r="Q11" s="227">
        <v>8.25</v>
      </c>
      <c r="R11" s="290">
        <v>7.6</v>
      </c>
      <c r="S11" s="226"/>
      <c r="T11" s="226">
        <v>12.24</v>
      </c>
      <c r="U11" s="227">
        <v>7.41</v>
      </c>
      <c r="V11" s="290">
        <v>7.6</v>
      </c>
      <c r="W11" s="226"/>
      <c r="X11" s="226">
        <v>12.24</v>
      </c>
      <c r="Y11" s="227">
        <v>7.41</v>
      </c>
      <c r="Z11" s="290">
        <v>8.06</v>
      </c>
      <c r="AA11" s="226"/>
      <c r="AB11" s="226">
        <v>16.260000000000002</v>
      </c>
      <c r="AC11" s="227">
        <v>8.42</v>
      </c>
      <c r="AD11" s="290">
        <v>8.58</v>
      </c>
      <c r="AE11" s="226"/>
      <c r="AF11" s="226">
        <v>18.02</v>
      </c>
      <c r="AG11" s="227">
        <v>9.77</v>
      </c>
      <c r="AH11" s="290">
        <v>8.39</v>
      </c>
      <c r="AI11" s="226"/>
      <c r="AJ11" s="226">
        <v>19.440000000000001</v>
      </c>
      <c r="AK11" s="227">
        <v>10.86</v>
      </c>
    </row>
    <row r="12" spans="1:37" x14ac:dyDescent="0.2">
      <c r="A12" s="29"/>
      <c r="B12" s="196">
        <v>1.7</v>
      </c>
      <c r="C12" s="125">
        <v>4.13</v>
      </c>
      <c r="D12" s="125">
        <v>3.81</v>
      </c>
      <c r="E12" s="197">
        <v>3.19</v>
      </c>
      <c r="F12" s="290">
        <v>2.8</v>
      </c>
      <c r="G12" s="226">
        <v>8.49</v>
      </c>
      <c r="H12" s="226">
        <v>8.5299999999999994</v>
      </c>
      <c r="I12" s="227">
        <v>7.66</v>
      </c>
      <c r="J12" s="290">
        <v>3.73</v>
      </c>
      <c r="K12" s="226">
        <v>8.8800000000000008</v>
      </c>
      <c r="L12" s="226">
        <v>9.19</v>
      </c>
      <c r="M12" s="227">
        <v>7.29</v>
      </c>
      <c r="N12" s="290">
        <v>6.81</v>
      </c>
      <c r="O12" s="226">
        <v>10.29</v>
      </c>
      <c r="P12" s="226">
        <v>10.050000000000001</v>
      </c>
      <c r="Q12" s="227">
        <v>7.74</v>
      </c>
      <c r="R12" s="290">
        <v>9.67</v>
      </c>
      <c r="S12" s="226">
        <v>9.67</v>
      </c>
      <c r="T12" s="226">
        <v>10.62</v>
      </c>
      <c r="U12" s="227">
        <v>7.6</v>
      </c>
      <c r="V12" s="290">
        <v>9.67</v>
      </c>
      <c r="W12" s="226">
        <v>9.67</v>
      </c>
      <c r="X12" s="226">
        <v>10.62</v>
      </c>
      <c r="Y12" s="227">
        <v>7.6</v>
      </c>
      <c r="Z12" s="290">
        <v>10.26</v>
      </c>
      <c r="AA12" s="226">
        <v>10.97</v>
      </c>
      <c r="AB12" s="226">
        <v>13.22</v>
      </c>
      <c r="AC12" s="227">
        <v>8.83</v>
      </c>
      <c r="AD12" s="290">
        <v>12.49</v>
      </c>
      <c r="AE12" s="226">
        <v>12.78</v>
      </c>
      <c r="AF12" s="226">
        <v>14.76</v>
      </c>
      <c r="AG12" s="227">
        <v>9.8699999999999992</v>
      </c>
      <c r="AH12" s="290">
        <v>13.37</v>
      </c>
      <c r="AI12" s="226">
        <v>12.41</v>
      </c>
      <c r="AJ12" s="226">
        <v>14.76</v>
      </c>
      <c r="AK12" s="227">
        <v>10.63</v>
      </c>
    </row>
    <row r="13" spans="1:37" x14ac:dyDescent="0.2">
      <c r="A13" s="29"/>
      <c r="B13" s="196">
        <v>1.1399999999999999</v>
      </c>
      <c r="C13" s="125">
        <v>4.9400000000000004</v>
      </c>
      <c r="D13" s="125">
        <v>2.5499999999999998</v>
      </c>
      <c r="E13" s="197">
        <v>0.96</v>
      </c>
      <c r="F13" s="290">
        <v>5.58</v>
      </c>
      <c r="G13" s="226">
        <v>8.33</v>
      </c>
      <c r="H13" s="226">
        <v>5.53</v>
      </c>
      <c r="I13" s="227">
        <v>1.65</v>
      </c>
      <c r="J13" s="290">
        <v>6.08</v>
      </c>
      <c r="K13" s="226">
        <v>8.24</v>
      </c>
      <c r="L13" s="226">
        <v>5.67</v>
      </c>
      <c r="M13" s="227">
        <v>1.9</v>
      </c>
      <c r="N13" s="290">
        <v>7.52</v>
      </c>
      <c r="O13" s="226">
        <v>9.23</v>
      </c>
      <c r="P13" s="226">
        <v>7.08</v>
      </c>
      <c r="Q13" s="227">
        <v>2.64</v>
      </c>
      <c r="R13" s="290">
        <v>8.34</v>
      </c>
      <c r="S13" s="226">
        <v>8.6300000000000008</v>
      </c>
      <c r="T13" s="226">
        <v>6.99</v>
      </c>
      <c r="U13" s="227">
        <v>2.57</v>
      </c>
      <c r="V13" s="290">
        <v>8.34</v>
      </c>
      <c r="W13" s="226">
        <v>8.6300000000000008</v>
      </c>
      <c r="X13" s="226">
        <v>6.99</v>
      </c>
      <c r="Y13" s="227">
        <v>2.57</v>
      </c>
      <c r="Z13" s="290">
        <v>9.3000000000000007</v>
      </c>
      <c r="AA13" s="226">
        <v>10.26</v>
      </c>
      <c r="AB13" s="226">
        <v>9.61</v>
      </c>
      <c r="AC13" s="227">
        <v>3.3</v>
      </c>
      <c r="AD13" s="290">
        <v>11.45</v>
      </c>
      <c r="AE13" s="226">
        <v>12.11</v>
      </c>
      <c r="AF13" s="226">
        <v>10.68</v>
      </c>
      <c r="AG13" s="227">
        <v>4.3899999999999997</v>
      </c>
      <c r="AH13" s="290">
        <v>12.01</v>
      </c>
      <c r="AI13" s="226">
        <v>12.63</v>
      </c>
      <c r="AJ13" s="226">
        <v>10.55</v>
      </c>
      <c r="AK13" s="227">
        <v>4.9000000000000004</v>
      </c>
    </row>
    <row r="14" spans="1:37" x14ac:dyDescent="0.2">
      <c r="A14" s="29"/>
      <c r="B14" s="196">
        <v>6.21</v>
      </c>
      <c r="C14" s="125">
        <v>7.2</v>
      </c>
      <c r="D14" s="125">
        <v>4.3899999999999997</v>
      </c>
      <c r="E14" s="197">
        <v>2.19</v>
      </c>
      <c r="F14" s="290">
        <v>5.93</v>
      </c>
      <c r="G14" s="226">
        <v>11.57</v>
      </c>
      <c r="H14" s="226">
        <v>8.92</v>
      </c>
      <c r="I14" s="227">
        <v>2.5299999999999998</v>
      </c>
      <c r="J14" s="290">
        <v>7.05</v>
      </c>
      <c r="K14" s="226">
        <v>11.55</v>
      </c>
      <c r="L14" s="226">
        <v>10.09</v>
      </c>
      <c r="M14" s="227">
        <v>2.3199999999999998</v>
      </c>
      <c r="N14" s="290">
        <v>10.3</v>
      </c>
      <c r="O14" s="226">
        <v>16.77</v>
      </c>
      <c r="P14" s="226">
        <v>11.87</v>
      </c>
      <c r="Q14" s="227">
        <v>2.35</v>
      </c>
      <c r="R14" s="290">
        <v>12.68</v>
      </c>
      <c r="S14" s="226">
        <v>12.18</v>
      </c>
      <c r="T14" s="226">
        <v>12.22</v>
      </c>
      <c r="U14" s="227">
        <v>2.25</v>
      </c>
      <c r="V14" s="290">
        <v>12.68</v>
      </c>
      <c r="W14" s="226">
        <v>12.18</v>
      </c>
      <c r="X14" s="226">
        <v>12.22</v>
      </c>
      <c r="Y14" s="227">
        <v>2.25</v>
      </c>
      <c r="Z14" s="290">
        <v>14.32</v>
      </c>
      <c r="AA14" s="226">
        <v>14.16</v>
      </c>
      <c r="AB14" s="226">
        <v>15.75</v>
      </c>
      <c r="AC14" s="227">
        <v>4.63</v>
      </c>
      <c r="AD14" s="290">
        <v>17.149999999999999</v>
      </c>
      <c r="AE14" s="226">
        <v>16.39</v>
      </c>
      <c r="AF14" s="226">
        <v>17.88</v>
      </c>
      <c r="AG14" s="227">
        <v>7.66</v>
      </c>
      <c r="AH14" s="290">
        <v>17.87</v>
      </c>
      <c r="AI14" s="226">
        <v>16.579999999999998</v>
      </c>
      <c r="AJ14" s="226">
        <v>18.14</v>
      </c>
      <c r="AK14" s="227">
        <v>9.5</v>
      </c>
    </row>
    <row r="15" spans="1:37" x14ac:dyDescent="0.2">
      <c r="A15" s="29"/>
      <c r="B15" s="198">
        <v>10.130000000000001</v>
      </c>
      <c r="C15" s="126">
        <v>9.59</v>
      </c>
      <c r="D15" s="126">
        <v>8.4600000000000009</v>
      </c>
      <c r="E15" s="199"/>
      <c r="F15" s="291">
        <v>14.88</v>
      </c>
      <c r="G15" s="277">
        <v>15.08</v>
      </c>
      <c r="H15" s="277">
        <v>11.82</v>
      </c>
      <c r="I15" s="292">
        <v>2.16</v>
      </c>
      <c r="J15" s="291">
        <v>15.68</v>
      </c>
      <c r="K15" s="277">
        <v>15.08</v>
      </c>
      <c r="L15" s="277">
        <v>11.86</v>
      </c>
      <c r="M15" s="292">
        <v>1.95</v>
      </c>
      <c r="N15" s="291">
        <v>16.940000000000001</v>
      </c>
      <c r="O15" s="277">
        <v>11.99</v>
      </c>
      <c r="P15" s="277">
        <v>12.52</v>
      </c>
      <c r="Q15" s="292">
        <v>2.19</v>
      </c>
      <c r="R15" s="291">
        <v>18.09</v>
      </c>
      <c r="S15" s="277">
        <v>16.75</v>
      </c>
      <c r="T15" s="277">
        <v>12.04</v>
      </c>
      <c r="U15" s="292">
        <v>2.09</v>
      </c>
      <c r="V15" s="291">
        <v>18.09</v>
      </c>
      <c r="W15" s="277">
        <v>16.75</v>
      </c>
      <c r="X15" s="277">
        <v>12.04</v>
      </c>
      <c r="Y15" s="292">
        <v>2.09</v>
      </c>
      <c r="Z15" s="291">
        <v>18.600000000000001</v>
      </c>
      <c r="AA15" s="277">
        <v>19.260000000000002</v>
      </c>
      <c r="AB15" s="277">
        <v>15</v>
      </c>
      <c r="AC15" s="292">
        <v>6.2</v>
      </c>
      <c r="AD15" s="291">
        <v>20.28</v>
      </c>
      <c r="AE15" s="277">
        <v>21.31</v>
      </c>
      <c r="AF15" s="277">
        <v>17.079999999999998</v>
      </c>
      <c r="AG15" s="292">
        <v>8.5</v>
      </c>
      <c r="AH15" s="291">
        <v>20.67</v>
      </c>
      <c r="AI15" s="277">
        <v>20.83</v>
      </c>
      <c r="AJ15" s="277">
        <v>16.98</v>
      </c>
      <c r="AK15" s="292">
        <v>9.7200000000000006</v>
      </c>
    </row>
    <row r="16" spans="1:37" x14ac:dyDescent="0.2">
      <c r="A16" s="200" t="s">
        <v>111</v>
      </c>
      <c r="B16" s="201">
        <f>AVERAGE(B6:B15)</f>
        <v>4.6870000000000003</v>
      </c>
      <c r="C16" s="202">
        <f t="shared" ref="C16:AK16" si="0">AVERAGE(C6:C15)</f>
        <v>5.5544444444444458</v>
      </c>
      <c r="D16" s="202">
        <f t="shared" si="0"/>
        <v>4.6150000000000002</v>
      </c>
      <c r="E16" s="203">
        <f t="shared" si="0"/>
        <v>3.8411111111111103</v>
      </c>
      <c r="F16" s="201">
        <f t="shared" si="0"/>
        <v>8.0759999999999987</v>
      </c>
      <c r="G16" s="202">
        <f t="shared" si="0"/>
        <v>9.5188888888888883</v>
      </c>
      <c r="H16" s="202">
        <f t="shared" si="0"/>
        <v>8.4719999999999995</v>
      </c>
      <c r="I16" s="203">
        <f t="shared" si="0"/>
        <v>5.979000000000001</v>
      </c>
      <c r="J16" s="201">
        <f t="shared" si="0"/>
        <v>8.6960000000000015</v>
      </c>
      <c r="K16" s="202">
        <f t="shared" si="0"/>
        <v>9.7088888888888896</v>
      </c>
      <c r="L16" s="202">
        <f t="shared" si="0"/>
        <v>9.0250000000000004</v>
      </c>
      <c r="M16" s="203">
        <f t="shared" si="0"/>
        <v>6.016</v>
      </c>
      <c r="N16" s="201">
        <f t="shared" si="0"/>
        <v>10.474999999999998</v>
      </c>
      <c r="O16" s="202">
        <f t="shared" si="0"/>
        <v>10.944444444444445</v>
      </c>
      <c r="P16" s="202">
        <f t="shared" si="0"/>
        <v>10.433999999999999</v>
      </c>
      <c r="Q16" s="203">
        <f t="shared" si="0"/>
        <v>6.5010000000000003</v>
      </c>
      <c r="R16" s="201">
        <f t="shared" si="0"/>
        <v>12.274000000000001</v>
      </c>
      <c r="S16" s="202">
        <f t="shared" si="0"/>
        <v>10.969999999999999</v>
      </c>
      <c r="T16" s="202">
        <f t="shared" si="0"/>
        <v>10.521111111111111</v>
      </c>
      <c r="U16" s="203">
        <f t="shared" si="0"/>
        <v>6.6930000000000005</v>
      </c>
      <c r="V16" s="201">
        <f t="shared" si="0"/>
        <v>12.274000000000001</v>
      </c>
      <c r="W16" s="202">
        <f t="shared" si="0"/>
        <v>10.969999999999999</v>
      </c>
      <c r="X16" s="202">
        <f t="shared" si="0"/>
        <v>10.521111111111111</v>
      </c>
      <c r="Y16" s="203">
        <f t="shared" si="0"/>
        <v>6.6930000000000005</v>
      </c>
      <c r="Z16" s="201">
        <f t="shared" si="0"/>
        <v>13.1</v>
      </c>
      <c r="AA16" s="202">
        <f t="shared" si="0"/>
        <v>13.631111111111112</v>
      </c>
      <c r="AB16" s="202">
        <f t="shared" si="0"/>
        <v>13.486666666666666</v>
      </c>
      <c r="AC16" s="203">
        <f t="shared" si="0"/>
        <v>8.7339999999999982</v>
      </c>
      <c r="AD16" s="201">
        <f t="shared" si="0"/>
        <v>14.662000000000001</v>
      </c>
      <c r="AE16" s="202">
        <f t="shared" si="0"/>
        <v>15.656666666666666</v>
      </c>
      <c r="AF16" s="202">
        <f t="shared" si="0"/>
        <v>15.187777777777777</v>
      </c>
      <c r="AG16" s="203">
        <f t="shared" si="0"/>
        <v>10.298999999999999</v>
      </c>
      <c r="AH16" s="201">
        <f t="shared" si="0"/>
        <v>15.088999999999999</v>
      </c>
      <c r="AI16" s="202">
        <f t="shared" si="0"/>
        <v>15.68</v>
      </c>
      <c r="AJ16" s="202">
        <f t="shared" si="0"/>
        <v>15.200000000000001</v>
      </c>
      <c r="AK16" s="203">
        <f t="shared" si="0"/>
        <v>11.064</v>
      </c>
    </row>
    <row r="17" spans="1:37" ht="16" thickBot="1" x14ac:dyDescent="0.25">
      <c r="A17" s="200" t="s">
        <v>112</v>
      </c>
      <c r="B17" s="204">
        <f>STDEV(B6:B15)/SQRT(COUNT(B6:B15))</f>
        <v>0.90917673382755093</v>
      </c>
      <c r="C17" s="205">
        <f t="shared" ref="C17:AK17" si="1">STDEV(C6:C15)/SQRT(COUNT(C6:C15))</f>
        <v>0.74856364516599105</v>
      </c>
      <c r="D17" s="205">
        <f t="shared" si="1"/>
        <v>0.63701953571997261</v>
      </c>
      <c r="E17" s="206">
        <f t="shared" si="1"/>
        <v>0.70186743850571143</v>
      </c>
      <c r="F17" s="204">
        <f t="shared" si="1"/>
        <v>1.1358513204738658</v>
      </c>
      <c r="G17" s="205">
        <f t="shared" si="1"/>
        <v>0.9172716858592187</v>
      </c>
      <c r="H17" s="205">
        <f t="shared" si="1"/>
        <v>0.74570890954700242</v>
      </c>
      <c r="I17" s="206">
        <f t="shared" si="1"/>
        <v>1.0434743781127431</v>
      </c>
      <c r="J17" s="204">
        <f t="shared" si="1"/>
        <v>1.099975959333253</v>
      </c>
      <c r="K17" s="205">
        <f t="shared" si="1"/>
        <v>0.9156501097344919</v>
      </c>
      <c r="L17" s="205">
        <f t="shared" si="1"/>
        <v>0.73468095872365624</v>
      </c>
      <c r="M17" s="206">
        <f t="shared" si="1"/>
        <v>1.0832996917853446</v>
      </c>
      <c r="N17" s="204">
        <f t="shared" si="1"/>
        <v>0.99223569108688603</v>
      </c>
      <c r="O17" s="205">
        <f t="shared" si="1"/>
        <v>0.96574109584170198</v>
      </c>
      <c r="P17" s="205">
        <f t="shared" si="1"/>
        <v>0.65796690224086762</v>
      </c>
      <c r="Q17" s="206">
        <f t="shared" si="1"/>
        <v>1.1457209763094836</v>
      </c>
      <c r="R17" s="204">
        <f t="shared" si="1"/>
        <v>1.04218595056523</v>
      </c>
      <c r="S17" s="205">
        <f t="shared" si="1"/>
        <v>0.99773771881971041</v>
      </c>
      <c r="T17" s="205">
        <f t="shared" si="1"/>
        <v>0.67270483135135661</v>
      </c>
      <c r="U17" s="206">
        <f t="shared" si="1"/>
        <v>1.2328467959248719</v>
      </c>
      <c r="V17" s="204">
        <f t="shared" si="1"/>
        <v>1.04218595056523</v>
      </c>
      <c r="W17" s="205">
        <f t="shared" si="1"/>
        <v>0.99773771881971041</v>
      </c>
      <c r="X17" s="205">
        <f t="shared" si="1"/>
        <v>0.67270483135135661</v>
      </c>
      <c r="Y17" s="206">
        <f t="shared" si="1"/>
        <v>1.2328467959248719</v>
      </c>
      <c r="Z17" s="204">
        <f t="shared" si="1"/>
        <v>1.058971198852924</v>
      </c>
      <c r="AA17" s="205">
        <f t="shared" si="1"/>
        <v>1.060132911536779</v>
      </c>
      <c r="AB17" s="205">
        <f t="shared" si="1"/>
        <v>0.73104187446563429</v>
      </c>
      <c r="AC17" s="206">
        <f t="shared" si="1"/>
        <v>1.3188700550934589</v>
      </c>
      <c r="AD17" s="204">
        <f t="shared" si="1"/>
        <v>1.1198519743450224</v>
      </c>
      <c r="AE17" s="205">
        <f t="shared" si="1"/>
        <v>1.1153935528672292</v>
      </c>
      <c r="AF17" s="205">
        <f t="shared" si="1"/>
        <v>0.80737361889884973</v>
      </c>
      <c r="AG17" s="206">
        <f t="shared" si="1"/>
        <v>1.3413255881154782</v>
      </c>
      <c r="AH17" s="204">
        <f t="shared" si="1"/>
        <v>1.144606142837888</v>
      </c>
      <c r="AI17" s="205">
        <f t="shared" si="1"/>
        <v>1.0971136373837209</v>
      </c>
      <c r="AJ17" s="205">
        <f t="shared" si="1"/>
        <v>0.92909454129634661</v>
      </c>
      <c r="AK17" s="206">
        <f t="shared" si="1"/>
        <v>1.3818322779716949</v>
      </c>
    </row>
    <row r="18" spans="1:37" x14ac:dyDescent="0.2">
      <c r="A18" s="29"/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</row>
    <row r="19" spans="1:37" ht="16" thickBot="1" x14ac:dyDescent="0.25">
      <c r="A19" s="29"/>
      <c r="B19" s="358" t="s">
        <v>170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</row>
    <row r="20" spans="1:37" x14ac:dyDescent="0.2">
      <c r="A20" s="29"/>
      <c r="B20" s="305" t="s">
        <v>50</v>
      </c>
      <c r="C20" s="306"/>
      <c r="D20" s="306"/>
      <c r="E20" s="307"/>
      <c r="F20" s="305" t="s">
        <v>23</v>
      </c>
      <c r="G20" s="306"/>
      <c r="H20" s="306"/>
      <c r="I20" s="307"/>
      <c r="J20" s="305" t="s">
        <v>24</v>
      </c>
      <c r="K20" s="306"/>
      <c r="L20" s="306"/>
      <c r="M20" s="307"/>
      <c r="N20" s="305" t="s">
        <v>25</v>
      </c>
      <c r="O20" s="306"/>
      <c r="P20" s="306"/>
      <c r="Q20" s="307"/>
      <c r="R20" s="305" t="s">
        <v>26</v>
      </c>
      <c r="S20" s="306"/>
      <c r="T20" s="306"/>
      <c r="U20" s="307"/>
      <c r="V20" s="305" t="s">
        <v>27</v>
      </c>
      <c r="W20" s="306"/>
      <c r="X20" s="306"/>
      <c r="Y20" s="307"/>
      <c r="Z20" s="305" t="s">
        <v>28</v>
      </c>
      <c r="AA20" s="306"/>
      <c r="AB20" s="306"/>
      <c r="AC20" s="307"/>
      <c r="AD20" s="305" t="s">
        <v>29</v>
      </c>
      <c r="AE20" s="306"/>
      <c r="AF20" s="306"/>
      <c r="AG20" s="307"/>
      <c r="AH20" s="305" t="s">
        <v>30</v>
      </c>
      <c r="AI20" s="306"/>
      <c r="AJ20" s="306"/>
      <c r="AK20" s="307"/>
    </row>
    <row r="21" spans="1:37" x14ac:dyDescent="0.2">
      <c r="A21" s="29"/>
      <c r="B21" s="286" t="s">
        <v>165</v>
      </c>
      <c r="C21" s="285" t="s">
        <v>166</v>
      </c>
      <c r="D21" s="285" t="s">
        <v>167</v>
      </c>
      <c r="E21" s="287" t="s">
        <v>168</v>
      </c>
      <c r="F21" s="286" t="s">
        <v>165</v>
      </c>
      <c r="G21" s="285" t="s">
        <v>166</v>
      </c>
      <c r="H21" s="285" t="s">
        <v>167</v>
      </c>
      <c r="I21" s="287" t="s">
        <v>168</v>
      </c>
      <c r="J21" s="286" t="s">
        <v>165</v>
      </c>
      <c r="K21" s="285" t="s">
        <v>166</v>
      </c>
      <c r="L21" s="285" t="s">
        <v>167</v>
      </c>
      <c r="M21" s="287" t="s">
        <v>168</v>
      </c>
      <c r="N21" s="286" t="s">
        <v>165</v>
      </c>
      <c r="O21" s="285" t="s">
        <v>166</v>
      </c>
      <c r="P21" s="285" t="s">
        <v>167</v>
      </c>
      <c r="Q21" s="287" t="s">
        <v>168</v>
      </c>
      <c r="R21" s="286" t="s">
        <v>165</v>
      </c>
      <c r="S21" s="285" t="s">
        <v>166</v>
      </c>
      <c r="T21" s="285" t="s">
        <v>167</v>
      </c>
      <c r="U21" s="287" t="s">
        <v>168</v>
      </c>
      <c r="V21" s="286" t="s">
        <v>165</v>
      </c>
      <c r="W21" s="285" t="s">
        <v>166</v>
      </c>
      <c r="X21" s="285" t="s">
        <v>167</v>
      </c>
      <c r="Y21" s="287" t="s">
        <v>168</v>
      </c>
      <c r="Z21" s="286" t="s">
        <v>165</v>
      </c>
      <c r="AA21" s="285" t="s">
        <v>166</v>
      </c>
      <c r="AB21" s="285" t="s">
        <v>167</v>
      </c>
      <c r="AC21" s="287" t="s">
        <v>168</v>
      </c>
      <c r="AD21" s="286" t="s">
        <v>165</v>
      </c>
      <c r="AE21" s="285" t="s">
        <v>166</v>
      </c>
      <c r="AF21" s="285" t="s">
        <v>167</v>
      </c>
      <c r="AG21" s="287" t="s">
        <v>168</v>
      </c>
      <c r="AH21" s="286" t="s">
        <v>165</v>
      </c>
      <c r="AI21" s="285" t="s">
        <v>166</v>
      </c>
      <c r="AJ21" s="285" t="s">
        <v>167</v>
      </c>
      <c r="AK21" s="287" t="s">
        <v>168</v>
      </c>
    </row>
    <row r="22" spans="1:37" x14ac:dyDescent="0.2">
      <c r="A22" s="29"/>
      <c r="B22" s="288">
        <v>24.82</v>
      </c>
      <c r="C22" s="276">
        <v>25.29</v>
      </c>
      <c r="D22" s="276">
        <v>23.58</v>
      </c>
      <c r="E22" s="289">
        <v>23.63</v>
      </c>
      <c r="F22" s="288">
        <v>24.11</v>
      </c>
      <c r="G22" s="276">
        <v>25.04</v>
      </c>
      <c r="H22" s="276">
        <v>22.34</v>
      </c>
      <c r="I22" s="289">
        <v>23.25</v>
      </c>
      <c r="J22" s="288">
        <v>23.35</v>
      </c>
      <c r="K22" s="276">
        <v>24.64</v>
      </c>
      <c r="L22" s="276">
        <v>21.8</v>
      </c>
      <c r="M22" s="289">
        <v>21.56</v>
      </c>
      <c r="N22" s="288">
        <v>23.8</v>
      </c>
      <c r="O22" s="276">
        <v>25.22</v>
      </c>
      <c r="P22" s="276">
        <v>22.01</v>
      </c>
      <c r="Q22" s="289">
        <v>22.17</v>
      </c>
      <c r="R22" s="288">
        <v>23.04</v>
      </c>
      <c r="S22" s="276">
        <v>24.77</v>
      </c>
      <c r="T22" s="276">
        <v>21.45</v>
      </c>
      <c r="U22" s="289">
        <v>22.78</v>
      </c>
      <c r="V22" s="288">
        <v>22.71</v>
      </c>
      <c r="W22" s="276">
        <v>24.81</v>
      </c>
      <c r="X22" s="276">
        <v>21.33</v>
      </c>
      <c r="Y22" s="289">
        <v>23.08</v>
      </c>
      <c r="Z22" s="288">
        <v>23.5</v>
      </c>
      <c r="AA22" s="276">
        <v>25.22</v>
      </c>
      <c r="AB22" s="276">
        <v>21.58</v>
      </c>
      <c r="AC22" s="289">
        <v>24.61</v>
      </c>
      <c r="AD22" s="288">
        <v>25.08</v>
      </c>
      <c r="AE22" s="276">
        <v>27.3</v>
      </c>
      <c r="AF22" s="276">
        <v>22.81</v>
      </c>
      <c r="AG22" s="289">
        <v>25.94</v>
      </c>
      <c r="AH22" s="288">
        <v>25.03</v>
      </c>
      <c r="AI22" s="276">
        <v>26.89</v>
      </c>
      <c r="AJ22" s="276">
        <v>22.21</v>
      </c>
      <c r="AK22" s="289">
        <v>25.86</v>
      </c>
    </row>
    <row r="23" spans="1:37" x14ac:dyDescent="0.2">
      <c r="A23" s="29"/>
      <c r="B23" s="290">
        <v>23.95</v>
      </c>
      <c r="C23" s="226">
        <v>27.22</v>
      </c>
      <c r="D23" s="226">
        <v>26.56</v>
      </c>
      <c r="E23" s="227">
        <v>26.99</v>
      </c>
      <c r="F23" s="290">
        <v>23.18</v>
      </c>
      <c r="G23" s="226">
        <v>26.65</v>
      </c>
      <c r="H23" s="226">
        <v>26.05</v>
      </c>
      <c r="I23" s="227">
        <v>27.17</v>
      </c>
      <c r="J23" s="290">
        <v>22.86</v>
      </c>
      <c r="K23" s="226">
        <v>26.01</v>
      </c>
      <c r="L23" s="226">
        <v>25.29</v>
      </c>
      <c r="M23" s="227">
        <v>26.48</v>
      </c>
      <c r="N23" s="290">
        <v>23.2</v>
      </c>
      <c r="O23" s="226">
        <v>25.74</v>
      </c>
      <c r="P23" s="226">
        <v>25.74</v>
      </c>
      <c r="Q23" s="227">
        <v>27.17</v>
      </c>
      <c r="R23" s="290">
        <v>23.16</v>
      </c>
      <c r="S23" s="226">
        <v>25.89</v>
      </c>
      <c r="T23" s="226">
        <v>24.74</v>
      </c>
      <c r="U23" s="227">
        <v>27.17</v>
      </c>
      <c r="V23" s="290">
        <v>23.14</v>
      </c>
      <c r="W23" s="226">
        <v>25.52</v>
      </c>
      <c r="X23" s="226"/>
      <c r="Y23" s="227">
        <v>26.45</v>
      </c>
      <c r="Z23" s="290">
        <v>24.3</v>
      </c>
      <c r="AA23" s="226">
        <v>25.37</v>
      </c>
      <c r="AB23" s="226"/>
      <c r="AC23" s="227">
        <v>25.71</v>
      </c>
      <c r="AD23" s="290">
        <v>25.08</v>
      </c>
      <c r="AE23" s="226">
        <v>27.42</v>
      </c>
      <c r="AF23" s="226">
        <v>26.41</v>
      </c>
      <c r="AG23" s="227">
        <v>28.37</v>
      </c>
      <c r="AH23" s="290">
        <v>25.09</v>
      </c>
      <c r="AI23" s="226">
        <v>26.91</v>
      </c>
      <c r="AJ23" s="226">
        <v>26.12</v>
      </c>
      <c r="AK23" s="227">
        <v>27.82</v>
      </c>
    </row>
    <row r="24" spans="1:37" x14ac:dyDescent="0.2">
      <c r="A24" s="29"/>
      <c r="B24" s="290">
        <v>25.53</v>
      </c>
      <c r="C24" s="226">
        <v>25.96</v>
      </c>
      <c r="D24" s="226">
        <v>25.66</v>
      </c>
      <c r="E24" s="227">
        <v>25.38</v>
      </c>
      <c r="F24" s="290">
        <v>23.97</v>
      </c>
      <c r="G24" s="226">
        <v>26.01</v>
      </c>
      <c r="H24" s="226">
        <v>25.23</v>
      </c>
      <c r="I24" s="227">
        <v>24.32</v>
      </c>
      <c r="J24" s="290">
        <v>23.52</v>
      </c>
      <c r="K24" s="226">
        <v>25.36</v>
      </c>
      <c r="L24" s="226">
        <v>25.07</v>
      </c>
      <c r="M24" s="227">
        <v>23.61</v>
      </c>
      <c r="N24" s="290">
        <v>23.98</v>
      </c>
      <c r="O24" s="226">
        <v>25.64</v>
      </c>
      <c r="P24" s="226">
        <v>24.07</v>
      </c>
      <c r="Q24" s="227">
        <v>24.13</v>
      </c>
      <c r="R24" s="290">
        <v>23.32</v>
      </c>
      <c r="S24" s="226">
        <v>24.98</v>
      </c>
      <c r="T24" s="226">
        <v>24.74</v>
      </c>
      <c r="U24" s="227">
        <v>24.6</v>
      </c>
      <c r="V24" s="290">
        <v>23.18</v>
      </c>
      <c r="W24" s="226">
        <v>24.87</v>
      </c>
      <c r="X24" s="226">
        <v>24.38</v>
      </c>
      <c r="Y24" s="227">
        <v>23.99</v>
      </c>
      <c r="Z24" s="290">
        <v>23.44</v>
      </c>
      <c r="AA24" s="226">
        <v>25.36</v>
      </c>
      <c r="AB24" s="226">
        <v>24.83</v>
      </c>
      <c r="AC24" s="227">
        <v>24.55</v>
      </c>
      <c r="AD24" s="290">
        <v>24.92</v>
      </c>
      <c r="AE24" s="226">
        <v>27.41</v>
      </c>
      <c r="AF24" s="226"/>
      <c r="AG24" s="227">
        <v>25.94</v>
      </c>
      <c r="AH24" s="290">
        <v>24.99</v>
      </c>
      <c r="AI24" s="226">
        <v>27.03</v>
      </c>
      <c r="AJ24" s="226"/>
      <c r="AK24" s="227">
        <v>25.95</v>
      </c>
    </row>
    <row r="25" spans="1:37" x14ac:dyDescent="0.2">
      <c r="A25" s="29"/>
      <c r="B25" s="290">
        <v>23.49</v>
      </c>
      <c r="C25" s="226">
        <v>24.15</v>
      </c>
      <c r="D25" s="226">
        <v>24.71</v>
      </c>
      <c r="E25" s="227">
        <v>28.19</v>
      </c>
      <c r="F25" s="290">
        <v>22.94</v>
      </c>
      <c r="G25" s="226">
        <v>23.2</v>
      </c>
      <c r="H25" s="226">
        <v>24.25</v>
      </c>
      <c r="I25" s="227">
        <v>27.69</v>
      </c>
      <c r="J25" s="290">
        <v>22.6</v>
      </c>
      <c r="K25" s="226">
        <v>22.19</v>
      </c>
      <c r="L25" s="226">
        <v>23.56</v>
      </c>
      <c r="M25" s="227">
        <v>27.22</v>
      </c>
      <c r="N25" s="290">
        <v>23.36</v>
      </c>
      <c r="O25" s="226">
        <v>22.3</v>
      </c>
      <c r="P25" s="226">
        <v>23.81</v>
      </c>
      <c r="Q25" s="227">
        <v>27.33</v>
      </c>
      <c r="R25" s="290">
        <v>22.78</v>
      </c>
      <c r="S25" s="226">
        <v>22.74</v>
      </c>
      <c r="T25" s="226">
        <v>23.41</v>
      </c>
      <c r="U25" s="227">
        <v>27.38</v>
      </c>
      <c r="V25" s="290">
        <v>22.48</v>
      </c>
      <c r="W25" s="226">
        <v>22.11</v>
      </c>
      <c r="X25" s="226">
        <v>23.17</v>
      </c>
      <c r="Y25" s="227">
        <v>27.2</v>
      </c>
      <c r="Z25" s="290">
        <v>23.48</v>
      </c>
      <c r="AA25" s="226">
        <v>22.31</v>
      </c>
      <c r="AB25" s="226">
        <v>24.05</v>
      </c>
      <c r="AC25" s="227">
        <v>27.73</v>
      </c>
      <c r="AD25" s="290">
        <v>24.49</v>
      </c>
      <c r="AE25" s="226">
        <v>24.67</v>
      </c>
      <c r="AF25" s="226">
        <v>25.19</v>
      </c>
      <c r="AG25" s="227">
        <v>29.58</v>
      </c>
      <c r="AH25" s="290">
        <v>24.66</v>
      </c>
      <c r="AI25" s="226">
        <v>24.75</v>
      </c>
      <c r="AJ25" s="226">
        <v>24.92</v>
      </c>
      <c r="AK25" s="227">
        <v>29.21</v>
      </c>
    </row>
    <row r="26" spans="1:37" x14ac:dyDescent="0.2">
      <c r="A26" s="29"/>
      <c r="B26" s="290">
        <v>30.91</v>
      </c>
      <c r="C26" s="226">
        <v>27.58</v>
      </c>
      <c r="D26" s="226">
        <v>30.02</v>
      </c>
      <c r="E26" s="227">
        <v>24.94</v>
      </c>
      <c r="F26" s="290">
        <v>28.13</v>
      </c>
      <c r="G26" s="226">
        <v>26.34</v>
      </c>
      <c r="H26" s="226">
        <v>29.17</v>
      </c>
      <c r="I26" s="227">
        <v>24.15</v>
      </c>
      <c r="J26" s="290">
        <v>27.03</v>
      </c>
      <c r="K26" s="226">
        <v>24.88</v>
      </c>
      <c r="L26" s="226">
        <v>28.72</v>
      </c>
      <c r="M26" s="227">
        <v>23.34</v>
      </c>
      <c r="N26" s="290">
        <v>26.83</v>
      </c>
      <c r="O26" s="226">
        <v>24.75</v>
      </c>
      <c r="P26" s="226">
        <v>29.4</v>
      </c>
      <c r="Q26" s="227">
        <v>23.06</v>
      </c>
      <c r="R26" s="290">
        <v>26.34</v>
      </c>
      <c r="S26" s="226">
        <v>25.16</v>
      </c>
      <c r="T26" s="226">
        <v>28.42</v>
      </c>
      <c r="U26" s="227">
        <v>23.65</v>
      </c>
      <c r="V26" s="290">
        <v>25.75</v>
      </c>
      <c r="W26" s="226">
        <v>25</v>
      </c>
      <c r="X26" s="226">
        <v>27.91</v>
      </c>
      <c r="Y26" s="227">
        <v>23.26</v>
      </c>
      <c r="Z26" s="290">
        <v>26.38</v>
      </c>
      <c r="AA26" s="226">
        <v>25.42</v>
      </c>
      <c r="AB26" s="226">
        <v>27.86</v>
      </c>
      <c r="AC26" s="227">
        <v>24</v>
      </c>
      <c r="AD26" s="290">
        <v>28.18</v>
      </c>
      <c r="AE26" s="226">
        <v>27.81</v>
      </c>
      <c r="AF26" s="226">
        <v>29.49</v>
      </c>
      <c r="AG26" s="227">
        <v>25.1</v>
      </c>
      <c r="AH26" s="290">
        <v>28.26</v>
      </c>
      <c r="AI26" s="226">
        <v>28.27</v>
      </c>
      <c r="AJ26" s="226">
        <v>29.5</v>
      </c>
      <c r="AK26" s="227">
        <v>25.51</v>
      </c>
    </row>
    <row r="27" spans="1:37" x14ac:dyDescent="0.2">
      <c r="A27" s="29"/>
      <c r="B27" s="290">
        <v>25.31</v>
      </c>
      <c r="C27" s="226">
        <v>25.91</v>
      </c>
      <c r="D27" s="226">
        <v>24.3</v>
      </c>
      <c r="E27" s="227">
        <v>24.03</v>
      </c>
      <c r="F27" s="290">
        <v>23.14</v>
      </c>
      <c r="G27" s="226"/>
      <c r="H27" s="226">
        <v>23.03</v>
      </c>
      <c r="I27" s="227">
        <v>23.27</v>
      </c>
      <c r="J27" s="290">
        <v>22.48</v>
      </c>
      <c r="K27" s="226"/>
      <c r="L27" s="226">
        <v>21.61</v>
      </c>
      <c r="M27" s="227">
        <v>22.07</v>
      </c>
      <c r="N27" s="290">
        <v>22.61</v>
      </c>
      <c r="O27" s="226"/>
      <c r="P27" s="226">
        <v>21.96</v>
      </c>
      <c r="Q27" s="227">
        <v>22.29</v>
      </c>
      <c r="R27" s="290">
        <v>22.62</v>
      </c>
      <c r="S27" s="226"/>
      <c r="T27" s="226">
        <v>22.2</v>
      </c>
      <c r="U27" s="227">
        <v>22.72</v>
      </c>
      <c r="V27" s="290">
        <v>22.19</v>
      </c>
      <c r="W27" s="226"/>
      <c r="X27" s="226">
        <v>22.51</v>
      </c>
      <c r="Y27" s="227">
        <v>22.72</v>
      </c>
      <c r="Z27" s="290">
        <v>22.13</v>
      </c>
      <c r="AA27" s="226"/>
      <c r="AB27" s="226">
        <v>23.22</v>
      </c>
      <c r="AC27" s="227">
        <v>23.07</v>
      </c>
      <c r="AD27" s="290">
        <v>23.63</v>
      </c>
      <c r="AE27" s="226"/>
      <c r="AF27" s="226">
        <v>25.38</v>
      </c>
      <c r="AG27" s="227">
        <v>24.32</v>
      </c>
      <c r="AH27" s="290">
        <v>23.12</v>
      </c>
      <c r="AI27" s="226"/>
      <c r="AJ27" s="226">
        <v>24.53</v>
      </c>
      <c r="AK27" s="227">
        <v>24.03</v>
      </c>
    </row>
    <row r="28" spans="1:37" x14ac:dyDescent="0.2">
      <c r="A28" s="29"/>
      <c r="B28" s="290">
        <v>27.9</v>
      </c>
      <c r="C28" s="226">
        <v>25.06</v>
      </c>
      <c r="D28" s="226">
        <v>25.37</v>
      </c>
      <c r="E28" s="227">
        <v>25.37</v>
      </c>
      <c r="F28" s="290">
        <v>27.45</v>
      </c>
      <c r="G28" s="226">
        <v>24.16</v>
      </c>
      <c r="H28" s="226">
        <v>25.01</v>
      </c>
      <c r="I28" s="227">
        <v>24.73</v>
      </c>
      <c r="J28" s="290">
        <v>27.22</v>
      </c>
      <c r="K28" s="226">
        <v>23.32</v>
      </c>
      <c r="L28" s="226">
        <v>23.88</v>
      </c>
      <c r="M28" s="227">
        <v>23.35</v>
      </c>
      <c r="N28" s="290">
        <v>26.29</v>
      </c>
      <c r="O28" s="226">
        <v>23.89</v>
      </c>
      <c r="P28" s="226">
        <v>24.32</v>
      </c>
      <c r="Q28" s="227">
        <v>24.6</v>
      </c>
      <c r="R28" s="290">
        <v>25.08</v>
      </c>
      <c r="S28" s="226">
        <v>23.52</v>
      </c>
      <c r="T28" s="226">
        <v>24.02</v>
      </c>
      <c r="U28" s="227">
        <v>24.49</v>
      </c>
      <c r="V28" s="290">
        <v>24.26</v>
      </c>
      <c r="W28" s="226">
        <v>23.76</v>
      </c>
      <c r="X28" s="226">
        <v>24.12</v>
      </c>
      <c r="Y28" s="227">
        <v>24.51</v>
      </c>
      <c r="Z28" s="290">
        <v>23.97</v>
      </c>
      <c r="AA28" s="226">
        <v>24.32</v>
      </c>
      <c r="AB28" s="226">
        <v>24.24</v>
      </c>
      <c r="AC28" s="227">
        <v>25.17</v>
      </c>
      <c r="AD28" s="290">
        <v>25.91</v>
      </c>
      <c r="AE28" s="226">
        <v>25.4</v>
      </c>
      <c r="AF28" s="226">
        <v>25.19</v>
      </c>
      <c r="AG28" s="227">
        <v>26.44</v>
      </c>
      <c r="AH28" s="290">
        <v>25.99</v>
      </c>
      <c r="AI28" s="226">
        <v>25.64</v>
      </c>
      <c r="AJ28" s="226">
        <v>26.12</v>
      </c>
      <c r="AK28" s="227">
        <v>26.32</v>
      </c>
    </row>
    <row r="29" spans="1:37" x14ac:dyDescent="0.2">
      <c r="A29" s="29"/>
      <c r="B29" s="290">
        <v>29.08</v>
      </c>
      <c r="C29" s="226">
        <v>25.97</v>
      </c>
      <c r="D29" s="226">
        <v>27.63</v>
      </c>
      <c r="E29" s="227">
        <v>30.76</v>
      </c>
      <c r="F29" s="290">
        <v>27.21</v>
      </c>
      <c r="G29" s="226">
        <v>25</v>
      </c>
      <c r="H29" s="226">
        <v>26.51</v>
      </c>
      <c r="I29" s="227">
        <v>31.41</v>
      </c>
      <c r="J29" s="290">
        <v>26.7</v>
      </c>
      <c r="K29" s="226">
        <v>24.8</v>
      </c>
      <c r="L29" s="226">
        <v>25.4</v>
      </c>
      <c r="M29" s="227">
        <v>31.57</v>
      </c>
      <c r="N29" s="290">
        <v>26.7</v>
      </c>
      <c r="O29" s="226">
        <v>25.38</v>
      </c>
      <c r="P29" s="226">
        <v>25.19</v>
      </c>
      <c r="Q29" s="227">
        <v>30.52</v>
      </c>
      <c r="R29" s="290">
        <v>26.14</v>
      </c>
      <c r="S29" s="226">
        <v>24.74</v>
      </c>
      <c r="T29" s="226">
        <v>25.74</v>
      </c>
      <c r="U29" s="227">
        <v>30.92</v>
      </c>
      <c r="V29" s="290">
        <v>26.03</v>
      </c>
      <c r="W29" s="226">
        <v>24.95</v>
      </c>
      <c r="X29" s="226">
        <v>24.82</v>
      </c>
      <c r="Y29" s="227">
        <v>29.36</v>
      </c>
      <c r="Z29" s="290">
        <v>26.38</v>
      </c>
      <c r="AA29" s="226">
        <v>25.25</v>
      </c>
      <c r="AB29" s="226">
        <v>24.8</v>
      </c>
      <c r="AC29" s="227">
        <v>29.18</v>
      </c>
      <c r="AD29" s="290">
        <v>27.63</v>
      </c>
      <c r="AE29" s="226">
        <v>27.61</v>
      </c>
      <c r="AF29" s="226">
        <v>27</v>
      </c>
      <c r="AG29" s="227">
        <v>30.81</v>
      </c>
      <c r="AH29" s="290">
        <v>27.82</v>
      </c>
      <c r="AI29" s="226">
        <v>27.45</v>
      </c>
      <c r="AJ29" s="226">
        <v>27.02</v>
      </c>
      <c r="AK29" s="227">
        <v>30.58</v>
      </c>
    </row>
    <row r="30" spans="1:37" x14ac:dyDescent="0.2">
      <c r="A30" s="29"/>
      <c r="B30" s="290">
        <v>25.71</v>
      </c>
      <c r="C30" s="226">
        <v>24.38</v>
      </c>
      <c r="D30" s="226">
        <v>27.35</v>
      </c>
      <c r="E30" s="227">
        <v>29.57</v>
      </c>
      <c r="F30" s="290">
        <v>26.37</v>
      </c>
      <c r="G30" s="226">
        <v>23.67</v>
      </c>
      <c r="H30" s="226">
        <v>25.53</v>
      </c>
      <c r="I30" s="227">
        <v>29.63</v>
      </c>
      <c r="J30" s="290">
        <v>26.97</v>
      </c>
      <c r="K30" s="226">
        <v>23.02</v>
      </c>
      <c r="L30" s="226">
        <v>24.18</v>
      </c>
      <c r="M30" s="227">
        <v>30.24</v>
      </c>
      <c r="N30" s="290">
        <v>26.16</v>
      </c>
      <c r="O30" s="226">
        <v>24.15</v>
      </c>
      <c r="P30" s="226">
        <v>24.05</v>
      </c>
      <c r="Q30" s="227">
        <v>30.73</v>
      </c>
      <c r="R30" s="290">
        <v>25.36</v>
      </c>
      <c r="S30" s="226">
        <v>22.73</v>
      </c>
      <c r="T30" s="226">
        <v>24.62</v>
      </c>
      <c r="U30" s="227">
        <v>29.85</v>
      </c>
      <c r="V30" s="290">
        <v>24.92</v>
      </c>
      <c r="W30" s="226">
        <v>22.5</v>
      </c>
      <c r="X30" s="226">
        <v>24.61</v>
      </c>
      <c r="Y30" s="227">
        <v>29.46</v>
      </c>
      <c r="Z30" s="290">
        <v>25.01</v>
      </c>
      <c r="AA30" s="226">
        <v>22.74</v>
      </c>
      <c r="AB30" s="226">
        <v>24.51</v>
      </c>
      <c r="AC30" s="227">
        <v>29.26</v>
      </c>
      <c r="AD30" s="290">
        <v>26.67</v>
      </c>
      <c r="AE30" s="226">
        <v>24.79</v>
      </c>
      <c r="AF30" s="226">
        <v>26.79</v>
      </c>
      <c r="AG30" s="227">
        <v>30.49</v>
      </c>
      <c r="AH30" s="290">
        <v>26.79</v>
      </c>
      <c r="AI30" s="226">
        <v>24.55</v>
      </c>
      <c r="AJ30" s="226">
        <v>26.59</v>
      </c>
      <c r="AK30" s="227">
        <v>30.12</v>
      </c>
    </row>
    <row r="31" spans="1:37" x14ac:dyDescent="0.2">
      <c r="A31" s="29"/>
      <c r="B31" s="291">
        <v>24.25</v>
      </c>
      <c r="C31" s="277">
        <v>25.81</v>
      </c>
      <c r="D31" s="277">
        <v>26.64</v>
      </c>
      <c r="E31" s="292"/>
      <c r="F31" s="291">
        <v>23.24</v>
      </c>
      <c r="G31" s="277">
        <v>25.13</v>
      </c>
      <c r="H31" s="277">
        <v>24.83</v>
      </c>
      <c r="I31" s="292">
        <v>30</v>
      </c>
      <c r="J31" s="291">
        <v>22.72</v>
      </c>
      <c r="K31" s="277">
        <v>24.1</v>
      </c>
      <c r="L31" s="277">
        <v>23.47</v>
      </c>
      <c r="M31" s="292">
        <v>30.69</v>
      </c>
      <c r="N31" s="291">
        <v>23.25</v>
      </c>
      <c r="O31" s="277">
        <v>22.2</v>
      </c>
      <c r="P31" s="277">
        <v>24.37</v>
      </c>
      <c r="Q31" s="292">
        <v>30.17</v>
      </c>
      <c r="R31" s="291">
        <v>23.61</v>
      </c>
      <c r="S31" s="277">
        <v>24.24</v>
      </c>
      <c r="T31" s="277">
        <v>24.45</v>
      </c>
      <c r="U31" s="292">
        <v>30.13</v>
      </c>
      <c r="V31" s="291">
        <v>23.18</v>
      </c>
      <c r="W31" s="277">
        <v>24.48</v>
      </c>
      <c r="X31" s="277">
        <v>24.64</v>
      </c>
      <c r="Y31" s="292">
        <v>29.6</v>
      </c>
      <c r="Z31" s="291">
        <v>23.99</v>
      </c>
      <c r="AA31" s="277">
        <v>24.75</v>
      </c>
      <c r="AB31" s="277">
        <v>24.93</v>
      </c>
      <c r="AC31" s="292">
        <v>29.71</v>
      </c>
      <c r="AD31" s="291">
        <v>25.45</v>
      </c>
      <c r="AE31" s="277">
        <v>26.48</v>
      </c>
      <c r="AF31" s="277">
        <v>26.32</v>
      </c>
      <c r="AG31" s="292">
        <v>30.29</v>
      </c>
      <c r="AH31" s="291">
        <v>26.05</v>
      </c>
      <c r="AI31" s="277">
        <v>26.56</v>
      </c>
      <c r="AJ31" s="277">
        <v>25.9</v>
      </c>
      <c r="AK31" s="292">
        <v>30.41</v>
      </c>
    </row>
    <row r="32" spans="1:37" x14ac:dyDescent="0.2">
      <c r="A32" s="200" t="s">
        <v>111</v>
      </c>
      <c r="B32" s="201">
        <f>AVERAGE(B22:B31)</f>
        <v>26.095000000000006</v>
      </c>
      <c r="C32" s="202">
        <f t="shared" ref="C32" si="2">AVERAGE(C22:C31)</f>
        <v>25.732999999999997</v>
      </c>
      <c r="D32" s="202">
        <f t="shared" ref="D32" si="3">AVERAGE(D22:D31)</f>
        <v>26.181999999999999</v>
      </c>
      <c r="E32" s="203">
        <f t="shared" ref="E32" si="4">AVERAGE(E22:E31)</f>
        <v>26.54</v>
      </c>
      <c r="F32" s="201">
        <f t="shared" ref="F32" si="5">AVERAGE(F22:F31)</f>
        <v>24.973999999999997</v>
      </c>
      <c r="G32" s="202">
        <f t="shared" ref="G32" si="6">AVERAGE(G22:G31)</f>
        <v>25.022222222222222</v>
      </c>
      <c r="H32" s="202">
        <f t="shared" ref="H32" si="7">AVERAGE(H22:H31)</f>
        <v>25.195</v>
      </c>
      <c r="I32" s="203">
        <f t="shared" ref="I32" si="8">AVERAGE(I22:I31)</f>
        <v>26.562000000000001</v>
      </c>
      <c r="J32" s="201">
        <f t="shared" ref="J32" si="9">AVERAGE(J22:J31)</f>
        <v>24.544999999999998</v>
      </c>
      <c r="K32" s="202">
        <f t="shared" ref="K32" si="10">AVERAGE(K22:K31)</f>
        <v>24.257777777777779</v>
      </c>
      <c r="L32" s="202">
        <f t="shared" ref="L32" si="11">AVERAGE(L22:L31)</f>
        <v>24.298000000000002</v>
      </c>
      <c r="M32" s="203">
        <f t="shared" ref="M32" si="12">AVERAGE(M22:M31)</f>
        <v>26.012999999999998</v>
      </c>
      <c r="N32" s="201">
        <f t="shared" ref="N32" si="13">AVERAGE(N22:N31)</f>
        <v>24.617999999999999</v>
      </c>
      <c r="O32" s="202">
        <f t="shared" ref="O32" si="14">AVERAGE(O22:O31)</f>
        <v>24.36333333333333</v>
      </c>
      <c r="P32" s="202">
        <f t="shared" ref="P32" si="15">AVERAGE(P22:P31)</f>
        <v>24.492000000000001</v>
      </c>
      <c r="Q32" s="203">
        <f t="shared" ref="Q32" si="16">AVERAGE(Q22:Q31)</f>
        <v>26.217000000000002</v>
      </c>
      <c r="R32" s="201">
        <f t="shared" ref="R32" si="17">AVERAGE(R22:R31)</f>
        <v>24.145000000000003</v>
      </c>
      <c r="S32" s="202">
        <f t="shared" ref="S32" si="18">AVERAGE(S22:S31)</f>
        <v>24.30777777777778</v>
      </c>
      <c r="T32" s="202">
        <f t="shared" ref="T32" si="19">AVERAGE(T22:T31)</f>
        <v>24.378999999999998</v>
      </c>
      <c r="U32" s="203">
        <f t="shared" ref="U32" si="20">AVERAGE(U22:U31)</f>
        <v>26.369000000000007</v>
      </c>
      <c r="V32" s="201">
        <f t="shared" ref="V32" si="21">AVERAGE(V22:V31)</f>
        <v>23.784000000000002</v>
      </c>
      <c r="W32" s="202">
        <f t="shared" ref="W32" si="22">AVERAGE(W22:W31)</f>
        <v>24.222222222222218</v>
      </c>
      <c r="X32" s="202">
        <f t="shared" ref="X32" si="23">AVERAGE(X22:X31)</f>
        <v>24.165555555555549</v>
      </c>
      <c r="Y32" s="203">
        <f t="shared" ref="Y32" si="24">AVERAGE(Y22:Y31)</f>
        <v>25.963000000000001</v>
      </c>
      <c r="Z32" s="201">
        <f t="shared" ref="Z32" si="25">AVERAGE(Z22:Z31)</f>
        <v>24.257999999999999</v>
      </c>
      <c r="AA32" s="202">
        <f t="shared" ref="AA32" si="26">AVERAGE(AA22:AA31)</f>
        <v>24.526666666666667</v>
      </c>
      <c r="AB32" s="202">
        <f t="shared" ref="AB32" si="27">AVERAGE(AB22:AB31)</f>
        <v>24.446666666666669</v>
      </c>
      <c r="AC32" s="203">
        <f t="shared" ref="AC32" si="28">AVERAGE(AC22:AC31)</f>
        <v>26.298999999999999</v>
      </c>
      <c r="AD32" s="201">
        <f t="shared" ref="AD32" si="29">AVERAGE(AD22:AD31)</f>
        <v>25.703999999999997</v>
      </c>
      <c r="AE32" s="202">
        <f t="shared" ref="AE32" si="30">AVERAGE(AE22:AE31)</f>
        <v>26.543333333333333</v>
      </c>
      <c r="AF32" s="202">
        <f t="shared" ref="AF32" si="31">AVERAGE(AF22:AF31)</f>
        <v>26.064444444444444</v>
      </c>
      <c r="AG32" s="203">
        <f t="shared" ref="AG32" si="32">AVERAGE(AG22:AG31)</f>
        <v>27.728000000000002</v>
      </c>
      <c r="AH32" s="201">
        <f t="shared" ref="AH32" si="33">AVERAGE(AH22:AH31)</f>
        <v>25.78</v>
      </c>
      <c r="AI32" s="202">
        <f t="shared" ref="AI32" si="34">AVERAGE(AI22:AI31)</f>
        <v>26.450000000000003</v>
      </c>
      <c r="AJ32" s="202">
        <f t="shared" ref="AJ32" si="35">AVERAGE(AJ22:AJ31)</f>
        <v>25.878888888888891</v>
      </c>
      <c r="AK32" s="203">
        <f t="shared" ref="AK32" si="36">AVERAGE(AK22:AK31)</f>
        <v>27.581</v>
      </c>
    </row>
    <row r="33" spans="1:37" ht="16" thickBot="1" x14ac:dyDescent="0.25">
      <c r="A33" s="200" t="s">
        <v>112</v>
      </c>
      <c r="B33" s="204">
        <f>STDEV(B22:B31)/SQRT(COUNT(B22:B31))</f>
        <v>0.76632492383380624</v>
      </c>
      <c r="C33" s="205">
        <f t="shared" ref="C33:AK33" si="37">STDEV(C22:C31)/SQRT(COUNT(C22:C31))</f>
        <v>0.34565895201934382</v>
      </c>
      <c r="D33" s="205">
        <f t="shared" si="37"/>
        <v>0.59586314610729951</v>
      </c>
      <c r="E33" s="206">
        <f t="shared" si="37"/>
        <v>0.83297492292518782</v>
      </c>
      <c r="F33" s="204">
        <f t="shared" si="37"/>
        <v>0.65421573064412175</v>
      </c>
      <c r="G33" s="205">
        <f t="shared" si="37"/>
        <v>0.39557896310266888</v>
      </c>
      <c r="H33" s="205">
        <f t="shared" si="37"/>
        <v>0.59882338334808261</v>
      </c>
      <c r="I33" s="206">
        <f t="shared" si="37"/>
        <v>0.95675818377593247</v>
      </c>
      <c r="J33" s="204">
        <f t="shared" si="37"/>
        <v>0.67124469788926022</v>
      </c>
      <c r="K33" s="205">
        <f t="shared" si="37"/>
        <v>0.40525293123135447</v>
      </c>
      <c r="L33" s="205">
        <f t="shared" si="37"/>
        <v>0.64319307624797506</v>
      </c>
      <c r="M33" s="206">
        <f t="shared" si="37"/>
        <v>1.191098512578479</v>
      </c>
      <c r="N33" s="204">
        <f t="shared" si="37"/>
        <v>0.52677171948050172</v>
      </c>
      <c r="O33" s="205">
        <f t="shared" si="37"/>
        <v>0.45106355797529613</v>
      </c>
      <c r="P33" s="205">
        <f t="shared" si="37"/>
        <v>0.6632207609670987</v>
      </c>
      <c r="Q33" s="206">
        <f t="shared" si="37"/>
        <v>1.0821409335202132</v>
      </c>
      <c r="R33" s="204">
        <f t="shared" si="37"/>
        <v>0.45332659308714718</v>
      </c>
      <c r="S33" s="205">
        <f t="shared" si="37"/>
        <v>0.36618444721576604</v>
      </c>
      <c r="T33" s="205">
        <f t="shared" si="37"/>
        <v>0.60461824502922701</v>
      </c>
      <c r="U33" s="206">
        <f t="shared" si="37"/>
        <v>0.99379681580848711</v>
      </c>
      <c r="V33" s="204">
        <f t="shared" si="37"/>
        <v>0.43417661536906077</v>
      </c>
      <c r="W33" s="205">
        <f t="shared" si="37"/>
        <v>0.39601409128189763</v>
      </c>
      <c r="X33" s="205">
        <f t="shared" si="37"/>
        <v>0.60887216116519516</v>
      </c>
      <c r="Y33" s="206">
        <f t="shared" si="37"/>
        <v>0.88758480033052545</v>
      </c>
      <c r="Z33" s="204">
        <f t="shared" si="37"/>
        <v>0.42302035674683813</v>
      </c>
      <c r="AA33" s="205">
        <f t="shared" si="37"/>
        <v>0.39801591257971941</v>
      </c>
      <c r="AB33" s="205">
        <f t="shared" si="37"/>
        <v>0.55381003562192299</v>
      </c>
      <c r="AC33" s="206">
        <f t="shared" si="37"/>
        <v>0.77456432198293834</v>
      </c>
      <c r="AD33" s="204">
        <f t="shared" si="37"/>
        <v>0.44781990427700585</v>
      </c>
      <c r="AE33" s="205">
        <f t="shared" si="37"/>
        <v>0.42046931450992292</v>
      </c>
      <c r="AF33" s="205">
        <f t="shared" si="37"/>
        <v>0.5998845053450591</v>
      </c>
      <c r="AG33" s="206">
        <f t="shared" si="37"/>
        <v>0.77536342733226971</v>
      </c>
      <c r="AH33" s="204">
        <f t="shared" si="37"/>
        <v>0.48810062714795016</v>
      </c>
      <c r="AI33" s="205">
        <f t="shared" si="37"/>
        <v>0.41201065250522068</v>
      </c>
      <c r="AJ33" s="205">
        <f t="shared" si="37"/>
        <v>0.65866751949262514</v>
      </c>
      <c r="AK33" s="206">
        <f t="shared" si="37"/>
        <v>0.74733073148521201</v>
      </c>
    </row>
    <row r="34" spans="1:37" x14ac:dyDescent="0.2">
      <c r="A34" s="29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</row>
    <row r="35" spans="1:37" ht="16" thickBot="1" x14ac:dyDescent="0.25">
      <c r="A35" s="29"/>
      <c r="B35" s="358" t="s">
        <v>126</v>
      </c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</row>
    <row r="36" spans="1:37" x14ac:dyDescent="0.2">
      <c r="A36" s="29"/>
      <c r="B36" s="305" t="s">
        <v>50</v>
      </c>
      <c r="C36" s="306"/>
      <c r="D36" s="306"/>
      <c r="E36" s="307"/>
      <c r="F36" s="305" t="s">
        <v>23</v>
      </c>
      <c r="G36" s="306"/>
      <c r="H36" s="306"/>
      <c r="I36" s="307"/>
      <c r="J36" s="305" t="s">
        <v>24</v>
      </c>
      <c r="K36" s="306"/>
      <c r="L36" s="306"/>
      <c r="M36" s="307"/>
      <c r="N36" s="305" t="s">
        <v>25</v>
      </c>
      <c r="O36" s="306"/>
      <c r="P36" s="306"/>
      <c r="Q36" s="307"/>
      <c r="R36" s="305" t="s">
        <v>26</v>
      </c>
      <c r="S36" s="306"/>
      <c r="T36" s="306"/>
      <c r="U36" s="307"/>
      <c r="V36" s="305" t="s">
        <v>27</v>
      </c>
      <c r="W36" s="306"/>
      <c r="X36" s="306"/>
      <c r="Y36" s="307"/>
      <c r="Z36" s="305" t="s">
        <v>28</v>
      </c>
      <c r="AA36" s="306"/>
      <c r="AB36" s="306"/>
      <c r="AC36" s="307"/>
      <c r="AD36" s="305" t="s">
        <v>29</v>
      </c>
      <c r="AE36" s="306"/>
      <c r="AF36" s="306"/>
      <c r="AG36" s="307"/>
      <c r="AH36" s="305" t="s">
        <v>30</v>
      </c>
      <c r="AI36" s="306"/>
      <c r="AJ36" s="306"/>
      <c r="AK36" s="307"/>
    </row>
    <row r="37" spans="1:37" x14ac:dyDescent="0.2">
      <c r="A37" s="29"/>
      <c r="B37" s="286" t="s">
        <v>165</v>
      </c>
      <c r="C37" s="285" t="s">
        <v>166</v>
      </c>
      <c r="D37" s="285" t="s">
        <v>167</v>
      </c>
      <c r="E37" s="287" t="s">
        <v>168</v>
      </c>
      <c r="F37" s="286" t="s">
        <v>165</v>
      </c>
      <c r="G37" s="285" t="s">
        <v>166</v>
      </c>
      <c r="H37" s="285" t="s">
        <v>167</v>
      </c>
      <c r="I37" s="287" t="s">
        <v>168</v>
      </c>
      <c r="J37" s="286" t="s">
        <v>165</v>
      </c>
      <c r="K37" s="285" t="s">
        <v>166</v>
      </c>
      <c r="L37" s="285" t="s">
        <v>167</v>
      </c>
      <c r="M37" s="287" t="s">
        <v>168</v>
      </c>
      <c r="N37" s="286" t="s">
        <v>165</v>
      </c>
      <c r="O37" s="285" t="s">
        <v>166</v>
      </c>
      <c r="P37" s="285" t="s">
        <v>167</v>
      </c>
      <c r="Q37" s="287" t="s">
        <v>168</v>
      </c>
      <c r="R37" s="286" t="s">
        <v>165</v>
      </c>
      <c r="S37" s="285" t="s">
        <v>166</v>
      </c>
      <c r="T37" s="285" t="s">
        <v>167</v>
      </c>
      <c r="U37" s="287" t="s">
        <v>168</v>
      </c>
      <c r="V37" s="286" t="s">
        <v>165</v>
      </c>
      <c r="W37" s="285" t="s">
        <v>166</v>
      </c>
      <c r="X37" s="285" t="s">
        <v>167</v>
      </c>
      <c r="Y37" s="287" t="s">
        <v>168</v>
      </c>
      <c r="Z37" s="286" t="s">
        <v>165</v>
      </c>
      <c r="AA37" s="285" t="s">
        <v>166</v>
      </c>
      <c r="AB37" s="285" t="s">
        <v>167</v>
      </c>
      <c r="AC37" s="287" t="s">
        <v>168</v>
      </c>
      <c r="AD37" s="286" t="s">
        <v>165</v>
      </c>
      <c r="AE37" s="285" t="s">
        <v>166</v>
      </c>
      <c r="AF37" s="285" t="s">
        <v>167</v>
      </c>
      <c r="AG37" s="287" t="s">
        <v>168</v>
      </c>
      <c r="AH37" s="286" t="s">
        <v>165</v>
      </c>
      <c r="AI37" s="285" t="s">
        <v>166</v>
      </c>
      <c r="AJ37" s="285" t="s">
        <v>167</v>
      </c>
      <c r="AK37" s="287" t="s">
        <v>168</v>
      </c>
    </row>
    <row r="38" spans="1:37" x14ac:dyDescent="0.2">
      <c r="A38" s="29"/>
      <c r="B38" s="288">
        <v>30.5</v>
      </c>
      <c r="C38" s="276">
        <v>31.9</v>
      </c>
      <c r="D38" s="276">
        <v>31.5</v>
      </c>
      <c r="E38" s="289">
        <v>31</v>
      </c>
      <c r="F38" s="288">
        <v>34.299999999999997</v>
      </c>
      <c r="G38" s="276">
        <v>34.799999999999997</v>
      </c>
      <c r="H38" s="276">
        <v>34</v>
      </c>
      <c r="I38" s="289">
        <v>33.1</v>
      </c>
      <c r="J38" s="288">
        <v>34.6</v>
      </c>
      <c r="K38" s="276">
        <v>35.9</v>
      </c>
      <c r="L38" s="276">
        <v>35</v>
      </c>
      <c r="M38" s="289">
        <v>31.8</v>
      </c>
      <c r="N38" s="288">
        <v>36.799999999999997</v>
      </c>
      <c r="O38" s="276">
        <v>37.9</v>
      </c>
      <c r="P38" s="276">
        <v>36.299999999999997</v>
      </c>
      <c r="Q38" s="289">
        <v>32.9</v>
      </c>
      <c r="R38" s="288">
        <v>37.200000000000003</v>
      </c>
      <c r="S38" s="276">
        <v>38.799999999999997</v>
      </c>
      <c r="T38" s="276">
        <v>35.799999999999997</v>
      </c>
      <c r="U38" s="289">
        <v>33.6</v>
      </c>
      <c r="V38" s="288">
        <v>38.1</v>
      </c>
      <c r="W38" s="276">
        <v>41.6</v>
      </c>
      <c r="X38" s="276">
        <v>37.5</v>
      </c>
      <c r="Y38" s="289">
        <v>34.5</v>
      </c>
      <c r="Z38" s="288">
        <v>38.700000000000003</v>
      </c>
      <c r="AA38" s="276">
        <v>43.1</v>
      </c>
      <c r="AB38" s="276">
        <v>37.799999999999997</v>
      </c>
      <c r="AC38" s="289">
        <v>36.9</v>
      </c>
      <c r="AD38" s="288">
        <v>39.5</v>
      </c>
      <c r="AE38" s="276">
        <v>45.5</v>
      </c>
      <c r="AF38" s="276">
        <v>38.5</v>
      </c>
      <c r="AG38" s="289">
        <v>39.5</v>
      </c>
      <c r="AH38" s="288">
        <v>39.6</v>
      </c>
      <c r="AI38" s="276">
        <v>45.4</v>
      </c>
      <c r="AJ38" s="276">
        <v>36.9</v>
      </c>
      <c r="AK38" s="289">
        <v>40.5</v>
      </c>
    </row>
    <row r="39" spans="1:37" x14ac:dyDescent="0.2">
      <c r="A39" s="29"/>
      <c r="B39" s="290">
        <v>31.7</v>
      </c>
      <c r="C39" s="226">
        <v>31.9</v>
      </c>
      <c r="D39" s="226">
        <v>31.8</v>
      </c>
      <c r="E39" s="227">
        <v>31.8</v>
      </c>
      <c r="F39" s="290">
        <v>34.700000000000003</v>
      </c>
      <c r="G39" s="226">
        <v>34</v>
      </c>
      <c r="H39" s="226">
        <v>38.799999999999997</v>
      </c>
      <c r="I39" s="227">
        <v>31.7</v>
      </c>
      <c r="J39" s="290">
        <v>35.6</v>
      </c>
      <c r="K39" s="226">
        <v>34</v>
      </c>
      <c r="L39" s="226">
        <v>35.299999999999997</v>
      </c>
      <c r="M39" s="227">
        <v>31.9</v>
      </c>
      <c r="N39" s="290">
        <v>38.1</v>
      </c>
      <c r="O39" s="226">
        <v>34.6</v>
      </c>
      <c r="P39" s="226">
        <v>37.5</v>
      </c>
      <c r="Q39" s="227">
        <v>32.4</v>
      </c>
      <c r="R39" s="290">
        <v>40.200000000000003</v>
      </c>
      <c r="S39" s="226">
        <v>34.299999999999997</v>
      </c>
      <c r="T39" s="226">
        <v>37.299999999999997</v>
      </c>
      <c r="U39" s="227">
        <v>33.200000000000003</v>
      </c>
      <c r="V39" s="290">
        <v>42.4</v>
      </c>
      <c r="W39" s="226">
        <v>36.9</v>
      </c>
      <c r="X39" s="226">
        <v>38.9</v>
      </c>
      <c r="Y39" s="227">
        <v>33.299999999999997</v>
      </c>
      <c r="Z39" s="290">
        <v>43.3</v>
      </c>
      <c r="AA39" s="226">
        <v>36.700000000000003</v>
      </c>
      <c r="AB39" s="226">
        <v>40.4</v>
      </c>
      <c r="AC39" s="227">
        <v>32.1</v>
      </c>
      <c r="AD39" s="290">
        <v>44</v>
      </c>
      <c r="AE39" s="226">
        <v>38.799999999999997</v>
      </c>
      <c r="AF39" s="226">
        <v>42.5</v>
      </c>
      <c r="AG39" s="227">
        <v>34.200000000000003</v>
      </c>
      <c r="AH39" s="290">
        <v>44.1</v>
      </c>
      <c r="AI39" s="226">
        <v>38.299999999999997</v>
      </c>
      <c r="AJ39" s="226">
        <v>42.3</v>
      </c>
      <c r="AK39" s="227">
        <v>32.9</v>
      </c>
    </row>
    <row r="40" spans="1:37" x14ac:dyDescent="0.2">
      <c r="A40" s="29"/>
      <c r="B40" s="290">
        <v>32.5</v>
      </c>
      <c r="C40" s="226">
        <v>32.1</v>
      </c>
      <c r="D40" s="226">
        <v>32.5</v>
      </c>
      <c r="E40" s="227">
        <v>32.5</v>
      </c>
      <c r="F40" s="290">
        <v>34.4</v>
      </c>
      <c r="G40" s="226">
        <v>36.4</v>
      </c>
      <c r="H40" s="226">
        <v>35.200000000000003</v>
      </c>
      <c r="I40" s="227">
        <v>35.799999999999997</v>
      </c>
      <c r="J40" s="290">
        <v>35</v>
      </c>
      <c r="K40" s="226">
        <v>37.5</v>
      </c>
      <c r="L40" s="226">
        <v>37.700000000000003</v>
      </c>
      <c r="M40" s="227">
        <v>36.700000000000003</v>
      </c>
      <c r="N40" s="290">
        <v>37</v>
      </c>
      <c r="O40" s="226">
        <v>39.799999999999997</v>
      </c>
      <c r="P40" s="226">
        <v>36.6</v>
      </c>
      <c r="Q40" s="227">
        <v>37.9</v>
      </c>
      <c r="R40" s="290">
        <v>37.799999999999997</v>
      </c>
      <c r="S40" s="226">
        <v>39.799999999999997</v>
      </c>
      <c r="T40" s="226"/>
      <c r="U40" s="227">
        <v>40</v>
      </c>
      <c r="V40" s="290">
        <v>39.4</v>
      </c>
      <c r="W40" s="226">
        <v>42.7</v>
      </c>
      <c r="X40" s="226"/>
      <c r="Y40" s="227">
        <v>41.3</v>
      </c>
      <c r="Z40" s="290">
        <v>40.1</v>
      </c>
      <c r="AA40" s="226">
        <v>43.7</v>
      </c>
      <c r="AB40" s="226"/>
      <c r="AC40" s="227">
        <v>42</v>
      </c>
      <c r="AD40" s="290">
        <v>40.4</v>
      </c>
      <c r="AE40" s="226">
        <v>46</v>
      </c>
      <c r="AF40" s="226"/>
      <c r="AG40" s="227">
        <v>43.5</v>
      </c>
      <c r="AH40" s="290">
        <v>40.700000000000003</v>
      </c>
      <c r="AI40" s="226">
        <v>45.6</v>
      </c>
      <c r="AJ40" s="226"/>
      <c r="AK40" s="227">
        <v>44.4</v>
      </c>
    </row>
    <row r="41" spans="1:37" x14ac:dyDescent="0.2">
      <c r="A41" s="29"/>
      <c r="B41" s="290">
        <v>33.9</v>
      </c>
      <c r="C41" s="226">
        <v>34.1</v>
      </c>
      <c r="D41" s="226">
        <v>34</v>
      </c>
      <c r="E41" s="227">
        <v>34</v>
      </c>
      <c r="F41" s="290">
        <v>37.799999999999997</v>
      </c>
      <c r="G41" s="226">
        <v>36.299999999999997</v>
      </c>
      <c r="H41" s="226">
        <v>37.1</v>
      </c>
      <c r="I41" s="227">
        <v>37.5</v>
      </c>
      <c r="J41" s="290">
        <v>38.6</v>
      </c>
      <c r="K41" s="226">
        <v>36.5</v>
      </c>
      <c r="L41" s="226">
        <v>37.299999999999997</v>
      </c>
      <c r="M41" s="227">
        <v>38.5</v>
      </c>
      <c r="N41" s="290">
        <v>40.1</v>
      </c>
      <c r="O41" s="226">
        <v>37.200000000000003</v>
      </c>
      <c r="P41" s="226">
        <v>39.1</v>
      </c>
      <c r="Q41" s="227">
        <v>39.700000000000003</v>
      </c>
      <c r="R41" s="290">
        <v>40.700000000000003</v>
      </c>
      <c r="S41" s="226">
        <v>38</v>
      </c>
      <c r="T41" s="226">
        <v>38.700000000000003</v>
      </c>
      <c r="U41" s="227">
        <v>41.2</v>
      </c>
      <c r="V41" s="290">
        <v>41.8</v>
      </c>
      <c r="W41" s="226">
        <v>39.799999999999997</v>
      </c>
      <c r="X41" s="226">
        <v>39.700000000000003</v>
      </c>
      <c r="Y41" s="227">
        <v>43.1</v>
      </c>
      <c r="Z41" s="290">
        <v>43.1</v>
      </c>
      <c r="AA41" s="226">
        <v>40.5</v>
      </c>
      <c r="AB41" s="226">
        <v>41.1</v>
      </c>
      <c r="AC41" s="227">
        <v>43.6</v>
      </c>
      <c r="AD41" s="290">
        <v>43.6</v>
      </c>
      <c r="AE41" s="226">
        <v>43.1</v>
      </c>
      <c r="AF41" s="226">
        <v>42.1</v>
      </c>
      <c r="AG41" s="227">
        <v>45.2</v>
      </c>
      <c r="AH41" s="290">
        <v>44</v>
      </c>
      <c r="AI41" s="226">
        <v>43.3</v>
      </c>
      <c r="AJ41" s="226">
        <v>41.7</v>
      </c>
      <c r="AK41" s="227">
        <v>44.7</v>
      </c>
    </row>
    <row r="42" spans="1:37" x14ac:dyDescent="0.2">
      <c r="A42" s="29"/>
      <c r="B42" s="290">
        <v>36</v>
      </c>
      <c r="C42" s="226">
        <v>34.9</v>
      </c>
      <c r="D42" s="226">
        <v>34.9</v>
      </c>
      <c r="E42" s="227">
        <v>35</v>
      </c>
      <c r="F42" s="290">
        <v>36.5</v>
      </c>
      <c r="G42" s="226">
        <v>37.4</v>
      </c>
      <c r="H42" s="226">
        <v>36.4</v>
      </c>
      <c r="I42" s="227">
        <v>36</v>
      </c>
      <c r="J42" s="290">
        <v>37.9</v>
      </c>
      <c r="K42" s="226">
        <v>37.4</v>
      </c>
      <c r="L42" s="226">
        <v>37.1</v>
      </c>
      <c r="M42" s="227">
        <v>36.200000000000003</v>
      </c>
      <c r="N42" s="290">
        <v>39</v>
      </c>
      <c r="O42" s="226">
        <v>38.6</v>
      </c>
      <c r="P42" s="226">
        <v>39.700000000000003</v>
      </c>
      <c r="Q42" s="227">
        <v>35.799999999999997</v>
      </c>
      <c r="R42" s="290">
        <v>39.5</v>
      </c>
      <c r="S42" s="226">
        <v>39.200000000000003</v>
      </c>
      <c r="T42" s="226">
        <v>39.6</v>
      </c>
      <c r="U42" s="227">
        <v>37.299999999999997</v>
      </c>
      <c r="V42" s="290">
        <v>40.9</v>
      </c>
      <c r="W42" s="226">
        <v>41.2</v>
      </c>
      <c r="X42" s="226">
        <v>41.2</v>
      </c>
      <c r="Y42" s="227">
        <v>38.4</v>
      </c>
      <c r="Z42" s="290">
        <v>41.4</v>
      </c>
      <c r="AA42" s="226">
        <v>42.1</v>
      </c>
      <c r="AB42" s="226">
        <v>41.6</v>
      </c>
      <c r="AC42" s="227">
        <v>39.4</v>
      </c>
      <c r="AD42" s="290">
        <v>42.8</v>
      </c>
      <c r="AE42" s="226">
        <v>44.5</v>
      </c>
      <c r="AF42" s="226">
        <v>43.5</v>
      </c>
      <c r="AG42" s="227">
        <v>41.5</v>
      </c>
      <c r="AH42" s="290">
        <v>43.5</v>
      </c>
      <c r="AI42" s="226">
        <v>45.4</v>
      </c>
      <c r="AJ42" s="226">
        <v>43.1</v>
      </c>
      <c r="AK42" s="227">
        <v>42</v>
      </c>
    </row>
    <row r="43" spans="1:37" x14ac:dyDescent="0.2">
      <c r="A43" s="29"/>
      <c r="B43" s="290">
        <v>30</v>
      </c>
      <c r="C43" s="226">
        <v>29.2</v>
      </c>
      <c r="D43" s="226">
        <v>29.7</v>
      </c>
      <c r="E43" s="227">
        <v>30.4</v>
      </c>
      <c r="F43" s="290">
        <v>31.4</v>
      </c>
      <c r="G43" s="226"/>
      <c r="H43" s="226">
        <v>35.5</v>
      </c>
      <c r="I43" s="227">
        <v>33</v>
      </c>
      <c r="J43" s="290">
        <v>31.7</v>
      </c>
      <c r="K43" s="226"/>
      <c r="L43" s="226">
        <v>35.1</v>
      </c>
      <c r="M43" s="227">
        <v>32.6</v>
      </c>
      <c r="N43" s="290">
        <v>32.9</v>
      </c>
      <c r="O43" s="226"/>
      <c r="P43" s="226">
        <v>36.799999999999997</v>
      </c>
      <c r="Q43" s="227">
        <v>33.200000000000003</v>
      </c>
      <c r="R43" s="290">
        <v>32.5</v>
      </c>
      <c r="S43" s="226"/>
      <c r="T43" s="226">
        <v>37.5</v>
      </c>
      <c r="U43" s="227">
        <v>33</v>
      </c>
      <c r="V43" s="290">
        <v>33.1</v>
      </c>
      <c r="W43" s="226"/>
      <c r="X43" s="226">
        <v>40.6</v>
      </c>
      <c r="Y43" s="227">
        <v>34.1</v>
      </c>
      <c r="Z43" s="290">
        <v>32.799999999999997</v>
      </c>
      <c r="AA43" s="226"/>
      <c r="AB43" s="226">
        <v>42.1</v>
      </c>
      <c r="AC43" s="227">
        <v>34.1</v>
      </c>
      <c r="AD43" s="290">
        <v>33.6</v>
      </c>
      <c r="AE43" s="226"/>
      <c r="AF43" s="226">
        <v>44.8</v>
      </c>
      <c r="AG43" s="227">
        <v>35.4</v>
      </c>
      <c r="AH43" s="290">
        <v>32.6</v>
      </c>
      <c r="AI43" s="226"/>
      <c r="AJ43" s="226">
        <v>44.8</v>
      </c>
      <c r="AK43" s="227">
        <v>36</v>
      </c>
    </row>
    <row r="44" spans="1:37" x14ac:dyDescent="0.2">
      <c r="A44" s="29"/>
      <c r="B44" s="290">
        <v>31.7</v>
      </c>
      <c r="C44" s="226">
        <v>31.5</v>
      </c>
      <c r="D44" s="226">
        <v>31.5</v>
      </c>
      <c r="E44" s="227">
        <v>30.7</v>
      </c>
      <c r="F44" s="290">
        <v>32.5</v>
      </c>
      <c r="G44" s="226">
        <v>35</v>
      </c>
      <c r="H44" s="226">
        <v>35.700000000000003</v>
      </c>
      <c r="I44" s="227">
        <v>35</v>
      </c>
      <c r="J44" s="290">
        <v>34.5</v>
      </c>
      <c r="K44" s="226">
        <v>35.4</v>
      </c>
      <c r="L44" s="226">
        <v>36.200000000000003</v>
      </c>
      <c r="M44" s="227">
        <v>33.799999999999997</v>
      </c>
      <c r="N44" s="290">
        <v>35.700000000000003</v>
      </c>
      <c r="O44" s="226">
        <v>36.799999999999997</v>
      </c>
      <c r="P44" s="226">
        <v>36.799999999999997</v>
      </c>
      <c r="Q44" s="227">
        <v>35</v>
      </c>
      <c r="R44" s="290">
        <v>35.799999999999997</v>
      </c>
      <c r="S44" s="226">
        <v>36.200000000000003</v>
      </c>
      <c r="T44" s="226">
        <v>37.6</v>
      </c>
      <c r="U44" s="227">
        <v>35</v>
      </c>
      <c r="V44" s="290">
        <v>37.5</v>
      </c>
      <c r="W44" s="226">
        <v>38.299999999999997</v>
      </c>
      <c r="X44" s="226">
        <v>40</v>
      </c>
      <c r="Y44" s="227">
        <v>36.1</v>
      </c>
      <c r="Z44" s="290">
        <v>37.1</v>
      </c>
      <c r="AA44" s="226">
        <v>38.1</v>
      </c>
      <c r="AB44" s="226">
        <v>40.299999999999997</v>
      </c>
      <c r="AC44" s="227">
        <v>36.5</v>
      </c>
      <c r="AD44" s="290">
        <v>40</v>
      </c>
      <c r="AE44" s="226">
        <v>39.5</v>
      </c>
      <c r="AF44" s="226">
        <v>41.3</v>
      </c>
      <c r="AG44" s="227">
        <v>37.700000000000003</v>
      </c>
      <c r="AH44" s="290">
        <v>40.4</v>
      </c>
      <c r="AI44" s="226">
        <v>39.1</v>
      </c>
      <c r="AJ44" s="226">
        <v>41.8</v>
      </c>
      <c r="AK44" s="227">
        <v>38</v>
      </c>
    </row>
    <row r="45" spans="1:37" x14ac:dyDescent="0.2">
      <c r="A45" s="29"/>
      <c r="B45" s="290">
        <v>32.6</v>
      </c>
      <c r="C45" s="226">
        <v>33</v>
      </c>
      <c r="D45" s="226">
        <v>32.4</v>
      </c>
      <c r="E45" s="227">
        <v>32.9</v>
      </c>
      <c r="F45" s="290">
        <v>35.200000000000003</v>
      </c>
      <c r="G45" s="226">
        <v>35.5</v>
      </c>
      <c r="H45" s="226">
        <v>34.299999999999997</v>
      </c>
      <c r="I45" s="227">
        <v>36.1</v>
      </c>
      <c r="J45" s="290">
        <v>36.4</v>
      </c>
      <c r="K45" s="226">
        <v>36.4</v>
      </c>
      <c r="L45" s="226">
        <v>34</v>
      </c>
      <c r="M45" s="227">
        <v>36.700000000000003</v>
      </c>
      <c r="N45" s="290">
        <v>37.1</v>
      </c>
      <c r="O45" s="226">
        <v>37.200000000000003</v>
      </c>
      <c r="P45" s="226">
        <v>34.9</v>
      </c>
      <c r="Q45" s="227">
        <v>35</v>
      </c>
      <c r="R45" s="290">
        <v>36.4</v>
      </c>
      <c r="S45" s="226">
        <v>36.299999999999997</v>
      </c>
      <c r="T45" s="226">
        <v>35.5</v>
      </c>
      <c r="U45" s="227">
        <v>36.4</v>
      </c>
      <c r="V45" s="290">
        <v>38.1</v>
      </c>
      <c r="W45" s="226">
        <v>38.4</v>
      </c>
      <c r="X45" s="226">
        <v>37.1</v>
      </c>
      <c r="Y45" s="227">
        <v>36.200000000000003</v>
      </c>
      <c r="Z45" s="290">
        <v>38.799999999999997</v>
      </c>
      <c r="AA45" s="226">
        <v>38</v>
      </c>
      <c r="AB45" s="226">
        <v>37.299999999999997</v>
      </c>
      <c r="AC45" s="227">
        <v>35.1</v>
      </c>
      <c r="AD45" s="290">
        <v>40.299999999999997</v>
      </c>
      <c r="AE45" s="226">
        <v>40.799999999999997</v>
      </c>
      <c r="AF45" s="226">
        <v>38.700000000000003</v>
      </c>
      <c r="AG45" s="227">
        <v>36.799999999999997</v>
      </c>
      <c r="AH45" s="290">
        <v>40.9</v>
      </c>
      <c r="AI45" s="226">
        <v>41.2</v>
      </c>
      <c r="AJ45" s="226">
        <v>38.6</v>
      </c>
      <c r="AK45" s="227">
        <v>36.6</v>
      </c>
    </row>
    <row r="46" spans="1:37" x14ac:dyDescent="0.2">
      <c r="A46" s="29"/>
      <c r="B46" s="290">
        <v>33.9</v>
      </c>
      <c r="C46" s="226">
        <v>33.5</v>
      </c>
      <c r="D46" s="226">
        <v>33.6</v>
      </c>
      <c r="E46" s="227">
        <v>33.700000000000003</v>
      </c>
      <c r="F46" s="290">
        <v>34.700000000000003</v>
      </c>
      <c r="G46" s="226">
        <v>37.200000000000003</v>
      </c>
      <c r="H46" s="226">
        <v>36.9</v>
      </c>
      <c r="I46" s="227">
        <v>34.5</v>
      </c>
      <c r="J46" s="290">
        <v>37.4</v>
      </c>
      <c r="K46" s="226">
        <v>37.799999999999997</v>
      </c>
      <c r="L46" s="226">
        <v>37.5</v>
      </c>
      <c r="M46" s="227">
        <v>35.9</v>
      </c>
      <c r="N46" s="290">
        <v>39.200000000000003</v>
      </c>
      <c r="O46" s="226">
        <v>36.6</v>
      </c>
      <c r="P46" s="226">
        <v>38.6</v>
      </c>
      <c r="Q46" s="227">
        <v>35.9</v>
      </c>
      <c r="R46" s="290">
        <v>39.299999999999997</v>
      </c>
      <c r="S46" s="226">
        <v>37.6</v>
      </c>
      <c r="T46" s="226">
        <v>40</v>
      </c>
      <c r="U46" s="227">
        <v>35</v>
      </c>
      <c r="V46" s="290">
        <v>41.4</v>
      </c>
      <c r="W46" s="226">
        <v>39.9</v>
      </c>
      <c r="X46" s="226">
        <v>42.7</v>
      </c>
      <c r="Y46" s="227">
        <v>36.1</v>
      </c>
      <c r="Z46" s="290">
        <v>42.1</v>
      </c>
      <c r="AA46" s="226">
        <v>39.299999999999997</v>
      </c>
      <c r="AB46" s="226">
        <v>43.3</v>
      </c>
      <c r="AC46" s="227">
        <v>36.1</v>
      </c>
      <c r="AD46" s="290">
        <v>45</v>
      </c>
      <c r="AE46" s="226">
        <v>42.2</v>
      </c>
      <c r="AF46" s="226">
        <v>45.8</v>
      </c>
      <c r="AG46" s="227">
        <v>39.6</v>
      </c>
      <c r="AH46" s="290">
        <v>45.7</v>
      </c>
      <c r="AI46" s="226">
        <v>42.1</v>
      </c>
      <c r="AJ46" s="226">
        <v>45.8</v>
      </c>
      <c r="AK46" s="227">
        <v>40.6</v>
      </c>
    </row>
    <row r="47" spans="1:37" x14ac:dyDescent="0.2">
      <c r="A47" s="29"/>
      <c r="B47" s="291">
        <v>36.6</v>
      </c>
      <c r="C47" s="277">
        <v>37.4</v>
      </c>
      <c r="D47" s="277">
        <v>37.4</v>
      </c>
      <c r="E47" s="292">
        <v>37.299999999999997</v>
      </c>
      <c r="F47" s="291">
        <v>40.299999999999997</v>
      </c>
      <c r="G47" s="277">
        <v>42.2</v>
      </c>
      <c r="H47" s="277">
        <v>39</v>
      </c>
      <c r="I47" s="292">
        <v>34.4</v>
      </c>
      <c r="J47" s="291">
        <v>42.4</v>
      </c>
      <c r="K47" s="277">
        <v>42.7</v>
      </c>
      <c r="L47" s="277">
        <v>38.700000000000003</v>
      </c>
      <c r="M47" s="292">
        <v>35.9</v>
      </c>
      <c r="N47" s="291">
        <v>43.3</v>
      </c>
      <c r="O47" s="277">
        <v>43.8</v>
      </c>
      <c r="P47" s="277">
        <v>39.5</v>
      </c>
      <c r="Q47" s="292">
        <v>35</v>
      </c>
      <c r="R47" s="291">
        <v>43.5</v>
      </c>
      <c r="S47" s="277">
        <v>44.2</v>
      </c>
      <c r="T47" s="277">
        <v>39.700000000000003</v>
      </c>
      <c r="U47" s="292">
        <v>34.9</v>
      </c>
      <c r="V47" s="291">
        <v>45</v>
      </c>
      <c r="W47" s="277">
        <v>47.4</v>
      </c>
      <c r="X47" s="277">
        <v>42.1</v>
      </c>
      <c r="Y47" s="292">
        <v>35.5</v>
      </c>
      <c r="Z47" s="291">
        <v>45.1</v>
      </c>
      <c r="AA47" s="277">
        <v>47</v>
      </c>
      <c r="AB47" s="277">
        <v>42.9</v>
      </c>
      <c r="AC47" s="292">
        <v>38.200000000000003</v>
      </c>
      <c r="AD47" s="291">
        <v>46.9</v>
      </c>
      <c r="AE47" s="277">
        <v>49</v>
      </c>
      <c r="AF47" s="277">
        <v>44.5</v>
      </c>
      <c r="AG47" s="292">
        <v>40</v>
      </c>
      <c r="AH47" s="291">
        <v>47.6</v>
      </c>
      <c r="AI47" s="277">
        <v>48.4</v>
      </c>
      <c r="AJ47" s="277">
        <v>44</v>
      </c>
      <c r="AK47" s="292">
        <v>41.1</v>
      </c>
    </row>
    <row r="48" spans="1:37" x14ac:dyDescent="0.2">
      <c r="A48" s="200" t="s">
        <v>111</v>
      </c>
      <c r="B48" s="201">
        <f>AVERAGE(B38:B47)</f>
        <v>32.94</v>
      </c>
      <c r="C48" s="202">
        <f t="shared" ref="C48" si="38">AVERAGE(C38:C47)</f>
        <v>32.950000000000003</v>
      </c>
      <c r="D48" s="202">
        <f t="shared" ref="D48" si="39">AVERAGE(D38:D47)</f>
        <v>32.93</v>
      </c>
      <c r="E48" s="203">
        <f t="shared" ref="E48" si="40">AVERAGE(E38:E47)</f>
        <v>32.93</v>
      </c>
      <c r="F48" s="201">
        <f t="shared" ref="F48" si="41">AVERAGE(F38:F47)</f>
        <v>35.18</v>
      </c>
      <c r="G48" s="202">
        <f t="shared" ref="G48" si="42">AVERAGE(G38:G47)</f>
        <v>36.533333333333331</v>
      </c>
      <c r="H48" s="202">
        <f t="shared" ref="H48" si="43">AVERAGE(H38:H47)</f>
        <v>36.29</v>
      </c>
      <c r="I48" s="203">
        <f t="shared" ref="I48" si="44">AVERAGE(I38:I47)</f>
        <v>34.709999999999994</v>
      </c>
      <c r="J48" s="201">
        <f t="shared" ref="J48" si="45">AVERAGE(J38:J47)</f>
        <v>36.409999999999997</v>
      </c>
      <c r="K48" s="202">
        <f t="shared" ref="K48" si="46">AVERAGE(K38:K47)</f>
        <v>37.06666666666667</v>
      </c>
      <c r="L48" s="202">
        <f t="shared" ref="L48" si="47">AVERAGE(L38:L47)</f>
        <v>36.39</v>
      </c>
      <c r="M48" s="203">
        <f t="shared" ref="M48" si="48">AVERAGE(M38:M47)</f>
        <v>34.999999999999993</v>
      </c>
      <c r="N48" s="201">
        <f t="shared" ref="N48" si="49">AVERAGE(N38:N47)</f>
        <v>37.92</v>
      </c>
      <c r="O48" s="202">
        <f t="shared" ref="O48" si="50">AVERAGE(O38:O47)</f>
        <v>38.055555555555557</v>
      </c>
      <c r="P48" s="202">
        <f t="shared" ref="P48" si="51">AVERAGE(P38:P47)</f>
        <v>37.58</v>
      </c>
      <c r="Q48" s="203">
        <f t="shared" ref="Q48" si="52">AVERAGE(Q38:Q47)</f>
        <v>35.279999999999994</v>
      </c>
      <c r="R48" s="201">
        <f t="shared" ref="R48" si="53">AVERAGE(R38:R47)</f>
        <v>38.29</v>
      </c>
      <c r="S48" s="202">
        <f t="shared" ref="S48" si="54">AVERAGE(S38:S47)</f>
        <v>38.266666666666666</v>
      </c>
      <c r="T48" s="202">
        <f t="shared" ref="T48" si="55">AVERAGE(T38:T47)</f>
        <v>37.966666666666669</v>
      </c>
      <c r="U48" s="203">
        <f t="shared" ref="U48" si="56">AVERAGE(U38:U47)</f>
        <v>35.959999999999994</v>
      </c>
      <c r="V48" s="201">
        <f t="shared" ref="V48" si="57">AVERAGE(V38:V47)</f>
        <v>39.769999999999996</v>
      </c>
      <c r="W48" s="202">
        <f t="shared" ref="W48" si="58">AVERAGE(W38:W47)</f>
        <v>40.688888888888883</v>
      </c>
      <c r="X48" s="202">
        <f t="shared" ref="X48" si="59">AVERAGE(X38:X47)</f>
        <v>39.977777777777781</v>
      </c>
      <c r="Y48" s="203">
        <f t="shared" ref="Y48" si="60">AVERAGE(Y38:Y47)</f>
        <v>36.86</v>
      </c>
      <c r="Z48" s="201">
        <f t="shared" ref="Z48" si="61">AVERAGE(Z38:Z47)</f>
        <v>40.250000000000007</v>
      </c>
      <c r="AA48" s="202">
        <f t="shared" ref="AA48" si="62">AVERAGE(AA38:AA47)</f>
        <v>40.944444444444443</v>
      </c>
      <c r="AB48" s="202">
        <f t="shared" ref="AB48" si="63">AVERAGE(AB38:AB47)</f>
        <v>40.755555555555553</v>
      </c>
      <c r="AC48" s="203">
        <f t="shared" ref="AC48" si="64">AVERAGE(AC38:AC47)</f>
        <v>37.400000000000006</v>
      </c>
      <c r="AD48" s="201">
        <f t="shared" ref="AD48" si="65">AVERAGE(AD38:AD47)</f>
        <v>41.61</v>
      </c>
      <c r="AE48" s="202">
        <f t="shared" ref="AE48" si="66">AVERAGE(AE38:AE47)</f>
        <v>43.266666666666666</v>
      </c>
      <c r="AF48" s="202">
        <f t="shared" ref="AF48" si="67">AVERAGE(AF38:AF47)</f>
        <v>42.411111111111111</v>
      </c>
      <c r="AG48" s="203">
        <f t="shared" ref="AG48" si="68">AVERAGE(AG38:AG47)</f>
        <v>39.340000000000003</v>
      </c>
      <c r="AH48" s="201">
        <f t="shared" ref="AH48" si="69">AVERAGE(AH38:AH47)</f>
        <v>41.91</v>
      </c>
      <c r="AI48" s="202">
        <f t="shared" ref="AI48" si="70">AVERAGE(AI38:AI47)</f>
        <v>43.199999999999996</v>
      </c>
      <c r="AJ48" s="202">
        <f t="shared" ref="AJ48" si="71">AVERAGE(AJ38:AJ47)</f>
        <v>42.111111111111114</v>
      </c>
      <c r="AK48" s="203">
        <f t="shared" ref="AK48" si="72">AVERAGE(AK38:AK47)</f>
        <v>39.680000000000007</v>
      </c>
    </row>
    <row r="49" spans="1:37" ht="16" thickBot="1" x14ac:dyDescent="0.25">
      <c r="A49" s="200" t="s">
        <v>112</v>
      </c>
      <c r="B49" s="204">
        <f>STDEV(B38:B47)/SQRT(COUNT(B38:B47))</f>
        <v>0.68786303546240624</v>
      </c>
      <c r="C49" s="205">
        <f t="shared" ref="C49:AK49" si="73">STDEV(C38:C47)/SQRT(COUNT(C38:C47))</f>
        <v>0.70178344238090995</v>
      </c>
      <c r="D49" s="205">
        <f t="shared" si="73"/>
        <v>0.68085730271964229</v>
      </c>
      <c r="E49" s="206">
        <f t="shared" si="73"/>
        <v>0.68053083855342078</v>
      </c>
      <c r="F49" s="204">
        <f t="shared" si="73"/>
        <v>0.80371360294296068</v>
      </c>
      <c r="G49" s="205">
        <f t="shared" si="73"/>
        <v>0.80121435611479475</v>
      </c>
      <c r="H49" s="205">
        <f t="shared" si="73"/>
        <v>0.53799008664968273</v>
      </c>
      <c r="I49" s="206">
        <f t="shared" si="73"/>
        <v>0.55145262715848931</v>
      </c>
      <c r="J49" s="204">
        <f t="shared" si="73"/>
        <v>0.91669090877035642</v>
      </c>
      <c r="K49" s="205">
        <f t="shared" si="73"/>
        <v>0.80691456246068061</v>
      </c>
      <c r="L49" s="205">
        <f t="shared" si="73"/>
        <v>0.47315724424104294</v>
      </c>
      <c r="M49" s="206">
        <f t="shared" si="73"/>
        <v>0.73136098398047533</v>
      </c>
      <c r="N49" s="204">
        <f t="shared" si="73"/>
        <v>0.87835705217816229</v>
      </c>
      <c r="O49" s="205">
        <f t="shared" si="73"/>
        <v>0.8617023060184591</v>
      </c>
      <c r="P49" s="205">
        <f t="shared" si="73"/>
        <v>0.50039984012787253</v>
      </c>
      <c r="Q49" s="206">
        <f t="shared" si="73"/>
        <v>0.71161787498628792</v>
      </c>
      <c r="R49" s="204">
        <f t="shared" si="73"/>
        <v>0.96499280365768092</v>
      </c>
      <c r="S49" s="205">
        <f t="shared" si="73"/>
        <v>0.9361564446655749</v>
      </c>
      <c r="T49" s="205">
        <f t="shared" si="73"/>
        <v>0.55176484524156211</v>
      </c>
      <c r="U49" s="206">
        <f t="shared" si="73"/>
        <v>0.886215424023853</v>
      </c>
      <c r="V49" s="204">
        <f t="shared" si="73"/>
        <v>1.041798658304206</v>
      </c>
      <c r="W49" s="205">
        <f t="shared" si="73"/>
        <v>1.0333930687632378</v>
      </c>
      <c r="X49" s="205">
        <f t="shared" si="73"/>
        <v>0.63961311608784666</v>
      </c>
      <c r="Y49" s="206">
        <f t="shared" si="73"/>
        <v>1.0017983829094554</v>
      </c>
      <c r="Z49" s="204">
        <f t="shared" si="73"/>
        <v>1.1335539001055241</v>
      </c>
      <c r="AA49" s="205">
        <f t="shared" si="73"/>
        <v>1.1050529287362854</v>
      </c>
      <c r="AB49" s="205">
        <f t="shared" si="73"/>
        <v>0.69444444444444475</v>
      </c>
      <c r="AC49" s="206">
        <f t="shared" si="73"/>
        <v>1.1118553063336174</v>
      </c>
      <c r="AD49" s="204">
        <f t="shared" si="73"/>
        <v>1.1782708611445087</v>
      </c>
      <c r="AE49" s="205">
        <f t="shared" si="73"/>
        <v>1.1070481270277079</v>
      </c>
      <c r="AF49" s="205">
        <f t="shared" si="73"/>
        <v>0.85917344718379096</v>
      </c>
      <c r="AG49" s="206">
        <f t="shared" si="73"/>
        <v>1.0950596127862426</v>
      </c>
      <c r="AH49" s="204">
        <f t="shared" si="73"/>
        <v>1.3132191151686927</v>
      </c>
      <c r="AI49" s="205">
        <f t="shared" si="73"/>
        <v>1.1088031585653264</v>
      </c>
      <c r="AJ49" s="205">
        <f t="shared" si="73"/>
        <v>0.95137976475754582</v>
      </c>
      <c r="AK49" s="206">
        <f t="shared" si="73"/>
        <v>1.1935753944440299</v>
      </c>
    </row>
  </sheetData>
  <mergeCells count="27">
    <mergeCell ref="V4:Y4"/>
    <mergeCell ref="Z4:AC4"/>
    <mergeCell ref="AD4:AG4"/>
    <mergeCell ref="AH4:AK4"/>
    <mergeCell ref="B4:E4"/>
    <mergeCell ref="F4:I4"/>
    <mergeCell ref="J4:M4"/>
    <mergeCell ref="N4:Q4"/>
    <mergeCell ref="R4:U4"/>
    <mergeCell ref="V20:Y20"/>
    <mergeCell ref="Z20:AC20"/>
    <mergeCell ref="AD20:AG20"/>
    <mergeCell ref="AH20:AK20"/>
    <mergeCell ref="B36:E36"/>
    <mergeCell ref="F36:I36"/>
    <mergeCell ref="J36:M36"/>
    <mergeCell ref="N36:Q36"/>
    <mergeCell ref="R36:U36"/>
    <mergeCell ref="V36:Y36"/>
    <mergeCell ref="Z36:AC36"/>
    <mergeCell ref="AD36:AG36"/>
    <mergeCell ref="AH36:AK36"/>
    <mergeCell ref="B20:E20"/>
    <mergeCell ref="F20:I20"/>
    <mergeCell ref="J20:M20"/>
    <mergeCell ref="N20:Q20"/>
    <mergeCell ref="R20:U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workbookViewId="0"/>
  </sheetViews>
  <sheetFormatPr baseColWidth="10" defaultColWidth="8.83203125" defaultRowHeight="15" x14ac:dyDescent="0.2"/>
  <sheetData>
    <row r="1" spans="1:11" x14ac:dyDescent="0.2">
      <c r="A1" s="348" t="s">
        <v>222</v>
      </c>
    </row>
    <row r="3" spans="1:11" ht="16" thickBot="1" x14ac:dyDescent="0.25">
      <c r="B3" s="59" t="s">
        <v>36</v>
      </c>
      <c r="C3" s="29"/>
      <c r="D3" s="29"/>
      <c r="E3" s="29"/>
      <c r="F3" s="29"/>
      <c r="G3" s="29"/>
      <c r="H3" s="29"/>
      <c r="I3" s="29"/>
      <c r="J3" s="29"/>
      <c r="K3" s="29"/>
    </row>
    <row r="4" spans="1:11" x14ac:dyDescent="0.2">
      <c r="B4" s="305" t="s">
        <v>33</v>
      </c>
      <c r="C4" s="307"/>
      <c r="D4" s="361" t="s">
        <v>6</v>
      </c>
      <c r="E4" s="363"/>
      <c r="F4" s="361" t="s">
        <v>34</v>
      </c>
      <c r="G4" s="363"/>
      <c r="H4" s="361" t="s">
        <v>35</v>
      </c>
      <c r="I4" s="363"/>
      <c r="J4" s="361" t="s">
        <v>5</v>
      </c>
      <c r="K4" s="363"/>
    </row>
    <row r="5" spans="1:11" x14ac:dyDescent="0.2">
      <c r="B5" s="66" t="s">
        <v>31</v>
      </c>
      <c r="C5" s="67" t="s">
        <v>32</v>
      </c>
      <c r="D5" s="66" t="s">
        <v>31</v>
      </c>
      <c r="E5" s="67" t="s">
        <v>32</v>
      </c>
      <c r="F5" s="66" t="s">
        <v>31</v>
      </c>
      <c r="G5" s="67" t="s">
        <v>32</v>
      </c>
      <c r="H5" s="66" t="s">
        <v>31</v>
      </c>
      <c r="I5" s="67" t="s">
        <v>32</v>
      </c>
      <c r="J5" s="66" t="s">
        <v>31</v>
      </c>
      <c r="K5" s="67" t="s">
        <v>32</v>
      </c>
    </row>
    <row r="6" spans="1:11" x14ac:dyDescent="0.2">
      <c r="B6" s="194">
        <v>1.23</v>
      </c>
      <c r="C6" s="195">
        <v>0.95</v>
      </c>
      <c r="D6" s="194">
        <v>2.25</v>
      </c>
      <c r="E6" s="195">
        <v>2.0139999999999998</v>
      </c>
      <c r="F6" s="194">
        <v>0.9</v>
      </c>
      <c r="G6" s="195">
        <v>0.67</v>
      </c>
      <c r="H6" s="194">
        <v>2.38</v>
      </c>
      <c r="I6" s="195">
        <v>2.92</v>
      </c>
      <c r="J6" s="194">
        <v>0.17</v>
      </c>
      <c r="K6" s="195">
        <v>0.18</v>
      </c>
    </row>
    <row r="7" spans="1:11" x14ac:dyDescent="0.2">
      <c r="B7" s="196">
        <v>1.32</v>
      </c>
      <c r="C7" s="197">
        <v>0.38</v>
      </c>
      <c r="D7" s="196">
        <v>2.52</v>
      </c>
      <c r="E7" s="197">
        <v>0.56999999999999995</v>
      </c>
      <c r="F7" s="196">
        <v>1.71</v>
      </c>
      <c r="G7" s="197">
        <v>0.27</v>
      </c>
      <c r="H7" s="196">
        <v>3.09</v>
      </c>
      <c r="I7" s="197">
        <v>1.1299999999999999</v>
      </c>
      <c r="J7" s="196">
        <v>0.20899999999999999</v>
      </c>
      <c r="K7" s="197">
        <v>0.09</v>
      </c>
    </row>
    <row r="8" spans="1:11" x14ac:dyDescent="0.2">
      <c r="B8" s="196">
        <v>1.28</v>
      </c>
      <c r="C8" s="197">
        <v>1.1599999999999999</v>
      </c>
      <c r="D8" s="196">
        <v>2.12</v>
      </c>
      <c r="E8" s="197">
        <v>2.2799999999999998</v>
      </c>
      <c r="F8" s="196">
        <v>0.55000000000000004</v>
      </c>
      <c r="G8" s="197">
        <v>1.1399999999999999</v>
      </c>
      <c r="H8" s="196">
        <v>3.03</v>
      </c>
      <c r="I8" s="197">
        <v>2.6</v>
      </c>
      <c r="J8" s="196">
        <v>0.2</v>
      </c>
      <c r="K8" s="197">
        <v>0.16</v>
      </c>
    </row>
    <row r="9" spans="1:11" x14ac:dyDescent="0.2">
      <c r="B9" s="196">
        <v>1.167</v>
      </c>
      <c r="C9" s="197">
        <v>0.83</v>
      </c>
      <c r="D9" s="196">
        <v>2.85</v>
      </c>
      <c r="E9" s="197">
        <v>0.73</v>
      </c>
      <c r="F9" s="196">
        <v>1.8</v>
      </c>
      <c r="G9" s="197">
        <v>1.1499999999999999</v>
      </c>
      <c r="H9" s="196">
        <v>2.73</v>
      </c>
      <c r="I9" s="197">
        <v>2.16</v>
      </c>
      <c r="J9" s="196">
        <v>0.23899999999999999</v>
      </c>
      <c r="K9" s="197">
        <v>0.17</v>
      </c>
    </row>
    <row r="10" spans="1:11" x14ac:dyDescent="0.2">
      <c r="B10" s="196">
        <v>1.1299999999999999</v>
      </c>
      <c r="C10" s="197">
        <v>0.68</v>
      </c>
      <c r="D10" s="196">
        <v>1.96</v>
      </c>
      <c r="E10" s="197">
        <v>2.0099999999999998</v>
      </c>
      <c r="F10" s="196">
        <v>1.05</v>
      </c>
      <c r="G10" s="197">
        <v>0.76</v>
      </c>
      <c r="H10" s="196">
        <v>2.87</v>
      </c>
      <c r="I10" s="197">
        <v>3.0859999999999999</v>
      </c>
      <c r="J10" s="196">
        <v>0.19</v>
      </c>
      <c r="K10" s="197">
        <v>0.20599999999999999</v>
      </c>
    </row>
    <row r="11" spans="1:11" x14ac:dyDescent="0.2">
      <c r="B11" s="196">
        <v>0.74</v>
      </c>
      <c r="C11" s="197">
        <v>1.03</v>
      </c>
      <c r="D11" s="196">
        <v>0.82</v>
      </c>
      <c r="E11" s="197">
        <v>1.76</v>
      </c>
      <c r="F11" s="196">
        <v>0.3</v>
      </c>
      <c r="G11" s="197">
        <v>0.7</v>
      </c>
      <c r="H11" s="196">
        <v>1.43</v>
      </c>
      <c r="I11" s="197">
        <v>2.7</v>
      </c>
      <c r="J11" s="196">
        <v>0.15</v>
      </c>
      <c r="K11" s="197">
        <v>0.15</v>
      </c>
    </row>
    <row r="12" spans="1:11" x14ac:dyDescent="0.2">
      <c r="B12" s="196">
        <v>1.23</v>
      </c>
      <c r="C12" s="197">
        <v>0.97</v>
      </c>
      <c r="D12" s="196">
        <v>1.53</v>
      </c>
      <c r="E12" s="197">
        <v>0.91</v>
      </c>
      <c r="F12" s="196">
        <v>0.86</v>
      </c>
      <c r="G12" s="197">
        <v>0.61</v>
      </c>
      <c r="H12" s="196">
        <v>3.3</v>
      </c>
      <c r="I12" s="197">
        <v>1.94</v>
      </c>
      <c r="J12" s="196">
        <v>0.13</v>
      </c>
      <c r="K12" s="197">
        <v>0.21</v>
      </c>
    </row>
    <row r="13" spans="1:11" x14ac:dyDescent="0.2">
      <c r="B13" s="196">
        <v>1.04</v>
      </c>
      <c r="C13" s="197">
        <v>0.59</v>
      </c>
      <c r="D13" s="196">
        <v>1.36</v>
      </c>
      <c r="E13" s="197">
        <v>0.81</v>
      </c>
      <c r="F13" s="196">
        <v>0.83</v>
      </c>
      <c r="G13" s="197">
        <v>0.44</v>
      </c>
      <c r="H13" s="196">
        <v>2.84</v>
      </c>
      <c r="I13" s="197">
        <v>1.5</v>
      </c>
      <c r="J13" s="196">
        <v>0.16</v>
      </c>
      <c r="K13" s="197">
        <v>0.12</v>
      </c>
    </row>
    <row r="14" spans="1:11" x14ac:dyDescent="0.2">
      <c r="B14" s="196">
        <v>1.42</v>
      </c>
      <c r="C14" s="197">
        <v>0.96</v>
      </c>
      <c r="D14" s="196">
        <v>2.38</v>
      </c>
      <c r="E14" s="197">
        <v>1.08</v>
      </c>
      <c r="F14" s="196">
        <v>1.57</v>
      </c>
      <c r="G14" s="197">
        <v>0.84</v>
      </c>
      <c r="H14" s="196">
        <v>2.97</v>
      </c>
      <c r="I14" s="197">
        <v>2.7</v>
      </c>
      <c r="J14" s="196"/>
      <c r="K14" s="197">
        <v>0.20599999999999999</v>
      </c>
    </row>
    <row r="15" spans="1:11" x14ac:dyDescent="0.2">
      <c r="B15" s="198">
        <v>1.244</v>
      </c>
      <c r="C15" s="199">
        <v>0.84</v>
      </c>
      <c r="D15" s="198">
        <v>2.96</v>
      </c>
      <c r="E15" s="199">
        <v>1.25</v>
      </c>
      <c r="F15" s="198">
        <v>1.56</v>
      </c>
      <c r="G15" s="199">
        <v>0.65</v>
      </c>
      <c r="H15" s="198">
        <v>2.13</v>
      </c>
      <c r="I15" s="199">
        <v>2.17</v>
      </c>
      <c r="J15" s="198">
        <v>0.17</v>
      </c>
      <c r="K15" s="199">
        <v>0.17</v>
      </c>
    </row>
    <row r="16" spans="1:11" x14ac:dyDescent="0.2">
      <c r="A16" s="200" t="s">
        <v>111</v>
      </c>
      <c r="B16" s="201">
        <f>AVERAGE(B6:B15)</f>
        <v>1.1800999999999999</v>
      </c>
      <c r="C16" s="203">
        <f>AVERAGE(C6:C15)</f>
        <v>0.83900000000000008</v>
      </c>
      <c r="D16" s="201">
        <f>AVERAGE(D6:D15)</f>
        <v>2.0750000000000002</v>
      </c>
      <c r="E16" s="203">
        <f>AVERAGE(E6:E15)</f>
        <v>1.3413999999999999</v>
      </c>
      <c r="F16" s="201">
        <f>AVERAGE(F6:F15)</f>
        <v>1.113</v>
      </c>
      <c r="G16" s="203">
        <f>AVERAGE(G6:G15)</f>
        <v>0.72300000000000009</v>
      </c>
      <c r="H16" s="201">
        <f>AVERAGE(H6:H15)</f>
        <v>2.677</v>
      </c>
      <c r="I16" s="203">
        <f>AVERAGE(I6:I15)</f>
        <v>2.2906</v>
      </c>
      <c r="J16" s="201">
        <f>AVERAGE(J6:J15)</f>
        <v>0.17977777777777773</v>
      </c>
      <c r="K16" s="203">
        <f>AVERAGE(K6:K15)</f>
        <v>0.16619999999999999</v>
      </c>
    </row>
    <row r="17" spans="1:11" ht="16" thickBot="1" x14ac:dyDescent="0.25">
      <c r="A17" s="200" t="s">
        <v>112</v>
      </c>
      <c r="B17" s="204">
        <f>STDEV(B6:B15)/SQRT(COUNT(B6:B15))</f>
        <v>5.8893963093757565E-2</v>
      </c>
      <c r="C17" s="206">
        <f>STDEV(C6:C15)/SQRT(COUNT(C6:C15))</f>
        <v>7.3158124026734619E-2</v>
      </c>
      <c r="D17" s="204">
        <f>STDEV(D6:D15)/SQRT(COUNT(D6:D15))</f>
        <v>0.21354286585029161</v>
      </c>
      <c r="E17" s="206">
        <f>STDEV(E6:E15)/SQRT(COUNT(E6:E15))</f>
        <v>0.19634596450596523</v>
      </c>
      <c r="F17" s="204">
        <f>STDEV(F6:F15)/SQRT(COUNT(F6:F15))</f>
        <v>0.16358517998618055</v>
      </c>
      <c r="G17" s="206">
        <f>STDEV(G6:G15)/SQRT(COUNT(G6:G15))</f>
        <v>8.6795417185727086E-2</v>
      </c>
      <c r="H17" s="204">
        <f>STDEV(H6:H15)/SQRT(COUNT(H6:H15))</f>
        <v>0.17569575976670584</v>
      </c>
      <c r="I17" s="206">
        <f>STDEV(I6:I15)/SQRT(COUNT(I6:I15))</f>
        <v>0.19961942679898567</v>
      </c>
      <c r="J17" s="204">
        <f>STDEV(J6:J15)/SQRT(COUNT(J6:J15))</f>
        <v>1.106894777918266E-2</v>
      </c>
      <c r="K17" s="206">
        <f>STDEV(K6:K15)/SQRT(COUNT(K6:K15))</f>
        <v>1.226902151309911E-2</v>
      </c>
    </row>
    <row r="18" spans="1:11" x14ac:dyDescent="0.2">
      <c r="A18" s="200" t="s">
        <v>119</v>
      </c>
      <c r="B18" s="29"/>
      <c r="C18" s="208">
        <f>TTEST(B6:B15,C6:C15,2,2)</f>
        <v>1.9069827017142726E-3</v>
      </c>
      <c r="D18" s="29"/>
      <c r="E18" s="208">
        <f>TTEST(D6:D15,E6:E15,2,2)</f>
        <v>2.1006569990487677E-2</v>
      </c>
      <c r="F18" s="29"/>
      <c r="G18" s="208">
        <f>TTEST(F6:F15,G6:G15,2,2)</f>
        <v>4.9504768535084322E-2</v>
      </c>
      <c r="H18" s="29"/>
      <c r="I18" s="208">
        <f>TTEST(H6:H15,I6:I15,2,2)</f>
        <v>0.16342627996459697</v>
      </c>
      <c r="J18" s="29"/>
      <c r="K18" s="208">
        <f>TTEST(J6:J15,K6:K15,2,2)</f>
        <v>0.42653639321958403</v>
      </c>
    </row>
  </sheetData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"/>
  <sheetViews>
    <sheetView workbookViewId="0">
      <selection sqref="A1:K1"/>
    </sheetView>
  </sheetViews>
  <sheetFormatPr baseColWidth="10" defaultColWidth="8.83203125" defaultRowHeight="15" x14ac:dyDescent="0.2"/>
  <sheetData>
    <row r="1" spans="1:11" ht="51" customHeight="1" x14ac:dyDescent="0.2">
      <c r="A1" s="387" t="s">
        <v>217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</row>
    <row r="2" spans="1:1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4"/>
    </row>
    <row r="3" spans="1:11" x14ac:dyDescent="0.2">
      <c r="A3" s="29"/>
      <c r="B3" s="59" t="s">
        <v>113</v>
      </c>
      <c r="C3" s="29"/>
      <c r="D3" s="29"/>
      <c r="E3" s="29"/>
      <c r="F3" s="29"/>
      <c r="G3" s="29"/>
      <c r="H3" s="29"/>
      <c r="I3" s="29"/>
      <c r="J3" s="29"/>
    </row>
    <row r="4" spans="1:11" ht="16" thickBot="1" x14ac:dyDescent="0.25">
      <c r="A4" s="161"/>
      <c r="B4" s="59" t="s">
        <v>109</v>
      </c>
      <c r="C4" s="29"/>
      <c r="D4" s="29"/>
      <c r="E4" s="29"/>
      <c r="F4" s="29"/>
      <c r="G4" s="29"/>
      <c r="H4" s="59" t="s">
        <v>110</v>
      </c>
      <c r="I4" s="29"/>
      <c r="J4" s="29"/>
      <c r="K4" s="29"/>
    </row>
    <row r="5" spans="1:11" x14ac:dyDescent="0.2">
      <c r="B5" s="168" t="s">
        <v>31</v>
      </c>
      <c r="C5" s="169"/>
      <c r="D5" s="168" t="s">
        <v>32</v>
      </c>
      <c r="E5" s="169"/>
      <c r="F5" s="174"/>
      <c r="G5" s="29"/>
      <c r="H5" s="168" t="s">
        <v>31</v>
      </c>
      <c r="I5" s="169"/>
      <c r="J5" s="168" t="s">
        <v>32</v>
      </c>
      <c r="K5" s="169"/>
    </row>
    <row r="6" spans="1:11" x14ac:dyDescent="0.2">
      <c r="B6" s="106" t="s">
        <v>38</v>
      </c>
      <c r="C6" s="107" t="s">
        <v>37</v>
      </c>
      <c r="D6" s="106" t="s">
        <v>38</v>
      </c>
      <c r="E6" s="107" t="s">
        <v>37</v>
      </c>
      <c r="G6" s="29"/>
      <c r="H6" s="106" t="s">
        <v>38</v>
      </c>
      <c r="I6" s="107" t="s">
        <v>37</v>
      </c>
      <c r="J6" s="106" t="s">
        <v>38</v>
      </c>
      <c r="K6" s="107" t="s">
        <v>37</v>
      </c>
    </row>
    <row r="7" spans="1:11" x14ac:dyDescent="0.2">
      <c r="B7" s="162">
        <v>17</v>
      </c>
      <c r="C7" s="163">
        <v>83</v>
      </c>
      <c r="D7" s="162">
        <v>32</v>
      </c>
      <c r="E7" s="163">
        <v>68</v>
      </c>
      <c r="G7" s="29"/>
      <c r="H7" s="162">
        <v>74</v>
      </c>
      <c r="I7" s="163">
        <v>26</v>
      </c>
      <c r="J7" s="162">
        <v>58</v>
      </c>
      <c r="K7" s="163">
        <v>42</v>
      </c>
    </row>
    <row r="8" spans="1:11" x14ac:dyDescent="0.2">
      <c r="B8" s="164">
        <v>46</v>
      </c>
      <c r="C8" s="165">
        <v>54</v>
      </c>
      <c r="D8" s="164">
        <v>57</v>
      </c>
      <c r="E8" s="165">
        <v>43</v>
      </c>
      <c r="G8" s="29"/>
      <c r="H8" s="164">
        <v>45</v>
      </c>
      <c r="I8" s="165">
        <v>55</v>
      </c>
      <c r="J8" s="164">
        <v>67</v>
      </c>
      <c r="K8" s="165">
        <v>33</v>
      </c>
    </row>
    <row r="9" spans="1:11" x14ac:dyDescent="0.2">
      <c r="B9" s="164">
        <v>46</v>
      </c>
      <c r="C9" s="165">
        <v>54</v>
      </c>
      <c r="D9" s="164">
        <v>29</v>
      </c>
      <c r="E9" s="165">
        <v>71</v>
      </c>
      <c r="G9" s="29"/>
      <c r="H9" s="164">
        <v>46</v>
      </c>
      <c r="I9" s="165">
        <v>54</v>
      </c>
      <c r="J9" s="164">
        <v>33</v>
      </c>
      <c r="K9" s="165">
        <v>67</v>
      </c>
    </row>
    <row r="10" spans="1:11" x14ac:dyDescent="0.2">
      <c r="B10" s="164">
        <v>88</v>
      </c>
      <c r="C10" s="165">
        <v>12</v>
      </c>
      <c r="D10" s="164">
        <v>38</v>
      </c>
      <c r="E10" s="165">
        <v>62</v>
      </c>
      <c r="G10" s="29"/>
      <c r="H10" s="164">
        <v>41</v>
      </c>
      <c r="I10" s="165">
        <v>59</v>
      </c>
      <c r="J10" s="164">
        <v>60</v>
      </c>
      <c r="K10" s="165">
        <v>40</v>
      </c>
    </row>
    <row r="11" spans="1:11" x14ac:dyDescent="0.2">
      <c r="B11" s="164">
        <v>89</v>
      </c>
      <c r="C11" s="165">
        <v>11</v>
      </c>
      <c r="D11" s="172"/>
      <c r="E11" s="173"/>
      <c r="G11" s="29"/>
      <c r="H11" s="164">
        <v>74</v>
      </c>
      <c r="I11" s="165">
        <v>26</v>
      </c>
      <c r="J11" s="164">
        <v>11</v>
      </c>
      <c r="K11" s="165">
        <v>89</v>
      </c>
    </row>
    <row r="12" spans="1:11" x14ac:dyDescent="0.2">
      <c r="B12" s="178">
        <v>49</v>
      </c>
      <c r="C12" s="179">
        <v>51</v>
      </c>
      <c r="D12" s="180"/>
      <c r="E12" s="181"/>
      <c r="G12" s="29"/>
      <c r="H12" s="178">
        <v>70</v>
      </c>
      <c r="I12" s="179">
        <v>30</v>
      </c>
      <c r="J12" s="178">
        <v>11</v>
      </c>
      <c r="K12" s="179">
        <v>89</v>
      </c>
    </row>
    <row r="13" spans="1:11" x14ac:dyDescent="0.2">
      <c r="A13" s="200" t="s">
        <v>111</v>
      </c>
      <c r="B13" s="388">
        <f t="shared" ref="B13:D13" si="0">AVERAGE(B7:B12)</f>
        <v>55.833333333333336</v>
      </c>
      <c r="C13" s="389">
        <f>AVERAGE(C7:C12)</f>
        <v>44.166666666666664</v>
      </c>
      <c r="D13" s="388">
        <f t="shared" si="0"/>
        <v>39</v>
      </c>
      <c r="E13" s="389">
        <f>AVERAGE(E7:E12)</f>
        <v>61</v>
      </c>
      <c r="F13" s="29"/>
      <c r="G13" s="200" t="s">
        <v>111</v>
      </c>
      <c r="H13" s="388">
        <f t="shared" ref="H13" si="1">AVERAGE(H7:H12)</f>
        <v>58.333333333333336</v>
      </c>
      <c r="I13" s="389">
        <f>AVERAGE(I7:I12)</f>
        <v>41.666666666666664</v>
      </c>
      <c r="J13" s="388">
        <f t="shared" ref="J13" si="2">AVERAGE(J7:J12)</f>
        <v>40</v>
      </c>
      <c r="K13" s="389">
        <f>AVERAGE(K7:K12)</f>
        <v>60</v>
      </c>
    </row>
    <row r="14" spans="1:11" ht="16" thickBot="1" x14ac:dyDescent="0.25">
      <c r="A14" s="200" t="s">
        <v>112</v>
      </c>
      <c r="B14" s="391">
        <f t="shared" ref="B14:D14" si="3">STDEV(B7:B12)/SQRT(COUNT(B7:B12))</f>
        <v>11.376632971920019</v>
      </c>
      <c r="C14" s="392">
        <f>STDEV(C7:C12)/SQRT(COUNT(C7:C12))</f>
        <v>11.376632971920024</v>
      </c>
      <c r="D14" s="391">
        <f t="shared" si="3"/>
        <v>6.2849025449882676</v>
      </c>
      <c r="E14" s="392">
        <f>STDEV(E7:E12)/SQRT(COUNT(E7:E12))</f>
        <v>6.2849025449882676</v>
      </c>
      <c r="F14" s="29"/>
      <c r="G14" s="200" t="s">
        <v>112</v>
      </c>
      <c r="H14" s="391">
        <f t="shared" ref="H14:J14" si="4">STDEV(H7:H12)/SQRT(COUNT(H7:H12))</f>
        <v>6.4738791393654447</v>
      </c>
      <c r="I14" s="392">
        <f>STDEV(I7:I12)/SQRT(COUNT(I7:I12))</f>
        <v>6.47387913936545</v>
      </c>
      <c r="J14" s="391">
        <f t="shared" ref="J14:K14" si="5">STDEV(J7:J12)/SQRT(COUNT(J7:J12))</f>
        <v>10.302103345110325</v>
      </c>
      <c r="K14" s="392">
        <f>STDEV(K7:K12)/SQRT(COUNT(K7:K12))</f>
        <v>10.302103345110325</v>
      </c>
    </row>
    <row r="15" spans="1:11" x14ac:dyDescent="0.2">
      <c r="A15" s="200" t="s">
        <v>119</v>
      </c>
      <c r="B15" s="175"/>
      <c r="C15" s="390">
        <f>TTEST(B7:B12,C7:C12,2,2)</f>
        <v>0.48499233309877465</v>
      </c>
      <c r="D15" s="175"/>
      <c r="E15" s="390">
        <f>TTEST(D7:D12,E7:E12,2,2)</f>
        <v>4.8117747636667568E-2</v>
      </c>
      <c r="F15" s="175"/>
      <c r="G15" s="364" t="s">
        <v>119</v>
      </c>
      <c r="H15" s="175"/>
      <c r="I15" s="390">
        <f>TTEST(H7:H12,I7:I12,2,2)</f>
        <v>9.8710817456996142E-2</v>
      </c>
      <c r="J15" s="175"/>
      <c r="K15" s="390">
        <f>TTEST(J7:J12,K7:K12,2,2)</f>
        <v>0.19983164850312266</v>
      </c>
    </row>
  </sheetData>
  <mergeCells count="5">
    <mergeCell ref="H5:I5"/>
    <mergeCell ref="J5:K5"/>
    <mergeCell ref="B5:C5"/>
    <mergeCell ref="D5:E5"/>
    <mergeCell ref="A1:K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9"/>
  <sheetViews>
    <sheetView zoomScaleNormal="100" workbookViewId="0">
      <selection sqref="A1:O1"/>
    </sheetView>
  </sheetViews>
  <sheetFormatPr baseColWidth="10" defaultColWidth="8.83203125" defaultRowHeight="15" x14ac:dyDescent="0.2"/>
  <sheetData>
    <row r="1" spans="1:15" ht="36" customHeight="1" x14ac:dyDescent="0.2">
      <c r="A1" s="387" t="s">
        <v>218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</row>
    <row r="2" spans="1:15" x14ac:dyDescent="0.2">
      <c r="A2" s="4"/>
      <c r="B2" s="4"/>
      <c r="C2" s="4"/>
      <c r="D2" s="4"/>
      <c r="E2" s="4"/>
      <c r="F2" s="4"/>
      <c r="G2" s="4"/>
    </row>
    <row r="3" spans="1:15" x14ac:dyDescent="0.2">
      <c r="A3" s="4"/>
      <c r="B3" s="59" t="s">
        <v>45</v>
      </c>
      <c r="C3" s="4"/>
      <c r="D3" s="4"/>
      <c r="E3" s="4"/>
      <c r="F3" s="4"/>
      <c r="G3" s="4"/>
    </row>
    <row r="4" spans="1:15" ht="16" thickBot="1" x14ac:dyDescent="0.25">
      <c r="A4" s="29"/>
      <c r="B4" s="59" t="s">
        <v>42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x14ac:dyDescent="0.2">
      <c r="A5" s="29"/>
      <c r="B5" s="170" t="s">
        <v>31</v>
      </c>
      <c r="C5" s="193"/>
      <c r="D5" s="193"/>
      <c r="E5" s="193"/>
      <c r="F5" s="171"/>
      <c r="G5" s="170" t="s">
        <v>32</v>
      </c>
      <c r="H5" s="193"/>
      <c r="I5" s="193"/>
      <c r="J5" s="193"/>
      <c r="K5" s="171"/>
      <c r="L5" s="29"/>
      <c r="M5" s="29"/>
      <c r="N5" s="59" t="s">
        <v>46</v>
      </c>
      <c r="O5" s="29"/>
    </row>
    <row r="6" spans="1:15" x14ac:dyDescent="0.2">
      <c r="A6" s="29"/>
      <c r="B6" s="66" t="s">
        <v>114</v>
      </c>
      <c r="C6" s="61" t="s">
        <v>115</v>
      </c>
      <c r="D6" s="61" t="s">
        <v>116</v>
      </c>
      <c r="E6" s="61" t="s">
        <v>117</v>
      </c>
      <c r="F6" s="67" t="s">
        <v>118</v>
      </c>
      <c r="G6" s="66" t="s">
        <v>114</v>
      </c>
      <c r="H6" s="61" t="s">
        <v>115</v>
      </c>
      <c r="I6" s="61" t="s">
        <v>116</v>
      </c>
      <c r="J6" s="61" t="s">
        <v>117</v>
      </c>
      <c r="K6" s="67" t="s">
        <v>118</v>
      </c>
      <c r="L6" s="29"/>
      <c r="M6" s="29"/>
      <c r="N6" s="61" t="s">
        <v>31</v>
      </c>
      <c r="O6" s="61" t="s">
        <v>32</v>
      </c>
    </row>
    <row r="7" spans="1:15" x14ac:dyDescent="0.2">
      <c r="A7" s="29"/>
      <c r="B7" s="194">
        <v>60</v>
      </c>
      <c r="C7" s="124">
        <v>60</v>
      </c>
      <c r="D7" s="124">
        <v>43.45</v>
      </c>
      <c r="E7" s="124">
        <v>27.200000000000003</v>
      </c>
      <c r="F7" s="195">
        <v>24.050000000000004</v>
      </c>
      <c r="G7" s="194">
        <v>60</v>
      </c>
      <c r="H7" s="124">
        <v>60</v>
      </c>
      <c r="I7" s="124">
        <v>36.6</v>
      </c>
      <c r="J7" s="124">
        <v>28.625</v>
      </c>
      <c r="K7" s="195">
        <v>28.475000000000001</v>
      </c>
      <c r="L7" s="29"/>
      <c r="M7" s="29"/>
      <c r="N7" s="124">
        <v>172.67500000000001</v>
      </c>
      <c r="O7" s="124">
        <v>169.46249999999998</v>
      </c>
    </row>
    <row r="8" spans="1:15" x14ac:dyDescent="0.2">
      <c r="A8" s="29"/>
      <c r="B8" s="196">
        <v>60</v>
      </c>
      <c r="C8" s="125">
        <v>15.2</v>
      </c>
      <c r="D8" s="125">
        <v>30.7</v>
      </c>
      <c r="E8" s="125">
        <v>29.5</v>
      </c>
      <c r="F8" s="197">
        <v>18.099999999999998</v>
      </c>
      <c r="G8" s="196">
        <v>41.975000000000001</v>
      </c>
      <c r="H8" s="125">
        <v>29.775000000000002</v>
      </c>
      <c r="I8" s="125">
        <v>16.25</v>
      </c>
      <c r="J8" s="125">
        <v>13.824999999999999</v>
      </c>
      <c r="K8" s="197">
        <v>20.9</v>
      </c>
      <c r="L8" s="29"/>
      <c r="M8" s="29"/>
      <c r="N8" s="125">
        <v>114.45</v>
      </c>
      <c r="O8" s="125">
        <v>91.287500000000009</v>
      </c>
    </row>
    <row r="9" spans="1:15" x14ac:dyDescent="0.2">
      <c r="A9" s="29"/>
      <c r="B9" s="196">
        <v>60</v>
      </c>
      <c r="C9" s="125">
        <v>51.424999999999997</v>
      </c>
      <c r="D9" s="125">
        <v>30.324999999999999</v>
      </c>
      <c r="E9" s="125">
        <v>35.049999999999997</v>
      </c>
      <c r="F9" s="197">
        <v>41</v>
      </c>
      <c r="G9" s="196">
        <v>60</v>
      </c>
      <c r="H9" s="125">
        <v>60</v>
      </c>
      <c r="I9" s="125">
        <v>60</v>
      </c>
      <c r="J9" s="125">
        <v>60</v>
      </c>
      <c r="K9" s="197">
        <v>60</v>
      </c>
      <c r="L9" s="29"/>
      <c r="M9" s="29"/>
      <c r="N9" s="125">
        <v>167.3</v>
      </c>
      <c r="O9" s="125">
        <v>240</v>
      </c>
    </row>
    <row r="10" spans="1:15" x14ac:dyDescent="0.2">
      <c r="A10" s="29"/>
      <c r="B10" s="196">
        <v>60</v>
      </c>
      <c r="C10" s="125">
        <v>13.05</v>
      </c>
      <c r="D10" s="125">
        <v>25.474999999999998</v>
      </c>
      <c r="E10" s="125">
        <v>28.133333333333336</v>
      </c>
      <c r="F10" s="197">
        <v>15.775</v>
      </c>
      <c r="G10" s="196">
        <v>52.1</v>
      </c>
      <c r="H10" s="125">
        <v>60</v>
      </c>
      <c r="I10" s="125">
        <v>23.833333333333332</v>
      </c>
      <c r="J10" s="125">
        <v>16.875</v>
      </c>
      <c r="K10" s="197">
        <v>28.95</v>
      </c>
      <c r="L10" s="29"/>
      <c r="M10" s="29"/>
      <c r="N10" s="125">
        <v>104.54583333333333</v>
      </c>
      <c r="O10" s="125">
        <v>141.23333333333332</v>
      </c>
    </row>
    <row r="11" spans="1:15" x14ac:dyDescent="0.2">
      <c r="A11" s="29"/>
      <c r="B11" s="196">
        <v>60</v>
      </c>
      <c r="C11" s="125">
        <v>60</v>
      </c>
      <c r="D11" s="125">
        <v>60</v>
      </c>
      <c r="E11" s="125">
        <v>52.225000000000001</v>
      </c>
      <c r="F11" s="197">
        <v>57.6</v>
      </c>
      <c r="G11" s="196">
        <v>33.966666666666669</v>
      </c>
      <c r="H11" s="125">
        <v>40.375</v>
      </c>
      <c r="I11" s="125">
        <v>14.375000000000002</v>
      </c>
      <c r="J11" s="125">
        <v>15.05</v>
      </c>
      <c r="K11" s="197">
        <v>27.3</v>
      </c>
      <c r="L11" s="29"/>
      <c r="M11" s="29"/>
      <c r="N11" s="125">
        <v>231.02499999999998</v>
      </c>
      <c r="O11" s="125">
        <v>100.43333333333334</v>
      </c>
    </row>
    <row r="12" spans="1:15" x14ac:dyDescent="0.2">
      <c r="A12" s="29"/>
      <c r="B12" s="196">
        <v>44.125</v>
      </c>
      <c r="C12" s="125">
        <v>33.6</v>
      </c>
      <c r="D12" s="125">
        <v>20.299999999999997</v>
      </c>
      <c r="E12" s="125">
        <v>14.666666666666666</v>
      </c>
      <c r="F12" s="197">
        <v>12.5</v>
      </c>
      <c r="G12" s="196">
        <v>54.674999999999997</v>
      </c>
      <c r="H12" s="125">
        <v>43.424999999999997</v>
      </c>
      <c r="I12" s="125">
        <v>28.85</v>
      </c>
      <c r="J12" s="125">
        <v>31</v>
      </c>
      <c r="K12" s="197">
        <v>15.649999999999999</v>
      </c>
      <c r="L12" s="29"/>
      <c r="M12" s="29"/>
      <c r="N12" s="125">
        <v>96.879166666666663</v>
      </c>
      <c r="O12" s="125">
        <v>138.4375</v>
      </c>
    </row>
    <row r="13" spans="1:15" x14ac:dyDescent="0.2">
      <c r="A13" s="29"/>
      <c r="B13" s="198">
        <v>55.05</v>
      </c>
      <c r="C13" s="126">
        <v>55.699999999999996</v>
      </c>
      <c r="D13" s="126">
        <v>57.9</v>
      </c>
      <c r="E13" s="126">
        <v>60</v>
      </c>
      <c r="F13" s="199">
        <v>60</v>
      </c>
      <c r="G13" s="198">
        <v>50.9</v>
      </c>
      <c r="H13" s="126">
        <v>54.766666666666673</v>
      </c>
      <c r="I13" s="126">
        <v>60</v>
      </c>
      <c r="J13" s="126">
        <v>18.3</v>
      </c>
      <c r="K13" s="199">
        <v>19.100000000000001</v>
      </c>
      <c r="L13" s="29"/>
      <c r="M13" s="29"/>
      <c r="N13" s="126">
        <v>231.125</v>
      </c>
      <c r="O13" s="126">
        <v>168.06666666666669</v>
      </c>
    </row>
    <row r="14" spans="1:15" x14ac:dyDescent="0.2">
      <c r="A14" s="200" t="s">
        <v>111</v>
      </c>
      <c r="B14" s="201">
        <f>AVERAGE(B7:B13)</f>
        <v>57.024999999999999</v>
      </c>
      <c r="C14" s="202">
        <f t="shared" ref="C14:F14" si="0">AVERAGE(C7:C13)</f>
        <v>41.282142857142858</v>
      </c>
      <c r="D14" s="202">
        <f t="shared" si="0"/>
        <v>38.307142857142857</v>
      </c>
      <c r="E14" s="202">
        <f t="shared" si="0"/>
        <v>35.253571428571426</v>
      </c>
      <c r="F14" s="203">
        <f t="shared" si="0"/>
        <v>32.717857142857142</v>
      </c>
      <c r="G14" s="201">
        <f>AVERAGE(G7:G13)</f>
        <v>50.516666666666659</v>
      </c>
      <c r="H14" s="202">
        <f t="shared" ref="H14:L14" si="1">AVERAGE(H7:H13)</f>
        <v>49.763095238095232</v>
      </c>
      <c r="I14" s="202">
        <f t="shared" si="1"/>
        <v>34.272619047619045</v>
      </c>
      <c r="J14" s="202">
        <f t="shared" si="1"/>
        <v>26.239285714285717</v>
      </c>
      <c r="K14" s="203">
        <f t="shared" si="1"/>
        <v>28.625</v>
      </c>
      <c r="L14" s="29"/>
      <c r="M14" s="200" t="s">
        <v>111</v>
      </c>
      <c r="N14" s="202">
        <f>AVERAGE(N7:N13)</f>
        <v>159.71428571428572</v>
      </c>
      <c r="O14" s="202">
        <f>AVERAGE(O7:O13)</f>
        <v>149.84583333333333</v>
      </c>
    </row>
    <row r="15" spans="1:15" ht="16" thickBot="1" x14ac:dyDescent="0.25">
      <c r="A15" s="200" t="s">
        <v>112</v>
      </c>
      <c r="B15" s="204">
        <f>STDEV(B7:B13)/SQRT(COUNT(B7:B13))</f>
        <v>2.2602346591196487</v>
      </c>
      <c r="C15" s="205">
        <f t="shared" ref="C15:F15" si="2">STDEV(C7:C13)/SQRT(COUNT(C7:C13))</f>
        <v>7.7885995636741567</v>
      </c>
      <c r="D15" s="205">
        <f t="shared" si="2"/>
        <v>5.9590135666127546</v>
      </c>
      <c r="E15" s="205">
        <f t="shared" si="2"/>
        <v>5.9219900758786945</v>
      </c>
      <c r="F15" s="206">
        <f t="shared" si="2"/>
        <v>7.5854903675139056</v>
      </c>
      <c r="G15" s="204">
        <f>STDEV(G7:G13)/SQRT(COUNT(G7:G13))</f>
        <v>3.6077806681125288</v>
      </c>
      <c r="H15" s="205">
        <f t="shared" ref="H15:L15" si="3">STDEV(H7:H13)/SQRT(COUNT(H7:H13))</f>
        <v>4.5440964292449486</v>
      </c>
      <c r="I15" s="205">
        <f t="shared" si="3"/>
        <v>7.2182415879018054</v>
      </c>
      <c r="J15" s="205">
        <f t="shared" si="3"/>
        <v>6.1686198414474616</v>
      </c>
      <c r="K15" s="206">
        <f t="shared" si="3"/>
        <v>5.5742312090034956</v>
      </c>
      <c r="L15" s="29"/>
      <c r="M15" s="200" t="s">
        <v>112</v>
      </c>
      <c r="N15" s="207">
        <f>STDEV(N7:N13)/SQRT(COUNT(N7:N13))</f>
        <v>21.52014402269555</v>
      </c>
      <c r="O15" s="207">
        <f>STDEV(O7:O13)/SQRT(COUNT(O7:O13))</f>
        <v>18.847498842877663</v>
      </c>
    </row>
    <row r="16" spans="1:15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00" t="s">
        <v>119</v>
      </c>
      <c r="N16" s="29"/>
      <c r="O16" s="208">
        <f>TTEST(N7:N13,O7:O13,2,2)</f>
        <v>0.73608823821986891</v>
      </c>
    </row>
    <row r="17" spans="1:15" ht="16" thickBot="1" x14ac:dyDescent="0.25">
      <c r="A17" s="29"/>
      <c r="B17" s="209" t="s">
        <v>48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5" x14ac:dyDescent="0.2">
      <c r="A18" s="29"/>
      <c r="B18" s="170" t="s">
        <v>31</v>
      </c>
      <c r="C18" s="193"/>
      <c r="D18" s="193"/>
      <c r="E18" s="193"/>
      <c r="F18" s="171"/>
      <c r="G18" s="170" t="s">
        <v>32</v>
      </c>
      <c r="H18" s="193"/>
      <c r="I18" s="193"/>
      <c r="J18" s="193"/>
      <c r="K18" s="171"/>
      <c r="L18" s="29"/>
      <c r="M18" s="29"/>
      <c r="N18" s="59" t="s">
        <v>46</v>
      </c>
      <c r="O18" s="29"/>
    </row>
    <row r="19" spans="1:15" x14ac:dyDescent="0.2">
      <c r="A19" s="29"/>
      <c r="B19" s="66" t="s">
        <v>114</v>
      </c>
      <c r="C19" s="61" t="s">
        <v>115</v>
      </c>
      <c r="D19" s="61" t="s">
        <v>116</v>
      </c>
      <c r="E19" s="61" t="s">
        <v>117</v>
      </c>
      <c r="F19" s="67" t="s">
        <v>118</v>
      </c>
      <c r="G19" s="66" t="s">
        <v>114</v>
      </c>
      <c r="H19" s="61" t="s">
        <v>115</v>
      </c>
      <c r="I19" s="61" t="s">
        <v>116</v>
      </c>
      <c r="J19" s="61" t="s">
        <v>117</v>
      </c>
      <c r="K19" s="67" t="s">
        <v>118</v>
      </c>
      <c r="L19" s="29"/>
      <c r="M19" s="29"/>
      <c r="N19" s="61" t="s">
        <v>31</v>
      </c>
      <c r="O19" s="61" t="s">
        <v>32</v>
      </c>
    </row>
    <row r="20" spans="1:15" x14ac:dyDescent="0.2">
      <c r="A20" s="29"/>
      <c r="B20" s="194">
        <v>60</v>
      </c>
      <c r="C20" s="124">
        <v>60</v>
      </c>
      <c r="D20" s="124">
        <v>60</v>
      </c>
      <c r="E20" s="124">
        <v>60</v>
      </c>
      <c r="F20" s="195">
        <v>60</v>
      </c>
      <c r="G20" s="194">
        <v>47.975000000000001</v>
      </c>
      <c r="H20" s="124">
        <v>33.849999999999994</v>
      </c>
      <c r="I20" s="124">
        <v>40.85</v>
      </c>
      <c r="J20" s="124">
        <v>32.325000000000003</v>
      </c>
      <c r="K20" s="195">
        <v>33.1</v>
      </c>
      <c r="L20" s="29"/>
      <c r="M20" s="29"/>
      <c r="N20" s="124">
        <v>240</v>
      </c>
      <c r="O20" s="124">
        <v>147.5625</v>
      </c>
    </row>
    <row r="21" spans="1:15" x14ac:dyDescent="0.2">
      <c r="A21" s="29"/>
      <c r="B21" s="196">
        <v>53.5</v>
      </c>
      <c r="C21" s="125">
        <v>46.974999999999994</v>
      </c>
      <c r="D21" s="125">
        <v>54.400000000000006</v>
      </c>
      <c r="E21" s="125">
        <v>48.25</v>
      </c>
      <c r="F21" s="197">
        <v>36.575000000000003</v>
      </c>
      <c r="G21" s="196">
        <v>48.725000000000001</v>
      </c>
      <c r="H21" s="125">
        <v>40.549999999999997</v>
      </c>
      <c r="I21" s="125">
        <v>41.424999999999997</v>
      </c>
      <c r="J21" s="125">
        <v>31.15</v>
      </c>
      <c r="K21" s="197">
        <v>29.425000000000001</v>
      </c>
      <c r="L21" s="29"/>
      <c r="M21" s="29"/>
      <c r="N21" s="125">
        <v>194.66249999999999</v>
      </c>
      <c r="O21" s="125">
        <v>152.19999999999999</v>
      </c>
    </row>
    <row r="22" spans="1:15" x14ac:dyDescent="0.2">
      <c r="A22" s="29"/>
      <c r="B22" s="196">
        <v>37.799999999999997</v>
      </c>
      <c r="C22" s="125">
        <v>51.6</v>
      </c>
      <c r="D22" s="125">
        <v>41.674999999999997</v>
      </c>
      <c r="E22" s="125">
        <v>30.775000000000002</v>
      </c>
      <c r="F22" s="197">
        <v>36.875</v>
      </c>
      <c r="G22" s="196"/>
      <c r="H22" s="125"/>
      <c r="I22" s="125"/>
      <c r="J22" s="125"/>
      <c r="K22" s="197"/>
      <c r="L22" s="29"/>
      <c r="M22" s="29"/>
      <c r="N22" s="125">
        <v>161.38750000000002</v>
      </c>
      <c r="O22" s="125"/>
    </row>
    <row r="23" spans="1:15" x14ac:dyDescent="0.2">
      <c r="A23" s="29"/>
      <c r="B23" s="196">
        <v>60</v>
      </c>
      <c r="C23" s="125">
        <v>55.6</v>
      </c>
      <c r="D23" s="125">
        <v>60</v>
      </c>
      <c r="E23" s="125">
        <v>47.9</v>
      </c>
      <c r="F23" s="197">
        <v>60</v>
      </c>
      <c r="G23" s="196">
        <v>40</v>
      </c>
      <c r="H23" s="125">
        <v>41.05</v>
      </c>
      <c r="I23" s="125">
        <v>29.2</v>
      </c>
      <c r="J23" s="125">
        <v>42.900000000000006</v>
      </c>
      <c r="K23" s="197">
        <v>32.524999999999999</v>
      </c>
      <c r="L23" s="29"/>
      <c r="M23" s="29"/>
      <c r="N23" s="125">
        <v>223.5</v>
      </c>
      <c r="O23" s="125">
        <v>149.41250000000002</v>
      </c>
    </row>
    <row r="24" spans="1:15" x14ac:dyDescent="0.2">
      <c r="A24" s="29"/>
      <c r="B24" s="196">
        <v>60</v>
      </c>
      <c r="C24" s="125">
        <v>46.500000000000007</v>
      </c>
      <c r="D24" s="125">
        <v>60</v>
      </c>
      <c r="E24" s="125">
        <v>52.725000000000001</v>
      </c>
      <c r="F24" s="197">
        <v>42.25</v>
      </c>
      <c r="G24" s="196">
        <v>58.566666666666663</v>
      </c>
      <c r="H24" s="125">
        <v>38.25</v>
      </c>
      <c r="I24" s="125">
        <v>32.450000000000003</v>
      </c>
      <c r="J24" s="125">
        <v>19.200000000000003</v>
      </c>
      <c r="K24" s="197">
        <v>27.650000000000002</v>
      </c>
      <c r="L24" s="29"/>
      <c r="M24" s="29"/>
      <c r="N24" s="125">
        <v>210.35</v>
      </c>
      <c r="O24" s="125">
        <v>133.00833333333333</v>
      </c>
    </row>
    <row r="25" spans="1:15" x14ac:dyDescent="0.2">
      <c r="A25" s="29"/>
      <c r="B25" s="196">
        <v>52.133333333333333</v>
      </c>
      <c r="C25" s="125">
        <v>60</v>
      </c>
      <c r="D25" s="125">
        <v>40.774999999999999</v>
      </c>
      <c r="E25" s="125">
        <v>41.95</v>
      </c>
      <c r="F25" s="197">
        <v>33.725000000000001</v>
      </c>
      <c r="G25" s="196">
        <v>32.549999999999997</v>
      </c>
      <c r="H25" s="125">
        <v>47.2</v>
      </c>
      <c r="I25" s="125">
        <v>48.324999999999996</v>
      </c>
      <c r="J25" s="125">
        <v>17.175000000000001</v>
      </c>
      <c r="K25" s="197">
        <v>17.824999999999999</v>
      </c>
      <c r="L25" s="29"/>
      <c r="M25" s="29"/>
      <c r="N25" s="125">
        <v>185.6541666666667</v>
      </c>
      <c r="O25" s="125">
        <v>137.88749999999999</v>
      </c>
    </row>
    <row r="26" spans="1:15" x14ac:dyDescent="0.2">
      <c r="A26" s="29"/>
      <c r="B26" s="198">
        <v>49.1</v>
      </c>
      <c r="C26" s="126">
        <v>47.924999999999997</v>
      </c>
      <c r="D26" s="126">
        <v>48.424999999999997</v>
      </c>
      <c r="E26" s="126">
        <v>31.099999999999998</v>
      </c>
      <c r="F26" s="199">
        <v>39.049999999999997</v>
      </c>
      <c r="G26" s="198">
        <v>47.75</v>
      </c>
      <c r="H26" s="126">
        <v>55.174999999999997</v>
      </c>
      <c r="I26" s="126">
        <v>37.475000000000001</v>
      </c>
      <c r="J26" s="126">
        <v>34.349999999999994</v>
      </c>
      <c r="K26" s="199">
        <v>23.824999999999999</v>
      </c>
      <c r="L26" s="29"/>
      <c r="M26" s="29"/>
      <c r="N26" s="126">
        <v>171.52499999999998</v>
      </c>
      <c r="O26" s="126">
        <v>162.78749999999999</v>
      </c>
    </row>
    <row r="27" spans="1:15" x14ac:dyDescent="0.2">
      <c r="A27" s="200" t="s">
        <v>111</v>
      </c>
      <c r="B27" s="201">
        <f>AVERAGE(B20:B26)</f>
        <v>53.219047619047622</v>
      </c>
      <c r="C27" s="202">
        <f t="shared" ref="C27" si="4">AVERAGE(C20:C26)</f>
        <v>52.657142857142858</v>
      </c>
      <c r="D27" s="202">
        <f t="shared" ref="D27" si="5">AVERAGE(D20:D26)</f>
        <v>52.182142857142857</v>
      </c>
      <c r="E27" s="202">
        <f t="shared" ref="E27" si="6">AVERAGE(E20:E26)</f>
        <v>44.671428571428578</v>
      </c>
      <c r="F27" s="203">
        <f t="shared" ref="F27" si="7">AVERAGE(F20:F26)</f>
        <v>44.067857142857143</v>
      </c>
      <c r="G27" s="201">
        <f>AVERAGE(G20:G26)</f>
        <v>45.927777777777777</v>
      </c>
      <c r="H27" s="202">
        <f t="shared" ref="H27" si="8">AVERAGE(H20:H26)</f>
        <v>42.679166666666667</v>
      </c>
      <c r="I27" s="202">
        <f t="shared" ref="I27" si="9">AVERAGE(I20:I26)</f>
        <v>38.287500000000001</v>
      </c>
      <c r="J27" s="202">
        <f t="shared" ref="J27" si="10">AVERAGE(J20:J26)</f>
        <v>29.516666666666666</v>
      </c>
      <c r="K27" s="203">
        <f t="shared" ref="K27" si="11">AVERAGE(K20:K26)</f>
        <v>27.391666666666666</v>
      </c>
      <c r="L27" s="29"/>
      <c r="M27" s="200" t="s">
        <v>111</v>
      </c>
      <c r="N27" s="202">
        <f>AVERAGE(N20:N26)</f>
        <v>198.1541666666667</v>
      </c>
      <c r="O27" s="202">
        <f>AVERAGE(O20:O26)</f>
        <v>147.14305555555558</v>
      </c>
    </row>
    <row r="28" spans="1:15" ht="16" thickBot="1" x14ac:dyDescent="0.25">
      <c r="A28" s="200" t="s">
        <v>112</v>
      </c>
      <c r="B28" s="204">
        <f>STDEV(B20:B26)/SQRT(COUNT(B20:B26))</f>
        <v>3.0625045698517366</v>
      </c>
      <c r="C28" s="205">
        <f t="shared" ref="C28:F28" si="12">STDEV(C20:C26)/SQRT(COUNT(C20:C26))</f>
        <v>2.2371505731789179</v>
      </c>
      <c r="D28" s="205">
        <f t="shared" si="12"/>
        <v>3.2473969167155872</v>
      </c>
      <c r="E28" s="205">
        <f t="shared" si="12"/>
        <v>4.1050362092083246</v>
      </c>
      <c r="F28" s="206">
        <f t="shared" si="12"/>
        <v>4.2286005870938022</v>
      </c>
      <c r="G28" s="204">
        <f>STDEV(G20:G26)/SQRT(COUNT(G20:G26))</f>
        <v>3.601763756896589</v>
      </c>
      <c r="H28" s="205">
        <f t="shared" ref="H28:L28" si="13">STDEV(H20:H26)/SQRT(COUNT(H20:H26))</f>
        <v>3.0623684779014435</v>
      </c>
      <c r="I28" s="205">
        <f t="shared" si="13"/>
        <v>2.7957165897136314</v>
      </c>
      <c r="J28" s="205">
        <f t="shared" si="13"/>
        <v>3.9656003468719794</v>
      </c>
      <c r="K28" s="206">
        <f t="shared" si="13"/>
        <v>2.3620583067410608</v>
      </c>
      <c r="L28" s="29"/>
      <c r="M28" s="200" t="s">
        <v>112</v>
      </c>
      <c r="N28" s="207">
        <f>STDEV(N20:N26)/SQRT(COUNT(N20:N26))</f>
        <v>10.65873821785782</v>
      </c>
      <c r="O28" s="207">
        <f>STDEV(O20:O26)/SQRT(COUNT(O20:O26))</f>
        <v>4.3247478607014758</v>
      </c>
    </row>
    <row r="29" spans="1:15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00" t="s">
        <v>119</v>
      </c>
      <c r="N29" s="29"/>
      <c r="O29" s="208">
        <f>TTEST(N20:N26,O20:O26,2,2)</f>
        <v>1.5778456032733738E-3</v>
      </c>
    </row>
  </sheetData>
  <mergeCells count="5">
    <mergeCell ref="B18:F18"/>
    <mergeCell ref="G18:K18"/>
    <mergeCell ref="A1:O1"/>
    <mergeCell ref="B5:F5"/>
    <mergeCell ref="G5:K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"/>
  <sheetViews>
    <sheetView workbookViewId="0">
      <selection sqref="A1:H1"/>
    </sheetView>
  </sheetViews>
  <sheetFormatPr baseColWidth="10" defaultColWidth="8.83203125" defaultRowHeight="15" x14ac:dyDescent="0.2"/>
  <sheetData>
    <row r="1" spans="1:8" ht="64" customHeight="1" x14ac:dyDescent="0.2">
      <c r="A1" s="387" t="s">
        <v>219</v>
      </c>
      <c r="B1" s="387"/>
      <c r="C1" s="387"/>
      <c r="D1" s="387"/>
      <c r="E1" s="387"/>
      <c r="F1" s="387"/>
      <c r="G1" s="387"/>
      <c r="H1" s="387"/>
    </row>
    <row r="3" spans="1:8" x14ac:dyDescent="0.2">
      <c r="A3" s="29"/>
      <c r="B3" s="59" t="s">
        <v>39</v>
      </c>
      <c r="C3" s="29"/>
      <c r="D3" s="29"/>
      <c r="E3" s="29"/>
      <c r="F3" s="29"/>
      <c r="G3" s="29"/>
    </row>
    <row r="4" spans="1:8" x14ac:dyDescent="0.2">
      <c r="A4" s="29"/>
      <c r="B4" s="211" t="s">
        <v>42</v>
      </c>
      <c r="C4" s="211"/>
      <c r="D4" s="29"/>
      <c r="E4" s="29"/>
      <c r="F4" s="211" t="s">
        <v>47</v>
      </c>
      <c r="G4" s="211"/>
    </row>
    <row r="5" spans="1:8" x14ac:dyDescent="0.2">
      <c r="A5" s="29"/>
      <c r="B5" s="5" t="s">
        <v>40</v>
      </c>
      <c r="C5" s="16" t="s">
        <v>41</v>
      </c>
      <c r="D5" s="29"/>
      <c r="E5" s="29"/>
      <c r="F5" s="5" t="s">
        <v>40</v>
      </c>
      <c r="G5" s="16" t="s">
        <v>41</v>
      </c>
    </row>
    <row r="6" spans="1:8" x14ac:dyDescent="0.2">
      <c r="A6" s="29"/>
      <c r="B6" s="210">
        <v>5</v>
      </c>
      <c r="C6" s="24">
        <v>20.329999999999998</v>
      </c>
      <c r="D6" s="29"/>
      <c r="E6" s="29"/>
      <c r="F6" s="210">
        <v>0</v>
      </c>
      <c r="G6" s="24">
        <v>5.83</v>
      </c>
    </row>
    <row r="7" spans="1:8" x14ac:dyDescent="0.2">
      <c r="A7" s="29"/>
      <c r="B7" s="127">
        <v>12.33</v>
      </c>
      <c r="C7" s="24">
        <v>17.329999999999998</v>
      </c>
      <c r="D7" s="29"/>
      <c r="E7" s="29"/>
      <c r="F7" s="127">
        <v>9</v>
      </c>
      <c r="G7" s="24">
        <v>6.67</v>
      </c>
    </row>
    <row r="8" spans="1:8" x14ac:dyDescent="0.2">
      <c r="A8" s="29"/>
      <c r="B8" s="127">
        <v>10.67</v>
      </c>
      <c r="C8" s="24">
        <v>4.17</v>
      </c>
      <c r="D8" s="29"/>
      <c r="E8" s="29"/>
      <c r="F8" s="127">
        <v>14</v>
      </c>
      <c r="G8" s="24"/>
    </row>
    <row r="9" spans="1:8" x14ac:dyDescent="0.2">
      <c r="A9" s="29"/>
      <c r="B9" s="127">
        <v>9.33</v>
      </c>
      <c r="C9" s="24">
        <v>7.67</v>
      </c>
      <c r="D9" s="29"/>
      <c r="E9" s="29"/>
      <c r="F9" s="127">
        <v>1.67</v>
      </c>
      <c r="G9" s="24">
        <v>8.83</v>
      </c>
    </row>
    <row r="10" spans="1:8" x14ac:dyDescent="0.2">
      <c r="A10" s="29"/>
      <c r="B10" s="127">
        <v>4.33</v>
      </c>
      <c r="C10" s="24">
        <v>12.5</v>
      </c>
      <c r="D10" s="29"/>
      <c r="E10" s="29"/>
      <c r="F10" s="127">
        <v>6.17</v>
      </c>
      <c r="G10" s="24">
        <v>13.83</v>
      </c>
    </row>
    <row r="11" spans="1:8" x14ac:dyDescent="0.2">
      <c r="A11" s="29"/>
      <c r="B11" s="127"/>
      <c r="C11" s="24">
        <v>4.83</v>
      </c>
      <c r="D11" s="29"/>
      <c r="E11" s="29"/>
      <c r="F11" s="127">
        <v>5.67</v>
      </c>
      <c r="G11" s="24">
        <v>8.5</v>
      </c>
    </row>
    <row r="12" spans="1:8" x14ac:dyDescent="0.2">
      <c r="A12" s="29"/>
      <c r="B12" s="128">
        <v>5.17</v>
      </c>
      <c r="C12" s="25">
        <v>11</v>
      </c>
      <c r="D12" s="29"/>
      <c r="E12" s="29"/>
      <c r="F12" s="128">
        <v>14</v>
      </c>
      <c r="G12" s="25">
        <v>7.83</v>
      </c>
    </row>
    <row r="13" spans="1:8" x14ac:dyDescent="0.2">
      <c r="A13" s="200" t="s">
        <v>111</v>
      </c>
      <c r="B13" s="202">
        <f>AVERAGE(B6:B12)</f>
        <v>7.8049999999999997</v>
      </c>
      <c r="C13" s="202">
        <f>AVERAGE(C6:C12)</f>
        <v>11.118571428571428</v>
      </c>
      <c r="D13" s="29"/>
      <c r="E13" s="200" t="s">
        <v>111</v>
      </c>
      <c r="F13" s="202">
        <f>AVERAGE(F6:F12)</f>
        <v>7.2157142857142862</v>
      </c>
      <c r="G13" s="202">
        <f>AVERAGE(G6:G12)</f>
        <v>8.5816666666666652</v>
      </c>
    </row>
    <row r="14" spans="1:8" x14ac:dyDescent="0.2">
      <c r="A14" s="200" t="s">
        <v>112</v>
      </c>
      <c r="B14" s="207">
        <f>STDEV(B6:B12)/SQRT(COUNT(B6:B12))</f>
        <v>1.3892006094633471</v>
      </c>
      <c r="C14" s="207">
        <f>STDEV(C6:C12)/SQRT(COUNT(C6:C12))</f>
        <v>2.3149415590396023</v>
      </c>
      <c r="D14" s="29"/>
      <c r="E14" s="200" t="s">
        <v>112</v>
      </c>
      <c r="F14" s="207">
        <f>STDEV(F6:F12)/SQRT(COUNT(F6:F12))</f>
        <v>2.0790392208019193</v>
      </c>
      <c r="G14" s="207">
        <f>STDEV(G6:G12)/SQRT(COUNT(G6:G12))</f>
        <v>1.1460727628635892</v>
      </c>
    </row>
    <row r="15" spans="1:8" x14ac:dyDescent="0.2">
      <c r="A15" s="200" t="s">
        <v>119</v>
      </c>
      <c r="B15" s="29"/>
      <c r="C15" s="208">
        <f>TTEST(B6:B12,C6:C12,2,2)</f>
        <v>0.26507698615445502</v>
      </c>
      <c r="D15" s="29"/>
      <c r="E15" s="200" t="s">
        <v>119</v>
      </c>
      <c r="F15" s="29"/>
      <c r="G15" s="208">
        <f>TTEST(F6:F12,G6:G12,2,2)</f>
        <v>0.59475328708400177</v>
      </c>
    </row>
  </sheetData>
  <mergeCells count="3">
    <mergeCell ref="B4:C4"/>
    <mergeCell ref="F4:G4"/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workbookViewId="0">
      <selection sqref="A1:F1"/>
    </sheetView>
  </sheetViews>
  <sheetFormatPr baseColWidth="10" defaultColWidth="8.83203125" defaultRowHeight="15" x14ac:dyDescent="0.2"/>
  <sheetData>
    <row r="1" spans="1:6" ht="63" customHeight="1" x14ac:dyDescent="0.2">
      <c r="A1" s="387" t="s">
        <v>220</v>
      </c>
      <c r="B1" s="387"/>
      <c r="C1" s="387"/>
      <c r="D1" s="387"/>
      <c r="E1" s="387"/>
      <c r="F1" s="387"/>
    </row>
    <row r="3" spans="1:6" ht="16" thickBot="1" x14ac:dyDescent="0.25">
      <c r="B3" s="4" t="s">
        <v>122</v>
      </c>
    </row>
    <row r="4" spans="1:6" x14ac:dyDescent="0.2">
      <c r="B4" s="214" t="s">
        <v>31</v>
      </c>
      <c r="C4" s="215"/>
      <c r="D4" s="214" t="s">
        <v>32</v>
      </c>
      <c r="E4" s="215"/>
    </row>
    <row r="5" spans="1:6" x14ac:dyDescent="0.2">
      <c r="B5" s="185" t="s">
        <v>38</v>
      </c>
      <c r="C5" s="186" t="s">
        <v>37</v>
      </c>
      <c r="D5" s="185" t="s">
        <v>38</v>
      </c>
      <c r="E5" s="186" t="s">
        <v>37</v>
      </c>
    </row>
    <row r="6" spans="1:6" x14ac:dyDescent="0.2">
      <c r="B6" s="194">
        <v>44</v>
      </c>
      <c r="C6" s="195">
        <v>56</v>
      </c>
      <c r="D6" s="187">
        <v>47</v>
      </c>
      <c r="E6" s="188">
        <v>53</v>
      </c>
    </row>
    <row r="7" spans="1:6" x14ac:dyDescent="0.2">
      <c r="B7" s="189">
        <v>9</v>
      </c>
      <c r="C7" s="190">
        <v>91</v>
      </c>
      <c r="D7" s="196">
        <v>55</v>
      </c>
      <c r="E7" s="197">
        <v>45</v>
      </c>
    </row>
    <row r="8" spans="1:6" x14ac:dyDescent="0.2">
      <c r="B8" s="196">
        <v>54</v>
      </c>
      <c r="C8" s="197">
        <v>46</v>
      </c>
      <c r="D8" s="196">
        <v>62</v>
      </c>
      <c r="E8" s="197">
        <v>38</v>
      </c>
    </row>
    <row r="9" spans="1:6" x14ac:dyDescent="0.2">
      <c r="B9" s="196">
        <v>54</v>
      </c>
      <c r="C9" s="197">
        <v>46</v>
      </c>
      <c r="D9" s="196">
        <v>33</v>
      </c>
      <c r="E9" s="197">
        <v>67</v>
      </c>
    </row>
    <row r="10" spans="1:6" x14ac:dyDescent="0.2">
      <c r="B10" s="198"/>
      <c r="C10" s="199"/>
      <c r="D10" s="198">
        <v>50</v>
      </c>
      <c r="E10" s="199">
        <v>50</v>
      </c>
    </row>
    <row r="11" spans="1:6" x14ac:dyDescent="0.2">
      <c r="A11" s="200" t="s">
        <v>111</v>
      </c>
      <c r="B11" s="216">
        <f>AVERAGE(B6:B10)</f>
        <v>40.25</v>
      </c>
      <c r="C11" s="217">
        <f t="shared" ref="C11:E11" si="0">AVERAGE(C6:C10)</f>
        <v>59.75</v>
      </c>
      <c r="D11" s="216">
        <f t="shared" si="0"/>
        <v>49.4</v>
      </c>
      <c r="E11" s="217">
        <f t="shared" si="0"/>
        <v>50.6</v>
      </c>
    </row>
    <row r="12" spans="1:6" ht="16" thickBot="1" x14ac:dyDescent="0.25">
      <c r="A12" s="200" t="s">
        <v>112</v>
      </c>
      <c r="B12" s="218">
        <f>STDEV(B6:B10)/SQRT(COUNT(B6:B10))</f>
        <v>10.680004681646913</v>
      </c>
      <c r="C12" s="219">
        <f t="shared" ref="C12:E12" si="1">STDEV(C6:C10)/SQRT(COUNT(C6:C10))</f>
        <v>10.680004681646913</v>
      </c>
      <c r="D12" s="218">
        <f t="shared" si="1"/>
        <v>4.8228622207150007</v>
      </c>
      <c r="E12" s="219">
        <f t="shared" si="1"/>
        <v>4.8228622207150007</v>
      </c>
    </row>
    <row r="13" spans="1:6" x14ac:dyDescent="0.2">
      <c r="A13" s="200" t="s">
        <v>119</v>
      </c>
      <c r="C13" s="177">
        <f>TTEST(B6:B10,C6:C10,2,2)</f>
        <v>0.24418982582549736</v>
      </c>
      <c r="E13" s="177">
        <f>TTEST(D6:D10,E6:E10,2,2)</f>
        <v>0.8647140853933919</v>
      </c>
    </row>
  </sheetData>
  <mergeCells count="3">
    <mergeCell ref="B4:C4"/>
    <mergeCell ref="D4:E4"/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Fig.2A</vt:lpstr>
      <vt:lpstr>Fig. 2B</vt:lpstr>
      <vt:lpstr>Fig. 2C</vt:lpstr>
      <vt:lpstr>Fig. 2D</vt:lpstr>
      <vt:lpstr>Fig. 2E</vt:lpstr>
      <vt:lpstr>Fig. 3C</vt:lpstr>
      <vt:lpstr>Fig. 3D</vt:lpstr>
      <vt:lpstr>Fig. 3E</vt:lpstr>
      <vt:lpstr>Fig. 3G</vt:lpstr>
      <vt:lpstr>Fig. 3H</vt:lpstr>
      <vt:lpstr>Fig. 3I</vt:lpstr>
      <vt:lpstr>Fig. 3K</vt:lpstr>
      <vt:lpstr>Fig. 3L</vt:lpstr>
      <vt:lpstr>Fig. 4A</vt:lpstr>
      <vt:lpstr>Fig. 4B</vt:lpstr>
      <vt:lpstr>Fig. 4C</vt:lpstr>
      <vt:lpstr>Fig. 5A</vt:lpstr>
      <vt:lpstr>Fig. 5B</vt:lpstr>
      <vt:lpstr>Supplemental Fig. 1A</vt:lpstr>
      <vt:lpstr>Supplemental Fig. 1B</vt:lpstr>
      <vt:lpstr>Supplemental Fig. 1C</vt:lpstr>
      <vt:lpstr>Supplemental Fig. 1D</vt:lpstr>
      <vt:lpstr>Supplemental Fig. 2A</vt:lpstr>
      <vt:lpstr>Supplemental Fig. 2B</vt:lpstr>
      <vt:lpstr>Supplemental Fig. 2C</vt:lpstr>
      <vt:lpstr>Supplemental Fig. 2D</vt:lpstr>
      <vt:lpstr>Supplemental Fig. 3A</vt:lpstr>
      <vt:lpstr>Supplemental Fig. 3B</vt:lpstr>
      <vt:lpstr>Supplemental Fig. 3C</vt:lpstr>
      <vt:lpstr>Supplemental Fig. 4B</vt:lpstr>
      <vt:lpstr>Supplemental Fig. 4C</vt:lpstr>
      <vt:lpstr>Supplemental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2025-05-05T03:27:23Z</dcterms:modified>
</cp:coreProperties>
</file>