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umccolumbia-my.sharepoint.com/personal/ag4877_cumc_columbia_edu/Documents/Documents/Basic Science Research/Mitral basic science folder/mgR model and rapamycin/JCI paper 2024/2 Revised JCI manuscript/Revision 2 2025/Submitted files/"/>
    </mc:Choice>
  </mc:AlternateContent>
  <xr:revisionPtr revIDLastSave="0" documentId="8_{A79612AE-A3A1-CD41-B478-272CDDA3525A}" xr6:coauthVersionLast="47" xr6:coauthVersionMax="47" xr10:uidLastSave="{00000000-0000-0000-0000-000000000000}"/>
  <bookViews>
    <workbookView xWindow="8880" yWindow="600" windowWidth="34200" windowHeight="19320" firstSheet="11" activeTab="19" xr2:uid="{BEDD42DB-3C76-4149-A323-B3687FB28388}"/>
  </bookViews>
  <sheets>
    <sheet name="Fig 1A" sheetId="1" r:id="rId1"/>
    <sheet name="Fig 1B" sheetId="2" r:id="rId2"/>
    <sheet name="Fig 1F" sheetId="8" r:id="rId3"/>
    <sheet name="Fig 1H" sheetId="10" r:id="rId4"/>
    <sheet name="Fig 2A" sheetId="12" r:id="rId5"/>
    <sheet name="Fig 2B" sheetId="13" r:id="rId6"/>
    <sheet name="Fig2C" sheetId="14" r:id="rId7"/>
    <sheet name="Fig 2D" sheetId="15" r:id="rId8"/>
    <sheet name="Fig 3B" sheetId="16" r:id="rId9"/>
    <sheet name="Fig 3C" sheetId="30" r:id="rId10"/>
    <sheet name="Fig 4B" sheetId="17" r:id="rId11"/>
    <sheet name="Fig 4C" sheetId="43" r:id="rId12"/>
    <sheet name="Fig 4D" sheetId="19" r:id="rId13"/>
    <sheet name="Fig 4E" sheetId="18" r:id="rId14"/>
    <sheet name="Fig 4F" sheetId="23" r:id="rId15"/>
    <sheet name="Fig 5A" sheetId="20" r:id="rId16"/>
    <sheet name="Fig 5B" sheetId="21" r:id="rId17"/>
    <sheet name="Fig 6B" sheetId="50" r:id="rId18"/>
    <sheet name="Fig 7A" sheetId="32" r:id="rId19"/>
    <sheet name="Fig 7C" sheetId="35" r:id="rId20"/>
    <sheet name="Fig 7D" sheetId="36" r:id="rId21"/>
    <sheet name="Fig 7E" sheetId="37" r:id="rId22"/>
    <sheet name="Fig 7F" sheetId="38" r:id="rId23"/>
    <sheet name="Fig 8A" sheetId="9" r:id="rId24"/>
    <sheet name="Fig 8B" sheetId="11" r:id="rId25"/>
    <sheet name="Fig 8C" sheetId="53" r:id="rId26"/>
    <sheet name="Suppl Fig 1B" sheetId="3" r:id="rId27"/>
    <sheet name="Suppl Fig 1C" sheetId="27" r:id="rId28"/>
    <sheet name="Suppl Fig 1D" sheetId="5" r:id="rId29"/>
    <sheet name="Suppl Fig 1E" sheetId="31" r:id="rId30"/>
    <sheet name="Suppl Fig 1F" sheetId="6" r:id="rId31"/>
    <sheet name="Suppl Fig 1G" sheetId="7" r:id="rId32"/>
    <sheet name="Suppl Fig 5" sheetId="28" r:id="rId33"/>
    <sheet name="Suppl Fig 6B" sheetId="44" r:id="rId34"/>
    <sheet name="Suppl Fig 6C" sheetId="46" r:id="rId35"/>
    <sheet name="Suppl Fig 6D" sheetId="45" r:id="rId36"/>
    <sheet name="Suppl Fig 6E" sheetId="47" r:id="rId37"/>
    <sheet name="Suppl Fig 7B" sheetId="41" r:id="rId38"/>
    <sheet name="Suppl Fig 7C" sheetId="42" r:id="rId39"/>
    <sheet name="Suppl Fig 7E" sheetId="39" r:id="rId40"/>
    <sheet name="Suppl Fig 7F" sheetId="40" r:id="rId41"/>
    <sheet name="Suppl Fig 8B" sheetId="48" r:id="rId42"/>
    <sheet name="Suppl Fig 9A" sheetId="34" r:id="rId43"/>
    <sheet name="Suppl Fig 10" sheetId="54" r:id="rId44"/>
    <sheet name="Suppl Fig 11" sheetId="49" r:id="rId4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53" l="1"/>
  <c r="E8" i="53" s="1"/>
  <c r="B9" i="53"/>
  <c r="C8" i="53" s="1"/>
  <c r="F9" i="50"/>
  <c r="D9" i="50"/>
  <c r="E8" i="50" s="1"/>
  <c r="B9" i="50"/>
  <c r="C8" i="50" s="1"/>
  <c r="D9" i="48"/>
  <c r="E8" i="48" s="1"/>
  <c r="B9" i="48"/>
  <c r="C8" i="48" s="1"/>
  <c r="G5" i="50" l="1"/>
  <c r="G6" i="50"/>
  <c r="G7" i="50"/>
  <c r="G8" i="50"/>
  <c r="G4" i="50"/>
  <c r="E4" i="53"/>
  <c r="E5" i="53"/>
  <c r="E7" i="53"/>
  <c r="E6" i="53"/>
  <c r="C5" i="53"/>
  <c r="C6" i="53"/>
  <c r="C7" i="53"/>
  <c r="C4" i="53"/>
  <c r="E5" i="50"/>
  <c r="C6" i="50"/>
  <c r="E7" i="50"/>
  <c r="C5" i="50"/>
  <c r="E6" i="50"/>
  <c r="C7" i="50"/>
  <c r="C4" i="50"/>
  <c r="E4" i="50"/>
  <c r="C6" i="48"/>
  <c r="E6" i="48"/>
  <c r="C4" i="48"/>
  <c r="E4" i="48"/>
  <c r="C5" i="48"/>
  <c r="E5" i="48"/>
  <c r="C7" i="48"/>
  <c r="E7" i="48"/>
</calcChain>
</file>

<file path=xl/sharedStrings.xml><?xml version="1.0" encoding="utf-8"?>
<sst xmlns="http://schemas.openxmlformats.org/spreadsheetml/2006/main" count="367" uniqueCount="131">
  <si>
    <t>+/+</t>
  </si>
  <si>
    <t>mgR/mgR</t>
  </si>
  <si>
    <t>Elastin %</t>
  </si>
  <si>
    <t>GAG %</t>
  </si>
  <si>
    <t>Collagen%</t>
  </si>
  <si>
    <t>Anterior tip</t>
  </si>
  <si>
    <t>Anterior middle</t>
  </si>
  <si>
    <t>Anterior base</t>
  </si>
  <si>
    <t>Posterior tip</t>
  </si>
  <si>
    <t>Posterior middle</t>
  </si>
  <si>
    <t>Posterior base</t>
  </si>
  <si>
    <t>Cells per valve section</t>
  </si>
  <si>
    <t>Cells per mm2</t>
  </si>
  <si>
    <t>Normal</t>
  </si>
  <si>
    <t>MVP</t>
  </si>
  <si>
    <t>Cell number per valve section</t>
  </si>
  <si>
    <t>CD45+
p-S6+</t>
  </si>
  <si>
    <t>CD45-
p-S6+</t>
  </si>
  <si>
    <t>WT + Vehicle</t>
  </si>
  <si>
    <t>mgR/mgR + RAPA</t>
  </si>
  <si>
    <t>WT + RAPA</t>
  </si>
  <si>
    <t>mgR/mgR
+ RAPA</t>
  </si>
  <si>
    <t>WT</t>
  </si>
  <si>
    <t>WT + IgG</t>
  </si>
  <si>
    <t>Leaflet thickness (micrometer)</t>
  </si>
  <si>
    <t>Leaflet area (mm2)</t>
  </si>
  <si>
    <t>GAG area (micrometer2)</t>
  </si>
  <si>
    <t>Collagen area (micrometer2)</t>
  </si>
  <si>
    <t>Elastin area (micrometer2)</t>
  </si>
  <si>
    <t>Fbn1 (integrated intensity)</t>
  </si>
  <si>
    <t>p-Smad2 (integrated intensity)</t>
  </si>
  <si>
    <t>p-PI3K (integrated intensity)</t>
  </si>
  <si>
    <t>p-S6 (integrated intensity)</t>
  </si>
  <si>
    <t>CD45+CCR2+ cells per valve section</t>
  </si>
  <si>
    <t>Ccl2 (integrated intensity)</t>
  </si>
  <si>
    <t>CD45+ cells per valve section</t>
  </si>
  <si>
    <t>Weight (g)</t>
  </si>
  <si>
    <t>Leaflet thickness (micrometers)</t>
  </si>
  <si>
    <t>Col1a1 (integrated intensity)</t>
  </si>
  <si>
    <t>HABP (integrated intensity)</t>
  </si>
  <si>
    <t>Elastin (integrated intensity)</t>
  </si>
  <si>
    <t>Ccr2+ cells per valve section</t>
  </si>
  <si>
    <t>p-Akt (integrated intensity)</t>
  </si>
  <si>
    <t>Beta-catenin (integrated intensity)</t>
  </si>
  <si>
    <t>Wif1 (integrated intensity)</t>
  </si>
  <si>
    <t>Wisp2 (integrated intensity)</t>
  </si>
  <si>
    <t>p-Smad2 (integrated intesity)</t>
  </si>
  <si>
    <t>p-SMAD2 (integrated intensity)</t>
  </si>
  <si>
    <t>ITGB1 (integrated intensity)</t>
  </si>
  <si>
    <t>Itgb1 - 4 weeks (integrated intensity)</t>
  </si>
  <si>
    <t>Itgb1 - 12 weeks (integrated intensity)</t>
  </si>
  <si>
    <t>p-S6 (integrated intesity)</t>
  </si>
  <si>
    <t>Evidence of mitra regurgitation by echocardiography (0=no, 1=yes)</t>
  </si>
  <si>
    <t>Fbn1 relative mRNA expression RT-PCR</t>
  </si>
  <si>
    <r>
      <rPr>
        <sz val="12"/>
        <rFont val="Symbol"/>
        <charset val="2"/>
      </rPr>
      <t>a</t>
    </r>
    <r>
      <rPr>
        <sz val="12"/>
        <rFont val="Arial"/>
        <family val="2"/>
      </rPr>
      <t>5/2</t>
    </r>
  </si>
  <si>
    <t>mgR</t>
  </si>
  <si>
    <t>mgR + Vehicle</t>
  </si>
  <si>
    <t>mgR + RAPA</t>
  </si>
  <si>
    <t>mgR + IgG</t>
  </si>
  <si>
    <t>mgR + Itgb1 MAb</t>
  </si>
  <si>
    <r>
      <rPr>
        <sz val="12"/>
        <rFont val="Symbol"/>
        <charset val="2"/>
      </rPr>
      <t>a</t>
    </r>
    <r>
      <rPr>
        <sz val="12"/>
        <rFont val="Arial"/>
        <family val="2"/>
      </rPr>
      <t>5/2</t>
    </r>
    <r>
      <rPr>
        <sz val="12"/>
        <rFont val="Arial"/>
        <family val="2"/>
        <charset val="2"/>
      </rPr>
      <t xml:space="preserve"> mgR</t>
    </r>
  </si>
  <si>
    <r>
      <t>mgR + tgf</t>
    </r>
    <r>
      <rPr>
        <sz val="12"/>
        <rFont val="Symbol"/>
        <charset val="2"/>
      </rPr>
      <t>b</t>
    </r>
    <r>
      <rPr>
        <sz val="12"/>
        <rFont val="Arial"/>
        <family val="2"/>
      </rPr>
      <t xml:space="preserve"> Mab</t>
    </r>
  </si>
  <si>
    <r>
      <t>mgR + TGF</t>
    </r>
    <r>
      <rPr>
        <sz val="12"/>
        <rFont val="Symbol"/>
        <charset val="2"/>
      </rPr>
      <t>b</t>
    </r>
    <r>
      <rPr>
        <sz val="12"/>
        <rFont val="Arial"/>
        <family val="2"/>
      </rPr>
      <t xml:space="preserve"> MAb</t>
    </r>
  </si>
  <si>
    <r>
      <t>WT + TGF-</t>
    </r>
    <r>
      <rPr>
        <sz val="12"/>
        <rFont val="Symbol"/>
        <charset val="2"/>
      </rPr>
      <t>b</t>
    </r>
    <r>
      <rPr>
        <sz val="12"/>
        <rFont val="Arial"/>
        <family val="2"/>
      </rPr>
      <t xml:space="preserve"> MAb</t>
    </r>
  </si>
  <si>
    <t>CD45+ p-SMAD2+</t>
  </si>
  <si>
    <t>CD45- p-SMAD2+</t>
  </si>
  <si>
    <t>CD45+ p-S6+</t>
  </si>
  <si>
    <t>CD45- p-S6+</t>
  </si>
  <si>
    <t>%</t>
  </si>
  <si>
    <t>Macrophage</t>
  </si>
  <si>
    <t>Fibroblast</t>
  </si>
  <si>
    <t>Endothelium</t>
  </si>
  <si>
    <t>T cell</t>
  </si>
  <si>
    <t>Melanocyte</t>
  </si>
  <si>
    <t>Total</t>
  </si>
  <si>
    <t>CD45 (integrated intensity)</t>
  </si>
  <si>
    <t>Number of cells by single cell RNA Seq</t>
  </si>
  <si>
    <t>mgR+RAPA</t>
  </si>
  <si>
    <t>Number of cells by single nucleus RNA Seq</t>
  </si>
  <si>
    <t>Mast cell</t>
  </si>
  <si>
    <t>WT + Itgb1 MAb</t>
  </si>
  <si>
    <t>Figure 8A: Human specimen from normal valve and MVP</t>
  </si>
  <si>
    <t>Figure 8B: Human specimen from normal valve and MVP</t>
  </si>
  <si>
    <t>Figure 8C: Human specimen from normal valve and MVP</t>
  </si>
  <si>
    <t xml:space="preserve">Supplemental Figure 8B: 12 weeks old WT and mgR mice. </t>
  </si>
  <si>
    <t>Supplemental Figure 7F: 12 weeks old WT and mgR mice. Treated for 8 weeks with or without TGFb monoclonal antibody</t>
  </si>
  <si>
    <t>Supplemental Figure 7E: 12 weeks old WT and mgR mice. Treated for 8 weeks with or without TGFb monoclonal antibody</t>
  </si>
  <si>
    <t>Supplemental Figure 7C: 5 weeks old WT and mgR mice. Treated for 1 week with or without TGFb monoclonal antibody</t>
  </si>
  <si>
    <t>WT + TGF-b MAb</t>
  </si>
  <si>
    <t>mgR + TGFb MAb</t>
  </si>
  <si>
    <t>Supplemental Figure 7B: 5 weeks old WT and mgR mice. Treated for 1 week with or without TGFb monoclonal antibody</t>
  </si>
  <si>
    <t>Supplemental Figure 6E: 12 weeks old WT and mgR mice. Treated for 4 weeks (8 to 12 weeks of age)  with or without rapamycin</t>
  </si>
  <si>
    <t>Supplemental Figure 6D: 12 weeks old WT and mgR mice. Treated for 4 weeks (8 to 12 weeks of age)  with or without rapamycin</t>
  </si>
  <si>
    <t>Supplemental Figure 6C: 12 weeks old WT and mgR mice. Treated for 4 weeks (8 to 12 weeks of age)  with or without rapamycin</t>
  </si>
  <si>
    <t>Supplemental Figure 6A: 12 weeks old WT and mgR mice. Treated for 4 weeks (8 to 12 weeks of age)  with or without rapamycin</t>
  </si>
  <si>
    <t>Supplemental Figure 5: 12 weeks old WT and mgR mice. Treated for 8 weeks with or without rapamycin</t>
  </si>
  <si>
    <t>Supplemental Figure 1G: 12 weeks old WT and mgR mice</t>
  </si>
  <si>
    <t>Supplemental Figure 1F: 12 weeks old WT and mgR mice</t>
  </si>
  <si>
    <t>Supplemental Figure 1E: 12 weeks old WT and mgR mice</t>
  </si>
  <si>
    <t>Supplemental Figure 1D: 12 weeks old WT and mgR mice</t>
  </si>
  <si>
    <t>Supplemental Figure 1C: 12 weeks old WT and mgR mice</t>
  </si>
  <si>
    <t>Supplemental Figure 1B: 12 weeks old WT and mgR mice</t>
  </si>
  <si>
    <t>Figure 7E: 12s week old WT, mgR mice, alfa5/2 and alfa2/5 mgR. mgR treated for 8 weeks with or without Itgb1 monoclonal antibody</t>
  </si>
  <si>
    <t>Figure 7F: 12 weeks old WT, mgR mice, alfa5/2 and alfa2/5 mgR. mgR treated for 8 weeks with or without Itgb1 monoclonal antibody</t>
  </si>
  <si>
    <t>Figure 7D: 12 weeks old WT, mgR mice, alfa5/2 and alfa2/5 mgR. mgR treated for 8 weeks with or without Itgb1 monoclonal antibody</t>
  </si>
  <si>
    <t>Figure 7C: 12 weeks old WT, mgR mice, alfa5/2 and alfa2/5 mgR. mgR treated for 8 weeks with or without Itgb1 monoclonal antibody</t>
  </si>
  <si>
    <t>Figure 7A: 5 weeks old WT and mgR mice. Treated for 1 week with or without Itgb1 monoclonal antibody</t>
  </si>
  <si>
    <t>Figure 6A: 12 weeks old WT and mgR mice. Treated for 8 weeks with or without rapamycin</t>
  </si>
  <si>
    <t>Figure 5B: 12 weeks old WT and mgR mice. Treated for 8 weeks with or without rapamycin</t>
  </si>
  <si>
    <t>Figure 5A: 12 weeks old WT and mgR mice. Treated for 8 weeks with or without rapamycin</t>
  </si>
  <si>
    <t>Figure 4F: 12 weeks old WT and mgR mice. Treated for 8 weeks with or without rapamycin</t>
  </si>
  <si>
    <t>Figure 4E: 12 weeks old WT and mgR mice. Treated for 8 weeks with or without rapamycin</t>
  </si>
  <si>
    <t>Figure 4D: 12 weeks old WT and mgR mice. Treated for 8 weeks with or without rapamycin</t>
  </si>
  <si>
    <t>Figure 4C: 12 weeks old WT and mgR mice. Treated for 8 weeks with or without rapamycin</t>
  </si>
  <si>
    <t>Figure 4B: 12 weeks old WT and mgR mice. Treated for 8 weeks with or without rapamycin</t>
  </si>
  <si>
    <t>Figure 3C: 5 weeks old WT and mgR mice. Treated for 1 week with or without rapamycin</t>
  </si>
  <si>
    <t>Figure 3B: 5 weeks old WT and mgR mice. Treated for 1 week with or without rapamycin</t>
  </si>
  <si>
    <t>Figure 2D: 4 weeks old WT and mgR mice</t>
  </si>
  <si>
    <t>Figure 2C: 4 weeks old WT and mgR mice</t>
  </si>
  <si>
    <t>Figure 2B: 4 weeks old WT and mgR mice</t>
  </si>
  <si>
    <t>Figure 2A: 4 weeks old WT and mgR mice</t>
  </si>
  <si>
    <t>Figure 1H: 12 weeks old WT and mgR mice</t>
  </si>
  <si>
    <t>Figure 1F: 12 weeks old WT and mgR mice</t>
  </si>
  <si>
    <t>Figure 1B: 12 weeks old WT and mgR mice</t>
  </si>
  <si>
    <t>Figure 1A: 12 weeks old WT and mgR mice</t>
  </si>
  <si>
    <t>Supplemental Figure 9A: 4 and 14 weeks old WT and mgR mice.</t>
  </si>
  <si>
    <t>Supplemental Figure 10: Human specimen from normal valve and MVP</t>
  </si>
  <si>
    <t>Supplemental Figure 10: 12 weeks old WT and mgR mice. Treated for 8 weeks with or without rapamycin</t>
  </si>
  <si>
    <t>Fibronectin1 (integrated intensity)</t>
  </si>
  <si>
    <t>Itgb1 (integrated intensity)</t>
  </si>
  <si>
    <t>Itga5 (integrated intensity)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</si>
</sst>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name val="Arial"/>
      <family val="2"/>
    </font>
    <font>
      <b/>
      <sz val="12"/>
      <name val="Arial"/>
      <family val="2"/>
    </font>
    <font>
      <sz val="12"/>
      <name val="Symbol"/>
      <charset val="2"/>
    </font>
    <font>
      <sz val="12"/>
      <name val="Arial"/>
      <family val="2"/>
      <charset val="2"/>
    </font>
    <font>
      <b/>
      <sz val="12"/>
      <color rgb="FF000000"/>
      <name val="Arial"/>
      <family val="2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0" applyNumberFormat="1" applyFont="1"/>
    <xf numFmtId="164" fontId="3" fillId="0" borderId="0" xfId="0" applyNumberFormat="1" applyFont="1"/>
    <xf numFmtId="0" fontId="8" fillId="0" borderId="0" xfId="0" applyFont="1" applyAlignment="1">
      <alignment horizontal="center"/>
    </xf>
    <xf numFmtId="0" fontId="2" fillId="0" borderId="9" xfId="0" applyFont="1" applyBorder="1" applyAlignment="1">
      <alignment horizontal="left" wrapText="1"/>
    </xf>
    <xf numFmtId="0" fontId="2" fillId="0" borderId="10" xfId="0" applyFont="1" applyBorder="1" applyAlignment="1">
      <alignment horizontal="left" wrapText="1"/>
    </xf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9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2" fontId="3" fillId="0" borderId="0" xfId="0" applyNumberFormat="1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3BA77E-BA93-894F-BEBE-BDA3B3B66A68}">
  <dimension ref="A1:B13"/>
  <sheetViews>
    <sheetView workbookViewId="0">
      <selection activeCell="E29" sqref="E28:E29"/>
    </sheetView>
  </sheetViews>
  <sheetFormatPr baseColWidth="10" defaultRowHeight="16" x14ac:dyDescent="0.2"/>
  <sheetData>
    <row r="1" spans="1:2" s="4" customFormat="1" x14ac:dyDescent="0.2">
      <c r="A1" s="5" t="s">
        <v>124</v>
      </c>
    </row>
    <row r="2" spans="1:2" x14ac:dyDescent="0.2">
      <c r="A2" s="5" t="s">
        <v>24</v>
      </c>
    </row>
    <row r="3" spans="1:2" x14ac:dyDescent="0.2">
      <c r="A3" s="2" t="s">
        <v>22</v>
      </c>
      <c r="B3" s="2" t="s">
        <v>55</v>
      </c>
    </row>
    <row r="4" spans="1:2" x14ac:dyDescent="0.2">
      <c r="A4" s="1">
        <v>39.555</v>
      </c>
      <c r="B4" s="1">
        <v>142.27699999999999</v>
      </c>
    </row>
    <row r="5" spans="1:2" x14ac:dyDescent="0.2">
      <c r="A5" s="1">
        <v>93.131</v>
      </c>
      <c r="B5" s="1">
        <v>230.58</v>
      </c>
    </row>
    <row r="6" spans="1:2" x14ac:dyDescent="0.2">
      <c r="A6" s="1">
        <v>101.31699999999999</v>
      </c>
      <c r="B6" s="1">
        <v>180.072</v>
      </c>
    </row>
    <row r="7" spans="1:2" x14ac:dyDescent="0.2">
      <c r="A7" s="1">
        <v>43.365000000000002</v>
      </c>
      <c r="B7" s="1">
        <v>124.399</v>
      </c>
    </row>
    <row r="8" spans="1:2" x14ac:dyDescent="0.2">
      <c r="A8" s="1">
        <v>68.686000000000007</v>
      </c>
      <c r="B8" s="1">
        <v>203.62299999999999</v>
      </c>
    </row>
    <row r="9" spans="1:2" x14ac:dyDescent="0.2">
      <c r="A9" s="1">
        <v>63.225000000000001</v>
      </c>
      <c r="B9" s="1">
        <v>227.643</v>
      </c>
    </row>
    <row r="10" spans="1:2" x14ac:dyDescent="0.2">
      <c r="A10" s="1">
        <v>27.303000000000001</v>
      </c>
      <c r="B10" s="1">
        <v>196.714</v>
      </c>
    </row>
    <row r="11" spans="1:2" x14ac:dyDescent="0.2">
      <c r="A11" s="1">
        <v>73.900999999999996</v>
      </c>
      <c r="B11" s="1">
        <v>239.417</v>
      </c>
    </row>
    <row r="12" spans="1:2" x14ac:dyDescent="0.2">
      <c r="A12" s="1">
        <v>38.043999999999997</v>
      </c>
      <c r="B12" s="1">
        <v>258.18099999999998</v>
      </c>
    </row>
    <row r="13" spans="1:2" x14ac:dyDescent="0.2">
      <c r="A13" s="1">
        <v>40.112000000000002</v>
      </c>
      <c r="B13" s="1">
        <v>223.99700000000001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F0CC2-A37F-8146-9187-34195DC641ED}">
  <dimension ref="A1:L8"/>
  <sheetViews>
    <sheetView workbookViewId="0">
      <selection activeCell="B1" sqref="A1:XFD1"/>
    </sheetView>
  </sheetViews>
  <sheetFormatPr baseColWidth="10" defaultRowHeight="16" x14ac:dyDescent="0.2"/>
  <cols>
    <col min="1" max="1" width="14.83203125" customWidth="1"/>
    <col min="2" max="2" width="17.5" customWidth="1"/>
    <col min="3" max="3" width="18.6640625" customWidth="1"/>
    <col min="4" max="4" width="18.83203125" customWidth="1"/>
  </cols>
  <sheetData>
    <row r="1" spans="1:12" x14ac:dyDescent="0.2">
      <c r="A1" s="5" t="s">
        <v>115</v>
      </c>
    </row>
    <row r="2" spans="1:12" ht="15" customHeight="1" x14ac:dyDescent="0.2">
      <c r="A2" s="5" t="s">
        <v>30</v>
      </c>
    </row>
    <row r="3" spans="1:12" ht="17" x14ac:dyDescent="0.2">
      <c r="A3" s="2" t="s">
        <v>18</v>
      </c>
      <c r="B3" s="2" t="s">
        <v>20</v>
      </c>
      <c r="C3" s="2" t="s">
        <v>56</v>
      </c>
      <c r="D3" s="14" t="s">
        <v>57</v>
      </c>
      <c r="E3" s="2"/>
      <c r="F3" s="2"/>
      <c r="G3" s="14"/>
      <c r="H3" s="15"/>
      <c r="I3" s="15"/>
      <c r="J3" s="14"/>
      <c r="K3" s="2"/>
      <c r="L3" s="2"/>
    </row>
    <row r="4" spans="1:12" x14ac:dyDescent="0.2">
      <c r="A4" s="1">
        <v>0.14599999999999999</v>
      </c>
      <c r="B4" s="1">
        <v>0.108</v>
      </c>
      <c r="C4" s="1">
        <v>4.0359999999999996</v>
      </c>
      <c r="D4" s="1">
        <v>2.9209999999999998</v>
      </c>
      <c r="E4" s="1"/>
      <c r="F4" s="1"/>
      <c r="G4" s="1"/>
      <c r="H4" s="1"/>
      <c r="I4" s="1"/>
      <c r="J4" s="1"/>
      <c r="K4" s="1"/>
      <c r="L4" s="1"/>
    </row>
    <row r="5" spans="1:12" x14ac:dyDescent="0.2">
      <c r="A5" s="1">
        <v>0.27</v>
      </c>
      <c r="B5" s="1">
        <v>3.9E-2</v>
      </c>
      <c r="C5" s="1">
        <v>3.3519999999999999</v>
      </c>
      <c r="D5" s="1">
        <v>0.90100000000000002</v>
      </c>
      <c r="E5" s="1"/>
      <c r="F5" s="1"/>
      <c r="G5" s="1"/>
      <c r="H5" s="1"/>
      <c r="I5" s="1"/>
      <c r="J5" s="1"/>
      <c r="K5" s="1"/>
      <c r="L5" s="1"/>
    </row>
    <row r="6" spans="1:12" x14ac:dyDescent="0.2">
      <c r="A6" s="1">
        <v>0.317</v>
      </c>
      <c r="B6" s="1">
        <v>0.105</v>
      </c>
      <c r="C6" s="1">
        <v>3.3319999999999999</v>
      </c>
      <c r="D6" s="1">
        <v>0.48799999999999999</v>
      </c>
      <c r="E6" s="1"/>
      <c r="F6" s="1"/>
      <c r="G6" s="1"/>
      <c r="H6" s="1"/>
      <c r="I6" s="1"/>
      <c r="J6" s="1"/>
      <c r="K6" s="1"/>
      <c r="L6" s="1"/>
    </row>
    <row r="7" spans="1:12" x14ac:dyDescent="0.2">
      <c r="A7" s="1">
        <v>0.14699999999999999</v>
      </c>
      <c r="B7" s="1"/>
      <c r="C7" s="1"/>
      <c r="D7" s="1"/>
    </row>
    <row r="8" spans="1:12" x14ac:dyDescent="0.2">
      <c r="A8" s="1">
        <v>2.9000000000000001E-2</v>
      </c>
      <c r="B8" s="1"/>
      <c r="C8" s="1"/>
      <c r="D8" s="1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0B610-DFD2-1A43-82BC-94E5AFCFD6B2}">
  <dimension ref="A1:C9"/>
  <sheetViews>
    <sheetView workbookViewId="0">
      <selection activeCell="B1" sqref="A1:XFD1"/>
    </sheetView>
  </sheetViews>
  <sheetFormatPr baseColWidth="10" defaultRowHeight="16" x14ac:dyDescent="0.2"/>
  <cols>
    <col min="2" max="2" width="13.33203125" customWidth="1"/>
    <col min="3" max="3" width="19.83203125" customWidth="1"/>
  </cols>
  <sheetData>
    <row r="1" spans="1:3" x14ac:dyDescent="0.2">
      <c r="A1" s="5" t="s">
        <v>114</v>
      </c>
    </row>
    <row r="2" spans="1:3" x14ac:dyDescent="0.2">
      <c r="A2" s="5" t="s">
        <v>36</v>
      </c>
    </row>
    <row r="3" spans="1:3" x14ac:dyDescent="0.2">
      <c r="A3" s="2" t="s">
        <v>22</v>
      </c>
      <c r="B3" s="2" t="s">
        <v>55</v>
      </c>
      <c r="C3" s="2" t="s">
        <v>57</v>
      </c>
    </row>
    <row r="4" spans="1:3" x14ac:dyDescent="0.2">
      <c r="A4" s="1">
        <v>25</v>
      </c>
      <c r="B4" s="1">
        <v>24</v>
      </c>
      <c r="C4" s="1">
        <v>16.3</v>
      </c>
    </row>
    <row r="5" spans="1:3" x14ac:dyDescent="0.2">
      <c r="A5" s="1">
        <v>29</v>
      </c>
      <c r="B5" s="1">
        <v>24</v>
      </c>
      <c r="C5" s="1">
        <v>17</v>
      </c>
    </row>
    <row r="6" spans="1:3" x14ac:dyDescent="0.2">
      <c r="A6" s="1">
        <v>25</v>
      </c>
      <c r="B6" s="1">
        <v>28</v>
      </c>
      <c r="C6" s="1">
        <v>17</v>
      </c>
    </row>
    <row r="7" spans="1:3" x14ac:dyDescent="0.2">
      <c r="A7" s="1">
        <v>27</v>
      </c>
      <c r="B7" s="1">
        <v>28</v>
      </c>
      <c r="C7" s="1">
        <v>18</v>
      </c>
    </row>
    <row r="8" spans="1:3" x14ac:dyDescent="0.2">
      <c r="A8" s="1">
        <v>27</v>
      </c>
      <c r="B8" s="1">
        <v>25</v>
      </c>
      <c r="C8" s="1">
        <v>19</v>
      </c>
    </row>
    <row r="9" spans="1:3" x14ac:dyDescent="0.2">
      <c r="A9" s="1">
        <v>27</v>
      </c>
      <c r="B9" s="1">
        <v>28</v>
      </c>
      <c r="C9" s="1">
        <v>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2A4F-70D8-894B-A3E7-F4C9576388C2}">
  <dimension ref="A1:F14"/>
  <sheetViews>
    <sheetView workbookViewId="0">
      <selection sqref="A1:H13"/>
    </sheetView>
  </sheetViews>
  <sheetFormatPr baseColWidth="10" defaultRowHeight="16" x14ac:dyDescent="0.2"/>
  <cols>
    <col min="3" max="3" width="15.5" customWidth="1"/>
  </cols>
  <sheetData>
    <row r="1" spans="1:6" x14ac:dyDescent="0.2">
      <c r="A1" s="5" t="s">
        <v>113</v>
      </c>
    </row>
    <row r="2" spans="1:6" x14ac:dyDescent="0.2">
      <c r="A2" s="26" t="s">
        <v>52</v>
      </c>
      <c r="B2" s="26"/>
      <c r="C2" s="26"/>
      <c r="D2" s="26"/>
      <c r="E2" s="26"/>
      <c r="F2" s="27"/>
    </row>
    <row r="3" spans="1:6" x14ac:dyDescent="0.2">
      <c r="A3" s="2" t="s">
        <v>22</v>
      </c>
      <c r="B3" s="2" t="s">
        <v>55</v>
      </c>
      <c r="C3" s="2" t="s">
        <v>57</v>
      </c>
      <c r="D3" s="2"/>
      <c r="E3" s="28"/>
      <c r="F3" s="27"/>
    </row>
    <row r="4" spans="1:6" x14ac:dyDescent="0.2">
      <c r="A4" s="1">
        <v>0</v>
      </c>
      <c r="B4" s="1">
        <v>0</v>
      </c>
      <c r="C4" s="1">
        <v>0</v>
      </c>
      <c r="D4" s="1"/>
      <c r="E4" s="1"/>
      <c r="F4" s="27"/>
    </row>
    <row r="5" spans="1:6" x14ac:dyDescent="0.2">
      <c r="A5" s="1">
        <v>0</v>
      </c>
      <c r="B5" s="1">
        <v>0</v>
      </c>
      <c r="C5" s="1">
        <v>0</v>
      </c>
      <c r="D5" s="1"/>
      <c r="E5" s="1"/>
      <c r="F5" s="27"/>
    </row>
    <row r="6" spans="1:6" x14ac:dyDescent="0.2">
      <c r="A6" s="1">
        <v>0</v>
      </c>
      <c r="B6" s="1">
        <v>0</v>
      </c>
      <c r="C6" s="1">
        <v>0</v>
      </c>
      <c r="D6" s="1"/>
      <c r="E6" s="1"/>
      <c r="F6" s="27"/>
    </row>
    <row r="7" spans="1:6" x14ac:dyDescent="0.2">
      <c r="A7" s="1">
        <v>0</v>
      </c>
      <c r="B7" s="1">
        <v>1</v>
      </c>
      <c r="C7" s="1">
        <v>0</v>
      </c>
      <c r="D7" s="1"/>
      <c r="E7" s="1"/>
      <c r="F7" s="27"/>
    </row>
    <row r="8" spans="1:6" x14ac:dyDescent="0.2">
      <c r="A8" s="1">
        <v>0</v>
      </c>
      <c r="B8" s="1">
        <v>1</v>
      </c>
      <c r="C8" s="1">
        <v>0</v>
      </c>
      <c r="D8" s="1"/>
      <c r="E8" s="1"/>
      <c r="F8" s="27"/>
    </row>
    <row r="9" spans="1:6" x14ac:dyDescent="0.2">
      <c r="A9" s="1">
        <v>0</v>
      </c>
      <c r="B9" s="1">
        <v>1</v>
      </c>
      <c r="C9" s="1">
        <v>1</v>
      </c>
      <c r="D9" s="1"/>
      <c r="E9" s="1"/>
      <c r="F9" s="27"/>
    </row>
    <row r="10" spans="1:6" x14ac:dyDescent="0.2">
      <c r="A10" s="1">
        <v>0</v>
      </c>
      <c r="B10" s="1">
        <v>1</v>
      </c>
      <c r="C10" s="1"/>
      <c r="D10" s="1"/>
      <c r="E10" s="1"/>
      <c r="F10" s="27"/>
    </row>
    <row r="11" spans="1:6" x14ac:dyDescent="0.2">
      <c r="A11" s="1">
        <v>0</v>
      </c>
      <c r="B11" s="1">
        <v>1</v>
      </c>
      <c r="C11" s="1"/>
      <c r="D11" s="1"/>
      <c r="E11" s="1"/>
      <c r="F11" s="27"/>
    </row>
    <row r="12" spans="1:6" x14ac:dyDescent="0.2">
      <c r="A12" s="1">
        <v>0</v>
      </c>
      <c r="B12" s="1">
        <v>1</v>
      </c>
      <c r="C12" s="1"/>
      <c r="D12" s="1"/>
      <c r="E12" s="1"/>
      <c r="F12" s="27"/>
    </row>
    <row r="13" spans="1:6" x14ac:dyDescent="0.2">
      <c r="A13" s="1">
        <v>0</v>
      </c>
      <c r="B13" s="1">
        <v>1</v>
      </c>
      <c r="C13" s="1"/>
      <c r="D13" s="1"/>
      <c r="E13" s="1"/>
      <c r="F13" s="27"/>
    </row>
    <row r="14" spans="1:6" x14ac:dyDescent="0.2">
      <c r="A14" s="1"/>
      <c r="B14" s="1"/>
      <c r="C14" s="27"/>
      <c r="D14" s="27"/>
      <c r="E14" s="27"/>
      <c r="F14" s="27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77E91A-4910-1C4E-B76F-BD36A0ABFF64}">
  <dimension ref="A1:C9"/>
  <sheetViews>
    <sheetView workbookViewId="0">
      <selection sqref="A1:XFD1"/>
    </sheetView>
  </sheetViews>
  <sheetFormatPr baseColWidth="10" defaultRowHeight="16" x14ac:dyDescent="0.2"/>
  <cols>
    <col min="3" max="3" width="17.83203125" customWidth="1"/>
  </cols>
  <sheetData>
    <row r="1" spans="1:3" x14ac:dyDescent="0.2">
      <c r="A1" s="5" t="s">
        <v>112</v>
      </c>
    </row>
    <row r="2" spans="1:3" x14ac:dyDescent="0.2">
      <c r="A2" s="5" t="s">
        <v>37</v>
      </c>
    </row>
    <row r="3" spans="1:3" x14ac:dyDescent="0.2">
      <c r="A3" s="2" t="s">
        <v>22</v>
      </c>
      <c r="B3" s="2" t="s">
        <v>55</v>
      </c>
      <c r="C3" s="2" t="s">
        <v>57</v>
      </c>
    </row>
    <row r="4" spans="1:3" x14ac:dyDescent="0.2">
      <c r="A4" s="1">
        <v>61.781999999999996</v>
      </c>
      <c r="B4" s="1">
        <v>126.578</v>
      </c>
      <c r="C4" s="1">
        <v>68.563000000000002</v>
      </c>
    </row>
    <row r="5" spans="1:3" x14ac:dyDescent="0.2">
      <c r="A5" s="1">
        <v>94.18</v>
      </c>
      <c r="B5" s="1">
        <v>188.36</v>
      </c>
      <c r="C5" s="1">
        <v>106.235</v>
      </c>
    </row>
    <row r="6" spans="1:3" x14ac:dyDescent="0.2">
      <c r="A6" s="1">
        <v>48.973999999999997</v>
      </c>
      <c r="B6" s="1">
        <v>180.82499999999999</v>
      </c>
      <c r="C6" s="1">
        <v>44.453000000000003</v>
      </c>
    </row>
    <row r="7" spans="1:3" x14ac:dyDescent="0.2">
      <c r="A7" s="1">
        <v>51.234000000000002</v>
      </c>
      <c r="B7" s="1">
        <v>216.23699999999999</v>
      </c>
      <c r="C7" s="1">
        <v>42.192999999999998</v>
      </c>
    </row>
    <row r="8" spans="1:3" x14ac:dyDescent="0.2">
      <c r="A8" s="1">
        <v>54.247999999999998</v>
      </c>
      <c r="B8" s="1">
        <v>176.30500000000001</v>
      </c>
      <c r="C8" s="1">
        <v>47.466999999999999</v>
      </c>
    </row>
    <row r="9" spans="1:3" x14ac:dyDescent="0.2">
      <c r="A9" s="1">
        <v>85.138999999999996</v>
      </c>
      <c r="B9" s="1">
        <v>165.75700000000001</v>
      </c>
      <c r="C9" s="1">
        <v>66.302999999999997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E90641-B22E-7F41-92BE-C4B002C640B6}">
  <dimension ref="A1:C9"/>
  <sheetViews>
    <sheetView workbookViewId="0">
      <selection sqref="A1:XFD1"/>
    </sheetView>
  </sheetViews>
  <sheetFormatPr baseColWidth="10" defaultRowHeight="16" x14ac:dyDescent="0.2"/>
  <cols>
    <col min="3" max="3" width="19.1640625" customWidth="1"/>
  </cols>
  <sheetData>
    <row r="1" spans="1:3" x14ac:dyDescent="0.2">
      <c r="A1" s="5" t="s">
        <v>111</v>
      </c>
    </row>
    <row r="2" spans="1:3" x14ac:dyDescent="0.2">
      <c r="A2" s="5" t="s">
        <v>25</v>
      </c>
    </row>
    <row r="3" spans="1:3" x14ac:dyDescent="0.2">
      <c r="A3" s="2" t="s">
        <v>22</v>
      </c>
      <c r="B3" s="2" t="s">
        <v>55</v>
      </c>
      <c r="C3" s="2" t="s">
        <v>57</v>
      </c>
    </row>
    <row r="4" spans="1:3" x14ac:dyDescent="0.2">
      <c r="A4" s="1">
        <v>2.0710000000000002</v>
      </c>
      <c r="B4" s="1">
        <v>2.5910000000000002</v>
      </c>
      <c r="C4" s="1">
        <v>2.14</v>
      </c>
    </row>
    <row r="5" spans="1:3" x14ac:dyDescent="0.2">
      <c r="A5" s="1">
        <v>2.044</v>
      </c>
      <c r="B5" s="1">
        <v>3.1629999999999998</v>
      </c>
      <c r="C5" s="1">
        <v>1.552</v>
      </c>
    </row>
    <row r="6" spans="1:3" x14ac:dyDescent="0.2">
      <c r="A6" s="1">
        <v>1.653</v>
      </c>
      <c r="B6" s="1">
        <v>5.67</v>
      </c>
      <c r="C6" s="1">
        <v>1.2689999999999999</v>
      </c>
    </row>
    <row r="7" spans="1:3" x14ac:dyDescent="0.2">
      <c r="A7" s="1">
        <v>1.716</v>
      </c>
      <c r="B7" s="1">
        <v>4.4429999999999996</v>
      </c>
      <c r="C7" s="1">
        <v>1.9279999999999999</v>
      </c>
    </row>
    <row r="8" spans="1:3" x14ac:dyDescent="0.2">
      <c r="A8" s="1">
        <v>1.5309999999999999</v>
      </c>
      <c r="B8" s="1">
        <v>2.4239999999999999</v>
      </c>
      <c r="C8" s="1">
        <v>1.3</v>
      </c>
    </row>
    <row r="9" spans="1:3" x14ac:dyDescent="0.2">
      <c r="A9" s="1">
        <v>1.5029999999999999</v>
      </c>
      <c r="B9" s="1">
        <v>3.45</v>
      </c>
      <c r="C9" s="1">
        <v>1.645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7B155-D754-AA41-8FBA-B50619555656}">
  <dimension ref="A1:C20"/>
  <sheetViews>
    <sheetView workbookViewId="0">
      <selection sqref="A1:XFD1"/>
    </sheetView>
  </sheetViews>
  <sheetFormatPr baseColWidth="10" defaultRowHeight="16" x14ac:dyDescent="0.2"/>
  <cols>
    <col min="1" max="2" width="10.83203125" style="4"/>
    <col min="3" max="3" width="18.33203125" style="4" customWidth="1"/>
    <col min="4" max="16384" width="10.83203125" style="4"/>
  </cols>
  <sheetData>
    <row r="1" spans="1:3" customFormat="1" x14ac:dyDescent="0.2">
      <c r="A1" s="5" t="s">
        <v>110</v>
      </c>
    </row>
    <row r="2" spans="1:3" x14ac:dyDescent="0.2">
      <c r="A2" s="5" t="s">
        <v>38</v>
      </c>
    </row>
    <row r="3" spans="1:3" x14ac:dyDescent="0.2">
      <c r="A3" s="2" t="s">
        <v>22</v>
      </c>
      <c r="B3" s="2" t="s">
        <v>55</v>
      </c>
      <c r="C3" s="2" t="s">
        <v>57</v>
      </c>
    </row>
    <row r="4" spans="1:3" x14ac:dyDescent="0.2">
      <c r="A4" s="1">
        <v>23.588999999999999</v>
      </c>
      <c r="B4" s="1">
        <v>11.691000000000001</v>
      </c>
      <c r="C4" s="1">
        <v>21.238</v>
      </c>
    </row>
    <row r="5" spans="1:3" x14ac:dyDescent="0.2">
      <c r="A5" s="1">
        <v>29.305</v>
      </c>
      <c r="B5" s="1">
        <v>9.7319999999999993</v>
      </c>
      <c r="C5" s="1">
        <v>19.132000000000001</v>
      </c>
    </row>
    <row r="6" spans="1:3" x14ac:dyDescent="0.2">
      <c r="A6" s="1">
        <v>33.482999999999997</v>
      </c>
      <c r="B6" s="1">
        <v>7.24</v>
      </c>
      <c r="C6" s="1">
        <v>34.747</v>
      </c>
    </row>
    <row r="9" spans="1:3" x14ac:dyDescent="0.2">
      <c r="A9" s="5" t="s">
        <v>39</v>
      </c>
    </row>
    <row r="10" spans="1:3" x14ac:dyDescent="0.2">
      <c r="A10" s="2" t="s">
        <v>22</v>
      </c>
      <c r="B10" s="2" t="s">
        <v>55</v>
      </c>
      <c r="C10" s="2" t="s">
        <v>57</v>
      </c>
    </row>
    <row r="11" spans="1:3" x14ac:dyDescent="0.2">
      <c r="A11" s="1">
        <v>10.413</v>
      </c>
      <c r="B11" s="1">
        <v>25.766999999999999</v>
      </c>
      <c r="C11" s="1">
        <v>9.5500000000000007</v>
      </c>
    </row>
    <row r="12" spans="1:3" x14ac:dyDescent="0.2">
      <c r="A12" s="1">
        <v>4.7880000000000003</v>
      </c>
      <c r="B12" s="1">
        <v>23.49</v>
      </c>
      <c r="C12" s="1">
        <v>9.4329999999999998</v>
      </c>
    </row>
    <row r="13" spans="1:3" x14ac:dyDescent="0.2">
      <c r="A13" s="1">
        <v>11.202999999999999</v>
      </c>
      <c r="B13" s="1">
        <v>29.838999999999999</v>
      </c>
      <c r="C13" s="1">
        <v>10.486000000000001</v>
      </c>
    </row>
    <row r="16" spans="1:3" x14ac:dyDescent="0.2">
      <c r="A16" s="5" t="s">
        <v>40</v>
      </c>
    </row>
    <row r="17" spans="1:3" x14ac:dyDescent="0.2">
      <c r="A17" s="2" t="s">
        <v>22</v>
      </c>
      <c r="B17" s="2" t="s">
        <v>55</v>
      </c>
      <c r="C17" s="2" t="s">
        <v>57</v>
      </c>
    </row>
    <row r="18" spans="1:3" x14ac:dyDescent="0.2">
      <c r="A18" s="1">
        <v>1.744</v>
      </c>
      <c r="B18" s="1">
        <v>12.797000000000001</v>
      </c>
      <c r="C18" s="1">
        <v>2.1419999999999999</v>
      </c>
    </row>
    <row r="19" spans="1:3" x14ac:dyDescent="0.2">
      <c r="A19" s="1">
        <v>4.1130000000000004</v>
      </c>
      <c r="B19" s="1">
        <v>15.702999999999999</v>
      </c>
      <c r="C19" s="1">
        <v>3.847</v>
      </c>
    </row>
    <row r="20" spans="1:3" x14ac:dyDescent="0.2">
      <c r="A20" s="1">
        <v>2.2879999999999998</v>
      </c>
      <c r="B20" s="1">
        <v>11.31</v>
      </c>
      <c r="C20" s="1">
        <v>3.036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81980-DD10-FB45-A4C0-4C7253499D24}">
  <dimension ref="A1:D13"/>
  <sheetViews>
    <sheetView workbookViewId="0">
      <selection sqref="A1:XFD1"/>
    </sheetView>
  </sheetViews>
  <sheetFormatPr baseColWidth="10" defaultRowHeight="16" x14ac:dyDescent="0.2"/>
  <cols>
    <col min="1" max="1" width="10.33203125" customWidth="1"/>
    <col min="3" max="3" width="18.83203125" customWidth="1"/>
  </cols>
  <sheetData>
    <row r="1" spans="1:4" x14ac:dyDescent="0.2">
      <c r="A1" s="5" t="s">
        <v>109</v>
      </c>
    </row>
    <row r="2" spans="1:4" x14ac:dyDescent="0.2">
      <c r="A2" s="16" t="s">
        <v>35</v>
      </c>
      <c r="B2" s="4"/>
      <c r="C2" s="4"/>
      <c r="D2" s="4"/>
    </row>
    <row r="3" spans="1:4" x14ac:dyDescent="0.2">
      <c r="A3" s="2" t="s">
        <v>22</v>
      </c>
      <c r="B3" s="2" t="s">
        <v>55</v>
      </c>
      <c r="C3" s="2" t="s">
        <v>57</v>
      </c>
      <c r="D3" s="4"/>
    </row>
    <row r="4" spans="1:4" x14ac:dyDescent="0.2">
      <c r="A4" s="1">
        <v>7</v>
      </c>
      <c r="B4" s="1">
        <v>61</v>
      </c>
      <c r="C4" s="1">
        <v>9</v>
      </c>
      <c r="D4" s="4"/>
    </row>
    <row r="5" spans="1:4" x14ac:dyDescent="0.2">
      <c r="A5" s="1">
        <v>6</v>
      </c>
      <c r="B5" s="1">
        <v>73</v>
      </c>
      <c r="C5" s="1">
        <v>5</v>
      </c>
      <c r="D5" s="4"/>
    </row>
    <row r="6" spans="1:4" x14ac:dyDescent="0.2">
      <c r="A6" s="1">
        <v>4</v>
      </c>
      <c r="B6" s="1">
        <v>61</v>
      </c>
      <c r="C6" s="1">
        <v>11</v>
      </c>
      <c r="D6" s="4"/>
    </row>
    <row r="7" spans="1:4" x14ac:dyDescent="0.2">
      <c r="A7" s="1"/>
      <c r="B7" s="1"/>
      <c r="C7" s="1"/>
      <c r="D7" s="4"/>
    </row>
    <row r="8" spans="1:4" x14ac:dyDescent="0.2">
      <c r="A8" s="4"/>
      <c r="B8" s="4"/>
      <c r="C8" s="4"/>
      <c r="D8" s="4"/>
    </row>
    <row r="9" spans="1:4" x14ac:dyDescent="0.2">
      <c r="A9" s="5" t="s">
        <v>41</v>
      </c>
      <c r="B9" s="4"/>
      <c r="C9" s="4"/>
      <c r="D9" s="4"/>
    </row>
    <row r="10" spans="1:4" x14ac:dyDescent="0.2">
      <c r="A10" s="2" t="s">
        <v>22</v>
      </c>
      <c r="B10" s="2" t="s">
        <v>55</v>
      </c>
      <c r="C10" s="2" t="s">
        <v>57</v>
      </c>
      <c r="D10" s="4"/>
    </row>
    <row r="11" spans="1:4" x14ac:dyDescent="0.2">
      <c r="A11" s="1">
        <v>0</v>
      </c>
      <c r="B11" s="1">
        <v>112</v>
      </c>
      <c r="C11" s="1">
        <v>4</v>
      </c>
      <c r="D11" s="4"/>
    </row>
    <row r="12" spans="1:4" x14ac:dyDescent="0.2">
      <c r="A12" s="1">
        <v>0</v>
      </c>
      <c r="B12" s="1">
        <v>111</v>
      </c>
      <c r="C12" s="1">
        <v>6</v>
      </c>
      <c r="D12" s="4"/>
    </row>
    <row r="13" spans="1:4" x14ac:dyDescent="0.2">
      <c r="A13" s="1">
        <v>0</v>
      </c>
      <c r="B13" s="1">
        <v>84</v>
      </c>
      <c r="C13" s="1">
        <v>4</v>
      </c>
      <c r="D13" s="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3B062E-F427-8140-A7B5-0C4E657D81F7}">
  <dimension ref="A1:C27"/>
  <sheetViews>
    <sheetView workbookViewId="0">
      <selection sqref="A1:XFD1"/>
    </sheetView>
  </sheetViews>
  <sheetFormatPr baseColWidth="10" defaultRowHeight="16" x14ac:dyDescent="0.2"/>
  <cols>
    <col min="1" max="1" width="10.83203125" style="4"/>
    <col min="2" max="2" width="12" style="4" customWidth="1"/>
    <col min="3" max="3" width="18.5" style="4" customWidth="1"/>
    <col min="4" max="16384" width="10.83203125" style="4"/>
  </cols>
  <sheetData>
    <row r="1" spans="1:3" customFormat="1" x14ac:dyDescent="0.2">
      <c r="A1" s="5" t="s">
        <v>108</v>
      </c>
    </row>
    <row r="2" spans="1:3" x14ac:dyDescent="0.2">
      <c r="A2" s="5" t="s">
        <v>31</v>
      </c>
    </row>
    <row r="3" spans="1:3" x14ac:dyDescent="0.2">
      <c r="A3" s="2" t="s">
        <v>22</v>
      </c>
      <c r="B3" s="2" t="s">
        <v>55</v>
      </c>
      <c r="C3" s="2" t="s">
        <v>57</v>
      </c>
    </row>
    <row r="4" spans="1:3" x14ac:dyDescent="0.2">
      <c r="A4" s="1">
        <v>0.623</v>
      </c>
      <c r="B4" s="1">
        <v>8.5289999999999999</v>
      </c>
      <c r="C4" s="1">
        <v>0.72299999999999998</v>
      </c>
    </row>
    <row r="5" spans="1:3" x14ac:dyDescent="0.2">
      <c r="A5" s="1">
        <v>0.39500000000000002</v>
      </c>
      <c r="B5" s="1">
        <v>21.690999999999999</v>
      </c>
      <c r="C5" s="1">
        <v>1.2569999999999999</v>
      </c>
    </row>
    <row r="6" spans="1:3" x14ac:dyDescent="0.2">
      <c r="A6" s="1">
        <v>0.32200000000000001</v>
      </c>
      <c r="B6" s="1">
        <v>21.806000000000001</v>
      </c>
      <c r="C6" s="1">
        <v>0.23499999999999999</v>
      </c>
    </row>
    <row r="9" spans="1:3" x14ac:dyDescent="0.2">
      <c r="A9" s="5" t="s">
        <v>42</v>
      </c>
    </row>
    <row r="10" spans="1:3" x14ac:dyDescent="0.2">
      <c r="A10" s="2" t="s">
        <v>22</v>
      </c>
      <c r="B10" s="2" t="s">
        <v>55</v>
      </c>
      <c r="C10" s="2" t="s">
        <v>57</v>
      </c>
    </row>
    <row r="11" spans="1:3" x14ac:dyDescent="0.2">
      <c r="A11" s="1">
        <v>0.34300000000000003</v>
      </c>
      <c r="B11" s="1">
        <v>3.661</v>
      </c>
      <c r="C11" s="1">
        <v>0.627</v>
      </c>
    </row>
    <row r="12" spans="1:3" x14ac:dyDescent="0.2">
      <c r="A12" s="1">
        <v>0.59199999999999997</v>
      </c>
      <c r="B12" s="1">
        <v>7.49</v>
      </c>
      <c r="C12" s="1">
        <v>0.75600000000000001</v>
      </c>
    </row>
    <row r="13" spans="1:3" x14ac:dyDescent="0.2">
      <c r="A13" s="1">
        <v>0.96</v>
      </c>
      <c r="B13" s="1">
        <v>4.1740000000000004</v>
      </c>
      <c r="C13" s="1">
        <v>1.722</v>
      </c>
    </row>
    <row r="16" spans="1:3" x14ac:dyDescent="0.2">
      <c r="A16" s="5" t="s">
        <v>32</v>
      </c>
    </row>
    <row r="17" spans="1:3" x14ac:dyDescent="0.2">
      <c r="A17" s="2" t="s">
        <v>22</v>
      </c>
      <c r="B17" s="2" t="s">
        <v>55</v>
      </c>
      <c r="C17" s="2" t="s">
        <v>57</v>
      </c>
    </row>
    <row r="18" spans="1:3" x14ac:dyDescent="0.2">
      <c r="A18" s="1">
        <v>8.9999999999999993E-3</v>
      </c>
      <c r="B18" s="1">
        <v>9.9260000000000002</v>
      </c>
      <c r="C18" s="1">
        <v>0.60199999999999998</v>
      </c>
    </row>
    <row r="19" spans="1:3" x14ac:dyDescent="0.2">
      <c r="A19" s="1">
        <v>7.1999999999999995E-2</v>
      </c>
      <c r="B19" s="1">
        <v>18.742999999999999</v>
      </c>
      <c r="C19" s="1">
        <v>0.69</v>
      </c>
    </row>
    <row r="20" spans="1:3" x14ac:dyDescent="0.2">
      <c r="A20" s="1">
        <v>0.64900000000000002</v>
      </c>
      <c r="B20" s="1">
        <v>8.2040000000000006</v>
      </c>
      <c r="C20" s="1">
        <v>0.41</v>
      </c>
    </row>
    <row r="23" spans="1:3" x14ac:dyDescent="0.2">
      <c r="A23" s="5" t="s">
        <v>30</v>
      </c>
      <c r="B23"/>
      <c r="C23"/>
    </row>
    <row r="24" spans="1:3" x14ac:dyDescent="0.2">
      <c r="A24" s="2" t="s">
        <v>22</v>
      </c>
      <c r="B24" s="2" t="s">
        <v>55</v>
      </c>
      <c r="C24" s="2" t="s">
        <v>57</v>
      </c>
    </row>
    <row r="25" spans="1:3" x14ac:dyDescent="0.2">
      <c r="A25" s="1">
        <v>1.5740000000000001</v>
      </c>
      <c r="B25" s="1">
        <v>6.92</v>
      </c>
      <c r="C25" s="1">
        <v>0.55900000000000005</v>
      </c>
    </row>
    <row r="26" spans="1:3" x14ac:dyDescent="0.2">
      <c r="A26" s="1">
        <v>0.94299999999999995</v>
      </c>
      <c r="B26" s="1">
        <v>4.4619999999999997</v>
      </c>
      <c r="C26" s="1">
        <v>1.462</v>
      </c>
    </row>
    <row r="27" spans="1:3" x14ac:dyDescent="0.2">
      <c r="A27" s="1">
        <v>1.595</v>
      </c>
      <c r="B27" s="1">
        <v>3.42</v>
      </c>
      <c r="C27" s="1">
        <v>0.89200000000000002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E363D-88DA-5C40-932D-81573155C94D}">
  <dimension ref="A1:G9"/>
  <sheetViews>
    <sheetView workbookViewId="0">
      <selection activeCell="J24" sqref="J24"/>
    </sheetView>
  </sheetViews>
  <sheetFormatPr baseColWidth="10" defaultRowHeight="16" x14ac:dyDescent="0.2"/>
  <cols>
    <col min="1" max="1" width="14.33203125" customWidth="1"/>
    <col min="2" max="2" width="13.1640625" customWidth="1"/>
    <col min="3" max="3" width="13" customWidth="1"/>
    <col min="6" max="6" width="12.6640625" customWidth="1"/>
  </cols>
  <sheetData>
    <row r="1" spans="1:7" x14ac:dyDescent="0.2">
      <c r="A1" s="5" t="s">
        <v>107</v>
      </c>
    </row>
    <row r="2" spans="1:7" x14ac:dyDescent="0.2">
      <c r="A2" s="5" t="s">
        <v>78</v>
      </c>
      <c r="B2" s="4"/>
      <c r="C2" s="4"/>
      <c r="D2" s="4"/>
      <c r="E2" s="4"/>
    </row>
    <row r="3" spans="1:7" x14ac:dyDescent="0.2">
      <c r="A3" s="4"/>
      <c r="B3" s="5" t="s">
        <v>22</v>
      </c>
      <c r="C3" s="5" t="s">
        <v>68</v>
      </c>
      <c r="D3" s="5" t="s">
        <v>55</v>
      </c>
      <c r="E3" s="5" t="s">
        <v>68</v>
      </c>
      <c r="F3" s="5" t="s">
        <v>77</v>
      </c>
      <c r="G3" s="5" t="s">
        <v>68</v>
      </c>
    </row>
    <row r="4" spans="1:7" x14ac:dyDescent="0.2">
      <c r="A4" s="5" t="s">
        <v>69</v>
      </c>
      <c r="B4">
        <v>491</v>
      </c>
      <c r="C4" s="29">
        <f>B4/$B$9*100</f>
        <v>3.452397693713964</v>
      </c>
      <c r="D4">
        <v>1111</v>
      </c>
      <c r="E4" s="29">
        <f>D4/$D$9*100</f>
        <v>6.4305145569253916</v>
      </c>
      <c r="F4">
        <v>455</v>
      </c>
      <c r="G4" s="29">
        <f>F4/$D$9*100</f>
        <v>2.6335590669676447</v>
      </c>
    </row>
    <row r="5" spans="1:7" x14ac:dyDescent="0.2">
      <c r="A5" s="5" t="s">
        <v>70</v>
      </c>
      <c r="B5">
        <v>4577</v>
      </c>
      <c r="C5" s="29">
        <f t="shared" ref="C5:C8" si="0">B5/$B$9*100</f>
        <v>32.182534102095346</v>
      </c>
      <c r="D5">
        <v>3617</v>
      </c>
      <c r="E5" s="29">
        <f t="shared" ref="E5:G8" si="1">D5/$D$9*100</f>
        <v>20.93534757191642</v>
      </c>
      <c r="F5">
        <v>2756</v>
      </c>
      <c r="G5" s="29">
        <f t="shared" si="1"/>
        <v>15.951843491346878</v>
      </c>
    </row>
    <row r="6" spans="1:7" x14ac:dyDescent="0.2">
      <c r="A6" s="5" t="s">
        <v>71</v>
      </c>
      <c r="B6">
        <v>9012</v>
      </c>
      <c r="C6" s="29">
        <f t="shared" si="0"/>
        <v>63.366615103360992</v>
      </c>
      <c r="D6">
        <v>12322</v>
      </c>
      <c r="E6" s="29">
        <f t="shared" si="1"/>
        <v>71.320252358627073</v>
      </c>
      <c r="F6">
        <v>14109</v>
      </c>
      <c r="G6" s="29">
        <f t="shared" si="1"/>
        <v>81.663483243618685</v>
      </c>
    </row>
    <row r="7" spans="1:7" x14ac:dyDescent="0.2">
      <c r="A7" s="5" t="s">
        <v>72</v>
      </c>
      <c r="B7">
        <v>34</v>
      </c>
      <c r="C7" s="29">
        <f t="shared" si="0"/>
        <v>0.23906623540992827</v>
      </c>
      <c r="D7">
        <v>166</v>
      </c>
      <c r="E7" s="29">
        <f t="shared" si="1"/>
        <v>0.96081495630028368</v>
      </c>
      <c r="F7">
        <v>100</v>
      </c>
      <c r="G7" s="29">
        <f t="shared" si="1"/>
        <v>0.57880419054233945</v>
      </c>
    </row>
    <row r="8" spans="1:7" x14ac:dyDescent="0.2">
      <c r="A8" s="5" t="s">
        <v>73</v>
      </c>
      <c r="B8">
        <v>108</v>
      </c>
      <c r="C8" s="29">
        <f t="shared" si="0"/>
        <v>0.75938686541977218</v>
      </c>
      <c r="D8">
        <v>61</v>
      </c>
      <c r="E8" s="29">
        <f t="shared" si="1"/>
        <v>0.35307055623082712</v>
      </c>
      <c r="F8">
        <v>63</v>
      </c>
      <c r="G8" s="29">
        <f t="shared" si="1"/>
        <v>0.36464664004167391</v>
      </c>
    </row>
    <row r="9" spans="1:7" x14ac:dyDescent="0.2">
      <c r="A9" s="5" t="s">
        <v>74</v>
      </c>
      <c r="B9" s="5">
        <f>SUM(B4:B8)</f>
        <v>14222</v>
      </c>
      <c r="C9" s="5"/>
      <c r="D9" s="5">
        <f>SUM(D4:D8)</f>
        <v>17277</v>
      </c>
      <c r="E9" s="5"/>
      <c r="F9" s="5">
        <f>SUM(F4:F8)</f>
        <v>17483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0D22E2-3DDB-EB4E-B044-864D5EB8BD79}">
  <dimension ref="A1:M23"/>
  <sheetViews>
    <sheetView workbookViewId="0">
      <selection activeCell="L19" sqref="L19"/>
    </sheetView>
  </sheetViews>
  <sheetFormatPr baseColWidth="10" defaultRowHeight="16" x14ac:dyDescent="0.2"/>
  <cols>
    <col min="1" max="1" width="13.33203125" customWidth="1"/>
    <col min="2" max="2" width="16.83203125" customWidth="1"/>
    <col min="3" max="3" width="19.6640625" customWidth="1"/>
    <col min="4" max="4" width="21.1640625" customWidth="1"/>
  </cols>
  <sheetData>
    <row r="1" spans="1:13" x14ac:dyDescent="0.2">
      <c r="A1" s="5" t="s">
        <v>106</v>
      </c>
    </row>
    <row r="2" spans="1:13" x14ac:dyDescent="0.2">
      <c r="A2" s="16" t="s">
        <v>35</v>
      </c>
    </row>
    <row r="3" spans="1:13" ht="17" x14ac:dyDescent="0.2">
      <c r="A3" s="2" t="s">
        <v>23</v>
      </c>
      <c r="B3" s="2" t="s">
        <v>80</v>
      </c>
      <c r="C3" s="2" t="s">
        <v>58</v>
      </c>
      <c r="D3" s="14" t="s">
        <v>59</v>
      </c>
    </row>
    <row r="4" spans="1:13" x14ac:dyDescent="0.2">
      <c r="A4" s="1">
        <v>4</v>
      </c>
      <c r="B4" s="1">
        <v>2</v>
      </c>
      <c r="C4" s="1">
        <v>13</v>
      </c>
      <c r="D4" s="1">
        <v>4</v>
      </c>
    </row>
    <row r="5" spans="1:13" x14ac:dyDescent="0.2">
      <c r="A5" s="1">
        <v>2</v>
      </c>
      <c r="B5" s="1">
        <v>2</v>
      </c>
      <c r="C5" s="1">
        <v>17</v>
      </c>
      <c r="D5" s="1">
        <v>5</v>
      </c>
    </row>
    <row r="6" spans="1:13" x14ac:dyDescent="0.2">
      <c r="A6" s="1">
        <v>2</v>
      </c>
      <c r="B6" s="1">
        <v>1</v>
      </c>
      <c r="C6" s="1">
        <v>16</v>
      </c>
      <c r="D6" s="1">
        <v>4</v>
      </c>
    </row>
    <row r="7" spans="1:13" x14ac:dyDescent="0.2">
      <c r="A7" s="1">
        <v>2</v>
      </c>
      <c r="B7" s="1">
        <v>3</v>
      </c>
      <c r="C7" s="1">
        <v>15</v>
      </c>
      <c r="D7" s="1">
        <v>3</v>
      </c>
    </row>
    <row r="8" spans="1:13" x14ac:dyDescent="0.2">
      <c r="A8" s="1"/>
      <c r="B8" s="1"/>
      <c r="C8" s="1"/>
      <c r="D8" s="1"/>
    </row>
    <row r="9" spans="1:13" x14ac:dyDescent="0.2">
      <c r="A9" s="1"/>
      <c r="B9" s="1"/>
      <c r="C9" s="1"/>
      <c r="D9" s="1"/>
    </row>
    <row r="10" spans="1:13" x14ac:dyDescent="0.2">
      <c r="A10" s="5" t="s">
        <v>51</v>
      </c>
    </row>
    <row r="11" spans="1:13" ht="17" x14ac:dyDescent="0.2">
      <c r="A11" s="2" t="s">
        <v>23</v>
      </c>
      <c r="B11" s="2" t="s">
        <v>80</v>
      </c>
      <c r="C11" s="2" t="s">
        <v>58</v>
      </c>
      <c r="D11" s="14" t="s">
        <v>59</v>
      </c>
      <c r="E11" s="36"/>
      <c r="F11" s="36"/>
      <c r="G11" s="36"/>
      <c r="H11" s="36"/>
      <c r="I11" s="36"/>
      <c r="J11" s="36"/>
      <c r="K11" s="36"/>
      <c r="L11" s="36"/>
      <c r="M11" s="36"/>
    </row>
    <row r="12" spans="1:13" x14ac:dyDescent="0.2">
      <c r="A12" s="1">
        <v>7.3999999999999996E-2</v>
      </c>
      <c r="B12" s="1">
        <v>0.84099999999999997</v>
      </c>
      <c r="C12" s="1">
        <v>7.0129999999999999</v>
      </c>
      <c r="D12" s="1">
        <v>3.778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1">
        <v>0.67500000000000004</v>
      </c>
      <c r="B13" s="1">
        <v>1.2999999999999999E-2</v>
      </c>
      <c r="C13" s="1">
        <v>5.6150000000000002</v>
      </c>
      <c r="D13" s="1">
        <v>2.3839999999999999</v>
      </c>
      <c r="E13" s="1"/>
      <c r="F13" s="1"/>
      <c r="G13" s="1"/>
      <c r="H13" s="1"/>
      <c r="I13" s="1"/>
      <c r="J13" s="1"/>
      <c r="K13" s="1"/>
      <c r="L13" s="1"/>
      <c r="M13" s="1"/>
    </row>
    <row r="14" spans="1:13" x14ac:dyDescent="0.2">
      <c r="A14" s="1">
        <v>8.0000000000000002E-3</v>
      </c>
      <c r="B14" s="1">
        <v>0.46800000000000003</v>
      </c>
      <c r="C14" s="1">
        <v>10.565</v>
      </c>
      <c r="D14" s="1">
        <v>2.0870000000000002</v>
      </c>
    </row>
    <row r="15" spans="1:13" x14ac:dyDescent="0.2">
      <c r="A15" s="1"/>
      <c r="B15" s="1"/>
      <c r="C15" s="1">
        <v>12.26</v>
      </c>
      <c r="D15" s="1">
        <v>0.33100000000000002</v>
      </c>
    </row>
    <row r="18" spans="1:4" x14ac:dyDescent="0.2">
      <c r="A18" s="5" t="s">
        <v>46</v>
      </c>
    </row>
    <row r="19" spans="1:4" ht="17" x14ac:dyDescent="0.2">
      <c r="A19" s="2" t="s">
        <v>23</v>
      </c>
      <c r="B19" s="2" t="s">
        <v>80</v>
      </c>
      <c r="C19" s="2" t="s">
        <v>58</v>
      </c>
      <c r="D19" s="14" t="s">
        <v>59</v>
      </c>
    </row>
    <row r="20" spans="1:4" x14ac:dyDescent="0.2">
      <c r="A20" s="1">
        <v>0.251</v>
      </c>
      <c r="B20" s="1">
        <v>0.27700000000000002</v>
      </c>
      <c r="C20" s="1">
        <v>3.327</v>
      </c>
      <c r="D20" s="1">
        <v>0.77300000000000002</v>
      </c>
    </row>
    <row r="21" spans="1:4" x14ac:dyDescent="0.2">
      <c r="A21" s="1">
        <v>0.45</v>
      </c>
      <c r="B21" s="1">
        <v>0.16</v>
      </c>
      <c r="C21" s="1">
        <v>0.92200000000000004</v>
      </c>
      <c r="D21" s="1">
        <v>0.221</v>
      </c>
    </row>
    <row r="22" spans="1:4" x14ac:dyDescent="0.2">
      <c r="A22" s="1">
        <v>0.56399999999999995</v>
      </c>
      <c r="B22" s="1">
        <v>6.9000000000000006E-2</v>
      </c>
      <c r="C22" s="1">
        <v>2.7450000000000001</v>
      </c>
      <c r="D22" s="1">
        <v>1.0840000000000001</v>
      </c>
    </row>
    <row r="23" spans="1:4" x14ac:dyDescent="0.2">
      <c r="A23" s="1"/>
      <c r="B23" s="1">
        <v>0.26500000000000001</v>
      </c>
      <c r="C23" s="1">
        <v>1.556</v>
      </c>
      <c r="D23" s="1">
        <v>0.11899999999999999</v>
      </c>
    </row>
  </sheetData>
  <mergeCells count="3">
    <mergeCell ref="E11:G11"/>
    <mergeCell ref="H11:J11"/>
    <mergeCell ref="K11:M1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DFB44-B443-3645-945F-1AF6FE7741E4}">
  <dimension ref="A1:B13"/>
  <sheetViews>
    <sheetView workbookViewId="0">
      <selection sqref="A1:XFD1"/>
    </sheetView>
  </sheetViews>
  <sheetFormatPr baseColWidth="10" defaultRowHeight="16" x14ac:dyDescent="0.2"/>
  <sheetData>
    <row r="1" spans="1:2" s="4" customFormat="1" x14ac:dyDescent="0.2">
      <c r="A1" s="5" t="s">
        <v>123</v>
      </c>
    </row>
    <row r="2" spans="1:2" x14ac:dyDescent="0.2">
      <c r="A2" s="5" t="s">
        <v>25</v>
      </c>
    </row>
    <row r="3" spans="1:2" x14ac:dyDescent="0.2">
      <c r="A3" s="2" t="s">
        <v>22</v>
      </c>
      <c r="B3" s="2" t="s">
        <v>55</v>
      </c>
    </row>
    <row r="4" spans="1:2" x14ac:dyDescent="0.2">
      <c r="A4" s="1">
        <v>1.5680000000000001</v>
      </c>
      <c r="B4" s="1">
        <v>2.601</v>
      </c>
    </row>
    <row r="5" spans="1:2" x14ac:dyDescent="0.2">
      <c r="A5" s="1">
        <v>1.946</v>
      </c>
      <c r="B5" s="1">
        <v>2.903</v>
      </c>
    </row>
    <row r="6" spans="1:2" x14ac:dyDescent="0.2">
      <c r="A6" s="1">
        <v>1.5469999999999999</v>
      </c>
      <c r="B6" s="1">
        <v>3.0859999999999999</v>
      </c>
    </row>
    <row r="7" spans="1:2" x14ac:dyDescent="0.2">
      <c r="A7" s="1">
        <v>1.5489999999999999</v>
      </c>
      <c r="B7" s="1">
        <v>2.4239999999999999</v>
      </c>
    </row>
    <row r="8" spans="1:2" x14ac:dyDescent="0.2">
      <c r="A8" s="1">
        <v>1.38</v>
      </c>
      <c r="B8" s="1">
        <v>3.2290000000000001</v>
      </c>
    </row>
    <row r="9" spans="1:2" x14ac:dyDescent="0.2">
      <c r="A9" s="1">
        <v>1.1060000000000001</v>
      </c>
      <c r="B9" s="1">
        <v>2.74</v>
      </c>
    </row>
    <row r="10" spans="1:2" x14ac:dyDescent="0.2">
      <c r="A10" s="1">
        <v>1.403</v>
      </c>
      <c r="B10" s="1">
        <v>3</v>
      </c>
    </row>
    <row r="11" spans="1:2" x14ac:dyDescent="0.2">
      <c r="A11" s="1">
        <v>1.696</v>
      </c>
      <c r="B11" s="1">
        <v>3.36</v>
      </c>
    </row>
    <row r="12" spans="1:2" x14ac:dyDescent="0.2">
      <c r="A12" s="1">
        <v>2.1389999999999998</v>
      </c>
      <c r="B12" s="1">
        <v>3.0739999999999998</v>
      </c>
    </row>
    <row r="13" spans="1:2" x14ac:dyDescent="0.2">
      <c r="A13" s="1">
        <v>1.982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77BFDD-05CD-4A45-8533-746BDD6ACFEF}">
  <dimension ref="A1:E31"/>
  <sheetViews>
    <sheetView tabSelected="1" workbookViewId="0">
      <selection activeCell="F23" sqref="F23"/>
    </sheetView>
  </sheetViews>
  <sheetFormatPr baseColWidth="10" defaultRowHeight="16" x14ac:dyDescent="0.2"/>
  <cols>
    <col min="4" max="4" width="21.1640625" customWidth="1"/>
  </cols>
  <sheetData>
    <row r="1" spans="1:5" x14ac:dyDescent="0.2">
      <c r="A1" s="5" t="s">
        <v>105</v>
      </c>
    </row>
    <row r="2" spans="1:5" x14ac:dyDescent="0.2">
      <c r="A2" s="5" t="s">
        <v>52</v>
      </c>
    </row>
    <row r="3" spans="1:5" x14ac:dyDescent="0.2">
      <c r="A3" s="2" t="s">
        <v>22</v>
      </c>
      <c r="B3" s="20" t="s">
        <v>54</v>
      </c>
      <c r="C3" s="2" t="s">
        <v>55</v>
      </c>
      <c r="D3" s="2" t="s">
        <v>59</v>
      </c>
      <c r="E3" s="20" t="s">
        <v>60</v>
      </c>
    </row>
    <row r="4" spans="1:5" x14ac:dyDescent="0.2">
      <c r="A4" s="1">
        <v>0</v>
      </c>
      <c r="B4" s="1">
        <v>0</v>
      </c>
      <c r="C4" s="1">
        <v>0</v>
      </c>
      <c r="D4" s="1">
        <v>0</v>
      </c>
      <c r="E4" s="1">
        <v>0</v>
      </c>
    </row>
    <row r="5" spans="1:5" x14ac:dyDescent="0.2">
      <c r="A5" s="1">
        <v>0</v>
      </c>
      <c r="B5" s="1">
        <v>0</v>
      </c>
      <c r="C5" s="1">
        <v>0</v>
      </c>
      <c r="D5" s="1">
        <v>0</v>
      </c>
      <c r="E5" s="1">
        <v>0</v>
      </c>
    </row>
    <row r="6" spans="1:5" x14ac:dyDescent="0.2">
      <c r="A6" s="1">
        <v>0</v>
      </c>
      <c r="B6" s="1">
        <v>0</v>
      </c>
      <c r="C6" s="1">
        <v>0</v>
      </c>
      <c r="D6" s="1">
        <v>0</v>
      </c>
      <c r="E6" s="1">
        <v>0</v>
      </c>
    </row>
    <row r="7" spans="1:5" x14ac:dyDescent="0.2">
      <c r="A7" s="1">
        <v>0</v>
      </c>
      <c r="B7" s="1">
        <v>0</v>
      </c>
      <c r="C7" s="1">
        <v>1</v>
      </c>
      <c r="D7" s="1">
        <v>0</v>
      </c>
      <c r="E7" s="1">
        <v>0</v>
      </c>
    </row>
    <row r="8" spans="1:5" x14ac:dyDescent="0.2">
      <c r="A8" s="1">
        <v>0</v>
      </c>
      <c r="B8" s="1">
        <v>0</v>
      </c>
      <c r="C8" s="1">
        <v>1</v>
      </c>
      <c r="D8" s="1">
        <v>0</v>
      </c>
      <c r="E8" s="1">
        <v>0</v>
      </c>
    </row>
    <row r="9" spans="1:5" x14ac:dyDescent="0.2">
      <c r="A9" s="1">
        <v>0</v>
      </c>
      <c r="B9" s="1">
        <v>0</v>
      </c>
      <c r="C9" s="1">
        <v>1</v>
      </c>
      <c r="D9" s="1">
        <v>0</v>
      </c>
      <c r="E9" s="1">
        <v>0</v>
      </c>
    </row>
    <row r="10" spans="1:5" x14ac:dyDescent="0.2">
      <c r="A10" s="1">
        <v>0</v>
      </c>
      <c r="B10" s="1">
        <v>0</v>
      </c>
      <c r="C10" s="1">
        <v>1</v>
      </c>
      <c r="D10" s="1">
        <v>0</v>
      </c>
      <c r="E10" s="1">
        <v>0</v>
      </c>
    </row>
    <row r="11" spans="1:5" x14ac:dyDescent="0.2">
      <c r="A11" s="1">
        <v>0</v>
      </c>
      <c r="B11" s="1">
        <v>0</v>
      </c>
      <c r="C11" s="1">
        <v>1</v>
      </c>
      <c r="D11" s="1">
        <v>0</v>
      </c>
      <c r="E11" s="1">
        <v>0</v>
      </c>
    </row>
    <row r="12" spans="1:5" x14ac:dyDescent="0.2">
      <c r="A12" s="1">
        <v>0</v>
      </c>
      <c r="B12" s="1">
        <v>0</v>
      </c>
      <c r="C12" s="1">
        <v>1</v>
      </c>
      <c r="D12" s="1">
        <v>0</v>
      </c>
      <c r="E12" s="1">
        <v>1</v>
      </c>
    </row>
    <row r="13" spans="1:5" x14ac:dyDescent="0.2">
      <c r="A13" s="1">
        <v>0</v>
      </c>
      <c r="B13" s="1">
        <v>0</v>
      </c>
      <c r="C13" s="1">
        <v>1</v>
      </c>
      <c r="D13" s="1">
        <v>0</v>
      </c>
      <c r="E13" s="1">
        <v>1</v>
      </c>
    </row>
    <row r="14" spans="1:5" x14ac:dyDescent="0.2">
      <c r="A14" s="1"/>
      <c r="B14" s="1"/>
    </row>
    <row r="15" spans="1:5" x14ac:dyDescent="0.2">
      <c r="A15" s="1"/>
      <c r="B15" s="1"/>
    </row>
    <row r="16" spans="1:5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1"/>
      <c r="B24" s="1"/>
    </row>
    <row r="25" spans="1:2" x14ac:dyDescent="0.2">
      <c r="A25" s="1"/>
      <c r="B25" s="1"/>
    </row>
    <row r="26" spans="1:2" x14ac:dyDescent="0.2">
      <c r="A26" s="1"/>
      <c r="B26" s="1"/>
    </row>
    <row r="27" spans="1:2" x14ac:dyDescent="0.2">
      <c r="A27" s="1"/>
      <c r="B27" s="1"/>
    </row>
    <row r="28" spans="1:2" x14ac:dyDescent="0.2">
      <c r="A28" s="1"/>
      <c r="B28" s="1"/>
    </row>
    <row r="29" spans="1:2" x14ac:dyDescent="0.2">
      <c r="A29" s="1"/>
      <c r="B29" s="1"/>
    </row>
    <row r="30" spans="1:2" x14ac:dyDescent="0.2">
      <c r="A30" s="1"/>
    </row>
    <row r="31" spans="1:2" x14ac:dyDescent="0.2">
      <c r="A31" s="1"/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DFE8D-D09C-374E-BB17-49AB13B9A482}">
  <dimension ref="A1:E31"/>
  <sheetViews>
    <sheetView workbookViewId="0">
      <selection activeCell="H26" sqref="H26"/>
    </sheetView>
  </sheetViews>
  <sheetFormatPr baseColWidth="10" defaultRowHeight="16" x14ac:dyDescent="0.2"/>
  <cols>
    <col min="4" max="4" width="21.1640625" customWidth="1"/>
  </cols>
  <sheetData>
    <row r="1" spans="1:5" x14ac:dyDescent="0.2">
      <c r="A1" s="5" t="s">
        <v>104</v>
      </c>
    </row>
    <row r="2" spans="1:5" x14ac:dyDescent="0.2">
      <c r="A2" s="5" t="s">
        <v>25</v>
      </c>
    </row>
    <row r="3" spans="1:5" x14ac:dyDescent="0.2">
      <c r="A3" s="2" t="s">
        <v>22</v>
      </c>
      <c r="B3" s="20" t="s">
        <v>54</v>
      </c>
      <c r="C3" s="2" t="s">
        <v>55</v>
      </c>
      <c r="D3" s="2" t="s">
        <v>59</v>
      </c>
      <c r="E3" s="20" t="s">
        <v>60</v>
      </c>
    </row>
    <row r="4" spans="1:5" x14ac:dyDescent="0.2">
      <c r="A4" s="1">
        <v>1.873</v>
      </c>
      <c r="B4" s="1">
        <v>1.9830000000000001</v>
      </c>
      <c r="C4" s="1">
        <v>3.2109999999999999</v>
      </c>
      <c r="D4" s="1">
        <v>2.3490000000000002</v>
      </c>
      <c r="E4" s="1">
        <v>2.0840000000000001</v>
      </c>
    </row>
    <row r="5" spans="1:5" x14ac:dyDescent="0.2">
      <c r="A5" s="1">
        <v>1.9239999999999999</v>
      </c>
      <c r="B5" s="1">
        <v>2.105</v>
      </c>
      <c r="C5" s="1">
        <v>3.4820000000000002</v>
      </c>
      <c r="D5" s="1">
        <v>2.7050000000000001</v>
      </c>
      <c r="E5" s="1">
        <v>1.903</v>
      </c>
    </row>
    <row r="6" spans="1:5" x14ac:dyDescent="0.2">
      <c r="A6" s="1">
        <v>1.2949999999999999</v>
      </c>
      <c r="B6" s="1">
        <v>1.4910000000000001</v>
      </c>
      <c r="C6" s="1">
        <v>2.8919999999999999</v>
      </c>
      <c r="D6" s="1">
        <v>2.4609999999999999</v>
      </c>
      <c r="E6" s="1">
        <v>2.6589999999999998</v>
      </c>
    </row>
    <row r="7" spans="1:5" x14ac:dyDescent="0.2">
      <c r="A7" s="1">
        <v>1.738</v>
      </c>
      <c r="B7" s="1">
        <v>1.839</v>
      </c>
      <c r="C7" s="1">
        <v>3.1920000000000002</v>
      </c>
      <c r="D7" s="1">
        <v>2.0649999999999999</v>
      </c>
      <c r="E7" s="1">
        <v>1.804</v>
      </c>
    </row>
    <row r="8" spans="1:5" x14ac:dyDescent="0.2">
      <c r="A8" s="1">
        <v>1.8740000000000001</v>
      </c>
      <c r="B8" s="1">
        <v>1.603</v>
      </c>
      <c r="C8" s="1">
        <v>3.4830000000000001</v>
      </c>
      <c r="D8" s="1">
        <v>3.1850000000000001</v>
      </c>
      <c r="E8" s="1">
        <v>2.6389999999999998</v>
      </c>
    </row>
    <row r="9" spans="1:5" x14ac:dyDescent="0.2">
      <c r="A9" s="1"/>
      <c r="B9" s="1"/>
      <c r="C9" s="1"/>
      <c r="D9" s="1"/>
      <c r="E9" s="1"/>
    </row>
    <row r="10" spans="1:5" x14ac:dyDescent="0.2">
      <c r="A10" s="1"/>
      <c r="B10" s="1"/>
    </row>
    <row r="11" spans="1:5" x14ac:dyDescent="0.2">
      <c r="A11" s="1"/>
      <c r="B11" s="1"/>
    </row>
    <row r="12" spans="1:5" x14ac:dyDescent="0.2">
      <c r="A12" s="1"/>
      <c r="B12" s="1"/>
    </row>
    <row r="13" spans="1:5" x14ac:dyDescent="0.2">
      <c r="A13" s="1"/>
      <c r="B13" s="1"/>
    </row>
    <row r="14" spans="1:5" x14ac:dyDescent="0.2">
      <c r="A14" s="1"/>
      <c r="B14" s="1"/>
    </row>
    <row r="15" spans="1:5" x14ac:dyDescent="0.2">
      <c r="A15" s="1"/>
      <c r="B15" s="1"/>
    </row>
    <row r="16" spans="1:5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1"/>
      <c r="B24" s="1"/>
    </row>
    <row r="25" spans="1:2" x14ac:dyDescent="0.2">
      <c r="A25" s="1"/>
      <c r="B25" s="1"/>
    </row>
    <row r="26" spans="1:2" x14ac:dyDescent="0.2">
      <c r="A26" s="1"/>
      <c r="B26" s="1"/>
    </row>
    <row r="27" spans="1:2" x14ac:dyDescent="0.2">
      <c r="A27" s="1"/>
      <c r="B27" s="1"/>
    </row>
    <row r="28" spans="1:2" x14ac:dyDescent="0.2">
      <c r="A28" s="1"/>
      <c r="B28" s="1"/>
    </row>
    <row r="29" spans="1:2" x14ac:dyDescent="0.2">
      <c r="A29" s="1"/>
      <c r="B29" s="1"/>
    </row>
    <row r="30" spans="1:2" x14ac:dyDescent="0.2">
      <c r="A30" s="1"/>
    </row>
    <row r="31" spans="1:2" x14ac:dyDescent="0.2">
      <c r="A31" s="1"/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0769E7-7C6E-964B-AFC0-3B6304D76D51}">
  <dimension ref="A1:E31"/>
  <sheetViews>
    <sheetView workbookViewId="0">
      <selection activeCell="K11" sqref="K11"/>
    </sheetView>
  </sheetViews>
  <sheetFormatPr baseColWidth="10" defaultRowHeight="16" x14ac:dyDescent="0.2"/>
  <cols>
    <col min="4" max="4" width="21.1640625" customWidth="1"/>
  </cols>
  <sheetData>
    <row r="1" spans="1:5" x14ac:dyDescent="0.2">
      <c r="A1" s="5" t="s">
        <v>102</v>
      </c>
    </row>
    <row r="2" spans="1:5" x14ac:dyDescent="0.2">
      <c r="A2" s="5" t="s">
        <v>24</v>
      </c>
    </row>
    <row r="3" spans="1:5" x14ac:dyDescent="0.2">
      <c r="A3" s="2" t="s">
        <v>22</v>
      </c>
      <c r="B3" s="20" t="s">
        <v>54</v>
      </c>
      <c r="C3" s="2" t="s">
        <v>55</v>
      </c>
      <c r="D3" s="2" t="s">
        <v>59</v>
      </c>
      <c r="E3" s="20" t="s">
        <v>60</v>
      </c>
    </row>
    <row r="4" spans="1:5" x14ac:dyDescent="0.2">
      <c r="A4" s="1">
        <v>51.383000000000003</v>
      </c>
      <c r="B4" s="1">
        <v>78.394999999999996</v>
      </c>
      <c r="C4" s="1">
        <v>210.35900000000001</v>
      </c>
      <c r="D4" s="1">
        <v>134.279</v>
      </c>
      <c r="E4" s="1">
        <v>153.84100000000001</v>
      </c>
    </row>
    <row r="5" spans="1:5" x14ac:dyDescent="0.2">
      <c r="A5" s="1">
        <v>40.901000000000003</v>
      </c>
      <c r="B5" s="1">
        <v>57.350999999999999</v>
      </c>
      <c r="C5" s="1">
        <v>198.93700000000001</v>
      </c>
      <c r="D5" s="1">
        <v>111.946</v>
      </c>
      <c r="E5" s="1">
        <v>140.935</v>
      </c>
    </row>
    <row r="6" spans="1:5" x14ac:dyDescent="0.2">
      <c r="A6" s="1">
        <v>63.084000000000003</v>
      </c>
      <c r="B6" s="1">
        <v>50.375</v>
      </c>
      <c r="C6" s="1">
        <v>165.93700000000001</v>
      </c>
      <c r="D6" s="1">
        <v>129.096</v>
      </c>
      <c r="E6" s="1">
        <v>90.340999999999994</v>
      </c>
    </row>
    <row r="7" spans="1:5" x14ac:dyDescent="0.2">
      <c r="A7" s="1">
        <v>70.396000000000001</v>
      </c>
      <c r="B7" s="1">
        <v>47.905999999999999</v>
      </c>
      <c r="C7" s="1">
        <v>170.37899999999999</v>
      </c>
      <c r="D7" s="1">
        <v>177.73400000000001</v>
      </c>
      <c r="E7" s="1">
        <v>120.83499999999999</v>
      </c>
    </row>
    <row r="8" spans="1:5" x14ac:dyDescent="0.2">
      <c r="A8" s="1">
        <v>68.936999999999998</v>
      </c>
      <c r="B8" s="1">
        <v>69.317999999999998</v>
      </c>
      <c r="C8" s="1"/>
      <c r="D8" s="1"/>
      <c r="E8" s="1"/>
    </row>
    <row r="9" spans="1:5" x14ac:dyDescent="0.2">
      <c r="A9" s="1">
        <v>58.744999999999997</v>
      </c>
      <c r="B9" s="1">
        <v>70.185000000000002</v>
      </c>
      <c r="C9" s="1"/>
      <c r="D9" s="1"/>
      <c r="E9" s="1"/>
    </row>
    <row r="10" spans="1:5" x14ac:dyDescent="0.2">
      <c r="A10" s="1"/>
      <c r="B10" s="1"/>
    </row>
    <row r="11" spans="1:5" x14ac:dyDescent="0.2">
      <c r="A11" s="1"/>
      <c r="B11" s="1"/>
    </row>
    <row r="12" spans="1:5" x14ac:dyDescent="0.2">
      <c r="A12" s="1"/>
      <c r="B12" s="1"/>
    </row>
    <row r="13" spans="1:5" x14ac:dyDescent="0.2">
      <c r="A13" s="1"/>
      <c r="B13" s="1"/>
    </row>
    <row r="14" spans="1:5" x14ac:dyDescent="0.2">
      <c r="A14" s="1"/>
      <c r="B14" s="1"/>
    </row>
    <row r="15" spans="1:5" x14ac:dyDescent="0.2">
      <c r="A15" s="1"/>
      <c r="B15" s="1"/>
    </row>
    <row r="16" spans="1:5" x14ac:dyDescent="0.2">
      <c r="A16" s="1"/>
      <c r="B16" s="1"/>
    </row>
    <row r="17" spans="1:2" x14ac:dyDescent="0.2">
      <c r="A17" s="1"/>
      <c r="B17" s="1"/>
    </row>
    <row r="18" spans="1:2" x14ac:dyDescent="0.2">
      <c r="A18" s="1"/>
      <c r="B18" s="1"/>
    </row>
    <row r="19" spans="1:2" x14ac:dyDescent="0.2">
      <c r="A19" s="1"/>
      <c r="B19" s="1"/>
    </row>
    <row r="20" spans="1:2" x14ac:dyDescent="0.2">
      <c r="A20" s="1"/>
      <c r="B20" s="1"/>
    </row>
    <row r="21" spans="1:2" x14ac:dyDescent="0.2">
      <c r="A21" s="1"/>
      <c r="B21" s="1"/>
    </row>
    <row r="22" spans="1:2" x14ac:dyDescent="0.2">
      <c r="A22" s="1"/>
      <c r="B22" s="1"/>
    </row>
    <row r="23" spans="1:2" x14ac:dyDescent="0.2">
      <c r="A23" s="1"/>
      <c r="B23" s="1"/>
    </row>
    <row r="24" spans="1:2" x14ac:dyDescent="0.2">
      <c r="A24" s="1"/>
      <c r="B24" s="1"/>
    </row>
    <row r="25" spans="1:2" x14ac:dyDescent="0.2">
      <c r="A25" s="1"/>
      <c r="B25" s="1"/>
    </row>
    <row r="26" spans="1:2" x14ac:dyDescent="0.2">
      <c r="A26" s="1"/>
      <c r="B26" s="1"/>
    </row>
    <row r="27" spans="1:2" x14ac:dyDescent="0.2">
      <c r="A27" s="1"/>
      <c r="B27" s="1"/>
    </row>
    <row r="28" spans="1:2" x14ac:dyDescent="0.2">
      <c r="A28" s="1"/>
      <c r="B28" s="1"/>
    </row>
    <row r="29" spans="1:2" x14ac:dyDescent="0.2">
      <c r="A29" s="1"/>
      <c r="B29" s="1"/>
    </row>
    <row r="30" spans="1:2" x14ac:dyDescent="0.2">
      <c r="A30" s="1"/>
    </row>
    <row r="31" spans="1:2" x14ac:dyDescent="0.2">
      <c r="A31" s="1"/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82D60-24C8-FB46-9AFA-CB6F5D5CBD39}">
  <dimension ref="A1:E6"/>
  <sheetViews>
    <sheetView workbookViewId="0">
      <selection activeCell="A2" sqref="A2"/>
    </sheetView>
  </sheetViews>
  <sheetFormatPr baseColWidth="10" defaultRowHeight="16" x14ac:dyDescent="0.2"/>
  <sheetData>
    <row r="1" spans="1:5" x14ac:dyDescent="0.2">
      <c r="A1" s="5" t="s">
        <v>103</v>
      </c>
    </row>
    <row r="2" spans="1:5" x14ac:dyDescent="0.2">
      <c r="A2" s="5" t="s">
        <v>32</v>
      </c>
    </row>
    <row r="3" spans="1:5" x14ac:dyDescent="0.2">
      <c r="A3" s="2" t="s">
        <v>22</v>
      </c>
      <c r="B3" s="20" t="s">
        <v>54</v>
      </c>
      <c r="C3" s="2" t="s">
        <v>55</v>
      </c>
      <c r="D3" s="2" t="s">
        <v>59</v>
      </c>
      <c r="E3" s="20" t="s">
        <v>60</v>
      </c>
    </row>
    <row r="4" spans="1:5" x14ac:dyDescent="0.2">
      <c r="A4" s="1">
        <v>5.0000000000000001E-3</v>
      </c>
      <c r="B4" s="1">
        <v>1.9359999999999999</v>
      </c>
      <c r="C4" s="1">
        <v>13.682</v>
      </c>
      <c r="D4" s="1">
        <v>2.3809999999999998</v>
      </c>
      <c r="E4" s="1">
        <v>4.0750000000000002</v>
      </c>
    </row>
    <row r="5" spans="1:5" x14ac:dyDescent="0.2">
      <c r="A5" s="1">
        <v>0.128</v>
      </c>
      <c r="B5" s="1">
        <v>0.93100000000000005</v>
      </c>
      <c r="C5" s="1">
        <v>17.108000000000001</v>
      </c>
      <c r="D5" s="1">
        <v>6.2859999999999996</v>
      </c>
      <c r="E5" s="1">
        <v>8.9719999999999995</v>
      </c>
    </row>
    <row r="6" spans="1:5" x14ac:dyDescent="0.2">
      <c r="A6" s="1">
        <v>1.2849999999999999</v>
      </c>
      <c r="B6" s="1">
        <v>1.492</v>
      </c>
      <c r="C6" s="1">
        <v>14.863</v>
      </c>
      <c r="D6" s="1">
        <v>4.907</v>
      </c>
      <c r="E6" s="1">
        <v>4.0830000000000002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42204-6387-5645-B95E-6C01B3663D3C}">
  <dimension ref="A1:F11"/>
  <sheetViews>
    <sheetView workbookViewId="0">
      <selection sqref="A1:XFD1"/>
    </sheetView>
  </sheetViews>
  <sheetFormatPr baseColWidth="10" defaultRowHeight="16" x14ac:dyDescent="0.2"/>
  <sheetData>
    <row r="1" spans="1:6" x14ac:dyDescent="0.2">
      <c r="A1" s="5" t="s">
        <v>81</v>
      </c>
    </row>
    <row r="2" spans="1:6" x14ac:dyDescent="0.2">
      <c r="A2" s="5" t="s">
        <v>47</v>
      </c>
      <c r="B2" s="4"/>
      <c r="C2" s="4"/>
      <c r="D2" s="5" t="s">
        <v>32</v>
      </c>
      <c r="E2" s="4"/>
    </row>
    <row r="3" spans="1:6" x14ac:dyDescent="0.2">
      <c r="A3" s="2" t="s">
        <v>13</v>
      </c>
      <c r="B3" s="2" t="s">
        <v>14</v>
      </c>
      <c r="C3" s="2"/>
      <c r="D3" s="2" t="s">
        <v>13</v>
      </c>
      <c r="E3" s="2" t="s">
        <v>14</v>
      </c>
      <c r="F3" s="2"/>
    </row>
    <row r="4" spans="1:6" x14ac:dyDescent="0.2">
      <c r="A4" s="1">
        <v>5.1999999999999998E-2</v>
      </c>
      <c r="B4" s="1">
        <v>1.1539999999999999</v>
      </c>
      <c r="C4" s="1"/>
      <c r="D4" s="1">
        <v>1.2010000000000001</v>
      </c>
      <c r="E4" s="1">
        <v>5.89</v>
      </c>
      <c r="F4" s="1"/>
    </row>
    <row r="5" spans="1:6" x14ac:dyDescent="0.2">
      <c r="A5" s="1">
        <v>0.189</v>
      </c>
      <c r="B5" s="1">
        <v>1.7430000000000001</v>
      </c>
      <c r="C5" s="1"/>
      <c r="D5" s="1">
        <v>0.34200000000000003</v>
      </c>
      <c r="E5" s="1">
        <v>8.1180000000000003</v>
      </c>
      <c r="F5" s="1"/>
    </row>
    <row r="6" spans="1:6" x14ac:dyDescent="0.2">
      <c r="A6" s="1">
        <v>0.06</v>
      </c>
      <c r="B6" s="1">
        <v>2.6179999999999999</v>
      </c>
      <c r="C6" s="1"/>
      <c r="D6" s="1">
        <v>0.34399999999999997</v>
      </c>
      <c r="E6" s="1">
        <v>7.1130000000000004</v>
      </c>
      <c r="F6" s="1"/>
    </row>
    <row r="7" spans="1:6" x14ac:dyDescent="0.2">
      <c r="A7" s="1">
        <v>0.222</v>
      </c>
      <c r="B7" s="1">
        <v>3.0139999999999998</v>
      </c>
      <c r="C7" s="1"/>
      <c r="D7" s="1">
        <v>0.57299999999999995</v>
      </c>
      <c r="E7" s="1">
        <v>2.7109999999999999</v>
      </c>
      <c r="F7" s="1"/>
    </row>
    <row r="8" spans="1:6" x14ac:dyDescent="0.2">
      <c r="A8" s="1">
        <v>2.7E-2</v>
      </c>
      <c r="B8" s="1">
        <v>1.867</v>
      </c>
      <c r="C8" s="1"/>
      <c r="D8" s="1">
        <v>0.36599999999999999</v>
      </c>
      <c r="E8" s="1">
        <v>3.7810000000000001</v>
      </c>
      <c r="F8" s="1"/>
    </row>
    <row r="9" spans="1:6" x14ac:dyDescent="0.2">
      <c r="A9" s="1">
        <v>0.13400000000000001</v>
      </c>
      <c r="B9" s="1">
        <v>2.347</v>
      </c>
      <c r="C9" s="1"/>
      <c r="D9" s="1">
        <v>1.6E-2</v>
      </c>
      <c r="E9" s="1">
        <v>2.5190000000000001</v>
      </c>
      <c r="F9" s="1"/>
    </row>
    <row r="10" spans="1:6" x14ac:dyDescent="0.2">
      <c r="A10" s="1">
        <v>0.33100000000000002</v>
      </c>
      <c r="B10" s="1">
        <v>3.677</v>
      </c>
      <c r="C10" s="1"/>
      <c r="D10" s="1">
        <v>2.5000000000000001E-2</v>
      </c>
      <c r="E10" s="1">
        <v>1.8360000000000001</v>
      </c>
      <c r="F10" s="1"/>
    </row>
    <row r="11" spans="1:6" x14ac:dyDescent="0.2">
      <c r="A11" s="1">
        <v>8.5999999999999993E-2</v>
      </c>
      <c r="B11" s="1">
        <v>3.9689999999999999</v>
      </c>
      <c r="C11" s="1"/>
      <c r="D11" s="1">
        <v>0.30199999999999999</v>
      </c>
      <c r="E11" s="1">
        <v>3.3170000000000002</v>
      </c>
      <c r="F11" s="1"/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D69F9-4BA2-FC45-AA57-2456EE5011A9}">
  <dimension ref="A1:G17"/>
  <sheetViews>
    <sheetView workbookViewId="0">
      <selection sqref="A1:XFD1"/>
    </sheetView>
  </sheetViews>
  <sheetFormatPr baseColWidth="10" defaultRowHeight="16" x14ac:dyDescent="0.2"/>
  <cols>
    <col min="4" max="4" width="15.83203125" customWidth="1"/>
  </cols>
  <sheetData>
    <row r="1" spans="1:7" x14ac:dyDescent="0.2">
      <c r="A1" s="5" t="s">
        <v>82</v>
      </c>
    </row>
    <row r="2" spans="1:7" x14ac:dyDescent="0.2">
      <c r="A2" s="5" t="s">
        <v>35</v>
      </c>
      <c r="B2" s="4"/>
      <c r="C2" s="4"/>
      <c r="D2" s="5" t="s">
        <v>48</v>
      </c>
      <c r="E2" s="4"/>
      <c r="F2" s="4"/>
      <c r="G2" s="4"/>
    </row>
    <row r="3" spans="1:7" x14ac:dyDescent="0.2">
      <c r="A3" s="2" t="s">
        <v>13</v>
      </c>
      <c r="B3" s="2" t="s">
        <v>14</v>
      </c>
      <c r="C3" s="4"/>
      <c r="D3" s="2" t="s">
        <v>13</v>
      </c>
      <c r="E3" s="2" t="s">
        <v>14</v>
      </c>
      <c r="F3" s="4"/>
      <c r="G3" s="4"/>
    </row>
    <row r="4" spans="1:7" x14ac:dyDescent="0.2">
      <c r="A4" s="1">
        <v>2</v>
      </c>
      <c r="B4" s="1">
        <v>4</v>
      </c>
      <c r="C4" s="4"/>
      <c r="D4" s="1">
        <v>3.0000000000000001E-3</v>
      </c>
      <c r="E4" s="1">
        <v>0.83199999999999996</v>
      </c>
      <c r="F4" s="4"/>
      <c r="G4" s="4"/>
    </row>
    <row r="5" spans="1:7" x14ac:dyDescent="0.2">
      <c r="A5" s="1">
        <v>2</v>
      </c>
      <c r="B5" s="1">
        <v>2</v>
      </c>
      <c r="C5" s="4"/>
      <c r="D5" s="1">
        <v>8.9999999999999993E-3</v>
      </c>
      <c r="E5" s="1">
        <v>1.702</v>
      </c>
      <c r="F5" s="4"/>
      <c r="G5" s="4"/>
    </row>
    <row r="6" spans="1:7" x14ac:dyDescent="0.2">
      <c r="A6" s="1">
        <v>0</v>
      </c>
      <c r="B6" s="1">
        <v>4</v>
      </c>
      <c r="C6" s="4"/>
      <c r="D6" s="1">
        <v>4.0529999999999999E-4</v>
      </c>
      <c r="E6" s="1">
        <v>6.6980000000000004</v>
      </c>
      <c r="F6" s="4"/>
      <c r="G6" s="4"/>
    </row>
    <row r="7" spans="1:7" x14ac:dyDescent="0.2">
      <c r="A7" s="1">
        <v>3</v>
      </c>
      <c r="B7" s="1">
        <v>5</v>
      </c>
      <c r="C7" s="4"/>
      <c r="D7" s="1">
        <v>8.106E-5</v>
      </c>
      <c r="E7" s="1">
        <v>2.532</v>
      </c>
      <c r="F7" s="4"/>
      <c r="G7" s="4"/>
    </row>
    <row r="8" spans="1:7" x14ac:dyDescent="0.2">
      <c r="A8" s="1">
        <v>0</v>
      </c>
      <c r="B8" s="1">
        <v>3</v>
      </c>
      <c r="C8" s="4"/>
      <c r="D8" s="1">
        <v>2.432E-4</v>
      </c>
      <c r="E8" s="1">
        <v>2.6640000000000001</v>
      </c>
      <c r="F8" s="4"/>
      <c r="G8" s="4"/>
    </row>
    <row r="9" spans="1:7" x14ac:dyDescent="0.2">
      <c r="A9" s="1">
        <v>0</v>
      </c>
      <c r="B9" s="1">
        <v>3</v>
      </c>
      <c r="C9" s="4"/>
      <c r="D9" s="1">
        <v>7.0000000000000001E-3</v>
      </c>
      <c r="E9" s="1">
        <v>1</v>
      </c>
      <c r="F9" s="4"/>
      <c r="G9" s="4"/>
    </row>
    <row r="10" spans="1:7" x14ac:dyDescent="0.2">
      <c r="A10" s="1">
        <v>0</v>
      </c>
      <c r="B10" s="1">
        <v>6</v>
      </c>
      <c r="C10" s="4"/>
      <c r="D10" s="1">
        <v>2.432E-4</v>
      </c>
      <c r="E10" s="1">
        <v>2.8940000000000001</v>
      </c>
      <c r="F10" s="4"/>
      <c r="G10" s="4"/>
    </row>
    <row r="11" spans="1:7" x14ac:dyDescent="0.2">
      <c r="A11" s="1">
        <v>4</v>
      </c>
      <c r="B11" s="1">
        <v>7</v>
      </c>
      <c r="C11" s="4"/>
      <c r="D11" s="1">
        <v>4.0529999999999999E-4</v>
      </c>
      <c r="E11" s="1">
        <v>3.3679999999999999</v>
      </c>
      <c r="F11" s="4"/>
      <c r="G11" s="4"/>
    </row>
    <row r="12" spans="1:7" x14ac:dyDescent="0.2">
      <c r="A12" s="1"/>
      <c r="B12" s="1">
        <v>6</v>
      </c>
      <c r="C12" s="4"/>
      <c r="D12" s="1">
        <v>0.84099999999999997</v>
      </c>
      <c r="E12" s="1"/>
      <c r="F12" s="4"/>
      <c r="G12" s="4"/>
    </row>
    <row r="13" spans="1:7" x14ac:dyDescent="0.2">
      <c r="A13" s="4"/>
      <c r="B13" s="4"/>
      <c r="C13" s="4"/>
      <c r="D13" s="1">
        <v>6.0000000000000001E-3</v>
      </c>
      <c r="E13" s="1"/>
      <c r="F13" s="4"/>
      <c r="G13" s="4"/>
    </row>
    <row r="14" spans="1:7" x14ac:dyDescent="0.2">
      <c r="A14" s="4"/>
      <c r="B14" s="4"/>
      <c r="C14" s="4"/>
      <c r="D14" s="1"/>
      <c r="E14" s="1"/>
      <c r="F14" s="4"/>
      <c r="G14" s="4"/>
    </row>
    <row r="15" spans="1:7" x14ac:dyDescent="0.2">
      <c r="A15" s="4"/>
      <c r="B15" s="4"/>
      <c r="C15" s="4"/>
      <c r="D15" s="4"/>
      <c r="E15" s="4"/>
      <c r="F15" s="4"/>
      <c r="G15" s="4"/>
    </row>
    <row r="16" spans="1:7" x14ac:dyDescent="0.2">
      <c r="A16" s="4"/>
      <c r="B16" s="4"/>
      <c r="C16" s="4"/>
      <c r="D16" s="4"/>
      <c r="E16" s="4"/>
      <c r="F16" s="4"/>
      <c r="G16" s="4"/>
    </row>
    <row r="17" spans="1:7" x14ac:dyDescent="0.2">
      <c r="A17" s="4"/>
      <c r="B17" s="4"/>
      <c r="C17" s="4"/>
      <c r="D17" s="4"/>
      <c r="E17" s="4"/>
      <c r="F17" s="4"/>
      <c r="G17" s="4"/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B4723-E996-954E-8A19-4AD08F2A6A2C}">
  <dimension ref="A1:G9"/>
  <sheetViews>
    <sheetView workbookViewId="0">
      <selection activeCell="I13" sqref="I13"/>
    </sheetView>
  </sheetViews>
  <sheetFormatPr baseColWidth="10" defaultRowHeight="16" x14ac:dyDescent="0.2"/>
  <cols>
    <col min="1" max="1" width="14.1640625" customWidth="1"/>
  </cols>
  <sheetData>
    <row r="1" spans="1:7" x14ac:dyDescent="0.2">
      <c r="A1" s="5" t="s">
        <v>83</v>
      </c>
      <c r="B1" s="4"/>
      <c r="C1" s="4"/>
      <c r="D1" s="4"/>
      <c r="E1" s="4"/>
    </row>
    <row r="2" spans="1:7" x14ac:dyDescent="0.2">
      <c r="A2" s="5" t="s">
        <v>76</v>
      </c>
      <c r="B2" s="4"/>
      <c r="C2" s="4"/>
      <c r="D2" s="4"/>
      <c r="E2" s="4"/>
    </row>
    <row r="3" spans="1:7" x14ac:dyDescent="0.2">
      <c r="A3" s="4"/>
      <c r="B3" s="5" t="s">
        <v>13</v>
      </c>
      <c r="C3" s="5" t="s">
        <v>68</v>
      </c>
      <c r="D3" s="5" t="s">
        <v>14</v>
      </c>
      <c r="E3" s="5" t="s">
        <v>68</v>
      </c>
      <c r="F3" s="5"/>
      <c r="G3" s="5"/>
    </row>
    <row r="4" spans="1:7" x14ac:dyDescent="0.2">
      <c r="A4" s="5" t="s">
        <v>69</v>
      </c>
      <c r="B4" s="4">
        <v>754</v>
      </c>
      <c r="C4" s="29">
        <f>B4/$B$9*100</f>
        <v>10.975254730713246</v>
      </c>
      <c r="D4" s="4">
        <v>1423</v>
      </c>
      <c r="E4" s="29">
        <f>D4/$D$9*100</f>
        <v>17.183914986112789</v>
      </c>
      <c r="G4" s="29"/>
    </row>
    <row r="5" spans="1:7" x14ac:dyDescent="0.2">
      <c r="A5" s="5" t="s">
        <v>70</v>
      </c>
      <c r="B5" s="4">
        <v>3380</v>
      </c>
      <c r="C5" s="29">
        <f t="shared" ref="C5:C8" si="0">B5/$B$9*100</f>
        <v>49.199417758369727</v>
      </c>
      <c r="D5" s="4">
        <v>5378</v>
      </c>
      <c r="E5" s="29">
        <f t="shared" ref="E5:E8" si="1">D5/$D$9*100</f>
        <v>64.943847361429775</v>
      </c>
      <c r="G5" s="29"/>
    </row>
    <row r="6" spans="1:7" x14ac:dyDescent="0.2">
      <c r="A6" s="5" t="s">
        <v>71</v>
      </c>
      <c r="B6" s="4">
        <v>53</v>
      </c>
      <c r="C6" s="29">
        <f t="shared" si="0"/>
        <v>0.77147016011644842</v>
      </c>
      <c r="D6" s="4">
        <v>60</v>
      </c>
      <c r="E6" s="29">
        <f t="shared" si="1"/>
        <v>0.7245501750996256</v>
      </c>
      <c r="G6" s="29"/>
    </row>
    <row r="7" spans="1:7" x14ac:dyDescent="0.2">
      <c r="A7" s="5" t="s">
        <v>72</v>
      </c>
      <c r="B7" s="4">
        <v>2668</v>
      </c>
      <c r="C7" s="29">
        <f t="shared" si="0"/>
        <v>38.835516739446867</v>
      </c>
      <c r="D7" s="4">
        <v>1394</v>
      </c>
      <c r="E7" s="29">
        <f t="shared" si="1"/>
        <v>16.833715734814636</v>
      </c>
      <c r="G7" s="29"/>
    </row>
    <row r="8" spans="1:7" x14ac:dyDescent="0.2">
      <c r="A8" s="5" t="s">
        <v>79</v>
      </c>
      <c r="B8" s="4">
        <v>15</v>
      </c>
      <c r="C8" s="29">
        <f t="shared" si="0"/>
        <v>0.21834061135371177</v>
      </c>
      <c r="D8" s="4">
        <v>26</v>
      </c>
      <c r="E8" s="29">
        <f t="shared" si="1"/>
        <v>0.31397174254317112</v>
      </c>
      <c r="G8" s="29"/>
    </row>
    <row r="9" spans="1:7" x14ac:dyDescent="0.2">
      <c r="A9" s="5" t="s">
        <v>74</v>
      </c>
      <c r="B9" s="5">
        <f>SUM(B4:B8)</f>
        <v>6870</v>
      </c>
      <c r="C9" s="5"/>
      <c r="D9" s="5">
        <f>SUM(D4:D8)</f>
        <v>8281</v>
      </c>
      <c r="E9" s="5"/>
      <c r="F9" s="5"/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2F136-1420-D640-9D65-EAAF45DE6A3C}">
  <dimension ref="A1:Q41"/>
  <sheetViews>
    <sheetView workbookViewId="0">
      <selection sqref="A1:XFD1"/>
    </sheetView>
  </sheetViews>
  <sheetFormatPr baseColWidth="10" defaultRowHeight="16" x14ac:dyDescent="0.2"/>
  <cols>
    <col min="1" max="16384" width="10.83203125" style="4"/>
  </cols>
  <sheetData>
    <row r="1" spans="1:17" x14ac:dyDescent="0.2">
      <c r="A1" s="5" t="s">
        <v>101</v>
      </c>
    </row>
    <row r="2" spans="1:17" s="5" customFormat="1" x14ac:dyDescent="0.2">
      <c r="A2" s="5" t="s">
        <v>28</v>
      </c>
      <c r="D2" s="5" t="s">
        <v>2</v>
      </c>
    </row>
    <row r="3" spans="1:17" x14ac:dyDescent="0.2">
      <c r="A3" s="2" t="s">
        <v>22</v>
      </c>
      <c r="B3" s="2" t="s">
        <v>55</v>
      </c>
      <c r="D3" s="2" t="s">
        <v>22</v>
      </c>
      <c r="E3" s="2" t="s">
        <v>55</v>
      </c>
      <c r="G3" s="2"/>
      <c r="H3" s="2"/>
      <c r="J3" s="2"/>
      <c r="K3" s="2"/>
      <c r="M3" s="2"/>
      <c r="N3" s="2"/>
      <c r="P3" s="2"/>
      <c r="Q3" s="2"/>
    </row>
    <row r="4" spans="1:17" x14ac:dyDescent="0.2">
      <c r="A4" s="1">
        <v>909.25199999999995</v>
      </c>
      <c r="B4" s="1">
        <v>4254.0010000000002</v>
      </c>
      <c r="D4" s="18">
        <v>2.9311003200000001</v>
      </c>
      <c r="E4" s="18">
        <v>4.0604139000000004</v>
      </c>
      <c r="G4" s="1"/>
      <c r="H4" s="1"/>
      <c r="J4" s="1"/>
      <c r="K4" s="1"/>
      <c r="M4" s="1"/>
      <c r="N4" s="1"/>
      <c r="P4" s="1"/>
      <c r="Q4" s="1"/>
    </row>
    <row r="5" spans="1:17" x14ac:dyDescent="0.2">
      <c r="A5" s="1">
        <v>1048.001</v>
      </c>
      <c r="B5" s="1">
        <v>4330.6679999999997</v>
      </c>
      <c r="D5" s="18">
        <v>2.5739548999999999</v>
      </c>
      <c r="E5" s="18">
        <v>3.5110663899999999</v>
      </c>
      <c r="G5" s="1"/>
      <c r="H5" s="1"/>
      <c r="J5" s="1"/>
      <c r="K5" s="1"/>
      <c r="M5" s="1"/>
      <c r="N5" s="1"/>
      <c r="P5" s="1"/>
      <c r="Q5" s="1"/>
    </row>
    <row r="6" spans="1:17" x14ac:dyDescent="0.2">
      <c r="A6" s="1">
        <v>2075.9050000000002</v>
      </c>
      <c r="B6" s="1">
        <v>2488.634</v>
      </c>
      <c r="D6" s="18">
        <v>3.7226902800000001</v>
      </c>
      <c r="E6" s="18">
        <v>2.54076338</v>
      </c>
      <c r="G6" s="1"/>
      <c r="H6" s="1"/>
      <c r="J6" s="1"/>
      <c r="K6" s="1"/>
      <c r="M6" s="1"/>
      <c r="N6" s="1"/>
      <c r="P6" s="1"/>
      <c r="Q6" s="1"/>
    </row>
    <row r="7" spans="1:17" x14ac:dyDescent="0.2">
      <c r="A7" s="1">
        <v>1154.278</v>
      </c>
      <c r="B7" s="1">
        <v>6146.3069999999998</v>
      </c>
      <c r="D7" s="18">
        <v>3.1499245299999998</v>
      </c>
      <c r="E7" s="18">
        <v>4.7696502399999998</v>
      </c>
      <c r="G7" s="1"/>
      <c r="H7" s="1"/>
      <c r="J7" s="1"/>
      <c r="K7" s="1"/>
      <c r="M7" s="1"/>
      <c r="N7" s="1"/>
      <c r="P7" s="1"/>
      <c r="Q7" s="1"/>
    </row>
    <row r="8" spans="1:17" x14ac:dyDescent="0.2">
      <c r="A8" s="1">
        <v>1590.452</v>
      </c>
      <c r="B8" s="1">
        <v>4156.58</v>
      </c>
      <c r="D8" s="18">
        <v>3.6589085699999999</v>
      </c>
      <c r="E8" s="18">
        <v>3.69942174</v>
      </c>
      <c r="G8" s="1"/>
      <c r="H8" s="1"/>
      <c r="J8" s="1"/>
      <c r="K8" s="1"/>
      <c r="M8" s="1"/>
      <c r="N8" s="1"/>
      <c r="P8" s="1"/>
      <c r="Q8" s="1"/>
    </row>
    <row r="9" spans="1:17" x14ac:dyDescent="0.2">
      <c r="A9" s="1">
        <v>544.13800000000003</v>
      </c>
      <c r="B9" s="1">
        <v>3417.3270000000002</v>
      </c>
      <c r="D9" s="18">
        <v>3.1589788900000002</v>
      </c>
      <c r="E9" s="18">
        <v>2.1706232600000002</v>
      </c>
      <c r="G9" s="1"/>
      <c r="H9" s="1"/>
      <c r="J9" s="1"/>
      <c r="K9" s="1"/>
      <c r="M9" s="1"/>
      <c r="N9" s="1"/>
      <c r="P9" s="1"/>
      <c r="Q9" s="1"/>
    </row>
    <row r="10" spans="1:17" x14ac:dyDescent="0.2">
      <c r="A10" s="1">
        <v>451.32600000000002</v>
      </c>
      <c r="B10" s="1">
        <v>3152.86</v>
      </c>
      <c r="D10" s="18">
        <v>4.0329746599999998</v>
      </c>
      <c r="E10" s="18">
        <v>2.80963852</v>
      </c>
      <c r="G10" s="1"/>
      <c r="H10" s="1"/>
      <c r="J10" s="1"/>
      <c r="K10" s="1"/>
      <c r="M10" s="1"/>
      <c r="N10" s="1"/>
      <c r="P10" s="1"/>
      <c r="Q10" s="1"/>
    </row>
    <row r="11" spans="1:17" x14ac:dyDescent="0.2">
      <c r="A11" s="1">
        <v>850.20899999999995</v>
      </c>
      <c r="B11" s="1">
        <v>2707.9110000000001</v>
      </c>
      <c r="D11" s="18">
        <v>1.45095368</v>
      </c>
      <c r="E11" s="18">
        <v>1.4524465600000001</v>
      </c>
      <c r="G11" s="1"/>
      <c r="H11" s="1"/>
      <c r="J11" s="1"/>
      <c r="K11" s="1"/>
      <c r="M11" s="1"/>
      <c r="N11" s="1"/>
      <c r="P11" s="1"/>
      <c r="Q11" s="1"/>
    </row>
    <row r="12" spans="1:17" x14ac:dyDescent="0.2">
      <c r="A12" s="1">
        <v>330.28300000000002</v>
      </c>
      <c r="B12" s="1">
        <v>3606.04</v>
      </c>
      <c r="D12" s="18">
        <v>1.6949761400000001</v>
      </c>
      <c r="E12" s="18">
        <v>2.40390025</v>
      </c>
      <c r="G12" s="1"/>
      <c r="H12" s="1"/>
      <c r="J12" s="1"/>
      <c r="K12" s="1"/>
      <c r="M12" s="1"/>
      <c r="N12" s="1"/>
      <c r="P12" s="1"/>
      <c r="Q12" s="1"/>
    </row>
    <row r="13" spans="1:17" x14ac:dyDescent="0.2">
      <c r="A13" s="1">
        <v>250.01900000000001</v>
      </c>
      <c r="B13" s="1">
        <v>13474.194</v>
      </c>
      <c r="D13" s="18">
        <v>1.7889192700000001</v>
      </c>
      <c r="E13" s="18">
        <v>3.4801513900000001</v>
      </c>
      <c r="G13" s="1"/>
      <c r="H13" s="1"/>
      <c r="J13" s="1"/>
      <c r="K13" s="1"/>
      <c r="M13" s="1"/>
      <c r="N13" s="1"/>
      <c r="P13" s="1"/>
      <c r="Q13" s="1"/>
    </row>
    <row r="16" spans="1:17" x14ac:dyDescent="0.2">
      <c r="A16" s="5" t="s">
        <v>26</v>
      </c>
      <c r="B16" s="5"/>
      <c r="C16" s="5"/>
      <c r="D16" s="5" t="s">
        <v>3</v>
      </c>
      <c r="E16" s="5"/>
    </row>
    <row r="17" spans="1:5" x14ac:dyDescent="0.2">
      <c r="A17" s="2" t="s">
        <v>22</v>
      </c>
      <c r="B17" s="2" t="s">
        <v>55</v>
      </c>
      <c r="D17" s="2" t="s">
        <v>22</v>
      </c>
      <c r="E17" s="2" t="s">
        <v>55</v>
      </c>
    </row>
    <row r="18" spans="1:5" x14ac:dyDescent="0.2">
      <c r="A18" s="1">
        <v>8528.6650000000009</v>
      </c>
      <c r="B18" s="1">
        <v>64406.33</v>
      </c>
      <c r="D18" s="18">
        <v>27.4933382</v>
      </c>
      <c r="E18" s="18">
        <v>61.475386999999998</v>
      </c>
    </row>
    <row r="19" spans="1:5" x14ac:dyDescent="0.2">
      <c r="A19" s="1">
        <v>9290.3109999999997</v>
      </c>
      <c r="B19" s="1">
        <v>98734.519</v>
      </c>
      <c r="D19" s="18">
        <v>22.817575099999999</v>
      </c>
      <c r="E19" s="18">
        <v>80.048494000000005</v>
      </c>
    </row>
    <row r="20" spans="1:5" x14ac:dyDescent="0.2">
      <c r="A20" s="1">
        <v>18933.841</v>
      </c>
      <c r="B20" s="1">
        <v>58038.612999999998</v>
      </c>
      <c r="D20" s="18">
        <v>33.953781999999997</v>
      </c>
      <c r="E20" s="18">
        <v>59.254346900000002</v>
      </c>
    </row>
    <row r="21" spans="1:5" x14ac:dyDescent="0.2">
      <c r="A21" s="1">
        <v>8123.3389999999999</v>
      </c>
      <c r="B21" s="1">
        <v>93177.659</v>
      </c>
      <c r="D21" s="18">
        <v>22.167887400000001</v>
      </c>
      <c r="E21" s="18">
        <v>72.307622100000003</v>
      </c>
    </row>
    <row r="22" spans="1:5" x14ac:dyDescent="0.2">
      <c r="A22" s="1">
        <v>11423.343999999999</v>
      </c>
      <c r="B22" s="1">
        <v>91308.968999999997</v>
      </c>
      <c r="D22" s="18">
        <v>26.279932599999999</v>
      </c>
      <c r="E22" s="18">
        <v>81.2664221</v>
      </c>
    </row>
    <row r="23" spans="1:5" x14ac:dyDescent="0.2">
      <c r="A23" s="1">
        <v>4507.1719999999996</v>
      </c>
      <c r="B23" s="1">
        <v>99770.271999999997</v>
      </c>
      <c r="D23" s="18">
        <v>26.166268899999999</v>
      </c>
      <c r="E23" s="18">
        <v>63.372241799999998</v>
      </c>
    </row>
    <row r="24" spans="1:5" x14ac:dyDescent="0.2">
      <c r="A24" s="1">
        <v>3502.114</v>
      </c>
      <c r="B24" s="1">
        <v>94931.214999999997</v>
      </c>
      <c r="D24" s="18">
        <v>31.2943128</v>
      </c>
      <c r="E24" s="18">
        <v>84.596968599999997</v>
      </c>
    </row>
    <row r="25" spans="1:5" x14ac:dyDescent="0.2">
      <c r="A25" s="1">
        <v>12581.921</v>
      </c>
      <c r="B25" s="1">
        <v>152389.00200000001</v>
      </c>
      <c r="D25" s="18">
        <v>21.472114000000001</v>
      </c>
      <c r="E25" s="18">
        <v>81.737133200000002</v>
      </c>
    </row>
    <row r="26" spans="1:5" x14ac:dyDescent="0.2">
      <c r="A26" s="1">
        <v>4901.4830000000002</v>
      </c>
      <c r="B26" s="1">
        <v>117147.848</v>
      </c>
      <c r="D26" s="18">
        <v>25.153873300000001</v>
      </c>
      <c r="E26" s="18">
        <v>78.094458599999996</v>
      </c>
    </row>
    <row r="27" spans="1:5" x14ac:dyDescent="0.2">
      <c r="A27" s="1">
        <v>4863.9030000000002</v>
      </c>
      <c r="B27" s="1">
        <v>296851.47600000002</v>
      </c>
      <c r="D27" s="18">
        <v>34.801874400000003</v>
      </c>
      <c r="E27" s="18">
        <v>76.671604700000003</v>
      </c>
    </row>
    <row r="28" spans="1:5" x14ac:dyDescent="0.2">
      <c r="D28" s="19"/>
      <c r="E28" s="19"/>
    </row>
    <row r="30" spans="1:5" x14ac:dyDescent="0.2">
      <c r="A30" s="5" t="s">
        <v>27</v>
      </c>
      <c r="B30" s="5"/>
      <c r="C30" s="5"/>
      <c r="D30" s="5" t="s">
        <v>4</v>
      </c>
      <c r="E30" s="5"/>
    </row>
    <row r="31" spans="1:5" x14ac:dyDescent="0.2">
      <c r="A31" s="2" t="s">
        <v>22</v>
      </c>
      <c r="B31" s="2" t="s">
        <v>55</v>
      </c>
      <c r="D31" s="2" t="s">
        <v>22</v>
      </c>
      <c r="E31" s="2" t="s">
        <v>55</v>
      </c>
    </row>
    <row r="32" spans="1:5" x14ac:dyDescent="0.2">
      <c r="A32" s="1">
        <v>29996.202000000001</v>
      </c>
      <c r="B32" s="1">
        <v>39198.502999999997</v>
      </c>
      <c r="D32" s="1">
        <v>44.9</v>
      </c>
      <c r="E32" s="1">
        <v>30.4</v>
      </c>
    </row>
    <row r="33" spans="1:5" x14ac:dyDescent="0.2">
      <c r="A33" s="1">
        <v>16819.272000000001</v>
      </c>
      <c r="B33" s="1">
        <v>129379.25</v>
      </c>
      <c r="D33" s="1">
        <v>36.4</v>
      </c>
      <c r="E33" s="1">
        <v>65</v>
      </c>
    </row>
    <row r="34" spans="1:5" x14ac:dyDescent="0.2">
      <c r="A34" s="1">
        <v>58740.868000000002</v>
      </c>
      <c r="B34" s="1">
        <v>108899.55100000001</v>
      </c>
      <c r="D34" s="1">
        <v>58.1</v>
      </c>
      <c r="E34" s="1">
        <v>53.9</v>
      </c>
    </row>
    <row r="35" spans="1:5" x14ac:dyDescent="0.2">
      <c r="A35" s="1">
        <v>15815.632</v>
      </c>
      <c r="B35" s="1">
        <v>110699.625</v>
      </c>
      <c r="D35" s="1">
        <v>31.6</v>
      </c>
      <c r="E35" s="1">
        <v>76.5</v>
      </c>
    </row>
    <row r="36" spans="1:5" x14ac:dyDescent="0.2">
      <c r="A36" s="1">
        <v>21563.962</v>
      </c>
      <c r="B36" s="1">
        <v>32838.345000000001</v>
      </c>
      <c r="D36" s="1">
        <v>66.900000000000006</v>
      </c>
      <c r="E36" s="1">
        <v>38.6</v>
      </c>
    </row>
    <row r="37" spans="1:5" x14ac:dyDescent="0.2">
      <c r="A37" s="1">
        <v>38042.659</v>
      </c>
      <c r="B37" s="1">
        <v>115793.931</v>
      </c>
      <c r="D37" s="1">
        <v>50.4</v>
      </c>
      <c r="E37" s="1">
        <v>45.1</v>
      </c>
    </row>
    <row r="38" spans="1:5" x14ac:dyDescent="0.2">
      <c r="A38" s="1">
        <v>20844.384999999998</v>
      </c>
      <c r="B38" s="1"/>
      <c r="D38" s="1">
        <v>52.8</v>
      </c>
      <c r="E38" s="1"/>
    </row>
    <row r="39" spans="1:5" x14ac:dyDescent="0.2">
      <c r="A39" s="1">
        <v>26099.183000000001</v>
      </c>
      <c r="B39" s="1"/>
      <c r="D39" s="1">
        <v>70.7</v>
      </c>
      <c r="E39" s="1"/>
    </row>
    <row r="40" spans="1:5" x14ac:dyDescent="0.2">
      <c r="A40" s="1">
        <v>41478.546999999999</v>
      </c>
      <c r="B40" s="1"/>
      <c r="D40" s="1">
        <v>71.900000000000006</v>
      </c>
      <c r="E40" s="1"/>
    </row>
    <row r="41" spans="1:5" x14ac:dyDescent="0.2">
      <c r="A41" s="1">
        <v>22991.813999999998</v>
      </c>
      <c r="B41" s="1"/>
      <c r="D41" s="1">
        <v>51.8</v>
      </c>
      <c r="E41" s="1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1CFEAD-C2E8-1649-AB3C-B949FD3413E8}">
  <dimension ref="A1:H28"/>
  <sheetViews>
    <sheetView workbookViewId="0">
      <selection sqref="A1:XFD1"/>
    </sheetView>
  </sheetViews>
  <sheetFormatPr baseColWidth="10" defaultRowHeight="16" x14ac:dyDescent="0.2"/>
  <cols>
    <col min="1" max="16384" width="10.83203125" style="4"/>
  </cols>
  <sheetData>
    <row r="1" spans="1:8" x14ac:dyDescent="0.2">
      <c r="A1" s="5" t="s">
        <v>100</v>
      </c>
    </row>
    <row r="2" spans="1:8" x14ac:dyDescent="0.2">
      <c r="A2" s="5" t="s">
        <v>37</v>
      </c>
    </row>
    <row r="4" spans="1:8" x14ac:dyDescent="0.2">
      <c r="A4" s="5" t="s">
        <v>5</v>
      </c>
      <c r="D4" s="5" t="s">
        <v>6</v>
      </c>
      <c r="G4" s="5" t="s">
        <v>7</v>
      </c>
    </row>
    <row r="5" spans="1:8" x14ac:dyDescent="0.2">
      <c r="A5" s="2" t="s">
        <v>0</v>
      </c>
      <c r="B5" s="2" t="s">
        <v>1</v>
      </c>
      <c r="D5" s="2" t="s">
        <v>0</v>
      </c>
      <c r="E5" s="2" t="s">
        <v>1</v>
      </c>
      <c r="G5" s="2" t="s">
        <v>0</v>
      </c>
      <c r="H5" s="2" t="s">
        <v>1</v>
      </c>
    </row>
    <row r="6" spans="1:8" x14ac:dyDescent="0.2">
      <c r="A6" s="1">
        <v>39.555</v>
      </c>
      <c r="B6" s="1">
        <v>142.27699999999999</v>
      </c>
      <c r="D6" s="1">
        <v>11.002000000000001</v>
      </c>
      <c r="E6" s="1">
        <v>49.140999999999998</v>
      </c>
      <c r="G6" s="1">
        <v>25.773</v>
      </c>
      <c r="H6" s="1">
        <v>69.516999999999996</v>
      </c>
    </row>
    <row r="7" spans="1:8" x14ac:dyDescent="0.2">
      <c r="A7" s="1">
        <v>93.131</v>
      </c>
      <c r="B7" s="1">
        <v>97.346999999999994</v>
      </c>
      <c r="D7" s="1">
        <v>18.978000000000002</v>
      </c>
      <c r="E7" s="1">
        <v>31.247</v>
      </c>
      <c r="G7" s="1">
        <v>42.436</v>
      </c>
      <c r="H7" s="1">
        <v>24.696000000000002</v>
      </c>
    </row>
    <row r="8" spans="1:8" x14ac:dyDescent="0.2">
      <c r="A8" s="1">
        <v>101.31699999999999</v>
      </c>
      <c r="B8" s="1">
        <v>180.072</v>
      </c>
      <c r="D8" s="1">
        <v>29.46</v>
      </c>
      <c r="E8" s="1">
        <v>37.838999999999999</v>
      </c>
      <c r="G8" s="1">
        <v>27.664000000000001</v>
      </c>
      <c r="H8" s="1">
        <v>16.3</v>
      </c>
    </row>
    <row r="9" spans="1:8" x14ac:dyDescent="0.2">
      <c r="A9" s="1">
        <v>14.167999999999999</v>
      </c>
      <c r="B9" s="1">
        <v>124.399</v>
      </c>
      <c r="D9" s="1">
        <v>18.978000000000002</v>
      </c>
      <c r="E9" s="1">
        <v>24.6</v>
      </c>
      <c r="G9" s="1">
        <v>13.852</v>
      </c>
      <c r="H9" s="1">
        <v>41.271999999999998</v>
      </c>
    </row>
    <row r="10" spans="1:8" x14ac:dyDescent="0.2">
      <c r="A10" s="1">
        <v>68.686000000000007</v>
      </c>
      <c r="B10" s="1">
        <v>203.62299999999999</v>
      </c>
      <c r="D10" s="1">
        <v>24.516999999999999</v>
      </c>
      <c r="E10" s="1">
        <v>12.39</v>
      </c>
      <c r="G10" s="1">
        <v>25.684999999999999</v>
      </c>
      <c r="H10" s="1">
        <v>29.66</v>
      </c>
    </row>
    <row r="11" spans="1:8" x14ac:dyDescent="0.2">
      <c r="A11" s="1">
        <v>22.402999999999999</v>
      </c>
      <c r="B11" s="1">
        <v>23.85</v>
      </c>
      <c r="D11" s="1">
        <v>12.772</v>
      </c>
      <c r="E11" s="1">
        <v>21.454999999999998</v>
      </c>
      <c r="G11" s="1">
        <v>20.13</v>
      </c>
      <c r="H11" s="1">
        <v>17.209</v>
      </c>
    </row>
    <row r="12" spans="1:8" x14ac:dyDescent="0.2">
      <c r="A12" s="1">
        <v>16.323</v>
      </c>
      <c r="B12" s="1">
        <v>124.292</v>
      </c>
      <c r="D12" s="1">
        <v>9.2929999999999993</v>
      </c>
      <c r="E12" s="1">
        <v>16.922000000000001</v>
      </c>
      <c r="G12" s="1">
        <v>15.488</v>
      </c>
      <c r="H12" s="1">
        <v>32.417999999999999</v>
      </c>
    </row>
    <row r="13" spans="1:8" x14ac:dyDescent="0.2">
      <c r="A13" s="1">
        <v>67.009</v>
      </c>
      <c r="B13" s="1">
        <v>239.417</v>
      </c>
      <c r="D13" s="1">
        <v>19.21</v>
      </c>
      <c r="E13" s="1">
        <v>32.494999999999997</v>
      </c>
      <c r="G13" s="1">
        <v>32.6</v>
      </c>
      <c r="H13" s="1">
        <v>36.232999999999997</v>
      </c>
    </row>
    <row r="14" spans="1:8" x14ac:dyDescent="0.2">
      <c r="A14" s="1">
        <v>38.043999999999997</v>
      </c>
      <c r="B14" s="1">
        <v>116.529</v>
      </c>
      <c r="D14" s="1">
        <v>10.308999999999999</v>
      </c>
      <c r="E14" s="1">
        <v>36.155000000000001</v>
      </c>
      <c r="G14" s="1">
        <v>11.002000000000001</v>
      </c>
      <c r="H14" s="1">
        <v>51.591999999999999</v>
      </c>
    </row>
    <row r="15" spans="1:8" x14ac:dyDescent="0.2">
      <c r="A15" s="1">
        <v>35.887999999999998</v>
      </c>
      <c r="B15" s="1">
        <v>223.99700000000001</v>
      </c>
      <c r="D15" s="1">
        <v>9.6050000000000004</v>
      </c>
      <c r="E15" s="1">
        <v>30.949000000000002</v>
      </c>
      <c r="G15" s="1">
        <v>21.218</v>
      </c>
      <c r="H15" s="1">
        <v>24.439</v>
      </c>
    </row>
    <row r="17" spans="1:8" x14ac:dyDescent="0.2">
      <c r="A17" s="5" t="s">
        <v>8</v>
      </c>
      <c r="D17" s="5" t="s">
        <v>9</v>
      </c>
      <c r="G17" s="5" t="s">
        <v>10</v>
      </c>
    </row>
    <row r="18" spans="1:8" x14ac:dyDescent="0.2">
      <c r="A18" s="2" t="s">
        <v>0</v>
      </c>
      <c r="B18" s="2" t="s">
        <v>1</v>
      </c>
      <c r="D18" s="2" t="s">
        <v>0</v>
      </c>
      <c r="E18" s="2" t="s">
        <v>1</v>
      </c>
      <c r="G18" s="2" t="s">
        <v>0</v>
      </c>
      <c r="H18" s="2" t="s">
        <v>1</v>
      </c>
    </row>
    <row r="19" spans="1:8" x14ac:dyDescent="0.2">
      <c r="A19" s="1">
        <v>31.96</v>
      </c>
      <c r="B19" s="1">
        <v>68.08</v>
      </c>
      <c r="D19" s="1">
        <v>12.507999999999999</v>
      </c>
      <c r="E19" s="1">
        <v>22.599</v>
      </c>
      <c r="G19" s="1">
        <v>25.542000000000002</v>
      </c>
      <c r="H19" s="1">
        <v>52.170999999999999</v>
      </c>
    </row>
    <row r="20" spans="1:8" x14ac:dyDescent="0.2">
      <c r="A20" s="1">
        <v>36.448</v>
      </c>
      <c r="B20" s="1">
        <v>230.58</v>
      </c>
      <c r="D20" s="1">
        <v>13.085000000000001</v>
      </c>
      <c r="E20" s="1">
        <v>19.524000000000001</v>
      </c>
      <c r="G20" s="1">
        <v>27.97</v>
      </c>
      <c r="H20" s="1">
        <v>28.084</v>
      </c>
    </row>
    <row r="21" spans="1:8" x14ac:dyDescent="0.2">
      <c r="A21" s="1">
        <v>55.220999999999997</v>
      </c>
      <c r="B21" s="1">
        <v>99.712999999999994</v>
      </c>
      <c r="D21" s="1">
        <v>24.033999999999999</v>
      </c>
      <c r="E21" s="1">
        <v>31.681999999999999</v>
      </c>
      <c r="G21" s="1">
        <v>36.604999999999997</v>
      </c>
      <c r="H21" s="1">
        <v>48.658000000000001</v>
      </c>
    </row>
    <row r="22" spans="1:8" x14ac:dyDescent="0.2">
      <c r="A22" s="1">
        <v>42.54</v>
      </c>
      <c r="B22" s="1">
        <v>75.852999999999994</v>
      </c>
      <c r="D22" s="1">
        <v>16.922000000000001</v>
      </c>
      <c r="E22" s="1">
        <v>17.690000000000001</v>
      </c>
      <c r="G22" s="1">
        <v>23.37</v>
      </c>
      <c r="H22" s="1">
        <v>20.69</v>
      </c>
    </row>
    <row r="23" spans="1:8" x14ac:dyDescent="0.2">
      <c r="A23" s="1">
        <v>37.593000000000004</v>
      </c>
      <c r="B23" s="1">
        <v>89.212999999999994</v>
      </c>
      <c r="D23" s="1">
        <v>30.294</v>
      </c>
      <c r="E23" s="1">
        <v>35.420999999999999</v>
      </c>
      <c r="G23" s="1">
        <v>30.869</v>
      </c>
      <c r="H23" s="1">
        <v>32.097999999999999</v>
      </c>
    </row>
    <row r="24" spans="1:8" x14ac:dyDescent="0.2">
      <c r="A24" s="1">
        <v>63.225000000000001</v>
      </c>
      <c r="B24" s="1">
        <v>227.643</v>
      </c>
      <c r="D24" s="1">
        <v>9.2530000000000001</v>
      </c>
      <c r="E24" s="1">
        <v>24.033999999999999</v>
      </c>
      <c r="G24" s="1">
        <v>11.002000000000001</v>
      </c>
      <c r="H24" s="1">
        <v>52.162999999999997</v>
      </c>
    </row>
    <row r="25" spans="1:8" x14ac:dyDescent="0.2">
      <c r="A25" s="1">
        <v>27.303000000000001</v>
      </c>
      <c r="B25" s="1">
        <v>196.714</v>
      </c>
      <c r="D25" s="1">
        <v>14.781000000000001</v>
      </c>
      <c r="E25" s="1">
        <v>34.578000000000003</v>
      </c>
      <c r="G25" s="1">
        <v>12.509</v>
      </c>
      <c r="H25" s="1">
        <v>34.534999999999997</v>
      </c>
    </row>
    <row r="26" spans="1:8" x14ac:dyDescent="0.2">
      <c r="A26" s="1">
        <v>69.581000000000003</v>
      </c>
      <c r="B26" s="1">
        <v>148.655</v>
      </c>
      <c r="D26" s="1">
        <v>19.59</v>
      </c>
      <c r="E26" s="1">
        <v>66.361999999999995</v>
      </c>
      <c r="G26" s="1">
        <v>34.363</v>
      </c>
      <c r="H26" s="1">
        <v>22.166</v>
      </c>
    </row>
    <row r="27" spans="1:8" x14ac:dyDescent="0.2">
      <c r="A27" s="1">
        <v>33.195</v>
      </c>
      <c r="B27" s="1">
        <v>246.36199999999999</v>
      </c>
      <c r="D27" s="1">
        <v>7.6840000000000002</v>
      </c>
      <c r="E27" s="1">
        <v>82.677999999999997</v>
      </c>
      <c r="G27" s="1">
        <v>17.181999999999999</v>
      </c>
      <c r="H27" s="1">
        <v>35.046999999999997</v>
      </c>
    </row>
    <row r="28" spans="1:8" x14ac:dyDescent="0.2">
      <c r="A28" s="1">
        <v>37.975999999999999</v>
      </c>
      <c r="B28" s="1">
        <v>190.98699999999999</v>
      </c>
      <c r="D28" s="1">
        <v>6.71</v>
      </c>
      <c r="E28" s="1">
        <v>18.899999999999999</v>
      </c>
      <c r="G28" s="1">
        <v>11.526</v>
      </c>
      <c r="H28" s="1">
        <v>12.958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7DE48-131F-6E40-93E7-A77BA25CFA2B}">
  <dimension ref="A1:M13"/>
  <sheetViews>
    <sheetView workbookViewId="0">
      <selection activeCell="F30" sqref="F30"/>
    </sheetView>
  </sheetViews>
  <sheetFormatPr baseColWidth="10" defaultRowHeight="16" x14ac:dyDescent="0.2"/>
  <sheetData>
    <row r="1" spans="1:13" s="4" customFormat="1" x14ac:dyDescent="0.2">
      <c r="A1" s="5" t="s">
        <v>99</v>
      </c>
    </row>
    <row r="2" spans="1:13" s="3" customFormat="1" x14ac:dyDescent="0.2">
      <c r="A2" s="5" t="s">
        <v>11</v>
      </c>
      <c r="B2" s="5"/>
      <c r="C2" s="5"/>
      <c r="D2" s="5" t="s">
        <v>12</v>
      </c>
      <c r="E2" s="5"/>
    </row>
    <row r="3" spans="1:13" x14ac:dyDescent="0.2">
      <c r="A3" s="2" t="s">
        <v>22</v>
      </c>
      <c r="B3" s="2" t="s">
        <v>55</v>
      </c>
      <c r="C3" s="4"/>
      <c r="D3" s="2" t="s">
        <v>22</v>
      </c>
      <c r="E3" s="2" t="s">
        <v>55</v>
      </c>
      <c r="F3" s="2"/>
      <c r="G3" s="2"/>
      <c r="H3" s="2"/>
      <c r="I3" s="2"/>
      <c r="J3" s="2"/>
      <c r="K3" s="2"/>
      <c r="L3" s="2"/>
      <c r="M3" s="2"/>
    </row>
    <row r="4" spans="1:13" x14ac:dyDescent="0.2">
      <c r="A4" s="1">
        <v>211</v>
      </c>
      <c r="B4" s="1">
        <v>636</v>
      </c>
      <c r="C4" s="4"/>
      <c r="D4" s="1">
        <v>7933.3028100000001</v>
      </c>
      <c r="E4" s="1">
        <v>1543.7930200000001</v>
      </c>
      <c r="F4" s="1"/>
      <c r="G4" s="1"/>
      <c r="H4" s="1"/>
      <c r="I4" s="1"/>
      <c r="J4" s="1"/>
      <c r="K4" s="1"/>
      <c r="L4" s="1"/>
      <c r="M4" s="1"/>
    </row>
    <row r="5" spans="1:13" x14ac:dyDescent="0.2">
      <c r="A5" s="1">
        <v>224</v>
      </c>
      <c r="B5" s="1">
        <v>600</v>
      </c>
      <c r="C5" s="4"/>
      <c r="D5" s="1">
        <v>6137.9841900000001</v>
      </c>
      <c r="E5" s="1">
        <v>1661.5347200000001</v>
      </c>
      <c r="F5" s="1"/>
      <c r="G5" s="1"/>
      <c r="H5" s="1"/>
      <c r="I5" s="1"/>
      <c r="J5" s="1"/>
      <c r="K5" s="1"/>
      <c r="L5" s="1"/>
      <c r="M5" s="1"/>
    </row>
    <row r="6" spans="1:13" x14ac:dyDescent="0.2">
      <c r="A6" s="1">
        <v>303</v>
      </c>
      <c r="B6" s="1">
        <v>592</v>
      </c>
      <c r="C6" s="4"/>
      <c r="D6" s="1">
        <v>5018.7303000000002</v>
      </c>
      <c r="E6" s="1">
        <v>4991.5167000000001</v>
      </c>
      <c r="F6" s="1"/>
      <c r="G6" s="1"/>
      <c r="H6" s="1"/>
      <c r="I6" s="1"/>
      <c r="J6" s="1"/>
      <c r="K6" s="1"/>
      <c r="L6" s="1"/>
      <c r="M6" s="1"/>
    </row>
    <row r="7" spans="1:13" x14ac:dyDescent="0.2">
      <c r="A7" s="1">
        <v>232</v>
      </c>
      <c r="B7" s="1">
        <v>817</v>
      </c>
      <c r="C7" s="4"/>
      <c r="D7" s="1">
        <v>4420.9150099999997</v>
      </c>
      <c r="E7" s="1">
        <v>3316.6530600000001</v>
      </c>
      <c r="F7" s="1"/>
      <c r="G7" s="1"/>
      <c r="H7" s="1"/>
      <c r="I7" s="1"/>
      <c r="J7" s="1"/>
      <c r="K7" s="1"/>
      <c r="L7" s="1"/>
      <c r="M7" s="1"/>
    </row>
    <row r="8" spans="1:13" x14ac:dyDescent="0.2">
      <c r="A8" s="1">
        <v>293</v>
      </c>
      <c r="B8" s="1">
        <v>494</v>
      </c>
      <c r="C8" s="4"/>
      <c r="D8" s="1">
        <v>5923.5488999999998</v>
      </c>
      <c r="E8" s="1">
        <v>4826.3863799999999</v>
      </c>
      <c r="F8" s="1"/>
      <c r="G8" s="1"/>
      <c r="H8" s="1"/>
      <c r="I8" s="1"/>
      <c r="J8" s="1"/>
      <c r="K8" s="1"/>
      <c r="L8" s="1"/>
      <c r="M8" s="1"/>
    </row>
    <row r="9" spans="1:13" x14ac:dyDescent="0.2">
      <c r="A9" s="1">
        <v>247</v>
      </c>
      <c r="B9" s="1">
        <v>308</v>
      </c>
      <c r="C9" s="4"/>
      <c r="D9" s="1">
        <v>6336.4755800000003</v>
      </c>
      <c r="E9" s="1">
        <v>2776.49307</v>
      </c>
      <c r="F9" s="1"/>
      <c r="G9" s="1"/>
      <c r="H9" s="1"/>
      <c r="I9" s="1"/>
      <c r="J9" s="1"/>
      <c r="K9" s="1"/>
      <c r="L9" s="1"/>
      <c r="M9" s="1"/>
    </row>
    <row r="10" spans="1:13" x14ac:dyDescent="0.2">
      <c r="A10" s="1">
        <v>166</v>
      </c>
      <c r="B10" s="1"/>
      <c r="C10" s="4"/>
      <c r="D10" s="1">
        <v>9001.5014100000008</v>
      </c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1">
        <v>174</v>
      </c>
      <c r="B11" s="1"/>
      <c r="C11" s="4"/>
      <c r="D11" s="1">
        <v>6339.6832899999999</v>
      </c>
      <c r="E11" s="1"/>
      <c r="F11" s="1"/>
      <c r="G11" s="1"/>
      <c r="H11" s="1"/>
      <c r="I11" s="1"/>
      <c r="J11" s="1"/>
      <c r="K11" s="1"/>
      <c r="L11" s="1"/>
      <c r="M11" s="1"/>
    </row>
    <row r="12" spans="1:13" x14ac:dyDescent="0.2">
      <c r="A12" s="1">
        <v>314</v>
      </c>
      <c r="B12" s="1"/>
      <c r="C12" s="4"/>
      <c r="D12" s="1">
        <v>7773.83392</v>
      </c>
      <c r="E12" s="1"/>
      <c r="F12" s="1"/>
      <c r="G12" s="1"/>
      <c r="H12" s="1"/>
      <c r="I12" s="1"/>
      <c r="J12" s="1"/>
      <c r="K12" s="1"/>
      <c r="L12" s="1"/>
      <c r="M12" s="1"/>
    </row>
    <row r="13" spans="1:13" x14ac:dyDescent="0.2">
      <c r="A13" s="1">
        <v>242</v>
      </c>
      <c r="B13" s="1"/>
      <c r="C13" s="4"/>
      <c r="D13" s="1">
        <v>11807.501</v>
      </c>
      <c r="E13" s="1"/>
      <c r="F13" s="1"/>
      <c r="G13" s="1"/>
      <c r="H13" s="1"/>
      <c r="I13" s="1"/>
      <c r="J13" s="1"/>
      <c r="K13" s="1"/>
      <c r="L13" s="1"/>
      <c r="M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56F27-475B-9E46-A131-8E90B86293FD}">
  <dimension ref="A1:H49"/>
  <sheetViews>
    <sheetView topLeftCell="A32" workbookViewId="0">
      <selection activeCell="A43" sqref="A43"/>
    </sheetView>
  </sheetViews>
  <sheetFormatPr baseColWidth="10" defaultRowHeight="16" x14ac:dyDescent="0.2"/>
  <cols>
    <col min="1" max="16384" width="10.83203125" style="4"/>
  </cols>
  <sheetData>
    <row r="1" spans="1:8" x14ac:dyDescent="0.2">
      <c r="A1" s="5" t="s">
        <v>122</v>
      </c>
    </row>
    <row r="2" spans="1:8" x14ac:dyDescent="0.2">
      <c r="A2" s="5" t="s">
        <v>30</v>
      </c>
      <c r="D2" s="5" t="s">
        <v>31</v>
      </c>
      <c r="G2" s="5" t="s">
        <v>32</v>
      </c>
    </row>
    <row r="3" spans="1:8" x14ac:dyDescent="0.2">
      <c r="A3" s="2" t="s">
        <v>22</v>
      </c>
      <c r="B3" s="2" t="s">
        <v>55</v>
      </c>
      <c r="D3" s="2" t="s">
        <v>22</v>
      </c>
      <c r="E3" s="2" t="s">
        <v>55</v>
      </c>
      <c r="G3" s="2" t="s">
        <v>22</v>
      </c>
      <c r="H3" s="2" t="s">
        <v>55</v>
      </c>
    </row>
    <row r="4" spans="1:8" x14ac:dyDescent="0.2">
      <c r="A4" s="1">
        <v>58.661000000000001</v>
      </c>
      <c r="B4" s="1">
        <v>82.51</v>
      </c>
      <c r="D4" s="1">
        <v>0.83299999999999996</v>
      </c>
      <c r="E4" s="1">
        <v>20.908999999999999</v>
      </c>
      <c r="G4" s="1">
        <v>0.54300000000000004</v>
      </c>
      <c r="H4" s="1">
        <v>14.69</v>
      </c>
    </row>
    <row r="5" spans="1:8" x14ac:dyDescent="0.2">
      <c r="A5" s="1">
        <v>53.524999999999999</v>
      </c>
      <c r="B5" s="1">
        <v>68.328999999999994</v>
      </c>
      <c r="D5" s="1">
        <v>1.7430000000000001</v>
      </c>
      <c r="E5" s="1">
        <v>21.245000000000001</v>
      </c>
      <c r="G5" s="1">
        <v>7.5999999999999998E-2</v>
      </c>
      <c r="H5" s="1">
        <v>21.143000000000001</v>
      </c>
    </row>
    <row r="6" spans="1:8" x14ac:dyDescent="0.2">
      <c r="A6" s="1">
        <v>70.477999999999994</v>
      </c>
      <c r="B6" s="1">
        <v>79.724000000000004</v>
      </c>
      <c r="D6" s="1">
        <v>0.78700000000000003</v>
      </c>
      <c r="E6" s="1">
        <v>15.627000000000001</v>
      </c>
      <c r="G6" s="1">
        <v>0.32400000000000001</v>
      </c>
      <c r="H6" s="1">
        <v>23.402000000000001</v>
      </c>
    </row>
    <row r="7" spans="1:8" x14ac:dyDescent="0.2">
      <c r="A7" s="1">
        <v>50.722999999999999</v>
      </c>
      <c r="B7" s="1">
        <v>128.44800000000001</v>
      </c>
      <c r="G7" s="1">
        <v>2.9000000000000001E-2</v>
      </c>
      <c r="H7" s="1">
        <v>9.0180000000000007</v>
      </c>
    </row>
    <row r="8" spans="1:8" x14ac:dyDescent="0.2">
      <c r="A8" s="1">
        <v>59.744999999999997</v>
      </c>
      <c r="B8" s="1">
        <v>126.66500000000001</v>
      </c>
      <c r="G8" s="1">
        <v>0.372</v>
      </c>
      <c r="H8" s="1">
        <v>7.444</v>
      </c>
    </row>
    <row r="9" spans="1:8" x14ac:dyDescent="0.2">
      <c r="A9" s="1">
        <v>77.084000000000003</v>
      </c>
      <c r="B9" s="1">
        <v>138.226</v>
      </c>
      <c r="G9" s="1"/>
      <c r="H9" s="1"/>
    </row>
    <row r="10" spans="1:8" x14ac:dyDescent="0.2">
      <c r="A10" s="1">
        <v>53.823999999999998</v>
      </c>
      <c r="B10" s="1">
        <v>166.59299999999999</v>
      </c>
    </row>
    <row r="11" spans="1:8" x14ac:dyDescent="0.2">
      <c r="A11" s="1">
        <v>55.426000000000002</v>
      </c>
      <c r="B11" s="1">
        <v>162.75</v>
      </c>
    </row>
    <row r="12" spans="1:8" x14ac:dyDescent="0.2">
      <c r="A12" s="1">
        <v>51.753999999999998</v>
      </c>
      <c r="B12" s="1">
        <v>60.822000000000003</v>
      </c>
    </row>
    <row r="13" spans="1:8" x14ac:dyDescent="0.2">
      <c r="A13" s="1">
        <v>55.015999999999998</v>
      </c>
      <c r="B13" s="1">
        <v>104.748</v>
      </c>
    </row>
    <row r="14" spans="1:8" x14ac:dyDescent="0.2">
      <c r="A14" s="1">
        <v>53.192999999999998</v>
      </c>
      <c r="B14" s="1">
        <v>132.36699999999999</v>
      </c>
    </row>
    <row r="15" spans="1:8" x14ac:dyDescent="0.2">
      <c r="A15" s="1">
        <v>50.649000000000001</v>
      </c>
      <c r="B15" s="1">
        <v>96.888000000000005</v>
      </c>
    </row>
    <row r="16" spans="1:8" x14ac:dyDescent="0.2">
      <c r="A16" s="1"/>
      <c r="B16" s="1"/>
      <c r="C16" s="1"/>
      <c r="D16" s="1"/>
      <c r="E16" s="1"/>
      <c r="F16" s="1"/>
      <c r="G16" s="1"/>
      <c r="H16" s="1"/>
    </row>
    <row r="17" spans="1:8" x14ac:dyDescent="0.2">
      <c r="A17" s="1"/>
      <c r="B17" s="1"/>
      <c r="C17" s="1"/>
      <c r="D17" s="1"/>
      <c r="E17" s="1"/>
      <c r="F17" s="1"/>
      <c r="G17" s="1"/>
      <c r="H17" s="1"/>
    </row>
    <row r="18" spans="1:8" x14ac:dyDescent="0.2">
      <c r="A18" s="1"/>
      <c r="B18" s="1"/>
      <c r="C18" s="1"/>
      <c r="D18" s="1"/>
      <c r="E18" s="1"/>
      <c r="F18" s="1"/>
      <c r="G18" s="1"/>
      <c r="H18" s="1"/>
    </row>
    <row r="19" spans="1:8" x14ac:dyDescent="0.2">
      <c r="A19" s="1"/>
      <c r="B19" s="1"/>
      <c r="C19" s="1"/>
      <c r="D19" s="1"/>
      <c r="E19" s="1"/>
      <c r="F19" s="1"/>
      <c r="G19" s="1"/>
      <c r="H19" s="1"/>
    </row>
    <row r="20" spans="1:8" x14ac:dyDescent="0.2">
      <c r="A20" s="1"/>
      <c r="B20" s="1"/>
      <c r="C20" s="1"/>
      <c r="D20" s="1"/>
      <c r="E20" s="1"/>
      <c r="F20" s="1"/>
      <c r="G20" s="1"/>
      <c r="H20" s="1"/>
    </row>
    <row r="21" spans="1:8" x14ac:dyDescent="0.2">
      <c r="A21" s="1"/>
      <c r="B21" s="1"/>
      <c r="C21" s="1"/>
      <c r="D21" s="1"/>
      <c r="E21" s="1"/>
      <c r="F21" s="1"/>
      <c r="G21" s="1"/>
      <c r="H21" s="1"/>
    </row>
    <row r="22" spans="1:8" x14ac:dyDescent="0.2">
      <c r="A22" s="1"/>
      <c r="B22" s="1"/>
      <c r="C22" s="1"/>
      <c r="D22" s="1"/>
      <c r="E22" s="1"/>
      <c r="F22" s="1"/>
      <c r="G22" s="1"/>
      <c r="H22" s="1"/>
    </row>
    <row r="23" spans="1:8" x14ac:dyDescent="0.2">
      <c r="A23" s="1"/>
      <c r="B23" s="1"/>
      <c r="C23" s="1"/>
      <c r="D23" s="1"/>
      <c r="E23" s="1"/>
      <c r="F23" s="1"/>
      <c r="G23" s="1"/>
      <c r="H23" s="1"/>
    </row>
    <row r="24" spans="1:8" x14ac:dyDescent="0.2">
      <c r="A24" s="1"/>
      <c r="B24" s="1"/>
      <c r="C24" s="1"/>
      <c r="D24" s="1"/>
      <c r="E24" s="1"/>
      <c r="F24" s="1"/>
      <c r="G24" s="1"/>
      <c r="H24" s="1"/>
    </row>
    <row r="25" spans="1:8" x14ac:dyDescent="0.2">
      <c r="A25" s="1"/>
      <c r="B25" s="1"/>
      <c r="C25" s="1"/>
      <c r="D25" s="1"/>
      <c r="E25" s="1"/>
      <c r="F25" s="1"/>
      <c r="G25" s="1"/>
      <c r="H25" s="1"/>
    </row>
    <row r="26" spans="1:8" x14ac:dyDescent="0.2">
      <c r="A26" s="1"/>
      <c r="B26" s="1"/>
      <c r="C26" s="1"/>
      <c r="D26" s="1"/>
      <c r="E26" s="1"/>
      <c r="F26" s="1"/>
      <c r="G26" s="1"/>
      <c r="H26" s="1"/>
    </row>
    <row r="27" spans="1:8" x14ac:dyDescent="0.2">
      <c r="A27" s="1"/>
      <c r="B27" s="1"/>
      <c r="C27" s="1"/>
      <c r="D27" s="1"/>
      <c r="E27" s="1"/>
      <c r="F27" s="1"/>
      <c r="G27" s="1"/>
      <c r="H27" s="1"/>
    </row>
    <row r="28" spans="1:8" x14ac:dyDescent="0.2">
      <c r="A28" s="1"/>
      <c r="B28" s="1"/>
      <c r="C28" s="1"/>
      <c r="D28" s="1"/>
      <c r="E28" s="1"/>
      <c r="F28" s="1"/>
      <c r="G28" s="1"/>
      <c r="H28" s="1"/>
    </row>
    <row r="29" spans="1:8" x14ac:dyDescent="0.2">
      <c r="A29" s="1"/>
      <c r="B29" s="1"/>
      <c r="C29" s="1"/>
      <c r="D29" s="1"/>
      <c r="E29" s="1"/>
      <c r="F29" s="1"/>
      <c r="G29" s="1"/>
      <c r="H29" s="1"/>
    </row>
    <row r="30" spans="1:8" x14ac:dyDescent="0.2">
      <c r="A30" s="1"/>
      <c r="B30" s="1"/>
      <c r="C30" s="1"/>
      <c r="D30" s="1"/>
      <c r="E30" s="1"/>
      <c r="F30" s="1"/>
      <c r="G30" s="1"/>
      <c r="H30" s="1"/>
    </row>
    <row r="31" spans="1:8" x14ac:dyDescent="0.2">
      <c r="A31" s="1"/>
      <c r="B31" s="1"/>
      <c r="C31" s="1"/>
      <c r="D31" s="1"/>
      <c r="E31" s="1"/>
      <c r="F31" s="1"/>
      <c r="G31" s="1"/>
      <c r="H31" s="1"/>
    </row>
    <row r="32" spans="1:8" x14ac:dyDescent="0.2">
      <c r="A32" s="1"/>
      <c r="B32" s="1"/>
      <c r="C32" s="1"/>
      <c r="D32" s="1"/>
      <c r="E32" s="1"/>
      <c r="F32" s="1"/>
      <c r="G32" s="1"/>
      <c r="H32" s="1"/>
    </row>
    <row r="33" spans="1:8" x14ac:dyDescent="0.2">
      <c r="A33" s="1"/>
      <c r="B33" s="1"/>
      <c r="C33" s="1"/>
      <c r="D33" s="1"/>
      <c r="E33" s="1"/>
      <c r="F33" s="1"/>
      <c r="G33" s="1"/>
      <c r="H33" s="1"/>
    </row>
    <row r="34" spans="1:8" x14ac:dyDescent="0.2">
      <c r="A34" s="1"/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</sheetData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5AA65A-A7FA-FF4F-B8C9-4CFCA799DB83}">
  <dimension ref="A1:B31"/>
  <sheetViews>
    <sheetView workbookViewId="0">
      <selection activeCell="B1" sqref="A1:XFD1"/>
    </sheetView>
  </sheetViews>
  <sheetFormatPr baseColWidth="10" defaultRowHeight="16" x14ac:dyDescent="0.2"/>
  <sheetData>
    <row r="1" spans="1:2" s="4" customFormat="1" x14ac:dyDescent="0.2">
      <c r="A1" s="5" t="s">
        <v>98</v>
      </c>
    </row>
    <row r="2" spans="1:2" x14ac:dyDescent="0.2">
      <c r="A2" s="5" t="s">
        <v>52</v>
      </c>
    </row>
    <row r="3" spans="1:2" x14ac:dyDescent="0.2">
      <c r="A3" s="2" t="s">
        <v>22</v>
      </c>
      <c r="B3" s="2" t="s">
        <v>55</v>
      </c>
    </row>
    <row r="4" spans="1:2" x14ac:dyDescent="0.2">
      <c r="A4" s="1">
        <v>0</v>
      </c>
      <c r="B4" s="1">
        <v>0</v>
      </c>
    </row>
    <row r="5" spans="1:2" x14ac:dyDescent="0.2">
      <c r="A5" s="1">
        <v>0</v>
      </c>
      <c r="B5" s="1">
        <v>0</v>
      </c>
    </row>
    <row r="6" spans="1:2" x14ac:dyDescent="0.2">
      <c r="A6" s="1">
        <v>0</v>
      </c>
      <c r="B6" s="1">
        <v>0</v>
      </c>
    </row>
    <row r="7" spans="1:2" x14ac:dyDescent="0.2">
      <c r="A7" s="1">
        <v>0</v>
      </c>
      <c r="B7" s="1">
        <v>0</v>
      </c>
    </row>
    <row r="8" spans="1:2" x14ac:dyDescent="0.2">
      <c r="A8" s="1">
        <v>0</v>
      </c>
      <c r="B8" s="1">
        <v>0</v>
      </c>
    </row>
    <row r="9" spans="1:2" x14ac:dyDescent="0.2">
      <c r="A9" s="1">
        <v>0</v>
      </c>
      <c r="B9" s="1">
        <v>0</v>
      </c>
    </row>
    <row r="10" spans="1:2" x14ac:dyDescent="0.2">
      <c r="A10" s="1">
        <v>0</v>
      </c>
      <c r="B10" s="1">
        <v>0</v>
      </c>
    </row>
    <row r="11" spans="1:2" x14ac:dyDescent="0.2">
      <c r="A11" s="1">
        <v>0</v>
      </c>
      <c r="B11" s="1">
        <v>0</v>
      </c>
    </row>
    <row r="12" spans="1:2" x14ac:dyDescent="0.2">
      <c r="A12" s="1">
        <v>0</v>
      </c>
      <c r="B12" s="1">
        <v>0</v>
      </c>
    </row>
    <row r="13" spans="1:2" x14ac:dyDescent="0.2">
      <c r="A13" s="1">
        <v>0</v>
      </c>
      <c r="B13" s="1">
        <v>0</v>
      </c>
    </row>
    <row r="14" spans="1:2" x14ac:dyDescent="0.2">
      <c r="A14" s="1">
        <v>0</v>
      </c>
      <c r="B14" s="1">
        <v>0</v>
      </c>
    </row>
    <row r="15" spans="1:2" x14ac:dyDescent="0.2">
      <c r="A15" s="1">
        <v>0</v>
      </c>
      <c r="B15" s="1">
        <v>0</v>
      </c>
    </row>
    <row r="16" spans="1:2" x14ac:dyDescent="0.2">
      <c r="A16" s="1">
        <v>0</v>
      </c>
      <c r="B16" s="1">
        <v>1</v>
      </c>
    </row>
    <row r="17" spans="1:2" x14ac:dyDescent="0.2">
      <c r="A17" s="1">
        <v>0</v>
      </c>
      <c r="B17" s="1">
        <v>1</v>
      </c>
    </row>
    <row r="18" spans="1:2" x14ac:dyDescent="0.2">
      <c r="A18" s="1">
        <v>0</v>
      </c>
      <c r="B18" s="1">
        <v>1</v>
      </c>
    </row>
    <row r="19" spans="1:2" x14ac:dyDescent="0.2">
      <c r="A19" s="1">
        <v>0</v>
      </c>
      <c r="B19" s="1">
        <v>1</v>
      </c>
    </row>
    <row r="20" spans="1:2" x14ac:dyDescent="0.2">
      <c r="A20" s="1">
        <v>0</v>
      </c>
      <c r="B20" s="1">
        <v>1</v>
      </c>
    </row>
    <row r="21" spans="1:2" x14ac:dyDescent="0.2">
      <c r="A21" s="1">
        <v>0</v>
      </c>
      <c r="B21" s="1">
        <v>1</v>
      </c>
    </row>
    <row r="22" spans="1:2" x14ac:dyDescent="0.2">
      <c r="A22" s="1">
        <v>0</v>
      </c>
      <c r="B22" s="1">
        <v>1</v>
      </c>
    </row>
    <row r="23" spans="1:2" x14ac:dyDescent="0.2">
      <c r="A23" s="1">
        <v>0</v>
      </c>
      <c r="B23" s="1">
        <v>1</v>
      </c>
    </row>
    <row r="24" spans="1:2" x14ac:dyDescent="0.2">
      <c r="A24" s="1">
        <v>0</v>
      </c>
      <c r="B24" s="1">
        <v>1</v>
      </c>
    </row>
    <row r="25" spans="1:2" x14ac:dyDescent="0.2">
      <c r="A25" s="1">
        <v>0</v>
      </c>
      <c r="B25" s="1">
        <v>1</v>
      </c>
    </row>
    <row r="26" spans="1:2" x14ac:dyDescent="0.2">
      <c r="A26" s="1">
        <v>0</v>
      </c>
      <c r="B26" s="1">
        <v>1</v>
      </c>
    </row>
    <row r="27" spans="1:2" x14ac:dyDescent="0.2">
      <c r="A27" s="1">
        <v>0</v>
      </c>
      <c r="B27" s="1">
        <v>1</v>
      </c>
    </row>
    <row r="28" spans="1:2" x14ac:dyDescent="0.2">
      <c r="A28" s="1">
        <v>0</v>
      </c>
      <c r="B28" s="1">
        <v>1</v>
      </c>
    </row>
    <row r="29" spans="1:2" x14ac:dyDescent="0.2">
      <c r="A29" s="1">
        <v>0</v>
      </c>
      <c r="B29" s="1">
        <v>1</v>
      </c>
    </row>
    <row r="30" spans="1:2" x14ac:dyDescent="0.2">
      <c r="A30" s="1">
        <v>0</v>
      </c>
    </row>
    <row r="31" spans="1:2" x14ac:dyDescent="0.2">
      <c r="A31" s="1">
        <v>0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E30177-4E3F-7A46-9E91-D477C7DF8A0A}">
  <dimension ref="A1:B6"/>
  <sheetViews>
    <sheetView workbookViewId="0">
      <selection sqref="A1:XFD1"/>
    </sheetView>
  </sheetViews>
  <sheetFormatPr baseColWidth="10" defaultRowHeight="16" x14ac:dyDescent="0.2"/>
  <sheetData>
    <row r="1" spans="1:2" s="4" customFormat="1" x14ac:dyDescent="0.2">
      <c r="A1" s="5" t="s">
        <v>97</v>
      </c>
    </row>
    <row r="2" spans="1:2" x14ac:dyDescent="0.2">
      <c r="A2" s="5" t="s">
        <v>29</v>
      </c>
    </row>
    <row r="3" spans="1:2" x14ac:dyDescent="0.2">
      <c r="A3" s="2" t="s">
        <v>22</v>
      </c>
      <c r="B3" s="2" t="s">
        <v>55</v>
      </c>
    </row>
    <row r="4" spans="1:2" x14ac:dyDescent="0.2">
      <c r="A4" s="1">
        <v>64.658000000000001</v>
      </c>
      <c r="B4" s="1">
        <v>10.718</v>
      </c>
    </row>
    <row r="5" spans="1:2" x14ac:dyDescent="0.2">
      <c r="A5" s="1">
        <v>92.370999999999995</v>
      </c>
      <c r="B5" s="1">
        <v>3.867</v>
      </c>
    </row>
    <row r="6" spans="1:2" x14ac:dyDescent="0.2">
      <c r="A6" s="1">
        <v>94.411000000000001</v>
      </c>
      <c r="B6" s="1">
        <v>5.7229999999999999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49093-CEF2-7746-B7F1-A529E7A072FF}">
  <dimension ref="A1:D19"/>
  <sheetViews>
    <sheetView workbookViewId="0"/>
  </sheetViews>
  <sheetFormatPr baseColWidth="10" defaultRowHeight="16" x14ac:dyDescent="0.2"/>
  <sheetData>
    <row r="1" spans="1:4" s="4" customFormat="1" x14ac:dyDescent="0.2">
      <c r="A1" s="5" t="s">
        <v>96</v>
      </c>
    </row>
    <row r="2" spans="1:4" x14ac:dyDescent="0.2">
      <c r="A2" s="5" t="s">
        <v>53</v>
      </c>
    </row>
    <row r="3" spans="1:4" x14ac:dyDescent="0.2">
      <c r="A3" s="2" t="s">
        <v>22</v>
      </c>
      <c r="B3" s="2" t="s">
        <v>55</v>
      </c>
    </row>
    <row r="4" spans="1:4" x14ac:dyDescent="0.2">
      <c r="A4" s="1">
        <v>3.182649273</v>
      </c>
      <c r="B4" s="1">
        <v>1.2729004669999999</v>
      </c>
    </row>
    <row r="5" spans="1:4" x14ac:dyDescent="0.2">
      <c r="A5" s="1">
        <v>2.9863746280000001</v>
      </c>
      <c r="B5" s="1">
        <v>1.402703729</v>
      </c>
    </row>
    <row r="6" spans="1:4" x14ac:dyDescent="0.2">
      <c r="A6" s="1">
        <v>2.3685903619999999</v>
      </c>
      <c r="B6" s="1">
        <v>0.98274007345000003</v>
      </c>
    </row>
    <row r="7" spans="1:4" x14ac:dyDescent="0.2">
      <c r="A7" s="1">
        <v>3.2293728509999999</v>
      </c>
      <c r="B7" s="1">
        <v>1.1202307548999999</v>
      </c>
    </row>
    <row r="8" spans="1:4" x14ac:dyDescent="0.2">
      <c r="A8" s="1"/>
      <c r="B8" s="1"/>
    </row>
    <row r="15" spans="1:4" x14ac:dyDescent="0.2">
      <c r="A15" s="2"/>
      <c r="B15" s="2"/>
      <c r="C15" s="2"/>
      <c r="D15" s="2"/>
    </row>
    <row r="16" spans="1:4" x14ac:dyDescent="0.2">
      <c r="A16" s="1"/>
      <c r="B16" s="1"/>
      <c r="C16" s="1"/>
      <c r="D16" s="1"/>
    </row>
    <row r="17" spans="1:4" x14ac:dyDescent="0.2">
      <c r="A17" s="1"/>
      <c r="B17" s="1"/>
      <c r="C17" s="1"/>
      <c r="D17" s="1"/>
    </row>
    <row r="18" spans="1:4" x14ac:dyDescent="0.2">
      <c r="A18" s="1"/>
      <c r="B18" s="1"/>
      <c r="C18" s="1"/>
      <c r="D18" s="1"/>
    </row>
    <row r="19" spans="1:4" x14ac:dyDescent="0.2">
      <c r="A19" s="1"/>
      <c r="B19" s="1"/>
      <c r="C19" s="1"/>
      <c r="D19" s="1"/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85334-128F-CA40-837F-69E1A9ED101C}">
  <dimension ref="A1:C20"/>
  <sheetViews>
    <sheetView workbookViewId="0">
      <selection activeCell="C30" sqref="C30"/>
    </sheetView>
  </sheetViews>
  <sheetFormatPr baseColWidth="10" defaultRowHeight="16" x14ac:dyDescent="0.2"/>
  <cols>
    <col min="1" max="2" width="10.83203125" style="4"/>
    <col min="3" max="3" width="18.33203125" style="4" customWidth="1"/>
    <col min="4" max="16384" width="10.83203125" style="4"/>
  </cols>
  <sheetData>
    <row r="1" spans="1:3" customFormat="1" x14ac:dyDescent="0.2">
      <c r="A1" s="5" t="s">
        <v>95</v>
      </c>
    </row>
    <row r="2" spans="1:3" x14ac:dyDescent="0.2">
      <c r="A2" s="5" t="s">
        <v>43</v>
      </c>
    </row>
    <row r="3" spans="1:3" x14ac:dyDescent="0.2">
      <c r="A3" s="2" t="s">
        <v>0</v>
      </c>
      <c r="B3" s="2" t="s">
        <v>1</v>
      </c>
      <c r="C3" s="2" t="s">
        <v>19</v>
      </c>
    </row>
    <row r="4" spans="1:3" x14ac:dyDescent="0.2">
      <c r="A4" s="1">
        <v>3.2770000000000001</v>
      </c>
      <c r="B4" s="1">
        <v>9.6340000000000003</v>
      </c>
      <c r="C4" s="1">
        <v>2.2040000000000002</v>
      </c>
    </row>
    <row r="5" spans="1:3" x14ac:dyDescent="0.2">
      <c r="A5" s="1">
        <v>3.7450000000000001</v>
      </c>
      <c r="B5" s="1">
        <v>10.462</v>
      </c>
      <c r="C5" s="1">
        <v>2.649</v>
      </c>
    </row>
    <row r="6" spans="1:3" x14ac:dyDescent="0.2">
      <c r="A6" s="1">
        <v>2.0880000000000001</v>
      </c>
      <c r="B6" s="1">
        <v>10.981</v>
      </c>
      <c r="C6" s="1">
        <v>2.4119999999999999</v>
      </c>
    </row>
    <row r="9" spans="1:3" x14ac:dyDescent="0.2">
      <c r="A9" s="5" t="s">
        <v>44</v>
      </c>
    </row>
    <row r="10" spans="1:3" x14ac:dyDescent="0.2">
      <c r="A10" s="2" t="s">
        <v>0</v>
      </c>
      <c r="B10" s="2" t="s">
        <v>1</v>
      </c>
      <c r="C10" s="2" t="s">
        <v>21</v>
      </c>
    </row>
    <row r="11" spans="1:3" x14ac:dyDescent="0.2">
      <c r="A11" s="1">
        <v>43.698999999999998</v>
      </c>
      <c r="B11" s="1">
        <v>4.452</v>
      </c>
      <c r="C11" s="1">
        <v>37.991999999999997</v>
      </c>
    </row>
    <row r="12" spans="1:3" x14ac:dyDescent="0.2">
      <c r="A12" s="1">
        <v>33.036000000000001</v>
      </c>
      <c r="B12" s="1">
        <v>5.49</v>
      </c>
      <c r="C12" s="1">
        <v>24.45</v>
      </c>
    </row>
    <row r="13" spans="1:3" x14ac:dyDescent="0.2">
      <c r="A13" s="1">
        <v>43.898000000000003</v>
      </c>
      <c r="B13" s="1">
        <v>7.3019999999999996</v>
      </c>
      <c r="C13" s="1">
        <v>29.050999999999998</v>
      </c>
    </row>
    <row r="16" spans="1:3" x14ac:dyDescent="0.2">
      <c r="A16" s="5" t="s">
        <v>45</v>
      </c>
    </row>
    <row r="17" spans="1:3" x14ac:dyDescent="0.2">
      <c r="A17" s="2" t="s">
        <v>0</v>
      </c>
      <c r="B17" s="2" t="s">
        <v>1</v>
      </c>
      <c r="C17" s="2" t="s">
        <v>21</v>
      </c>
    </row>
    <row r="18" spans="1:3" x14ac:dyDescent="0.2">
      <c r="A18" s="1">
        <v>0.48899999999999999</v>
      </c>
      <c r="B18" s="1">
        <v>21.196999999999999</v>
      </c>
      <c r="C18" s="1">
        <v>0.16800000000000001</v>
      </c>
    </row>
    <row r="19" spans="1:3" x14ac:dyDescent="0.2">
      <c r="A19" s="1">
        <v>0.89500000000000002</v>
      </c>
      <c r="B19" s="1">
        <v>22.321000000000002</v>
      </c>
      <c r="C19" s="1">
        <v>2.0750000000000002</v>
      </c>
    </row>
    <row r="20" spans="1:3" x14ac:dyDescent="0.2">
      <c r="A20" s="1">
        <v>0.58199999999999996</v>
      </c>
      <c r="B20" s="1">
        <v>22.521999999999998</v>
      </c>
      <c r="C20" s="1">
        <v>0.77400000000000002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C4917C-5C3D-CD4E-AB11-221D06FF70ED}">
  <dimension ref="A1:F14"/>
  <sheetViews>
    <sheetView workbookViewId="0">
      <selection activeCell="H25" sqref="H25"/>
    </sheetView>
  </sheetViews>
  <sheetFormatPr baseColWidth="10" defaultRowHeight="16" x14ac:dyDescent="0.2"/>
  <cols>
    <col min="3" max="3" width="15.5" customWidth="1"/>
  </cols>
  <sheetData>
    <row r="1" spans="1:6" x14ac:dyDescent="0.2">
      <c r="A1" s="5" t="s">
        <v>94</v>
      </c>
    </row>
    <row r="2" spans="1:6" x14ac:dyDescent="0.2">
      <c r="A2" s="26" t="s">
        <v>52</v>
      </c>
      <c r="B2" s="26"/>
      <c r="C2" s="26"/>
      <c r="D2" s="26"/>
      <c r="E2" s="26"/>
      <c r="F2" s="27"/>
    </row>
    <row r="3" spans="1:6" x14ac:dyDescent="0.2">
      <c r="A3" s="2" t="s">
        <v>22</v>
      </c>
      <c r="B3" s="2" t="s">
        <v>55</v>
      </c>
      <c r="C3" s="2" t="s">
        <v>57</v>
      </c>
      <c r="D3" s="2"/>
      <c r="E3" s="28"/>
      <c r="F3" s="27"/>
    </row>
    <row r="4" spans="1:6" x14ac:dyDescent="0.2">
      <c r="A4" s="1">
        <v>0</v>
      </c>
      <c r="B4" s="1">
        <v>0</v>
      </c>
      <c r="C4" s="1">
        <v>0</v>
      </c>
      <c r="D4" s="1"/>
      <c r="E4" s="1"/>
      <c r="F4" s="27"/>
    </row>
    <row r="5" spans="1:6" x14ac:dyDescent="0.2">
      <c r="A5" s="1">
        <v>0</v>
      </c>
      <c r="B5" s="1">
        <v>0</v>
      </c>
      <c r="C5" s="1">
        <v>0</v>
      </c>
      <c r="D5" s="1"/>
      <c r="E5" s="1"/>
      <c r="F5" s="27"/>
    </row>
    <row r="6" spans="1:6" x14ac:dyDescent="0.2">
      <c r="A6" s="1">
        <v>0</v>
      </c>
      <c r="B6" s="1">
        <v>0</v>
      </c>
      <c r="C6" s="1">
        <v>0</v>
      </c>
      <c r="D6" s="1"/>
      <c r="E6" s="1"/>
      <c r="F6" s="27"/>
    </row>
    <row r="7" spans="1:6" x14ac:dyDescent="0.2">
      <c r="A7" s="1">
        <v>0</v>
      </c>
      <c r="B7" s="1">
        <v>1</v>
      </c>
      <c r="C7" s="1">
        <v>1</v>
      </c>
      <c r="D7" s="1"/>
      <c r="E7" s="1"/>
      <c r="F7" s="27"/>
    </row>
    <row r="8" spans="1:6" x14ac:dyDescent="0.2">
      <c r="A8" s="1">
        <v>0</v>
      </c>
      <c r="B8" s="1">
        <v>1</v>
      </c>
      <c r="C8" s="1">
        <v>1</v>
      </c>
      <c r="D8" s="1"/>
      <c r="E8" s="1"/>
      <c r="F8" s="27"/>
    </row>
    <row r="9" spans="1:6" x14ac:dyDescent="0.2">
      <c r="A9" s="1">
        <v>0</v>
      </c>
      <c r="B9" s="1">
        <v>1</v>
      </c>
      <c r="C9" s="1"/>
      <c r="D9" s="1"/>
      <c r="E9" s="1"/>
      <c r="F9" s="27"/>
    </row>
    <row r="10" spans="1:6" x14ac:dyDescent="0.2">
      <c r="A10" s="1">
        <v>0</v>
      </c>
      <c r="B10" s="1">
        <v>1</v>
      </c>
      <c r="C10" s="1"/>
      <c r="D10" s="1"/>
      <c r="E10" s="1"/>
      <c r="F10" s="27"/>
    </row>
    <row r="11" spans="1:6" x14ac:dyDescent="0.2">
      <c r="A11" s="1">
        <v>0</v>
      </c>
      <c r="B11" s="1">
        <v>1</v>
      </c>
      <c r="C11" s="1"/>
      <c r="D11" s="1"/>
      <c r="E11" s="1"/>
      <c r="F11" s="27"/>
    </row>
    <row r="12" spans="1:6" x14ac:dyDescent="0.2">
      <c r="A12" s="1">
        <v>0</v>
      </c>
      <c r="B12" s="1">
        <v>1</v>
      </c>
      <c r="C12" s="1"/>
      <c r="D12" s="1"/>
      <c r="E12" s="1"/>
      <c r="F12" s="27"/>
    </row>
    <row r="13" spans="1:6" x14ac:dyDescent="0.2">
      <c r="A13" s="1">
        <v>0</v>
      </c>
      <c r="B13" s="1">
        <v>1</v>
      </c>
      <c r="C13" s="1"/>
      <c r="D13" s="1"/>
      <c r="E13" s="1"/>
      <c r="F13" s="27"/>
    </row>
    <row r="14" spans="1:6" x14ac:dyDescent="0.2">
      <c r="A14" s="1"/>
      <c r="B14" s="1"/>
      <c r="C14" s="27"/>
      <c r="D14" s="27"/>
      <c r="E14" s="27"/>
      <c r="F14" s="27"/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BE150-61DE-5440-80D1-1B2C2E10A9CB}">
  <dimension ref="A1:C12"/>
  <sheetViews>
    <sheetView workbookViewId="0">
      <selection activeCell="F12" sqref="F12"/>
    </sheetView>
  </sheetViews>
  <sheetFormatPr baseColWidth="10" defaultRowHeight="16" x14ac:dyDescent="0.2"/>
  <cols>
    <col min="3" max="3" width="19.1640625" customWidth="1"/>
  </cols>
  <sheetData>
    <row r="1" spans="1:3" x14ac:dyDescent="0.2">
      <c r="A1" s="5" t="s">
        <v>93</v>
      </c>
    </row>
    <row r="2" spans="1:3" x14ac:dyDescent="0.2">
      <c r="A2" s="5" t="s">
        <v>25</v>
      </c>
    </row>
    <row r="3" spans="1:3" x14ac:dyDescent="0.2">
      <c r="A3" s="2" t="s">
        <v>22</v>
      </c>
      <c r="B3" s="2" t="s">
        <v>55</v>
      </c>
      <c r="C3" s="2" t="s">
        <v>57</v>
      </c>
    </row>
    <row r="4" spans="1:3" x14ac:dyDescent="0.2">
      <c r="A4" s="1">
        <v>1.3720000000000001</v>
      </c>
      <c r="B4" s="1">
        <v>3.734</v>
      </c>
      <c r="C4" s="1">
        <v>3.847</v>
      </c>
    </row>
    <row r="5" spans="1:3" x14ac:dyDescent="0.2">
      <c r="A5" s="1">
        <v>1.847</v>
      </c>
      <c r="B5" s="1">
        <v>3.3839999999999999</v>
      </c>
      <c r="C5" s="1">
        <v>3.012</v>
      </c>
    </row>
    <row r="6" spans="1:3" x14ac:dyDescent="0.2">
      <c r="A6" s="1">
        <v>1.3740000000000001</v>
      </c>
      <c r="B6" s="1">
        <v>3.5470000000000002</v>
      </c>
      <c r="C6" s="1">
        <v>2.8450000000000002</v>
      </c>
    </row>
    <row r="7" spans="1:3" x14ac:dyDescent="0.2">
      <c r="A7" s="1">
        <v>1.6830000000000001</v>
      </c>
      <c r="B7" s="1">
        <v>3.9449999999999998</v>
      </c>
      <c r="C7" s="1">
        <v>2.9460000000000002</v>
      </c>
    </row>
    <row r="8" spans="1:3" x14ac:dyDescent="0.2">
      <c r="A8" s="1">
        <v>1.2689999999999999</v>
      </c>
      <c r="B8" s="1">
        <v>3.6339999999999999</v>
      </c>
      <c r="C8" s="1">
        <v>3.2450000000000001</v>
      </c>
    </row>
    <row r="9" spans="1:3" x14ac:dyDescent="0.2">
      <c r="A9" s="1">
        <v>1.4850000000000001</v>
      </c>
      <c r="B9" s="1">
        <v>3.234</v>
      </c>
      <c r="C9" s="1"/>
    </row>
    <row r="10" spans="1:3" x14ac:dyDescent="0.2">
      <c r="A10" s="1">
        <v>1.8340000000000001</v>
      </c>
      <c r="B10" s="1">
        <v>3.2029999999999998</v>
      </c>
    </row>
    <row r="11" spans="1:3" x14ac:dyDescent="0.2">
      <c r="A11" s="1">
        <v>1.4279999999999999</v>
      </c>
      <c r="B11" s="1"/>
    </row>
    <row r="12" spans="1:3" x14ac:dyDescent="0.2">
      <c r="A12" s="1">
        <v>1.3939999999999999</v>
      </c>
      <c r="B12" s="1"/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DECAAD-6906-D842-A534-0EEE73887021}">
  <dimension ref="A1:C10"/>
  <sheetViews>
    <sheetView workbookViewId="0">
      <selection activeCell="G18" sqref="G18"/>
    </sheetView>
  </sheetViews>
  <sheetFormatPr baseColWidth="10" defaultRowHeight="16" x14ac:dyDescent="0.2"/>
  <cols>
    <col min="3" max="3" width="17.83203125" customWidth="1"/>
  </cols>
  <sheetData>
    <row r="1" spans="1:3" x14ac:dyDescent="0.2">
      <c r="A1" s="5" t="s">
        <v>92</v>
      </c>
    </row>
    <row r="2" spans="1:3" x14ac:dyDescent="0.2">
      <c r="A2" s="5" t="s">
        <v>37</v>
      </c>
    </row>
    <row r="3" spans="1:3" x14ac:dyDescent="0.2">
      <c r="A3" s="2" t="s">
        <v>22</v>
      </c>
      <c r="B3" s="2" t="s">
        <v>55</v>
      </c>
      <c r="C3" s="2" t="s">
        <v>57</v>
      </c>
    </row>
    <row r="4" spans="1:3" x14ac:dyDescent="0.2">
      <c r="A4" s="1">
        <v>37.578000000000003</v>
      </c>
      <c r="B4" s="1">
        <v>186.74199999999999</v>
      </c>
      <c r="C4" s="1">
        <v>136.75399999999999</v>
      </c>
    </row>
    <row r="5" spans="1:3" x14ac:dyDescent="0.2">
      <c r="A5" s="1">
        <v>87.403000000000006</v>
      </c>
      <c r="B5" s="1">
        <v>193.947</v>
      </c>
      <c r="C5" s="1">
        <v>156.34100000000001</v>
      </c>
    </row>
    <row r="6" spans="1:3" x14ac:dyDescent="0.2">
      <c r="A6" s="1">
        <v>63.837000000000003</v>
      </c>
      <c r="B6" s="1">
        <v>218.69300000000001</v>
      </c>
      <c r="C6" s="1">
        <v>167.96899999999999</v>
      </c>
    </row>
    <row r="7" spans="1:3" x14ac:dyDescent="0.2">
      <c r="A7" s="1">
        <v>46.154000000000003</v>
      </c>
      <c r="B7" s="1">
        <v>207.16399999999999</v>
      </c>
      <c r="C7" s="1">
        <v>174.869</v>
      </c>
    </row>
    <row r="8" spans="1:3" x14ac:dyDescent="0.2">
      <c r="A8" s="1">
        <v>75.603999999999999</v>
      </c>
      <c r="B8" s="1">
        <v>178.679</v>
      </c>
      <c r="C8" s="1">
        <v>201.53800000000001</v>
      </c>
    </row>
    <row r="9" spans="1:3" x14ac:dyDescent="0.2">
      <c r="A9" s="1">
        <v>66.688999999999993</v>
      </c>
      <c r="B9" s="1">
        <v>195.595</v>
      </c>
      <c r="C9" s="1"/>
    </row>
    <row r="10" spans="1:3" x14ac:dyDescent="0.2">
      <c r="A10" s="1">
        <v>31.978999999999999</v>
      </c>
      <c r="B10" s="1"/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8EB2D-DB98-9B45-90BA-05A83E94E8E0}">
  <dimension ref="A1:C17"/>
  <sheetViews>
    <sheetView workbookViewId="0">
      <selection activeCell="J31" sqref="J31"/>
    </sheetView>
  </sheetViews>
  <sheetFormatPr baseColWidth="10" defaultRowHeight="16" x14ac:dyDescent="0.2"/>
  <cols>
    <col min="3" max="3" width="17.5" customWidth="1"/>
  </cols>
  <sheetData>
    <row r="1" spans="1:3" x14ac:dyDescent="0.2">
      <c r="A1" s="5" t="s">
        <v>91</v>
      </c>
    </row>
    <row r="2" spans="1:3" x14ac:dyDescent="0.2">
      <c r="A2" s="16" t="s">
        <v>35</v>
      </c>
      <c r="B2" s="4"/>
      <c r="C2" s="4"/>
    </row>
    <row r="3" spans="1:3" x14ac:dyDescent="0.2">
      <c r="A3" s="2" t="s">
        <v>22</v>
      </c>
      <c r="B3" s="2" t="s">
        <v>55</v>
      </c>
      <c r="C3" s="2" t="s">
        <v>57</v>
      </c>
    </row>
    <row r="4" spans="1:3" x14ac:dyDescent="0.2">
      <c r="A4" s="1">
        <v>4</v>
      </c>
      <c r="B4" s="1">
        <v>24</v>
      </c>
      <c r="C4" s="1">
        <v>7</v>
      </c>
    </row>
    <row r="5" spans="1:3" x14ac:dyDescent="0.2">
      <c r="A5" s="1">
        <v>3</v>
      </c>
      <c r="B5" s="1">
        <v>32</v>
      </c>
      <c r="C5" s="1">
        <v>9</v>
      </c>
    </row>
    <row r="6" spans="1:3" x14ac:dyDescent="0.2">
      <c r="A6" s="1">
        <v>8</v>
      </c>
      <c r="B6" s="1">
        <v>21</v>
      </c>
      <c r="C6" s="1">
        <v>12</v>
      </c>
    </row>
    <row r="7" spans="1:3" x14ac:dyDescent="0.2">
      <c r="A7" s="1">
        <v>11</v>
      </c>
      <c r="B7" s="1">
        <v>18</v>
      </c>
      <c r="C7" s="1">
        <v>14</v>
      </c>
    </row>
    <row r="8" spans="1:3" x14ac:dyDescent="0.2">
      <c r="A8" s="1">
        <v>6</v>
      </c>
      <c r="B8" s="1"/>
      <c r="C8" s="1">
        <v>12</v>
      </c>
    </row>
    <row r="9" spans="1:3" x14ac:dyDescent="0.2">
      <c r="A9" s="1">
        <v>8</v>
      </c>
      <c r="B9" s="1"/>
    </row>
    <row r="11" spans="1:3" x14ac:dyDescent="0.2">
      <c r="A11" s="5" t="s">
        <v>32</v>
      </c>
      <c r="B11" s="4"/>
      <c r="C11" s="4"/>
    </row>
    <row r="12" spans="1:3" x14ac:dyDescent="0.2">
      <c r="A12" s="2" t="s">
        <v>22</v>
      </c>
      <c r="B12" s="2" t="s">
        <v>55</v>
      </c>
      <c r="C12" s="2" t="s">
        <v>57</v>
      </c>
    </row>
    <row r="13" spans="1:3" x14ac:dyDescent="0.2">
      <c r="A13" s="1">
        <v>0.23100000000000001</v>
      </c>
      <c r="B13" s="1">
        <v>12.473000000000001</v>
      </c>
      <c r="C13" s="1">
        <v>8.2780000000000005</v>
      </c>
    </row>
    <row r="14" spans="1:3" x14ac:dyDescent="0.2">
      <c r="A14" s="1">
        <v>0.34899999999999998</v>
      </c>
      <c r="B14" s="1">
        <v>9.3610000000000007</v>
      </c>
      <c r="C14" s="1">
        <v>7.3230000000000004</v>
      </c>
    </row>
    <row r="15" spans="1:3" x14ac:dyDescent="0.2">
      <c r="A15" s="1">
        <v>1.2729999999999999</v>
      </c>
      <c r="B15" s="1">
        <v>13.853</v>
      </c>
      <c r="C15" s="1">
        <v>7.8339999999999996</v>
      </c>
    </row>
    <row r="16" spans="1:3" x14ac:dyDescent="0.2">
      <c r="A16" s="1">
        <v>0.82699999999999996</v>
      </c>
      <c r="B16" s="1">
        <v>11.347</v>
      </c>
      <c r="C16" s="1">
        <v>6.4829999999999997</v>
      </c>
    </row>
    <row r="17" spans="1:3" x14ac:dyDescent="0.2">
      <c r="A17" s="1">
        <v>1.395</v>
      </c>
      <c r="B17" s="1">
        <v>8.9760000000000009</v>
      </c>
      <c r="C17" s="1">
        <v>9.4969999999999999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E903-6551-AC42-B75E-17516B1DD78A}">
  <dimension ref="A1:M10"/>
  <sheetViews>
    <sheetView workbookViewId="0">
      <selection activeCell="H30" sqref="H30"/>
    </sheetView>
  </sheetViews>
  <sheetFormatPr baseColWidth="10" defaultRowHeight="16" x14ac:dyDescent="0.2"/>
  <cols>
    <col min="1" max="1" width="22" customWidth="1"/>
  </cols>
  <sheetData>
    <row r="1" spans="1:13" x14ac:dyDescent="0.2">
      <c r="A1" s="5" t="s">
        <v>90</v>
      </c>
    </row>
    <row r="2" spans="1:13" x14ac:dyDescent="0.2">
      <c r="A2" s="5" t="s">
        <v>15</v>
      </c>
    </row>
    <row r="3" spans="1:13" x14ac:dyDescent="0.2">
      <c r="A3" s="11"/>
      <c r="B3" s="30" t="s">
        <v>18</v>
      </c>
      <c r="C3" s="31"/>
      <c r="D3" s="32"/>
      <c r="E3" s="33" t="s">
        <v>56</v>
      </c>
      <c r="F3" s="31"/>
      <c r="G3" s="32"/>
      <c r="H3" s="33" t="s">
        <v>63</v>
      </c>
      <c r="I3" s="34"/>
      <c r="J3" s="35"/>
      <c r="K3" s="33" t="s">
        <v>62</v>
      </c>
      <c r="L3" s="31"/>
      <c r="M3" s="32"/>
    </row>
    <row r="4" spans="1:13" ht="17" x14ac:dyDescent="0.2">
      <c r="A4" s="21" t="s">
        <v>64</v>
      </c>
      <c r="B4" s="23">
        <v>2</v>
      </c>
      <c r="C4" s="24">
        <v>1</v>
      </c>
      <c r="D4" s="24">
        <v>3</v>
      </c>
      <c r="E4" s="23">
        <v>43</v>
      </c>
      <c r="F4" s="24">
        <v>46</v>
      </c>
      <c r="G4" s="24">
        <v>24</v>
      </c>
      <c r="H4" s="23">
        <v>1</v>
      </c>
      <c r="I4" s="24">
        <v>0</v>
      </c>
      <c r="J4" s="24">
        <v>2</v>
      </c>
      <c r="K4" s="23">
        <v>2</v>
      </c>
      <c r="L4" s="24">
        <v>3</v>
      </c>
      <c r="M4" s="25">
        <v>5</v>
      </c>
    </row>
    <row r="5" spans="1:13" ht="17" x14ac:dyDescent="0.2">
      <c r="A5" s="22" t="s">
        <v>65</v>
      </c>
      <c r="B5" s="8">
        <v>6</v>
      </c>
      <c r="C5" s="9">
        <v>5</v>
      </c>
      <c r="D5" s="9">
        <v>8</v>
      </c>
      <c r="E5" s="8">
        <v>40</v>
      </c>
      <c r="F5" s="9">
        <v>21</v>
      </c>
      <c r="G5" s="9">
        <v>19</v>
      </c>
      <c r="H5" s="8">
        <v>4</v>
      </c>
      <c r="I5" s="9">
        <v>6</v>
      </c>
      <c r="J5" s="9">
        <v>1</v>
      </c>
      <c r="K5" s="8">
        <v>11</v>
      </c>
      <c r="L5" s="9">
        <v>12</v>
      </c>
      <c r="M5" s="10">
        <v>15</v>
      </c>
    </row>
    <row r="9" spans="1:13" x14ac:dyDescent="0.2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x14ac:dyDescent="0.2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</sheetData>
  <mergeCells count="4">
    <mergeCell ref="B3:D3"/>
    <mergeCell ref="E3:G3"/>
    <mergeCell ref="H3:J3"/>
    <mergeCell ref="K3:M3"/>
  </mergeCell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FDBC4-047B-E34E-8927-C2D585297627}">
  <dimension ref="A1:M5"/>
  <sheetViews>
    <sheetView workbookViewId="0">
      <selection activeCell="I23" sqref="I23"/>
    </sheetView>
  </sheetViews>
  <sheetFormatPr baseColWidth="10" defaultRowHeight="16" x14ac:dyDescent="0.2"/>
  <cols>
    <col min="1" max="1" width="23" style="4" customWidth="1"/>
    <col min="2" max="16384" width="10.83203125" style="4"/>
  </cols>
  <sheetData>
    <row r="1" spans="1:13" x14ac:dyDescent="0.2">
      <c r="A1" s="5" t="s">
        <v>87</v>
      </c>
    </row>
    <row r="2" spans="1:13" x14ac:dyDescent="0.2">
      <c r="A2" s="5" t="s">
        <v>15</v>
      </c>
    </row>
    <row r="3" spans="1:13" x14ac:dyDescent="0.2">
      <c r="A3" s="11"/>
      <c r="B3" s="30" t="s">
        <v>18</v>
      </c>
      <c r="C3" s="31"/>
      <c r="D3" s="32"/>
      <c r="E3" s="33" t="s">
        <v>56</v>
      </c>
      <c r="F3" s="31"/>
      <c r="G3" s="32"/>
      <c r="H3" s="33" t="s">
        <v>88</v>
      </c>
      <c r="I3" s="34"/>
      <c r="J3" s="35"/>
      <c r="K3" s="33" t="s">
        <v>89</v>
      </c>
      <c r="L3" s="31"/>
      <c r="M3" s="32"/>
    </row>
    <row r="4" spans="1:13" ht="17" x14ac:dyDescent="0.2">
      <c r="A4" s="21" t="s">
        <v>66</v>
      </c>
      <c r="B4" s="23">
        <v>1</v>
      </c>
      <c r="C4" s="24">
        <v>0</v>
      </c>
      <c r="D4" s="25">
        <v>0</v>
      </c>
      <c r="E4" s="23">
        <v>22</v>
      </c>
      <c r="F4" s="24">
        <v>18</v>
      </c>
      <c r="G4" s="24">
        <v>32</v>
      </c>
      <c r="H4" s="23">
        <v>2</v>
      </c>
      <c r="I4" s="24">
        <v>1</v>
      </c>
      <c r="J4" s="24">
        <v>0</v>
      </c>
      <c r="K4" s="23">
        <v>5</v>
      </c>
      <c r="L4" s="24">
        <v>10</v>
      </c>
      <c r="M4" s="25">
        <v>7</v>
      </c>
    </row>
    <row r="5" spans="1:13" ht="17" x14ac:dyDescent="0.2">
      <c r="A5" s="22" t="s">
        <v>67</v>
      </c>
      <c r="B5" s="8">
        <v>4</v>
      </c>
      <c r="C5" s="9">
        <v>7</v>
      </c>
      <c r="D5" s="10">
        <v>2</v>
      </c>
      <c r="E5" s="8">
        <v>15</v>
      </c>
      <c r="F5" s="9">
        <v>21</v>
      </c>
      <c r="G5" s="9">
        <v>26</v>
      </c>
      <c r="H5" s="8">
        <v>2</v>
      </c>
      <c r="I5" s="9">
        <v>2</v>
      </c>
      <c r="J5" s="9">
        <v>3</v>
      </c>
      <c r="K5" s="8">
        <v>3</v>
      </c>
      <c r="L5" s="9">
        <v>6</v>
      </c>
      <c r="M5" s="10">
        <v>5</v>
      </c>
    </row>
  </sheetData>
  <mergeCells count="4">
    <mergeCell ref="B3:D3"/>
    <mergeCell ref="E3:G3"/>
    <mergeCell ref="H3:J3"/>
    <mergeCell ref="K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AE66F2-DEC0-094F-9CE5-6AD6DF1A658A}">
  <dimension ref="A1:B11"/>
  <sheetViews>
    <sheetView workbookViewId="0">
      <selection activeCell="C25" sqref="C25"/>
    </sheetView>
  </sheetViews>
  <sheetFormatPr baseColWidth="10" defaultRowHeight="16" x14ac:dyDescent="0.2"/>
  <cols>
    <col min="1" max="1" width="14.5" customWidth="1"/>
  </cols>
  <sheetData>
    <row r="1" spans="1:2" x14ac:dyDescent="0.2">
      <c r="A1" s="5" t="s">
        <v>121</v>
      </c>
    </row>
    <row r="2" spans="1:2" x14ac:dyDescent="0.2">
      <c r="A2" s="5" t="s">
        <v>33</v>
      </c>
    </row>
    <row r="3" spans="1:2" x14ac:dyDescent="0.2">
      <c r="A3" s="2" t="s">
        <v>22</v>
      </c>
      <c r="B3" s="2" t="s">
        <v>55</v>
      </c>
    </row>
    <row r="4" spans="1:2" x14ac:dyDescent="0.2">
      <c r="A4" s="1">
        <v>28</v>
      </c>
      <c r="B4" s="1">
        <v>62</v>
      </c>
    </row>
    <row r="5" spans="1:2" x14ac:dyDescent="0.2">
      <c r="A5" s="1">
        <v>26</v>
      </c>
      <c r="B5" s="1">
        <v>77</v>
      </c>
    </row>
    <row r="6" spans="1:2" x14ac:dyDescent="0.2">
      <c r="A6" s="1">
        <v>39</v>
      </c>
      <c r="B6" s="1">
        <v>50</v>
      </c>
    </row>
    <row r="8" spans="1:2" x14ac:dyDescent="0.2">
      <c r="A8" s="17"/>
    </row>
    <row r="9" spans="1:2" x14ac:dyDescent="0.2">
      <c r="B9" s="1"/>
    </row>
    <row r="10" spans="1:2" x14ac:dyDescent="0.2">
      <c r="B10" s="1"/>
    </row>
    <row r="11" spans="1:2" x14ac:dyDescent="0.2">
      <c r="B11" s="1"/>
    </row>
  </sheetData>
  <pageMargins left="0.7" right="0.7" top="0.75" bottom="0.75" header="0.3" footer="0.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429494-F12F-F840-8510-699124F15C38}">
  <dimension ref="A1:D9"/>
  <sheetViews>
    <sheetView workbookViewId="0">
      <selection activeCell="H20" sqref="H20"/>
    </sheetView>
  </sheetViews>
  <sheetFormatPr baseColWidth="10" defaultRowHeight="16" x14ac:dyDescent="0.2"/>
  <cols>
    <col min="3" max="3" width="17" customWidth="1"/>
  </cols>
  <sheetData>
    <row r="1" spans="1:4" x14ac:dyDescent="0.2">
      <c r="A1" s="5" t="s">
        <v>86</v>
      </c>
    </row>
    <row r="2" spans="1:4" x14ac:dyDescent="0.2">
      <c r="A2" s="5" t="s">
        <v>24</v>
      </c>
      <c r="D2" s="20"/>
    </row>
    <row r="3" spans="1:4" ht="17" x14ac:dyDescent="0.2">
      <c r="A3" s="2" t="s">
        <v>23</v>
      </c>
      <c r="B3" s="2" t="s">
        <v>58</v>
      </c>
      <c r="C3" s="14" t="s">
        <v>61</v>
      </c>
    </row>
    <row r="4" spans="1:4" x14ac:dyDescent="0.2">
      <c r="A4" s="1">
        <v>38.435000000000002</v>
      </c>
      <c r="B4" s="1">
        <v>163.89699999999999</v>
      </c>
      <c r="C4" s="1">
        <v>159.208</v>
      </c>
    </row>
    <row r="5" spans="1:4" x14ac:dyDescent="0.2">
      <c r="A5" s="1">
        <v>65.344999999999999</v>
      </c>
      <c r="B5" s="1">
        <v>137.518</v>
      </c>
      <c r="C5" s="1">
        <v>155.12799999999999</v>
      </c>
    </row>
    <row r="6" spans="1:4" x14ac:dyDescent="0.2">
      <c r="A6" s="1">
        <v>61.222000000000001</v>
      </c>
      <c r="B6" s="1">
        <v>159.435</v>
      </c>
      <c r="C6" s="1">
        <v>103.36799999999999</v>
      </c>
    </row>
    <row r="7" spans="1:4" x14ac:dyDescent="0.2">
      <c r="A7" s="1">
        <v>78.475999999999999</v>
      </c>
      <c r="B7" s="1">
        <v>154.50299999999999</v>
      </c>
      <c r="C7" s="1">
        <v>89.978999999999999</v>
      </c>
    </row>
    <row r="8" spans="1:4" x14ac:dyDescent="0.2">
      <c r="A8" s="1">
        <v>41.749000000000002</v>
      </c>
      <c r="B8" s="1">
        <v>184.41499999999999</v>
      </c>
      <c r="C8" s="1">
        <v>113.68</v>
      </c>
    </row>
    <row r="9" spans="1:4" x14ac:dyDescent="0.2">
      <c r="A9" s="1">
        <v>40.225000000000001</v>
      </c>
      <c r="B9" s="1">
        <v>132.68299999999999</v>
      </c>
      <c r="C9" s="1">
        <v>60.368000000000002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249B6B-289C-D14A-82EE-B21DA773A9B7}">
  <dimension ref="A1:C17"/>
  <sheetViews>
    <sheetView workbookViewId="0">
      <selection activeCell="H19" sqref="H19"/>
    </sheetView>
  </sheetViews>
  <sheetFormatPr baseColWidth="10" defaultRowHeight="16" x14ac:dyDescent="0.2"/>
  <cols>
    <col min="2" max="2" width="11.5" customWidth="1"/>
    <col min="3" max="3" width="17.5" customWidth="1"/>
  </cols>
  <sheetData>
    <row r="1" spans="1:3" x14ac:dyDescent="0.2">
      <c r="A1" s="5" t="s">
        <v>85</v>
      </c>
    </row>
    <row r="2" spans="1:3" x14ac:dyDescent="0.2">
      <c r="A2" s="5" t="s">
        <v>25</v>
      </c>
    </row>
    <row r="3" spans="1:3" ht="34" x14ac:dyDescent="0.2">
      <c r="A3" s="2" t="s">
        <v>23</v>
      </c>
      <c r="B3" s="2" t="s">
        <v>58</v>
      </c>
      <c r="C3" s="14" t="s">
        <v>61</v>
      </c>
    </row>
    <row r="4" spans="1:3" x14ac:dyDescent="0.2">
      <c r="A4" s="1">
        <v>1.5680000000000001</v>
      </c>
      <c r="B4" s="1">
        <v>2.9430000000000001</v>
      </c>
      <c r="C4" s="1">
        <v>1.4430000000000001</v>
      </c>
    </row>
    <row r="5" spans="1:3" x14ac:dyDescent="0.2">
      <c r="A5" s="1">
        <v>1.982</v>
      </c>
      <c r="B5" s="1">
        <v>1.667</v>
      </c>
      <c r="C5" s="1">
        <v>1.63</v>
      </c>
    </row>
    <row r="6" spans="1:3" x14ac:dyDescent="0.2">
      <c r="A6" s="1">
        <v>1.5469999999999999</v>
      </c>
      <c r="B6" s="1">
        <v>2.7730000000000001</v>
      </c>
      <c r="C6" s="1">
        <v>1.1200000000000001</v>
      </c>
    </row>
    <row r="7" spans="1:3" x14ac:dyDescent="0.2">
      <c r="A7" s="1">
        <v>1.5489999999999999</v>
      </c>
      <c r="B7" s="1">
        <v>2.1360000000000001</v>
      </c>
      <c r="C7" s="1">
        <v>1.2869999999999999</v>
      </c>
    </row>
    <row r="8" spans="1:3" x14ac:dyDescent="0.2">
      <c r="A8" s="1">
        <v>1.38</v>
      </c>
      <c r="B8" s="1">
        <v>3.133</v>
      </c>
      <c r="C8" s="1">
        <v>1.63</v>
      </c>
    </row>
    <row r="9" spans="1:3" x14ac:dyDescent="0.2">
      <c r="A9" s="1">
        <v>1.403</v>
      </c>
      <c r="B9" s="1">
        <v>2.331</v>
      </c>
      <c r="C9" s="1">
        <v>1.381</v>
      </c>
    </row>
    <row r="10" spans="1:3" x14ac:dyDescent="0.2">
      <c r="A10" s="1">
        <v>1.696</v>
      </c>
      <c r="B10" s="1"/>
      <c r="C10" s="1"/>
    </row>
    <row r="16" spans="1:3" x14ac:dyDescent="0.2">
      <c r="A16" s="5"/>
    </row>
    <row r="17" spans="1:3" x14ac:dyDescent="0.2">
      <c r="A17" s="2"/>
      <c r="B17" s="2"/>
      <c r="C17" s="14"/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9C16FD-B881-5E49-8C82-EDCB6E2F56AE}">
  <dimension ref="A1:E9"/>
  <sheetViews>
    <sheetView workbookViewId="0">
      <selection activeCell="H21" sqref="H21"/>
    </sheetView>
  </sheetViews>
  <sheetFormatPr baseColWidth="10" defaultRowHeight="16" x14ac:dyDescent="0.2"/>
  <cols>
    <col min="1" max="1" width="15.83203125" style="4" customWidth="1"/>
    <col min="2" max="16384" width="10.83203125" style="4"/>
  </cols>
  <sheetData>
    <row r="1" spans="1:5" x14ac:dyDescent="0.2">
      <c r="A1" s="5" t="s">
        <v>84</v>
      </c>
    </row>
    <row r="2" spans="1:5" x14ac:dyDescent="0.2">
      <c r="A2" s="5" t="s">
        <v>76</v>
      </c>
    </row>
    <row r="3" spans="1:5" x14ac:dyDescent="0.2">
      <c r="B3" s="5" t="s">
        <v>22</v>
      </c>
      <c r="C3" s="5" t="s">
        <v>68</v>
      </c>
      <c r="D3" s="5" t="s">
        <v>55</v>
      </c>
      <c r="E3" s="5" t="s">
        <v>68</v>
      </c>
    </row>
    <row r="4" spans="1:5" x14ac:dyDescent="0.2">
      <c r="A4" s="5" t="s">
        <v>69</v>
      </c>
      <c r="B4" s="4">
        <v>1263</v>
      </c>
      <c r="C4" s="29">
        <f>B4/$B$9*100</f>
        <v>44.471830985915496</v>
      </c>
      <c r="D4" s="4">
        <v>1602</v>
      </c>
      <c r="E4" s="29">
        <f>D4/$D$9*100</f>
        <v>50.361521534108768</v>
      </c>
    </row>
    <row r="5" spans="1:5" x14ac:dyDescent="0.2">
      <c r="A5" s="5" t="s">
        <v>70</v>
      </c>
      <c r="B5" s="4">
        <v>1032</v>
      </c>
      <c r="C5" s="29">
        <f t="shared" ref="C5:C8" si="0">B5/$B$9*100</f>
        <v>36.338028169014088</v>
      </c>
      <c r="D5" s="4">
        <v>928</v>
      </c>
      <c r="E5" s="29">
        <f t="shared" ref="E5:E8" si="1">D5/$D$9*100</f>
        <v>29.173215969820809</v>
      </c>
    </row>
    <row r="6" spans="1:5" x14ac:dyDescent="0.2">
      <c r="A6" s="5" t="s">
        <v>71</v>
      </c>
      <c r="B6" s="4">
        <v>321</v>
      </c>
      <c r="C6" s="29">
        <f t="shared" si="0"/>
        <v>11.30281690140845</v>
      </c>
      <c r="D6" s="4">
        <v>486</v>
      </c>
      <c r="E6" s="29">
        <f t="shared" si="1"/>
        <v>15.278214397988055</v>
      </c>
    </row>
    <row r="7" spans="1:5" x14ac:dyDescent="0.2">
      <c r="A7" s="5" t="s">
        <v>72</v>
      </c>
      <c r="B7" s="4">
        <v>187</v>
      </c>
      <c r="C7" s="29">
        <f t="shared" si="0"/>
        <v>6.584507042253521</v>
      </c>
      <c r="D7" s="4">
        <v>157</v>
      </c>
      <c r="E7" s="29">
        <f t="shared" si="1"/>
        <v>4.9355548569632184</v>
      </c>
    </row>
    <row r="8" spans="1:5" x14ac:dyDescent="0.2">
      <c r="A8" s="5" t="s">
        <v>73</v>
      </c>
      <c r="B8" s="4">
        <v>37</v>
      </c>
      <c r="C8" s="29">
        <f t="shared" si="0"/>
        <v>1.3028169014084507</v>
      </c>
      <c r="D8" s="4">
        <v>8</v>
      </c>
      <c r="E8" s="29">
        <f t="shared" si="1"/>
        <v>0.25149324111914489</v>
      </c>
    </row>
    <row r="9" spans="1:5" x14ac:dyDescent="0.2">
      <c r="A9" s="5" t="s">
        <v>74</v>
      </c>
      <c r="B9" s="5">
        <f>SUM(B4:B8)</f>
        <v>2840</v>
      </c>
      <c r="C9" s="5"/>
      <c r="D9" s="5">
        <f>SUM(D4:D8)</f>
        <v>3181</v>
      </c>
      <c r="E9" s="5"/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2D756-8F04-484C-B16E-A33813295C7D}">
  <dimension ref="A1:F6"/>
  <sheetViews>
    <sheetView workbookViewId="0">
      <selection activeCell="C8" sqref="C8"/>
    </sheetView>
  </sheetViews>
  <sheetFormatPr baseColWidth="10" defaultRowHeight="16" x14ac:dyDescent="0.2"/>
  <sheetData>
    <row r="1" spans="1:6" x14ac:dyDescent="0.2">
      <c r="A1" s="5" t="s">
        <v>125</v>
      </c>
    </row>
    <row r="2" spans="1:6" x14ac:dyDescent="0.2">
      <c r="A2" s="5" t="s">
        <v>49</v>
      </c>
      <c r="B2" s="4"/>
      <c r="E2" s="5" t="s">
        <v>50</v>
      </c>
      <c r="F2" s="4"/>
    </row>
    <row r="3" spans="1:6" x14ac:dyDescent="0.2">
      <c r="A3" s="2" t="s">
        <v>22</v>
      </c>
      <c r="B3" s="2" t="s">
        <v>1</v>
      </c>
      <c r="E3" s="2" t="s">
        <v>22</v>
      </c>
      <c r="F3" s="2" t="s">
        <v>1</v>
      </c>
    </row>
    <row r="4" spans="1:6" x14ac:dyDescent="0.2">
      <c r="A4" s="1">
        <v>8.6999999999999994E-2</v>
      </c>
      <c r="B4" s="1">
        <v>14.045999999999999</v>
      </c>
      <c r="E4" s="1">
        <v>0.69899999999999995</v>
      </c>
      <c r="F4" s="1">
        <v>17.866</v>
      </c>
    </row>
    <row r="5" spans="1:6" x14ac:dyDescent="0.2">
      <c r="A5" s="1">
        <v>0.22600000000000001</v>
      </c>
      <c r="B5" s="1">
        <v>15.375</v>
      </c>
      <c r="E5" s="1">
        <v>0.438</v>
      </c>
      <c r="F5" s="1">
        <v>16.68</v>
      </c>
    </row>
    <row r="6" spans="1:6" x14ac:dyDescent="0.2">
      <c r="A6" s="1">
        <v>1.55</v>
      </c>
      <c r="B6" s="1">
        <v>16.73</v>
      </c>
      <c r="E6" s="1">
        <v>0.14299999999999999</v>
      </c>
      <c r="F6" s="1">
        <v>22.056000000000001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FD227-C01C-2F43-B508-FE698C4A3828}">
  <dimension ref="A1:L29"/>
  <sheetViews>
    <sheetView workbookViewId="0">
      <selection activeCell="N19" sqref="N19"/>
    </sheetView>
  </sheetViews>
  <sheetFormatPr baseColWidth="10" defaultRowHeight="16" x14ac:dyDescent="0.2"/>
  <cols>
    <col min="1" max="2" width="10.83203125" style="4"/>
    <col min="3" max="3" width="18.33203125" style="4" customWidth="1"/>
    <col min="4" max="16384" width="10.83203125" style="4"/>
  </cols>
  <sheetData>
    <row r="1" spans="1:12" customFormat="1" x14ac:dyDescent="0.2">
      <c r="A1" s="5" t="s">
        <v>127</v>
      </c>
    </row>
    <row r="2" spans="1:12" x14ac:dyDescent="0.2">
      <c r="A2" s="5" t="s">
        <v>128</v>
      </c>
    </row>
    <row r="3" spans="1:12" x14ac:dyDescent="0.2">
      <c r="A3" s="2" t="s">
        <v>0</v>
      </c>
      <c r="B3" s="2" t="s">
        <v>1</v>
      </c>
      <c r="C3" s="2" t="s">
        <v>19</v>
      </c>
    </row>
    <row r="4" spans="1:12" x14ac:dyDescent="0.2">
      <c r="A4" s="1">
        <v>7.2999999999999995E-2</v>
      </c>
      <c r="B4" s="1">
        <v>8.5350000000000001</v>
      </c>
      <c r="C4" s="1">
        <v>2.1829999999999998</v>
      </c>
    </row>
    <row r="5" spans="1:12" x14ac:dyDescent="0.2">
      <c r="A5" s="1">
        <v>0.36599999999999999</v>
      </c>
      <c r="B5" s="1">
        <v>10.804</v>
      </c>
      <c r="C5" s="1">
        <v>1.536</v>
      </c>
    </row>
    <row r="6" spans="1:12" x14ac:dyDescent="0.2">
      <c r="A6" s="1">
        <v>0.24299999999999999</v>
      </c>
      <c r="B6" s="1">
        <v>12.346</v>
      </c>
      <c r="C6" s="1">
        <v>1.76</v>
      </c>
    </row>
    <row r="9" spans="1:12" x14ac:dyDescent="0.2">
      <c r="A9" s="5" t="s">
        <v>129</v>
      </c>
    </row>
    <row r="10" spans="1:12" x14ac:dyDescent="0.2">
      <c r="A10" s="2" t="s">
        <v>0</v>
      </c>
      <c r="B10" s="2" t="s">
        <v>1</v>
      </c>
      <c r="C10" s="2" t="s">
        <v>21</v>
      </c>
    </row>
    <row r="11" spans="1:12" x14ac:dyDescent="0.2">
      <c r="A11" s="1">
        <v>0.183</v>
      </c>
      <c r="B11" s="1">
        <v>13.734</v>
      </c>
      <c r="C11" s="1">
        <v>3.8119999999999998</v>
      </c>
    </row>
    <row r="12" spans="1:12" x14ac:dyDescent="0.2">
      <c r="A12" s="1">
        <v>8.5000000000000006E-2</v>
      </c>
      <c r="B12" s="1">
        <v>17.972999999999999</v>
      </c>
      <c r="C12" s="1">
        <v>1.2849999999999999</v>
      </c>
    </row>
    <row r="13" spans="1:12" x14ac:dyDescent="0.2">
      <c r="A13" s="1">
        <v>0.89200000000000002</v>
      </c>
      <c r="B13" s="1">
        <v>15.849</v>
      </c>
      <c r="C13" s="1">
        <v>3.895</v>
      </c>
      <c r="J13" s="1"/>
      <c r="K13" s="1"/>
      <c r="L13" s="1"/>
    </row>
    <row r="14" spans="1:12" x14ac:dyDescent="0.2">
      <c r="A14" s="1">
        <v>0.69899999999999995</v>
      </c>
      <c r="B14" s="1">
        <v>17.866</v>
      </c>
      <c r="C14" s="1">
        <v>1.429</v>
      </c>
      <c r="J14" s="1"/>
      <c r="K14" s="1"/>
      <c r="L14" s="1"/>
    </row>
    <row r="15" spans="1:12" x14ac:dyDescent="0.2">
      <c r="A15" s="1">
        <v>0.438</v>
      </c>
      <c r="B15" s="1">
        <v>16.68</v>
      </c>
      <c r="C15" s="1">
        <v>2.8439999999999999</v>
      </c>
      <c r="J15" s="1"/>
      <c r="K15" s="1"/>
      <c r="L15" s="1"/>
    </row>
    <row r="16" spans="1:12" x14ac:dyDescent="0.2">
      <c r="A16" s="1">
        <v>0.14299999999999999</v>
      </c>
      <c r="B16" s="1">
        <v>22.056000000000001</v>
      </c>
      <c r="C16" s="1">
        <v>2.3639999999999999</v>
      </c>
    </row>
    <row r="19" spans="1:12" x14ac:dyDescent="0.2">
      <c r="A19" s="5" t="s">
        <v>130</v>
      </c>
    </row>
    <row r="20" spans="1:12" x14ac:dyDescent="0.2">
      <c r="A20" s="2" t="s">
        <v>0</v>
      </c>
      <c r="B20" s="2" t="s">
        <v>1</v>
      </c>
      <c r="C20" s="2" t="s">
        <v>21</v>
      </c>
    </row>
    <row r="21" spans="1:12" x14ac:dyDescent="0.2">
      <c r="A21" s="1">
        <v>0.73099999999999998</v>
      </c>
      <c r="B21" s="1">
        <v>14.734</v>
      </c>
      <c r="C21" s="1">
        <v>1.843</v>
      </c>
    </row>
    <row r="22" spans="1:12" x14ac:dyDescent="0.2">
      <c r="A22" s="1">
        <v>0.98599999999999999</v>
      </c>
      <c r="B22" s="1">
        <v>13.920999999999999</v>
      </c>
      <c r="C22" s="1">
        <v>3.7349999999999999</v>
      </c>
    </row>
    <row r="23" spans="1:12" x14ac:dyDescent="0.2">
      <c r="A23" s="1">
        <v>1.238</v>
      </c>
      <c r="B23" s="1">
        <v>17.346</v>
      </c>
      <c r="C23" s="1">
        <v>4.3289999999999997</v>
      </c>
      <c r="J23" s="1"/>
      <c r="K23" s="1"/>
      <c r="L23" s="1"/>
    </row>
    <row r="24" spans="1:12" x14ac:dyDescent="0.2">
      <c r="J24" s="1"/>
      <c r="K24" s="1"/>
      <c r="L24" s="1"/>
    </row>
    <row r="25" spans="1:12" x14ac:dyDescent="0.2">
      <c r="J25" s="1"/>
      <c r="K25" s="1"/>
      <c r="L25" s="1"/>
    </row>
    <row r="27" spans="1:12" x14ac:dyDescent="0.2">
      <c r="D27" s="1"/>
      <c r="E27" s="1"/>
      <c r="F27" s="1"/>
    </row>
    <row r="28" spans="1:12" x14ac:dyDescent="0.2">
      <c r="D28" s="1"/>
      <c r="E28" s="1"/>
      <c r="F28" s="1"/>
    </row>
    <row r="29" spans="1:12" x14ac:dyDescent="0.2">
      <c r="D29" s="1"/>
      <c r="E29" s="1"/>
      <c r="F29" s="1"/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EAD8C-D174-024C-8D12-5B88B82FD448}">
  <dimension ref="A1:K11"/>
  <sheetViews>
    <sheetView workbookViewId="0">
      <selection activeCell="L30" sqref="L30"/>
    </sheetView>
  </sheetViews>
  <sheetFormatPr baseColWidth="10" defaultRowHeight="16" x14ac:dyDescent="0.2"/>
  <sheetData>
    <row r="1" spans="1:11" x14ac:dyDescent="0.2">
      <c r="A1" s="5" t="s">
        <v>126</v>
      </c>
    </row>
    <row r="2" spans="1:11" x14ac:dyDescent="0.2">
      <c r="A2" s="5" t="s">
        <v>47</v>
      </c>
      <c r="B2" s="4"/>
      <c r="C2" s="4"/>
      <c r="D2" s="5" t="s">
        <v>32</v>
      </c>
      <c r="E2" s="4"/>
      <c r="G2" s="5" t="s">
        <v>75</v>
      </c>
      <c r="H2" s="4"/>
      <c r="I2" s="4"/>
      <c r="J2" s="5" t="s">
        <v>48</v>
      </c>
      <c r="K2" s="4"/>
    </row>
    <row r="3" spans="1:11" x14ac:dyDescent="0.2">
      <c r="A3" s="2" t="s">
        <v>13</v>
      </c>
      <c r="B3" s="2" t="s">
        <v>14</v>
      </c>
      <c r="C3" s="2"/>
      <c r="D3" s="2" t="s">
        <v>13</v>
      </c>
      <c r="E3" s="2" t="s">
        <v>14</v>
      </c>
      <c r="F3" s="2"/>
      <c r="G3" s="2" t="s">
        <v>13</v>
      </c>
      <c r="H3" s="2" t="s">
        <v>14</v>
      </c>
      <c r="I3" s="2"/>
      <c r="J3" s="2" t="s">
        <v>13</v>
      </c>
      <c r="K3" s="2" t="s">
        <v>14</v>
      </c>
    </row>
    <row r="4" spans="1:11" x14ac:dyDescent="0.2">
      <c r="A4" s="1">
        <v>13</v>
      </c>
      <c r="B4" s="1">
        <v>72</v>
      </c>
      <c r="C4" s="1"/>
      <c r="D4" s="1">
        <v>6</v>
      </c>
      <c r="E4" s="1">
        <v>57</v>
      </c>
      <c r="F4" s="1"/>
      <c r="G4" s="1">
        <v>7</v>
      </c>
      <c r="H4" s="1">
        <v>44</v>
      </c>
      <c r="J4" s="1">
        <v>21</v>
      </c>
      <c r="K4" s="1">
        <v>83</v>
      </c>
    </row>
    <row r="5" spans="1:11" x14ac:dyDescent="0.2">
      <c r="A5" s="1">
        <v>21</v>
      </c>
      <c r="B5" s="1">
        <v>59</v>
      </c>
      <c r="C5" s="1"/>
      <c r="D5" s="1">
        <v>12</v>
      </c>
      <c r="E5" s="1">
        <v>38</v>
      </c>
      <c r="F5" s="1"/>
      <c r="G5" s="1">
        <v>13</v>
      </c>
      <c r="H5" s="1">
        <v>38</v>
      </c>
      <c r="J5" s="1">
        <v>18</v>
      </c>
      <c r="K5" s="1">
        <v>77</v>
      </c>
    </row>
    <row r="6" spans="1:11" x14ac:dyDescent="0.2">
      <c r="A6" s="1">
        <v>16</v>
      </c>
      <c r="B6" s="1">
        <v>64</v>
      </c>
      <c r="C6" s="1"/>
      <c r="D6" s="1">
        <v>4</v>
      </c>
      <c r="E6" s="1">
        <v>49</v>
      </c>
      <c r="F6" s="1"/>
      <c r="G6" s="1">
        <v>2</v>
      </c>
      <c r="H6" s="1">
        <v>32</v>
      </c>
      <c r="J6" s="1">
        <v>11</v>
      </c>
      <c r="K6" s="1">
        <v>53</v>
      </c>
    </row>
    <row r="7" spans="1:11" x14ac:dyDescent="0.2">
      <c r="A7" s="1">
        <v>8</v>
      </c>
      <c r="B7" s="1">
        <v>79</v>
      </c>
      <c r="C7" s="1"/>
      <c r="D7" s="1">
        <v>10</v>
      </c>
      <c r="E7" s="1">
        <v>56</v>
      </c>
      <c r="F7" s="1"/>
      <c r="G7" s="1">
        <v>9</v>
      </c>
      <c r="H7" s="1">
        <v>51</v>
      </c>
      <c r="J7" s="1">
        <v>15</v>
      </c>
      <c r="K7" s="1">
        <v>65</v>
      </c>
    </row>
    <row r="8" spans="1:11" x14ac:dyDescent="0.2">
      <c r="A8" s="1"/>
      <c r="B8" s="1"/>
      <c r="C8" s="1"/>
      <c r="D8" s="1"/>
      <c r="E8" s="1"/>
      <c r="F8" s="1"/>
    </row>
    <row r="9" spans="1:11" x14ac:dyDescent="0.2">
      <c r="A9" s="1"/>
      <c r="B9" s="1"/>
      <c r="C9" s="1"/>
      <c r="D9" s="1"/>
      <c r="E9" s="1"/>
      <c r="F9" s="1"/>
    </row>
    <row r="10" spans="1:11" x14ac:dyDescent="0.2">
      <c r="A10" s="1"/>
      <c r="B10" s="1"/>
      <c r="C10" s="1"/>
      <c r="D10" s="1"/>
      <c r="E10" s="1"/>
      <c r="F10" s="1"/>
    </row>
    <row r="11" spans="1:11" x14ac:dyDescent="0.2">
      <c r="A11" s="1"/>
      <c r="B11" s="1"/>
      <c r="C11" s="1"/>
      <c r="D11" s="1"/>
      <c r="E11" s="1"/>
      <c r="F11" s="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BD39B-B085-9147-9EC8-60901735EC3F}">
  <dimension ref="A1:B9"/>
  <sheetViews>
    <sheetView workbookViewId="0">
      <selection activeCell="B40" sqref="B40"/>
    </sheetView>
  </sheetViews>
  <sheetFormatPr baseColWidth="10" defaultRowHeight="16" x14ac:dyDescent="0.2"/>
  <sheetData>
    <row r="1" spans="1:2" x14ac:dyDescent="0.2">
      <c r="A1" s="5" t="s">
        <v>120</v>
      </c>
    </row>
    <row r="2" spans="1:2" x14ac:dyDescent="0.2">
      <c r="A2" s="5" t="s">
        <v>37</v>
      </c>
    </row>
    <row r="3" spans="1:2" x14ac:dyDescent="0.2">
      <c r="A3" s="2" t="s">
        <v>22</v>
      </c>
      <c r="B3" s="2" t="s">
        <v>55</v>
      </c>
    </row>
    <row r="4" spans="1:2" x14ac:dyDescent="0.2">
      <c r="A4" s="1">
        <v>61.029000000000003</v>
      </c>
      <c r="B4" s="1">
        <v>43.698999999999998</v>
      </c>
    </row>
    <row r="5" spans="1:2" x14ac:dyDescent="0.2">
      <c r="A5" s="1">
        <v>80.617999999999995</v>
      </c>
      <c r="B5" s="1">
        <v>54.247999999999998</v>
      </c>
    </row>
    <row r="6" spans="1:2" x14ac:dyDescent="0.2">
      <c r="A6" s="1">
        <v>80.617999999999995</v>
      </c>
      <c r="B6" s="1">
        <v>23.356999999999999</v>
      </c>
    </row>
    <row r="7" spans="1:2" x14ac:dyDescent="0.2">
      <c r="A7" s="1">
        <v>29.384</v>
      </c>
      <c r="B7" s="1">
        <v>51.987000000000002</v>
      </c>
    </row>
    <row r="8" spans="1:2" x14ac:dyDescent="0.2">
      <c r="A8" s="1">
        <v>47.466999999999999</v>
      </c>
      <c r="B8" s="1">
        <v>77.603999999999999</v>
      </c>
    </row>
    <row r="9" spans="1:2" x14ac:dyDescent="0.2">
      <c r="A9" s="1">
        <v>51.234000000000002</v>
      </c>
      <c r="B9" s="1">
        <v>61.781999999999996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E6085-E199-0347-AA6E-907B14F576FB}">
  <dimension ref="A1:B7"/>
  <sheetViews>
    <sheetView workbookViewId="0">
      <selection activeCell="D17" sqref="D17"/>
    </sheetView>
  </sheetViews>
  <sheetFormatPr baseColWidth="10" defaultRowHeight="16" x14ac:dyDescent="0.2"/>
  <sheetData>
    <row r="1" spans="1:2" x14ac:dyDescent="0.2">
      <c r="A1" s="5" t="s">
        <v>119</v>
      </c>
    </row>
    <row r="2" spans="1:2" x14ac:dyDescent="0.2">
      <c r="A2" s="5" t="s">
        <v>25</v>
      </c>
    </row>
    <row r="3" spans="1:2" x14ac:dyDescent="0.2">
      <c r="A3" s="2" t="s">
        <v>22</v>
      </c>
      <c r="B3" s="2" t="s">
        <v>55</v>
      </c>
    </row>
    <row r="4" spans="1:2" x14ac:dyDescent="0.2">
      <c r="A4" s="1">
        <v>0.754</v>
      </c>
      <c r="B4" s="1">
        <v>0.86099999999999999</v>
      </c>
    </row>
    <row r="5" spans="1:2" x14ac:dyDescent="0.2">
      <c r="A5" s="1">
        <v>0.94899999999999995</v>
      </c>
      <c r="B5" s="1">
        <v>1.1140000000000001</v>
      </c>
    </row>
    <row r="6" spans="1:2" x14ac:dyDescent="0.2">
      <c r="A6" s="1">
        <v>0.99099999999999999</v>
      </c>
      <c r="B6" s="1">
        <v>0.91600000000000004</v>
      </c>
    </row>
    <row r="7" spans="1:2" x14ac:dyDescent="0.2">
      <c r="A7" s="1">
        <v>0.90900000000000003</v>
      </c>
      <c r="B7" s="1">
        <v>1.177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4CDDBE-319F-AA49-AC6A-B2AD57C4A73F}">
  <dimension ref="A1:E9"/>
  <sheetViews>
    <sheetView workbookViewId="0">
      <selection activeCell="E36" sqref="E36"/>
    </sheetView>
  </sheetViews>
  <sheetFormatPr baseColWidth="10" defaultRowHeight="16" x14ac:dyDescent="0.2"/>
  <sheetData>
    <row r="1" spans="1:5" x14ac:dyDescent="0.2">
      <c r="A1" s="5" t="s">
        <v>118</v>
      </c>
    </row>
    <row r="2" spans="1:5" s="5" customFormat="1" x14ac:dyDescent="0.2">
      <c r="A2" s="5" t="s">
        <v>30</v>
      </c>
      <c r="D2" s="5" t="s">
        <v>32</v>
      </c>
    </row>
    <row r="3" spans="1:5" x14ac:dyDescent="0.2">
      <c r="A3" s="2" t="s">
        <v>22</v>
      </c>
      <c r="B3" s="2" t="s">
        <v>55</v>
      </c>
      <c r="D3" s="2" t="s">
        <v>22</v>
      </c>
      <c r="E3" s="2" t="s">
        <v>55</v>
      </c>
    </row>
    <row r="4" spans="1:5" x14ac:dyDescent="0.2">
      <c r="A4" s="1">
        <v>1.5509999999999999</v>
      </c>
      <c r="B4" s="1">
        <v>18.082999999999998</v>
      </c>
      <c r="D4" s="1">
        <v>1.8240000000000001</v>
      </c>
      <c r="E4" s="1">
        <v>30.754999999999999</v>
      </c>
    </row>
    <row r="5" spans="1:5" x14ac:dyDescent="0.2">
      <c r="A5" s="1">
        <v>0.58199999999999996</v>
      </c>
      <c r="B5" s="1">
        <v>13.734</v>
      </c>
      <c r="D5" s="1">
        <v>1.4450000000000001</v>
      </c>
      <c r="E5" s="1">
        <v>35.098999999999997</v>
      </c>
    </row>
    <row r="6" spans="1:5" x14ac:dyDescent="0.2">
      <c r="A6" s="1">
        <v>0.93</v>
      </c>
      <c r="B6" s="1">
        <v>15.19</v>
      </c>
      <c r="D6" s="1">
        <v>0.53600000000000003</v>
      </c>
      <c r="E6" s="1">
        <v>19.071999999999999</v>
      </c>
    </row>
    <row r="7" spans="1:5" x14ac:dyDescent="0.2">
      <c r="A7" s="1">
        <v>1.2869999999999999</v>
      </c>
      <c r="B7" s="1">
        <v>14.789</v>
      </c>
      <c r="D7" s="1">
        <v>0.41499999999999998</v>
      </c>
      <c r="E7" s="1">
        <v>19.806999999999999</v>
      </c>
    </row>
    <row r="8" spans="1:5" x14ac:dyDescent="0.2">
      <c r="A8" s="1">
        <v>0.93500000000000005</v>
      </c>
      <c r="B8" s="1">
        <v>20.946999999999999</v>
      </c>
      <c r="D8" s="1">
        <v>1.5620000000000001</v>
      </c>
      <c r="E8" s="1">
        <v>22.952000000000002</v>
      </c>
    </row>
    <row r="9" spans="1:5" x14ac:dyDescent="0.2">
      <c r="A9" s="1">
        <v>1.502</v>
      </c>
      <c r="B9" s="1">
        <v>33.036000000000001</v>
      </c>
      <c r="D9" s="1">
        <v>1.486</v>
      </c>
      <c r="E9" s="1">
        <v>27.905000000000001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7890E-A9CD-A54C-A50D-280BD458087A}">
  <dimension ref="A1:E6"/>
  <sheetViews>
    <sheetView workbookViewId="0">
      <selection activeCell="A2" sqref="A2"/>
    </sheetView>
  </sheetViews>
  <sheetFormatPr baseColWidth="10" defaultRowHeight="16" x14ac:dyDescent="0.2"/>
  <sheetData>
    <row r="1" spans="1:5" x14ac:dyDescent="0.2">
      <c r="A1" s="5" t="s">
        <v>117</v>
      </c>
    </row>
    <row r="2" spans="1:5" s="5" customFormat="1" x14ac:dyDescent="0.2">
      <c r="A2" s="5" t="s">
        <v>34</v>
      </c>
      <c r="D2" s="5" t="s">
        <v>35</v>
      </c>
    </row>
    <row r="3" spans="1:5" x14ac:dyDescent="0.2">
      <c r="A3" s="2" t="s">
        <v>22</v>
      </c>
      <c r="B3" s="2" t="s">
        <v>55</v>
      </c>
      <c r="D3" s="2" t="s">
        <v>22</v>
      </c>
      <c r="E3" s="2" t="s">
        <v>55</v>
      </c>
    </row>
    <row r="4" spans="1:5" x14ac:dyDescent="0.2">
      <c r="A4" s="1">
        <v>1.474</v>
      </c>
      <c r="B4" s="1">
        <v>6.7690000000000001</v>
      </c>
      <c r="D4" s="1">
        <v>2</v>
      </c>
      <c r="E4" s="1">
        <v>15</v>
      </c>
    </row>
    <row r="5" spans="1:5" x14ac:dyDescent="0.2">
      <c r="A5" s="1">
        <v>0.627</v>
      </c>
      <c r="B5" s="1">
        <v>10.363</v>
      </c>
      <c r="D5" s="1">
        <v>4</v>
      </c>
      <c r="E5" s="1">
        <v>15</v>
      </c>
    </row>
    <row r="6" spans="1:5" x14ac:dyDescent="0.2">
      <c r="A6" s="1">
        <v>0.626</v>
      </c>
      <c r="B6" s="1">
        <v>13.965</v>
      </c>
      <c r="D6" s="1">
        <v>3</v>
      </c>
      <c r="E6" s="1">
        <v>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A0967-3FCE-3345-9CE7-E86E24878155}">
  <dimension ref="A1:M5"/>
  <sheetViews>
    <sheetView workbookViewId="0">
      <selection sqref="A1:XFD1"/>
    </sheetView>
  </sheetViews>
  <sheetFormatPr baseColWidth="10" defaultRowHeight="16" x14ac:dyDescent="0.2"/>
  <cols>
    <col min="1" max="1" width="15.33203125" customWidth="1"/>
  </cols>
  <sheetData>
    <row r="1" spans="1:13" x14ac:dyDescent="0.2">
      <c r="A1" s="5" t="s">
        <v>116</v>
      </c>
    </row>
    <row r="2" spans="1:13" x14ac:dyDescent="0.2">
      <c r="A2" s="5" t="s">
        <v>15</v>
      </c>
    </row>
    <row r="3" spans="1:13" x14ac:dyDescent="0.2">
      <c r="A3" s="11"/>
      <c r="B3" s="30" t="s">
        <v>18</v>
      </c>
      <c r="C3" s="31"/>
      <c r="D3" s="32"/>
      <c r="E3" s="33" t="s">
        <v>56</v>
      </c>
      <c r="F3" s="31"/>
      <c r="G3" s="32"/>
      <c r="H3" s="33" t="s">
        <v>20</v>
      </c>
      <c r="I3" s="34"/>
      <c r="J3" s="35"/>
      <c r="K3" s="33" t="s">
        <v>57</v>
      </c>
      <c r="L3" s="31"/>
      <c r="M3" s="32"/>
    </row>
    <row r="4" spans="1:13" x14ac:dyDescent="0.2">
      <c r="A4" s="12" t="s">
        <v>16</v>
      </c>
      <c r="B4" s="6">
        <v>0</v>
      </c>
      <c r="C4" s="1">
        <v>1</v>
      </c>
      <c r="D4" s="7">
        <v>3</v>
      </c>
      <c r="E4" s="6">
        <v>44</v>
      </c>
      <c r="F4" s="1">
        <v>40</v>
      </c>
      <c r="G4" s="7">
        <v>32</v>
      </c>
      <c r="H4" s="6">
        <v>2</v>
      </c>
      <c r="I4" s="1">
        <v>0</v>
      </c>
      <c r="J4" s="7">
        <v>0</v>
      </c>
      <c r="K4" s="6">
        <v>8</v>
      </c>
      <c r="L4" s="1">
        <v>5</v>
      </c>
      <c r="M4" s="7">
        <v>4</v>
      </c>
    </row>
    <row r="5" spans="1:13" x14ac:dyDescent="0.2">
      <c r="A5" s="13" t="s">
        <v>17</v>
      </c>
      <c r="B5" s="8">
        <v>3</v>
      </c>
      <c r="C5" s="9">
        <v>2</v>
      </c>
      <c r="D5" s="10">
        <v>4</v>
      </c>
      <c r="E5" s="8">
        <v>25</v>
      </c>
      <c r="F5" s="9">
        <v>28</v>
      </c>
      <c r="G5" s="10">
        <v>24</v>
      </c>
      <c r="H5" s="8">
        <v>3</v>
      </c>
      <c r="I5" s="9">
        <v>1</v>
      </c>
      <c r="J5" s="10">
        <v>3</v>
      </c>
      <c r="K5" s="8">
        <v>10</v>
      </c>
      <c r="L5" s="9">
        <v>3</v>
      </c>
      <c r="M5" s="10">
        <v>8</v>
      </c>
    </row>
  </sheetData>
  <mergeCells count="4">
    <mergeCell ref="B3:D3"/>
    <mergeCell ref="E3:G3"/>
    <mergeCell ref="H3:J3"/>
    <mergeCell ref="K3:M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45</vt:i4>
      </vt:variant>
    </vt:vector>
  </HeadingPairs>
  <TitlesOfParts>
    <vt:vector size="45" baseType="lpstr">
      <vt:lpstr>Fig 1A</vt:lpstr>
      <vt:lpstr>Fig 1B</vt:lpstr>
      <vt:lpstr>Fig 1F</vt:lpstr>
      <vt:lpstr>Fig 1H</vt:lpstr>
      <vt:lpstr>Fig 2A</vt:lpstr>
      <vt:lpstr>Fig 2B</vt:lpstr>
      <vt:lpstr>Fig2C</vt:lpstr>
      <vt:lpstr>Fig 2D</vt:lpstr>
      <vt:lpstr>Fig 3B</vt:lpstr>
      <vt:lpstr>Fig 3C</vt:lpstr>
      <vt:lpstr>Fig 4B</vt:lpstr>
      <vt:lpstr>Fig 4C</vt:lpstr>
      <vt:lpstr>Fig 4D</vt:lpstr>
      <vt:lpstr>Fig 4E</vt:lpstr>
      <vt:lpstr>Fig 4F</vt:lpstr>
      <vt:lpstr>Fig 5A</vt:lpstr>
      <vt:lpstr>Fig 5B</vt:lpstr>
      <vt:lpstr>Fig 6B</vt:lpstr>
      <vt:lpstr>Fig 7A</vt:lpstr>
      <vt:lpstr>Fig 7C</vt:lpstr>
      <vt:lpstr>Fig 7D</vt:lpstr>
      <vt:lpstr>Fig 7E</vt:lpstr>
      <vt:lpstr>Fig 7F</vt:lpstr>
      <vt:lpstr>Fig 8A</vt:lpstr>
      <vt:lpstr>Fig 8B</vt:lpstr>
      <vt:lpstr>Fig 8C</vt:lpstr>
      <vt:lpstr>Suppl Fig 1B</vt:lpstr>
      <vt:lpstr>Suppl Fig 1C</vt:lpstr>
      <vt:lpstr>Suppl Fig 1D</vt:lpstr>
      <vt:lpstr>Suppl Fig 1E</vt:lpstr>
      <vt:lpstr>Suppl Fig 1F</vt:lpstr>
      <vt:lpstr>Suppl Fig 1G</vt:lpstr>
      <vt:lpstr>Suppl Fig 5</vt:lpstr>
      <vt:lpstr>Suppl Fig 6B</vt:lpstr>
      <vt:lpstr>Suppl Fig 6C</vt:lpstr>
      <vt:lpstr>Suppl Fig 6D</vt:lpstr>
      <vt:lpstr>Suppl Fig 6E</vt:lpstr>
      <vt:lpstr>Suppl Fig 7B</vt:lpstr>
      <vt:lpstr>Suppl Fig 7C</vt:lpstr>
      <vt:lpstr>Suppl Fig 7E</vt:lpstr>
      <vt:lpstr>Suppl Fig 7F</vt:lpstr>
      <vt:lpstr>Suppl Fig 8B</vt:lpstr>
      <vt:lpstr>Suppl Fig 9A</vt:lpstr>
      <vt:lpstr>Suppl Fig 10</vt:lpstr>
      <vt:lpstr>Suppl Fig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Geirsson, Arnar</dc:creator>
  <cp:lastModifiedBy>Geirsson, Arnar</cp:lastModifiedBy>
  <dcterms:created xsi:type="dcterms:W3CDTF">2024-02-05T16:49:21Z</dcterms:created>
  <dcterms:modified xsi:type="dcterms:W3CDTF">2025-04-07T20:46:17Z</dcterms:modified>
</cp:coreProperties>
</file>