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homasmandelclausen/Dropbox (Personal)/Scientist/Paper Clausen PDAC/2nd resubmission/Submission documents/"/>
    </mc:Choice>
  </mc:AlternateContent>
  <xr:revisionPtr revIDLastSave="0" documentId="8_{7FF14852-5C12-F546-886C-C6086CFEC966}" xr6:coauthVersionLast="47" xr6:coauthVersionMax="47" xr10:uidLastSave="{00000000-0000-0000-0000-000000000000}"/>
  <bookViews>
    <workbookView xWindow="0" yWindow="500" windowWidth="28800" windowHeight="16420" firstSheet="7" activeTab="14" xr2:uid="{60232AF6-0EDA-1546-83E7-1D4F45FAD87A}"/>
  </bookViews>
  <sheets>
    <sheet name="Fig. 5A,B,D,E" sheetId="1" r:id="rId1"/>
    <sheet name="Fig. 6A" sheetId="3" r:id="rId2"/>
    <sheet name="Fig. 6B" sheetId="2" r:id="rId3"/>
    <sheet name="Fig. 6C" sheetId="4" r:id="rId4"/>
    <sheet name="Fig. 6D." sheetId="5" r:id="rId5"/>
    <sheet name="Fig. 6E" sheetId="6" r:id="rId6"/>
    <sheet name="Fig. 6F" sheetId="7" r:id="rId7"/>
    <sheet name="Fig. 6G" sheetId="8" r:id="rId8"/>
    <sheet name="Fig. 7F" sheetId="9" r:id="rId9"/>
    <sheet name="Fig. 7G" sheetId="10" r:id="rId10"/>
    <sheet name="Fig. 8B" sheetId="11" r:id="rId11"/>
    <sheet name="Fig. 10B " sheetId="12" r:id="rId12"/>
    <sheet name="Fig. 10C" sheetId="13" r:id="rId13"/>
    <sheet name="Fig. 10E" sheetId="14" r:id="rId14"/>
    <sheet name="Suppl. Fig 5B" sheetId="16" r:id="rId15"/>
    <sheet name="Suppl. Fig 5C" sheetId="15" r:id="rId16"/>
    <sheet name="Suppl. Fig 8" sheetId="17" r:id="rId17"/>
    <sheet name="IPA ORA" sheetId="18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4" i="1" l="1"/>
  <c r="L154" i="1"/>
  <c r="K154" i="1"/>
  <c r="M153" i="1"/>
  <c r="L153" i="1"/>
  <c r="K153" i="1"/>
  <c r="M152" i="1"/>
  <c r="L152" i="1"/>
  <c r="K152" i="1"/>
  <c r="M151" i="1"/>
  <c r="L151" i="1"/>
  <c r="K151" i="1"/>
  <c r="M149" i="1"/>
  <c r="L149" i="1"/>
  <c r="K149" i="1"/>
  <c r="M148" i="1"/>
  <c r="L148" i="1"/>
  <c r="K148" i="1"/>
  <c r="M146" i="1"/>
  <c r="L146" i="1"/>
  <c r="K146" i="1"/>
  <c r="M145" i="1"/>
  <c r="L145" i="1"/>
  <c r="K145" i="1"/>
  <c r="M144" i="1"/>
  <c r="L144" i="1"/>
  <c r="K144" i="1"/>
  <c r="M143" i="1"/>
  <c r="L143" i="1"/>
  <c r="K143" i="1"/>
  <c r="M142" i="1"/>
  <c r="L142" i="1"/>
  <c r="K142" i="1"/>
  <c r="M141" i="1"/>
  <c r="L141" i="1"/>
  <c r="K141" i="1"/>
  <c r="M140" i="1"/>
  <c r="L140" i="1"/>
  <c r="K140" i="1"/>
  <c r="M139" i="1"/>
  <c r="L139" i="1"/>
  <c r="K139" i="1"/>
  <c r="M138" i="1"/>
  <c r="L138" i="1"/>
  <c r="K138" i="1"/>
  <c r="M137" i="1"/>
  <c r="L137" i="1"/>
  <c r="K137" i="1"/>
  <c r="M136" i="1"/>
  <c r="L136" i="1"/>
  <c r="K136" i="1"/>
  <c r="M135" i="1"/>
  <c r="L135" i="1"/>
  <c r="K135" i="1"/>
  <c r="M134" i="1"/>
  <c r="L134" i="1"/>
  <c r="K134" i="1"/>
  <c r="M133" i="1"/>
  <c r="L133" i="1"/>
  <c r="K133" i="1"/>
  <c r="M132" i="1"/>
  <c r="L132" i="1"/>
  <c r="K132" i="1"/>
  <c r="M131" i="1"/>
  <c r="L131" i="1"/>
  <c r="K131" i="1"/>
  <c r="M130" i="1"/>
  <c r="L130" i="1"/>
  <c r="K130" i="1"/>
  <c r="M129" i="1"/>
  <c r="L129" i="1"/>
  <c r="K129" i="1"/>
  <c r="M128" i="1"/>
  <c r="L128" i="1"/>
  <c r="K128" i="1"/>
  <c r="M127" i="1"/>
  <c r="L127" i="1"/>
  <c r="K127" i="1"/>
  <c r="M126" i="1"/>
  <c r="L126" i="1"/>
  <c r="K126" i="1"/>
  <c r="M125" i="1"/>
  <c r="L125" i="1"/>
  <c r="K125" i="1"/>
  <c r="M124" i="1"/>
  <c r="L124" i="1"/>
  <c r="K124" i="1"/>
  <c r="M123" i="1"/>
  <c r="L123" i="1"/>
  <c r="K123" i="1"/>
  <c r="M122" i="1"/>
  <c r="L122" i="1"/>
  <c r="K122" i="1"/>
  <c r="M121" i="1"/>
  <c r="L121" i="1"/>
  <c r="K121" i="1"/>
  <c r="M120" i="1"/>
  <c r="L120" i="1"/>
  <c r="K120" i="1"/>
  <c r="M119" i="1"/>
  <c r="L119" i="1"/>
  <c r="K119" i="1"/>
  <c r="M118" i="1"/>
  <c r="L118" i="1"/>
  <c r="K118" i="1"/>
  <c r="M117" i="1"/>
  <c r="L117" i="1"/>
  <c r="K117" i="1"/>
  <c r="M116" i="1"/>
  <c r="L116" i="1"/>
  <c r="K116" i="1"/>
  <c r="M115" i="1"/>
  <c r="L115" i="1"/>
  <c r="K115" i="1"/>
  <c r="M114" i="1"/>
  <c r="L114" i="1"/>
  <c r="K114" i="1"/>
  <c r="M113" i="1"/>
  <c r="L113" i="1"/>
  <c r="K113" i="1"/>
  <c r="M112" i="1"/>
  <c r="L112" i="1"/>
  <c r="K112" i="1"/>
  <c r="M111" i="1"/>
  <c r="L111" i="1"/>
  <c r="K111" i="1"/>
  <c r="K110" i="1"/>
  <c r="M109" i="1"/>
  <c r="L109" i="1"/>
  <c r="K109" i="1"/>
  <c r="M108" i="1"/>
  <c r="L108" i="1"/>
  <c r="K108" i="1"/>
  <c r="M107" i="1"/>
  <c r="L107" i="1"/>
  <c r="K107" i="1"/>
  <c r="M106" i="1"/>
  <c r="L106" i="1"/>
  <c r="K106" i="1"/>
  <c r="M105" i="1"/>
  <c r="L105" i="1"/>
  <c r="K105" i="1"/>
  <c r="M104" i="1"/>
  <c r="L104" i="1"/>
  <c r="K104" i="1"/>
  <c r="M103" i="1"/>
  <c r="L103" i="1"/>
  <c r="K103" i="1"/>
  <c r="M102" i="1"/>
  <c r="L102" i="1"/>
  <c r="K102" i="1"/>
  <c r="M101" i="1"/>
  <c r="L101" i="1"/>
  <c r="K101" i="1"/>
  <c r="M100" i="1"/>
  <c r="L100" i="1"/>
  <c r="K100" i="1"/>
  <c r="M99" i="1"/>
  <c r="L99" i="1"/>
  <c r="K99" i="1"/>
  <c r="M98" i="1"/>
  <c r="L98" i="1"/>
  <c r="K98" i="1"/>
  <c r="M97" i="1"/>
  <c r="L97" i="1"/>
  <c r="K97" i="1"/>
  <c r="M96" i="1"/>
  <c r="L96" i="1"/>
  <c r="K96" i="1"/>
  <c r="M95" i="1"/>
  <c r="L95" i="1"/>
  <c r="K95" i="1"/>
  <c r="M94" i="1"/>
  <c r="L94" i="1"/>
  <c r="K94" i="1"/>
  <c r="M93" i="1"/>
  <c r="L93" i="1"/>
  <c r="K93" i="1"/>
  <c r="M92" i="1"/>
  <c r="L92" i="1"/>
  <c r="K92" i="1"/>
  <c r="M91" i="1"/>
  <c r="L91" i="1"/>
  <c r="K91" i="1"/>
  <c r="M90" i="1"/>
  <c r="L90" i="1"/>
  <c r="K90" i="1"/>
  <c r="M89" i="1"/>
  <c r="L89" i="1"/>
  <c r="K89" i="1"/>
  <c r="M88" i="1"/>
  <c r="L88" i="1"/>
  <c r="K88" i="1"/>
  <c r="M87" i="1"/>
  <c r="L87" i="1"/>
  <c r="K87" i="1"/>
  <c r="M86" i="1"/>
  <c r="L86" i="1"/>
  <c r="K86" i="1"/>
  <c r="M85" i="1"/>
  <c r="L85" i="1"/>
  <c r="K85" i="1"/>
  <c r="M84" i="1"/>
  <c r="L84" i="1"/>
  <c r="K84" i="1"/>
  <c r="M83" i="1"/>
  <c r="L83" i="1"/>
  <c r="K83" i="1"/>
  <c r="M82" i="1"/>
  <c r="L82" i="1"/>
  <c r="K82" i="1"/>
  <c r="M81" i="1"/>
  <c r="L81" i="1"/>
  <c r="K81" i="1"/>
  <c r="M80" i="1"/>
  <c r="L80" i="1"/>
  <c r="K80" i="1"/>
  <c r="M79" i="1"/>
  <c r="L79" i="1"/>
  <c r="K79" i="1"/>
  <c r="M78" i="1"/>
  <c r="L78" i="1"/>
  <c r="K78" i="1"/>
  <c r="M77" i="1"/>
  <c r="L77" i="1"/>
  <c r="K77" i="1"/>
  <c r="M76" i="1"/>
  <c r="L76" i="1"/>
  <c r="K76" i="1"/>
  <c r="M75" i="1"/>
  <c r="L75" i="1"/>
  <c r="K75" i="1"/>
  <c r="M74" i="1"/>
  <c r="L74" i="1"/>
  <c r="K74" i="1"/>
  <c r="M73" i="1"/>
  <c r="L73" i="1"/>
  <c r="K73" i="1"/>
  <c r="M72" i="1"/>
  <c r="L72" i="1"/>
  <c r="K72" i="1"/>
  <c r="M71" i="1"/>
  <c r="L71" i="1"/>
  <c r="K71" i="1"/>
  <c r="M70" i="1"/>
  <c r="L70" i="1"/>
  <c r="K70" i="1"/>
  <c r="M69" i="1"/>
  <c r="L69" i="1"/>
  <c r="K69" i="1"/>
  <c r="M68" i="1"/>
  <c r="L68" i="1"/>
  <c r="K68" i="1"/>
  <c r="M67" i="1"/>
  <c r="L67" i="1"/>
  <c r="K67" i="1"/>
  <c r="M66" i="1"/>
  <c r="L66" i="1"/>
  <c r="K66" i="1"/>
  <c r="M65" i="1"/>
  <c r="L65" i="1"/>
  <c r="K65" i="1"/>
  <c r="M64" i="1"/>
  <c r="L64" i="1"/>
  <c r="K64" i="1"/>
  <c r="M63" i="1"/>
  <c r="L63" i="1"/>
  <c r="K63" i="1"/>
  <c r="M61" i="1"/>
  <c r="L61" i="1"/>
  <c r="K61" i="1"/>
  <c r="M60" i="1"/>
  <c r="L60" i="1"/>
  <c r="K60" i="1"/>
  <c r="M59" i="1"/>
  <c r="L59" i="1"/>
  <c r="K59" i="1"/>
  <c r="M58" i="1"/>
  <c r="L58" i="1"/>
  <c r="K58" i="1"/>
  <c r="M57" i="1"/>
  <c r="L57" i="1"/>
  <c r="K57" i="1"/>
  <c r="M56" i="1"/>
  <c r="L56" i="1"/>
  <c r="K56" i="1"/>
  <c r="M55" i="1"/>
  <c r="L55" i="1"/>
  <c r="K55" i="1"/>
  <c r="M54" i="1"/>
  <c r="L54" i="1"/>
  <c r="K54" i="1"/>
  <c r="M53" i="1"/>
  <c r="L53" i="1"/>
  <c r="K53" i="1"/>
  <c r="M52" i="1"/>
  <c r="L52" i="1"/>
  <c r="K52" i="1"/>
  <c r="M51" i="1"/>
  <c r="L51" i="1"/>
  <c r="K51" i="1"/>
  <c r="M50" i="1"/>
  <c r="L50" i="1"/>
  <c r="K50" i="1"/>
  <c r="M49" i="1"/>
  <c r="L49" i="1"/>
  <c r="K49" i="1"/>
  <c r="M48" i="1"/>
  <c r="L48" i="1"/>
  <c r="K48" i="1"/>
  <c r="M46" i="1"/>
  <c r="L46" i="1"/>
  <c r="K46" i="1"/>
  <c r="M45" i="1"/>
  <c r="L45" i="1"/>
  <c r="K45" i="1"/>
  <c r="M44" i="1"/>
  <c r="L44" i="1"/>
  <c r="K44" i="1"/>
  <c r="M43" i="1"/>
  <c r="L43" i="1"/>
  <c r="K43" i="1"/>
  <c r="M42" i="1"/>
  <c r="L42" i="1"/>
  <c r="K42" i="1"/>
  <c r="M41" i="1"/>
  <c r="L41" i="1"/>
  <c r="K41" i="1"/>
  <c r="M40" i="1"/>
  <c r="L40" i="1"/>
  <c r="K40" i="1"/>
  <c r="M39" i="1"/>
  <c r="L39" i="1"/>
  <c r="K39" i="1"/>
  <c r="M38" i="1"/>
  <c r="L38" i="1"/>
  <c r="K38" i="1"/>
  <c r="M37" i="1"/>
  <c r="L37" i="1"/>
  <c r="K37" i="1"/>
  <c r="M36" i="1"/>
  <c r="L36" i="1"/>
  <c r="K36" i="1"/>
  <c r="M35" i="1"/>
  <c r="L35" i="1"/>
  <c r="K35" i="1"/>
  <c r="M34" i="1"/>
  <c r="L34" i="1"/>
  <c r="K34" i="1"/>
  <c r="M32" i="1"/>
  <c r="L32" i="1"/>
  <c r="K32" i="1"/>
  <c r="M31" i="1"/>
  <c r="L31" i="1"/>
  <c r="K31" i="1"/>
  <c r="M30" i="1"/>
  <c r="L30" i="1"/>
  <c r="K30" i="1"/>
  <c r="M29" i="1"/>
  <c r="L29" i="1"/>
  <c r="K29" i="1"/>
  <c r="M28" i="1"/>
  <c r="L28" i="1"/>
  <c r="K28" i="1"/>
  <c r="M27" i="1"/>
  <c r="L27" i="1"/>
  <c r="K27" i="1"/>
  <c r="M25" i="1"/>
  <c r="L25" i="1"/>
  <c r="K25" i="1"/>
  <c r="M24" i="1"/>
  <c r="L24" i="1"/>
  <c r="K24" i="1"/>
  <c r="M23" i="1"/>
  <c r="L23" i="1"/>
  <c r="K23" i="1"/>
  <c r="M22" i="1"/>
  <c r="L22" i="1"/>
  <c r="K22" i="1"/>
  <c r="M21" i="1"/>
  <c r="L21" i="1"/>
  <c r="K21" i="1"/>
  <c r="M20" i="1"/>
  <c r="L20" i="1"/>
  <c r="K20" i="1"/>
  <c r="M19" i="1"/>
  <c r="L19" i="1"/>
  <c r="K19" i="1"/>
  <c r="M18" i="1"/>
  <c r="L18" i="1"/>
  <c r="K18" i="1"/>
  <c r="M17" i="1"/>
  <c r="L17" i="1"/>
  <c r="K17" i="1"/>
  <c r="M16" i="1"/>
  <c r="L16" i="1"/>
  <c r="K16" i="1"/>
  <c r="M15" i="1"/>
  <c r="L15" i="1"/>
  <c r="K15" i="1"/>
  <c r="M14" i="1"/>
  <c r="L14" i="1"/>
  <c r="K14" i="1"/>
  <c r="M13" i="1"/>
  <c r="L13" i="1"/>
  <c r="K13" i="1"/>
  <c r="M12" i="1"/>
  <c r="L12" i="1"/>
  <c r="K12" i="1"/>
  <c r="M10" i="1"/>
  <c r="L10" i="1"/>
  <c r="K10" i="1"/>
  <c r="M9" i="1"/>
  <c r="L9" i="1"/>
  <c r="K9" i="1"/>
  <c r="M8" i="1"/>
  <c r="L8" i="1"/>
  <c r="K8" i="1"/>
  <c r="M7" i="1"/>
  <c r="L7" i="1"/>
  <c r="K7" i="1"/>
  <c r="M6" i="1"/>
  <c r="L6" i="1"/>
  <c r="K6" i="1"/>
  <c r="M5" i="1"/>
  <c r="L5" i="1"/>
  <c r="K5" i="1"/>
  <c r="M4" i="1"/>
  <c r="L4" i="1"/>
  <c r="K4" i="1"/>
  <c r="M3" i="1"/>
  <c r="L3" i="1"/>
  <c r="K3" i="1"/>
  <c r="M2" i="1"/>
  <c r="L2" i="1"/>
  <c r="K2" i="1"/>
</calcChain>
</file>

<file path=xl/sharedStrings.xml><?xml version="1.0" encoding="utf-8"?>
<sst xmlns="http://schemas.openxmlformats.org/spreadsheetml/2006/main" count="811" uniqueCount="323">
  <si>
    <t>Patients</t>
  </si>
  <si>
    <t>P1 Highest PanIN Grade (1A, 1B, 2, 3 or PDAC)</t>
  </si>
  <si>
    <t>P2 Highest PanIN Grade (1A, 1B, 2, 3 or PDAC)</t>
  </si>
  <si>
    <t>PDAC_AT_MAX</t>
  </si>
  <si>
    <t>PDAC_AT_AVG</t>
  </si>
  <si>
    <t>PDAC_AT_MEDIAN</t>
  </si>
  <si>
    <t>NA</t>
  </si>
  <si>
    <t>PDAC</t>
  </si>
  <si>
    <t>1A</t>
  </si>
  <si>
    <t>1B</t>
  </si>
  <si>
    <t>3 and PDAC</t>
  </si>
  <si>
    <t>2B</t>
  </si>
  <si>
    <t>P1 _ AT Staining Intensity</t>
  </si>
  <si>
    <t>P2 _ AT Staining Intensity</t>
  </si>
  <si>
    <t>N1 _ AT Staining Intensity</t>
  </si>
  <si>
    <t>PDAC T1_AT Staining Intensity</t>
  </si>
  <si>
    <t>PDAC T2_AT Staining Intensity</t>
  </si>
  <si>
    <t>PDAC T3_AT Staining Intensity</t>
  </si>
  <si>
    <t>AT Scoring Legend (attempts to subtract out background still present with AT + enzyme)</t>
  </si>
  <si>
    <t>0, less than 10% membranous staining</t>
  </si>
  <si>
    <t>1, faint/barely perceptible basolateral or complete membrane staining in 10% or more tumor</t>
  </si>
  <si>
    <t>2, weak basolateral or complete membrane staining in 10% or more tumor</t>
  </si>
  <si>
    <t>3, moderate/strong basolateral or complete membrane staining in 10% or more tumor</t>
  </si>
  <si>
    <t>Important General Comment</t>
  </si>
  <si>
    <t>For evaulation of duct staining on N1: generally, small caliber ducts are negative.  Large caliber (i.e., main duct sampling) is typified by fairly strong basal and/or basolateral membrane expression.  Also, reactive benign ducts typically show mild to moderately increased basolateral/basal membrane expression. Vessels appear to represent a potentially suitable internal controls</t>
  </si>
  <si>
    <t>P1,2</t>
  </si>
  <si>
    <t>PanIN  containing slides</t>
  </si>
  <si>
    <t>T1,2,3</t>
  </si>
  <si>
    <t xml:space="preserve">PDAC containing slides. Triple cores for each patient. </t>
  </si>
  <si>
    <t>N</t>
  </si>
  <si>
    <t>Healthy adjacent containing slides</t>
  </si>
  <si>
    <t>FC1149</t>
  </si>
  <si>
    <t>FC1149 + HSase</t>
  </si>
  <si>
    <t>FC1242</t>
  </si>
  <si>
    <t>FC1242 + HSase</t>
  </si>
  <si>
    <t>FC1245</t>
  </si>
  <si>
    <t>FC1245 + HSase</t>
  </si>
  <si>
    <t xml:space="preserve">GeoMean </t>
  </si>
  <si>
    <t>FC1242 WT</t>
  </si>
  <si>
    <t>FC1242 HS3ST1-/-</t>
  </si>
  <si>
    <t>FC1245 WT</t>
  </si>
  <si>
    <t>FC1245 HS3ST1-/-</t>
  </si>
  <si>
    <t>AT</t>
  </si>
  <si>
    <t>mAb 10E4</t>
  </si>
  <si>
    <t>GeoMean</t>
  </si>
  <si>
    <t>UA-GlcNAc</t>
  </si>
  <si>
    <t>UA2S-GlcNAc</t>
  </si>
  <si>
    <t>UA-GlcNS</t>
  </si>
  <si>
    <t>UA2S-GlcNS</t>
  </si>
  <si>
    <t>UA-GlcNS6S</t>
  </si>
  <si>
    <t>UA2S-GlcNS6S</t>
  </si>
  <si>
    <t>WT Intracellular</t>
  </si>
  <si>
    <t>WT Cell Surface</t>
  </si>
  <si>
    <t>WT Secreted</t>
  </si>
  <si>
    <t>HS3ST1 Intracellular</t>
  </si>
  <si>
    <t>HS3ST1 Cell Surface</t>
  </si>
  <si>
    <t>HS3ST1 Secreted</t>
  </si>
  <si>
    <t>UA-GlcNS3S</t>
  </si>
  <si>
    <t>UA-GlcNS3S6S</t>
  </si>
  <si>
    <t>Wt Cell Surface</t>
  </si>
  <si>
    <t>ug/ml</t>
  </si>
  <si>
    <t>Heparin</t>
  </si>
  <si>
    <t>WT</t>
  </si>
  <si>
    <t>HS3ST1-/-</t>
  </si>
  <si>
    <t>1ug AT</t>
  </si>
  <si>
    <t>bFGF</t>
  </si>
  <si>
    <t>BSA</t>
  </si>
  <si>
    <t>Input</t>
  </si>
  <si>
    <t>Image</t>
  </si>
  <si>
    <t>Num Detections</t>
  </si>
  <si>
    <t>Num Immune cells (base)</t>
  </si>
  <si>
    <t>Num Stroma (base)</t>
  </si>
  <si>
    <t>Num Tumor (base)</t>
  </si>
  <si>
    <t>Num Immune cells: Negative</t>
  </si>
  <si>
    <t>Num Immune cells: Positive</t>
  </si>
  <si>
    <t>Num Stroma: Negative</t>
  </si>
  <si>
    <t>Num Tumor: Negative</t>
  </si>
  <si>
    <t>Num Tumor: Positive</t>
  </si>
  <si>
    <t>Tumor: Positive %</t>
  </si>
  <si>
    <t>Immune cells: Positive %</t>
  </si>
  <si>
    <t>Stroma: Positive %</t>
  </si>
  <si>
    <t>Immune cells + Stroma + Tumor: Positive %</t>
  </si>
  <si>
    <t>Immune cells + Tumor: Positive %</t>
  </si>
  <si>
    <t>Num Stroma: Positive</t>
  </si>
  <si>
    <t>A0348J 1.tif - Layer 1</t>
  </si>
  <si>
    <t>A0348J 2.tif - Layer 1</t>
  </si>
  <si>
    <t>A0348J 3.tif - Layer 1</t>
  </si>
  <si>
    <t>A0392J 1.tif - Layer 1</t>
  </si>
  <si>
    <t>A0392J 2.tif - Layer 1</t>
  </si>
  <si>
    <t>A0392J 3.tif - Layer 1</t>
  </si>
  <si>
    <t>A0394J 1.tif - Layer 1</t>
  </si>
  <si>
    <t>A0394J 2.tif - Layer 1</t>
  </si>
  <si>
    <t>A0394J 3.tif - Layer 1</t>
  </si>
  <si>
    <t>A3215J 1.tif - Layer 1</t>
  </si>
  <si>
    <t>A3215J 2.tif - Layer 1</t>
  </si>
  <si>
    <t>A3215J 3.tif - Layer 1</t>
  </si>
  <si>
    <t>A3216J 1.tif - Layer 1</t>
  </si>
  <si>
    <t>A3216J 2.tif - Layer 1</t>
  </si>
  <si>
    <t>A3216J 3.tif - Layer 1</t>
  </si>
  <si>
    <t>A3217J 1.tif - Layer 1</t>
  </si>
  <si>
    <t>A3217J 2.tif - Layer 1</t>
  </si>
  <si>
    <t>A3217J 3.tif - Layer 1</t>
  </si>
  <si>
    <t>A3218J 1.tif - Layer 1</t>
  </si>
  <si>
    <t>A3218J 2.tif - Layer 1</t>
  </si>
  <si>
    <t>A3218J 3.tif - Layer 1</t>
  </si>
  <si>
    <t>A3219J 1.tif - Layer 1</t>
  </si>
  <si>
    <t>A3219J 2.tif - Layer 1</t>
  </si>
  <si>
    <t>A3219J 3.tif - Layer 1</t>
  </si>
  <si>
    <t>A3220J 1.tif - Layer 1</t>
  </si>
  <si>
    <t>A3220J 2.tif - Layer 1</t>
  </si>
  <si>
    <t>A3220J 3.tif - Layer 1</t>
  </si>
  <si>
    <t>A3221J 1.tif - Layer 1</t>
  </si>
  <si>
    <t>A3221J 2.tif - Layer 1</t>
  </si>
  <si>
    <t>A3221J 3.tif - Layer 1</t>
  </si>
  <si>
    <t>A3222J 1.tif - Layer 1</t>
  </si>
  <si>
    <t>A3222J 2.tif - Layer 1</t>
  </si>
  <si>
    <t>A3222J 3.tif - Layer 1</t>
  </si>
  <si>
    <t>A3223J 1.tif - Layer 1</t>
  </si>
  <si>
    <t>A3223J 2.tif - Layer 1</t>
  </si>
  <si>
    <t>A3223J 3.tif - Layer 1</t>
  </si>
  <si>
    <t>A3224J 1.tif - Layer 1</t>
  </si>
  <si>
    <t>A3224J 2.tif - Layer 1</t>
  </si>
  <si>
    <t>A3224J 3.tif - Layer 1</t>
  </si>
  <si>
    <t>A3226J 1.tif - Layer 1</t>
  </si>
  <si>
    <t>A3226J 2.tif - Layer 1</t>
  </si>
  <si>
    <t>A3226J 3.tif - Layer 1</t>
  </si>
  <si>
    <t>A3228J 1.tif - Layer 1</t>
  </si>
  <si>
    <t>A3228J 2.tif - Layer 1</t>
  </si>
  <si>
    <t>A3228J 3.tif - Layer 1</t>
  </si>
  <si>
    <t>A3229J 1.tif - Layer 1</t>
  </si>
  <si>
    <t>A3229J 2.tif - Layer 1</t>
  </si>
  <si>
    <t>A3229J 3.tif - Layer 1</t>
  </si>
  <si>
    <t>A3230J 1.tif - Layer 1</t>
  </si>
  <si>
    <t>A3230J 2.tif - Layer 1</t>
  </si>
  <si>
    <t>A3230J 3.tif - Layer 1</t>
  </si>
  <si>
    <t>A3232J 1.tif - Layer 1</t>
  </si>
  <si>
    <t>A3232J 2.tif - Layer 1</t>
  </si>
  <si>
    <t>A3232J 3.tif - Layer 1</t>
  </si>
  <si>
    <t>A3215</t>
  </si>
  <si>
    <t>A3219</t>
  </si>
  <si>
    <t>A3226</t>
  </si>
  <si>
    <t>A3227</t>
  </si>
  <si>
    <t>A3229</t>
  </si>
  <si>
    <t>A3216</t>
  </si>
  <si>
    <t>A3217</t>
  </si>
  <si>
    <t>A3218</t>
  </si>
  <si>
    <t>A3225</t>
  </si>
  <si>
    <t>A3228</t>
  </si>
  <si>
    <t>A3221</t>
  </si>
  <si>
    <t>A3222</t>
  </si>
  <si>
    <t>A3223</t>
  </si>
  <si>
    <t>A3230</t>
  </si>
  <si>
    <t>A3232</t>
  </si>
  <si>
    <t>A0348</t>
  </si>
  <si>
    <t>A0392</t>
  </si>
  <si>
    <t>A0394</t>
  </si>
  <si>
    <t>A3220</t>
  </si>
  <si>
    <t>A3224</t>
  </si>
  <si>
    <t>A0392J 3 modified.tif - Texture</t>
  </si>
  <si>
    <t>A3229J 3.tif - Texture</t>
  </si>
  <si>
    <t>A3230J 1 .tif - Layer 1</t>
  </si>
  <si>
    <t xml:space="preserve"># of lung colonies </t>
  </si>
  <si>
    <t>FC1242 HS3ST-/-</t>
  </si>
  <si>
    <t>Lung weight</t>
  </si>
  <si>
    <t>5 individual mice per group</t>
  </si>
  <si>
    <t>FC1245 HS3ST-/-</t>
  </si>
  <si>
    <t>Time (min)</t>
  </si>
  <si>
    <t>NT</t>
  </si>
  <si>
    <t>FVIIA</t>
  </si>
  <si>
    <t>FVIIA + AT</t>
  </si>
  <si>
    <t>AT (nM)</t>
  </si>
  <si>
    <t>FXa</t>
  </si>
  <si>
    <t>FXa + ProT</t>
  </si>
  <si>
    <t>FXa + ProT + AT</t>
  </si>
  <si>
    <t>iKRAS - Dox</t>
  </si>
  <si>
    <t>iKRAS + Dox</t>
  </si>
  <si>
    <t>Late endosomal microautophagy</t>
  </si>
  <si>
    <t>Transcriptional regulation of testis differentiation</t>
  </si>
  <si>
    <t>Keratinization</t>
  </si>
  <si>
    <t>The Visual Cycle</t>
  </si>
  <si>
    <t>Immune System</t>
  </si>
  <si>
    <t>Interleukin-1 processing</t>
  </si>
  <si>
    <t>Cytokine Signaling</t>
  </si>
  <si>
    <t>Role of IL-17A in Psoriasis</t>
  </si>
  <si>
    <t>IL-17A Signaling in Fibroblasts</t>
  </si>
  <si>
    <t>Developmental Biology</t>
  </si>
  <si>
    <t>Formation of definitive endoderm</t>
  </si>
  <si>
    <t>Cell Cycle Regulation</t>
  </si>
  <si>
    <t>Role of CHK Proteins in Cell Cycle Checkpoint Control</t>
  </si>
  <si>
    <t>BRCA1,CDC25C,CDK1,CLSPN,E2F1,E2F2,E2F6,E2F8,MDC1,MRE11,NBN,PCNA,PLK1,PPM1J,PPP2CB,PPP2R5A,PPP2R5B,RAD1,RPA1,TLK1</t>
  </si>
  <si>
    <t>Autophagy</t>
  </si>
  <si>
    <t>Vesicle-mediated Transport</t>
  </si>
  <si>
    <t>Endosomal Sorting Complex Required For Transport (ESCRT)</t>
  </si>
  <si>
    <t>CHMP2B,CHMP3,CHMP4B,CHMP4C,CHMP5,CHMP7,MVB12A,SNF8,STAM,STAM2,UBAP1,VPS25,VPS36,VPS37B,VPS37C,VPS4A</t>
  </si>
  <si>
    <t>Biosynthesis</t>
  </si>
  <si>
    <t>AKR1B10,AKR1C3,DHRS3,DHRS4,LRAT,RDH10,RDH11,RDH14</t>
  </si>
  <si>
    <t>Pathway Category</t>
  </si>
  <si>
    <t>Ingenuity Canonical Pathways</t>
  </si>
  <si>
    <t>Ratio</t>
  </si>
  <si>
    <t>z-score</t>
  </si>
  <si>
    <t>-log(p value)</t>
  </si>
  <si>
    <t>-log(BH p value)</t>
  </si>
  <si>
    <r>
      <rPr>
        <b/>
        <sz val="12"/>
        <color theme="1"/>
        <rFont val="Aptos Narrow"/>
        <scheme val="minor"/>
      </rPr>
      <t>IL18</t>
    </r>
    <r>
      <rPr>
        <sz val="12"/>
        <color theme="1"/>
        <rFont val="Aptos Narrow"/>
        <family val="2"/>
        <scheme val="minor"/>
      </rPr>
      <t>,IL1A,</t>
    </r>
    <r>
      <rPr>
        <b/>
        <sz val="12"/>
        <color theme="1"/>
        <rFont val="Aptos Narrow"/>
        <scheme val="minor"/>
      </rPr>
      <t>IL1B</t>
    </r>
    <r>
      <rPr>
        <sz val="12"/>
        <color theme="1"/>
        <rFont val="Aptos Narrow"/>
        <family val="2"/>
        <scheme val="minor"/>
      </rPr>
      <t>,NFKB1,RELA</t>
    </r>
  </si>
  <si>
    <r>
      <t>CCL20,CXCL3,</t>
    </r>
    <r>
      <rPr>
        <b/>
        <sz val="12"/>
        <color theme="1"/>
        <rFont val="Aptos Narrow"/>
        <scheme val="minor"/>
      </rPr>
      <t>CXCL6</t>
    </r>
    <r>
      <rPr>
        <sz val="12"/>
        <color theme="1"/>
        <rFont val="Aptos Narrow"/>
        <family val="2"/>
        <scheme val="minor"/>
      </rPr>
      <t>,IL17RC,</t>
    </r>
    <r>
      <rPr>
        <b/>
        <sz val="12"/>
        <color theme="1"/>
        <rFont val="Aptos Narrow"/>
        <scheme val="minor"/>
      </rPr>
      <t>S100A8</t>
    </r>
    <r>
      <rPr>
        <sz val="12"/>
        <color theme="1"/>
        <rFont val="Aptos Narrow"/>
        <family val="2"/>
        <scheme val="minor"/>
      </rPr>
      <t>,</t>
    </r>
    <r>
      <rPr>
        <b/>
        <sz val="12"/>
        <color theme="1"/>
        <rFont val="Aptos Narrow"/>
        <scheme val="minor"/>
      </rPr>
      <t>S100A9</t>
    </r>
  </si>
  <si>
    <r>
      <t>CEBPD,</t>
    </r>
    <r>
      <rPr>
        <b/>
        <sz val="12"/>
        <color theme="1"/>
        <rFont val="Aptos Narrow"/>
        <scheme val="minor"/>
      </rPr>
      <t>ELF3</t>
    </r>
    <r>
      <rPr>
        <sz val="12"/>
        <color theme="1"/>
        <rFont val="Aptos Narrow"/>
        <family val="2"/>
        <scheme val="minor"/>
      </rPr>
      <t>,FOS,</t>
    </r>
    <r>
      <rPr>
        <b/>
        <sz val="12"/>
        <color theme="1"/>
        <rFont val="Aptos Narrow"/>
        <scheme val="minor"/>
      </rPr>
      <t>HIF1A</t>
    </r>
    <r>
      <rPr>
        <sz val="12"/>
        <color theme="1"/>
        <rFont val="Aptos Narrow"/>
        <family val="2"/>
        <scheme val="minor"/>
      </rPr>
      <t>,IKBKB,IKBKE,IL17RC,</t>
    </r>
    <r>
      <rPr>
        <b/>
        <sz val="12"/>
        <color theme="1"/>
        <rFont val="Aptos Narrow"/>
        <scheme val="minor"/>
      </rPr>
      <t>IL1B</t>
    </r>
    <r>
      <rPr>
        <sz val="12"/>
        <color theme="1"/>
        <rFont val="Aptos Narrow"/>
        <family val="2"/>
        <scheme val="minor"/>
      </rPr>
      <t>,</t>
    </r>
    <r>
      <rPr>
        <b/>
        <sz val="12"/>
        <color theme="1"/>
        <rFont val="Aptos Narrow"/>
        <scheme val="minor"/>
      </rPr>
      <t>LCN2</t>
    </r>
    <r>
      <rPr>
        <sz val="12"/>
        <color theme="1"/>
        <rFont val="Aptos Narrow"/>
        <family val="2"/>
        <scheme val="minor"/>
      </rPr>
      <t>,MAPK1,MAPK12,MAPK8,NFKB1,NFKBIZ,</t>
    </r>
    <r>
      <rPr>
        <b/>
        <sz val="12"/>
        <color theme="1"/>
        <rFont val="Aptos Narrow"/>
        <scheme val="minor"/>
      </rPr>
      <t>P4HA3</t>
    </r>
    <r>
      <rPr>
        <sz val="12"/>
        <color theme="1"/>
        <rFont val="Aptos Narrow"/>
        <family val="2"/>
        <scheme val="minor"/>
      </rPr>
      <t>,</t>
    </r>
    <r>
      <rPr>
        <b/>
        <sz val="12"/>
        <color theme="1"/>
        <rFont val="Aptos Narrow"/>
        <scheme val="minor"/>
      </rPr>
      <t>PRKCA</t>
    </r>
    <r>
      <rPr>
        <sz val="12"/>
        <color theme="1"/>
        <rFont val="Aptos Narrow"/>
        <family val="2"/>
        <scheme val="minor"/>
      </rPr>
      <t>,REL,RELA,</t>
    </r>
    <r>
      <rPr>
        <b/>
        <sz val="12"/>
        <color theme="1"/>
        <rFont val="Aptos Narrow"/>
        <scheme val="minor"/>
      </rPr>
      <t>SERPINH1</t>
    </r>
    <r>
      <rPr>
        <sz val="12"/>
        <color theme="1"/>
        <rFont val="Aptos Narrow"/>
        <family val="2"/>
        <scheme val="minor"/>
      </rPr>
      <t>,</t>
    </r>
    <r>
      <rPr>
        <b/>
        <sz val="12"/>
        <color theme="1"/>
        <rFont val="Aptos Narrow"/>
        <scheme val="minor"/>
      </rPr>
      <t>THY1</t>
    </r>
    <r>
      <rPr>
        <sz val="12"/>
        <color theme="1"/>
        <rFont val="Aptos Narrow"/>
        <family val="2"/>
        <scheme val="minor"/>
      </rPr>
      <t>,TRAF2,TRAF3IP2,ZC3H12A</t>
    </r>
  </si>
  <si>
    <r>
      <rPr>
        <b/>
        <sz val="12"/>
        <color theme="1"/>
        <rFont val="Aptos Narrow"/>
        <scheme val="minor"/>
      </rPr>
      <t>CTNNB1</t>
    </r>
    <r>
      <rPr>
        <sz val="12"/>
        <color theme="1"/>
        <rFont val="Aptos Narrow"/>
        <family val="2"/>
        <scheme val="minor"/>
      </rPr>
      <t>,</t>
    </r>
    <r>
      <rPr>
        <b/>
        <sz val="12"/>
        <color theme="1"/>
        <rFont val="Aptos Narrow"/>
        <scheme val="minor"/>
      </rPr>
      <t>CXCR4</t>
    </r>
    <r>
      <rPr>
        <sz val="12"/>
        <color theme="1"/>
        <rFont val="Aptos Narrow"/>
        <family val="2"/>
        <scheme val="minor"/>
      </rPr>
      <t>,GATA4,GATA6,SOX17,TCF7L2</t>
    </r>
  </si>
  <si>
    <r>
      <t>CFTR,CHMP2B,CHMP3,CHMP4B,CHMP4C,CHMP7,HDAC6,IFT88,MVB12A,PLIN2,UBAP1,</t>
    </r>
    <r>
      <rPr>
        <b/>
        <sz val="12"/>
        <color theme="1"/>
        <rFont val="Aptos Narrow"/>
        <scheme val="minor"/>
      </rPr>
      <t>VIM</t>
    </r>
    <r>
      <rPr>
        <sz val="12"/>
        <color theme="1"/>
        <rFont val="Aptos Narrow"/>
        <family val="2"/>
        <scheme val="minor"/>
      </rPr>
      <t>,VPS37B,VPS37C</t>
    </r>
  </si>
  <si>
    <r>
      <t>DHH,FGF9,GATA4,WNT4,WT1,</t>
    </r>
    <r>
      <rPr>
        <b/>
        <sz val="12"/>
        <color theme="1"/>
        <rFont val="Aptos Narrow"/>
        <scheme val="minor"/>
      </rPr>
      <t>ZFPM2</t>
    </r>
  </si>
  <si>
    <r>
      <t>CSTA,KAZN,</t>
    </r>
    <r>
      <rPr>
        <b/>
        <sz val="12"/>
        <color theme="1"/>
        <rFont val="Aptos Narrow"/>
        <scheme val="minor"/>
      </rPr>
      <t>KLK8</t>
    </r>
    <r>
      <rPr>
        <sz val="12"/>
        <color theme="1"/>
        <rFont val="Aptos Narrow"/>
        <family val="2"/>
        <scheme val="minor"/>
      </rPr>
      <t>,KRT1,</t>
    </r>
    <r>
      <rPr>
        <b/>
        <sz val="12"/>
        <color theme="1"/>
        <rFont val="Aptos Narrow"/>
        <scheme val="minor"/>
      </rPr>
      <t>KRT19</t>
    </r>
    <r>
      <rPr>
        <sz val="12"/>
        <color theme="1"/>
        <rFont val="Aptos Narrow"/>
        <family val="2"/>
        <scheme val="minor"/>
      </rPr>
      <t>,KRT20,KRT7,KRT79,PCSK6,</t>
    </r>
    <r>
      <rPr>
        <b/>
        <sz val="12"/>
        <color theme="1"/>
        <rFont val="Aptos Narrow"/>
        <scheme val="minor"/>
      </rPr>
      <t>PERP</t>
    </r>
    <r>
      <rPr>
        <sz val="12"/>
        <color theme="1"/>
        <rFont val="Aptos Narrow"/>
        <family val="2"/>
        <scheme val="minor"/>
      </rPr>
      <t>,</t>
    </r>
    <r>
      <rPr>
        <b/>
        <sz val="12"/>
        <color theme="1"/>
        <rFont val="Aptos Narrow"/>
        <scheme val="minor"/>
      </rPr>
      <t>PKP2</t>
    </r>
    <r>
      <rPr>
        <sz val="12"/>
        <color theme="1"/>
        <rFont val="Aptos Narrow"/>
        <family val="2"/>
        <scheme val="minor"/>
      </rPr>
      <t>,</t>
    </r>
    <r>
      <rPr>
        <b/>
        <sz val="12"/>
        <color theme="1"/>
        <rFont val="Aptos Narrow"/>
        <scheme val="minor"/>
      </rPr>
      <t>PKP3</t>
    </r>
    <r>
      <rPr>
        <sz val="12"/>
        <color theme="1"/>
        <rFont val="Aptos Narrow"/>
        <family val="2"/>
        <scheme val="minor"/>
      </rPr>
      <t>,PKP4,</t>
    </r>
    <r>
      <rPr>
        <b/>
        <sz val="12"/>
        <color theme="1"/>
        <rFont val="Aptos Narrow"/>
        <scheme val="minor"/>
      </rPr>
      <t>PPL</t>
    </r>
    <r>
      <rPr>
        <sz val="12"/>
        <color theme="1"/>
        <rFont val="Aptos Narrow"/>
        <family val="2"/>
        <scheme val="minor"/>
      </rPr>
      <t>,</t>
    </r>
    <r>
      <rPr>
        <b/>
        <sz val="12"/>
        <color theme="1"/>
        <rFont val="Aptos Narrow"/>
        <scheme val="minor"/>
      </rPr>
      <t>PRSS8</t>
    </r>
    <r>
      <rPr>
        <sz val="12"/>
        <color theme="1"/>
        <rFont val="Aptos Narrow"/>
        <family val="2"/>
        <scheme val="minor"/>
      </rPr>
      <t>,</t>
    </r>
    <r>
      <rPr>
        <b/>
        <sz val="12"/>
        <color theme="1"/>
        <rFont val="Aptos Narrow"/>
        <scheme val="minor"/>
      </rPr>
      <t>SPRR1A</t>
    </r>
    <r>
      <rPr>
        <sz val="12"/>
        <color theme="1"/>
        <rFont val="Aptos Narrow"/>
        <family val="2"/>
        <scheme val="minor"/>
      </rPr>
      <t>,TGM1</t>
    </r>
  </si>
  <si>
    <r>
      <t>Molecules (</t>
    </r>
    <r>
      <rPr>
        <b/>
        <sz val="12"/>
        <color theme="1"/>
        <rFont val="Aptos Narrow"/>
        <scheme val="minor"/>
      </rPr>
      <t>Bold</t>
    </r>
    <r>
      <rPr>
        <sz val="12"/>
        <color theme="1"/>
        <rFont val="Aptos Narrow"/>
        <family val="2"/>
        <scheme val="minor"/>
      </rPr>
      <t xml:space="preserve"> in EMTOME)</t>
    </r>
  </si>
  <si>
    <t>Num Negative</t>
  </si>
  <si>
    <t>Positive %</t>
  </si>
  <si>
    <t>H-score</t>
  </si>
  <si>
    <t>Allred proportion</t>
  </si>
  <si>
    <t>Allred intensity</t>
  </si>
  <si>
    <t>Allred score</t>
  </si>
  <si>
    <t>A3216_FC1245 C5_Vim_20X_1.tif - Layer 1</t>
  </si>
  <si>
    <t>A3216_FC1245 C5_Vim_20X_2.tif - Layer 1</t>
  </si>
  <si>
    <t>A3216_FC1245 C5_Vim_20X_3.tif - Layer 1</t>
  </si>
  <si>
    <t>A3216_FC1245 C5_Vim_20X_4.tif - Layer 1</t>
  </si>
  <si>
    <t>A3216_FC1245 C5_Vim_20X_5.tif - Layer 1</t>
  </si>
  <si>
    <t>A3217_FC1245 C5_Vim_20X 1.tif - Layer 1</t>
  </si>
  <si>
    <t>A3217_FC1245 C5_Vim_20X 2.tif - Layer 1</t>
  </si>
  <si>
    <t>A3217_FC1245 C5_Vim_20X 3.tif - Layer 1</t>
  </si>
  <si>
    <t>A3217_FC1245 C5_Vim_20X 4.tif - Layer 1</t>
  </si>
  <si>
    <t>A3217_FC1245 C5_Vim_20X 5.tif - Layer 1</t>
  </si>
  <si>
    <t>A3218_FC1245 C5_Vim_20X_1.tif - Layer 1</t>
  </si>
  <si>
    <t>A3218_FC1245 C5_Vim_20X_2.tif - Layer 1</t>
  </si>
  <si>
    <t>A3218_FC1245 C5_Vim_20X_3.tif - Layer 1</t>
  </si>
  <si>
    <t>A3218_FC1245 C5_Vim_20X_4.tif - Layer 1</t>
  </si>
  <si>
    <t>A3218_FC1245 C5_Vim_20X_5.tif - Layer 1</t>
  </si>
  <si>
    <t>A3225_FC1245 C5_Vim_20X_1.tif - Layer 1</t>
  </si>
  <si>
    <t>A3225_FC1245 C5_Vim_20X_2.tif - Layer 1</t>
  </si>
  <si>
    <t>A3225_FC1245 C5_Vim_20X_3.tif - Layer 1</t>
  </si>
  <si>
    <t>A3225_FC1245 C5_Vim_20X_4.tif - Layer 1</t>
  </si>
  <si>
    <t>A3225_FC1245 C5_Vim_20X_5.tif - Layer 1</t>
  </si>
  <si>
    <t>A3228_FC1245 C5_Vim_20X_1.tif - Layer 1</t>
  </si>
  <si>
    <t>A3228_FC1245 C5_Vim_20X_2.tif - Layer 1</t>
  </si>
  <si>
    <t>A3228_FC1245 C5_Vim_20X_3.tif - Layer 1</t>
  </si>
  <si>
    <t>A3228_FC1245 C5_Vim_20X_4.tif - Layer 1</t>
  </si>
  <si>
    <t>A3228_FC1245 C5_Vim_20X_5.tif - Layer 1</t>
  </si>
  <si>
    <t>A3215_FC1245WT_Vim_20X_1.tif - Layer 1</t>
  </si>
  <si>
    <t>A3215_FC1245WT_Vim_20X_2.tif - Layer 1</t>
  </si>
  <si>
    <t>A3215_FC1245WT_Vim_20X_3.tif - Layer 1</t>
  </si>
  <si>
    <t>A3215_FC1245WT_Vim_20X_4.tif - Layer 1</t>
  </si>
  <si>
    <t>A3215_FC1245WT_Vim_20X_5.tif - Layer 1</t>
  </si>
  <si>
    <t>A3219_FC1245WT_Vim_20X_1.tif - Layer 1</t>
  </si>
  <si>
    <t>A3219_FC1245WT_Vim_20X_2.tif - Layer 1</t>
  </si>
  <si>
    <t>A3219_FC1245WT_Vim_20X_3.tif - Layer 1</t>
  </si>
  <si>
    <t>A3219_FC1245WT_Vim_20X_4.tif - Layer 1</t>
  </si>
  <si>
    <t>A3219_FC1245WT_Vim_20X_5.tif - Layer 1</t>
  </si>
  <si>
    <t>A3226_FC1245WT_Vim_20X_1.tif - Layer 1</t>
  </si>
  <si>
    <t>A3226_FC1245WT_Vim_20X_2.tif - Layer 1</t>
  </si>
  <si>
    <t>A3226_FC1245WT_Vim_20X_3.tif - Layer 1</t>
  </si>
  <si>
    <t>A3226_FC1245WT_Vim_20X_4.tif - Layer 1</t>
  </si>
  <si>
    <t>A3226_FC1245WT_Vim_20X_5.tif - Layer 1</t>
  </si>
  <si>
    <t>A3229_FC1245WT_Vim_20X_1.tif - Layer 1</t>
  </si>
  <si>
    <t>A3229_FC1245WT_Vim_20X_2.tif - Layer 1</t>
  </si>
  <si>
    <t>A3229_FC1245WT_Vim_20X_3.tif - Layer 1</t>
  </si>
  <si>
    <t>A3229_FC1245WT_Vim_20X_4.tif - Layer 1</t>
  </si>
  <si>
    <t>A3216_FC1245 C5_pERk_1.tif - Layer 1</t>
  </si>
  <si>
    <t>A3216_FC1245 C5_pERk_2.tif - Layer 1</t>
  </si>
  <si>
    <t>A3216_FC1245 C5_pERk_3.tif - Layer 1</t>
  </si>
  <si>
    <t>A3216_FC1245 C5_pERk_4.tif - Layer 1</t>
  </si>
  <si>
    <t>A3216_FC1245 C5_pERk_5.tif - Layer 1</t>
  </si>
  <si>
    <t>A3216_FC1245 C5_pERk_6.tif - Layer 1</t>
  </si>
  <si>
    <t>A3216_FC1245 C5_pERk_7.tif - Layer 1</t>
  </si>
  <si>
    <t>A3216_FC1245 C5_pERk_8.tif - Layer 1</t>
  </si>
  <si>
    <t>A3217_FC1245 C5_pERK_1.tif - Layer 1</t>
  </si>
  <si>
    <t>A3217_FC1245 C5_pERK_2.tif - Layer 1</t>
  </si>
  <si>
    <t>A3217_FC1245 C5_pERK_3.tif - Layer 1</t>
  </si>
  <si>
    <t>A3217_FC1245 C5_pERK_4.tif - Layer 1</t>
  </si>
  <si>
    <t>A3217_FC1245 C5_pERK_5.tif - Layer 1</t>
  </si>
  <si>
    <t>A3217_FC1245 C5_pERK_6.tif - Layer 1</t>
  </si>
  <si>
    <t>A3217_FC1245 C5_pERK_7.tif - Layer 1</t>
  </si>
  <si>
    <t>A3218_FC1245 C5_pERK_1.tif - Layer 1</t>
  </si>
  <si>
    <t>A3218_FC1245 C5_pERK_2.tif - Layer 1</t>
  </si>
  <si>
    <t>A3218_FC1245 C5_pERK_3.tif - Layer 1</t>
  </si>
  <si>
    <t>A3218_FC1245 C5_pERK_4.tif - Layer 1</t>
  </si>
  <si>
    <t>A3218_FC1245 C5_pERK_5.tif - Layer 1</t>
  </si>
  <si>
    <t>A3218_FC1245 C5_pERK_6.tif - Layer 1</t>
  </si>
  <si>
    <t>A3218_FC1245 C5_pERK_7.tif - Layer 1</t>
  </si>
  <si>
    <t>A3218_FC1245 C5_pERK_8.tif - Layer 1</t>
  </si>
  <si>
    <t>A3228_FC1245 C5_pERK_1.tif - Layer 1</t>
  </si>
  <si>
    <t>A3228_FC1245 C5_pERK_2.tif - Layer 1</t>
  </si>
  <si>
    <t>A3228_FC1245 C5_pERK_3.tif - Layer 1</t>
  </si>
  <si>
    <t>A3228_FC1245 C5_pERK_4.tif - Layer 1</t>
  </si>
  <si>
    <t>A3228_FC1245 C5_pERK_5.tif - Layer 1</t>
  </si>
  <si>
    <t>A3228_FC1245 C5_pERK_6.tif - Layer 1</t>
  </si>
  <si>
    <t>A3228_FC1245 C5_pERK_7.tif - Layer 1</t>
  </si>
  <si>
    <t>A3228_FC1245 C5_pERK_8.tif - Layer 1</t>
  </si>
  <si>
    <t>A3229_FC1245 WT_pERK_1.tif - Layer 1</t>
  </si>
  <si>
    <t>A3229_FC1245 WT_pERK_2.tif - Layer 1</t>
  </si>
  <si>
    <t>A3229_FC1245 WT_pERK_3.tif - Layer 1</t>
  </si>
  <si>
    <t>A3229_FC1245 WT_pERK_4.tif - Layer 1</t>
  </si>
  <si>
    <t>A3229_FC1245 WT_pERK_5.tif - Layer 1</t>
  </si>
  <si>
    <t>A3229_FC1245 WT_pERK_6.tif - Layer 1</t>
  </si>
  <si>
    <t>A3229_FC1245 WT_pERK_7.tif - Layer 1</t>
  </si>
  <si>
    <t>A3229_FC1245 WT_pERK_8.tif - Layer 1</t>
  </si>
  <si>
    <t>A3229_FC1245 WT_pERK_9.tif - Layer 1</t>
  </si>
  <si>
    <t>A3215_FC1245 WT_pERK_1.tif - Layer 1</t>
  </si>
  <si>
    <t>A3215_FC1245 WT_pERK_2.tif - Layer 1</t>
  </si>
  <si>
    <t>A3215_FC1245 WT_pERK_3.tif - Layer 1</t>
  </si>
  <si>
    <t>A3215_FC1245 WT_pERK_4.tif - Layer 1</t>
  </si>
  <si>
    <t>A3215_FC1245 WT_pERK_5.tif - Layer 1</t>
  </si>
  <si>
    <t>A3215_FC1245 WT_pERK_6.tif - Layer 1</t>
  </si>
  <si>
    <t>A3215_FC1245 WT_pERK_7.tif - Layer 1</t>
  </si>
  <si>
    <t>A3215_FC1245 WT_pERK_8.tif - Layer 1</t>
  </si>
  <si>
    <t>A3219_FC1245 WT_pERK_1.tif - Layer 1</t>
  </si>
  <si>
    <t>A3219_FC1245 WT_pERK_2.tif - Layer 1</t>
  </si>
  <si>
    <t>A3219_FC1245 WT_pERK_3.tif - Layer 1</t>
  </si>
  <si>
    <t>A3219_FC1245 WT_pERK_4.tif - Layer 1</t>
  </si>
  <si>
    <t>A3219_FC1245 WT_pERK_5.tif - Layer 1</t>
  </si>
  <si>
    <t>A3219_FC1245 WT_pERK_6.tif - Layer 1</t>
  </si>
  <si>
    <t>A3219_FC1245 WT_pERK_7.tif - Layer 1</t>
  </si>
  <si>
    <t>A3226_FC1245 WT_pERK_1.tif - Layer 1</t>
  </si>
  <si>
    <t>A3226_FC1245 WT_pERK_2.tif - Layer 1</t>
  </si>
  <si>
    <t>A3226_FC1245 WT_pERK_3.tif - Layer 1</t>
  </si>
  <si>
    <t>A3226_FC1245 WT_pERK_4.tif - Layer 1</t>
  </si>
  <si>
    <t>A3226_FC1245 WT_pERK_5.tif - Layer 1</t>
  </si>
  <si>
    <t>A3226_FC1245 WT_pERK_6.tif - Layer 1</t>
  </si>
  <si>
    <t>A3226_FC1245 WT_pERK_7.tif - Layer 1</t>
  </si>
  <si>
    <t>A3226_FC1245 WT_pERK_8.tif - Layer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</si>
</sst>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sz val="10"/>
      <name val="Arial"/>
      <family val="2"/>
    </font>
    <font>
      <b/>
      <sz val="12"/>
      <color theme="1"/>
      <name val="Aptos Narrow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0"/>
      <color theme="1"/>
      <name val="Aptos Narrow"/>
      <family val="2"/>
      <scheme val="minor"/>
    </font>
    <font>
      <sz val="12"/>
      <color theme="1"/>
      <name val="Aptos Narrow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2" fontId="4" fillId="0" borderId="0" xfId="0" applyNumberFormat="1" applyFont="1" applyAlignment="1">
      <alignment horizontal="left"/>
    </xf>
    <xf numFmtId="2" fontId="4" fillId="0" borderId="0" xfId="0" applyNumberFormat="1" applyFont="1"/>
    <xf numFmtId="0" fontId="5" fillId="0" borderId="0" xfId="0" applyFont="1"/>
    <xf numFmtId="2" fontId="3" fillId="0" borderId="0" xfId="0" applyNumberFormat="1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6" fillId="0" borderId="5" xfId="0" applyFont="1" applyBorder="1"/>
    <xf numFmtId="0" fontId="7" fillId="2" borderId="1" xfId="0" applyFont="1" applyFill="1" applyBorder="1"/>
    <xf numFmtId="0" fontId="7" fillId="0" borderId="1" xfId="0" applyFont="1" applyBorder="1"/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6F910-C05D-F649-B5BF-A3A86E0D2E96}">
  <dimension ref="A1:M167"/>
  <sheetViews>
    <sheetView zoomScale="93" zoomScaleNormal="93" workbookViewId="0">
      <selection activeCell="C19" sqref="C19"/>
    </sheetView>
  </sheetViews>
  <sheetFormatPr baseColWidth="10" defaultRowHeight="16" x14ac:dyDescent="0.2"/>
  <cols>
    <col min="2" max="2" width="38.33203125" customWidth="1"/>
    <col min="3" max="3" width="23.83203125" customWidth="1"/>
    <col min="4" max="4" width="38.33203125" customWidth="1"/>
    <col min="5" max="5" width="30.1640625" customWidth="1"/>
    <col min="6" max="6" width="23.1640625" customWidth="1"/>
    <col min="7" max="7" width="25.83203125" customWidth="1"/>
    <col min="8" max="8" width="25.5" customWidth="1"/>
    <col min="9" max="9" width="27.5" customWidth="1"/>
    <col min="11" max="11" width="19.33203125" customWidth="1"/>
    <col min="12" max="12" width="16.1640625" customWidth="1"/>
    <col min="13" max="13" width="20.1640625" customWidth="1"/>
  </cols>
  <sheetData>
    <row r="1" spans="1:13" x14ac:dyDescent="0.2">
      <c r="A1" s="6" t="s">
        <v>0</v>
      </c>
      <c r="B1" s="7" t="s">
        <v>1</v>
      </c>
      <c r="C1" s="6" t="s">
        <v>12</v>
      </c>
      <c r="D1" s="7" t="s">
        <v>2</v>
      </c>
      <c r="E1" s="6" t="s">
        <v>13</v>
      </c>
      <c r="F1" s="8" t="s">
        <v>14</v>
      </c>
      <c r="G1" s="8" t="s">
        <v>15</v>
      </c>
      <c r="H1" s="8" t="s">
        <v>16</v>
      </c>
      <c r="I1" s="8" t="s">
        <v>17</v>
      </c>
      <c r="J1" s="8"/>
      <c r="K1" s="8" t="s">
        <v>3</v>
      </c>
      <c r="L1" s="8" t="s">
        <v>4</v>
      </c>
      <c r="M1" s="8" t="s">
        <v>5</v>
      </c>
    </row>
    <row r="2" spans="1:13" x14ac:dyDescent="0.2">
      <c r="A2" s="3">
        <v>1</v>
      </c>
      <c r="B2" s="2" t="s">
        <v>6</v>
      </c>
      <c r="D2" s="2" t="s">
        <v>7</v>
      </c>
      <c r="E2">
        <v>1</v>
      </c>
      <c r="F2">
        <v>0</v>
      </c>
      <c r="H2">
        <v>0</v>
      </c>
      <c r="K2">
        <f>MAX(G2:I2)</f>
        <v>0</v>
      </c>
      <c r="L2">
        <f>AVERAGE(G2:I2)</f>
        <v>0</v>
      </c>
      <c r="M2">
        <f>MEDIAN(G2:I2)</f>
        <v>0</v>
      </c>
    </row>
    <row r="3" spans="1:13" x14ac:dyDescent="0.2">
      <c r="A3" s="3">
        <v>2</v>
      </c>
      <c r="B3" s="2" t="s">
        <v>6</v>
      </c>
      <c r="D3" s="2" t="s">
        <v>6</v>
      </c>
      <c r="F3">
        <v>0</v>
      </c>
      <c r="G3">
        <v>3</v>
      </c>
      <c r="I3">
        <v>3</v>
      </c>
      <c r="K3">
        <f t="shared" ref="K3:K71" si="0">MAX(G3:I3)</f>
        <v>3</v>
      </c>
      <c r="L3">
        <f t="shared" ref="L3:L71" si="1">AVERAGE(G3:I3)</f>
        <v>3</v>
      </c>
      <c r="M3">
        <f t="shared" ref="M3:M71" si="2">MEDIAN(G3:I3)</f>
        <v>3</v>
      </c>
    </row>
    <row r="4" spans="1:13" x14ac:dyDescent="0.2">
      <c r="A4" s="3">
        <v>3</v>
      </c>
      <c r="B4" s="2" t="s">
        <v>8</v>
      </c>
      <c r="C4">
        <v>2</v>
      </c>
      <c r="D4" s="2" t="s">
        <v>7</v>
      </c>
      <c r="E4">
        <v>1</v>
      </c>
      <c r="F4">
        <v>0</v>
      </c>
      <c r="G4">
        <v>0</v>
      </c>
      <c r="K4">
        <f t="shared" si="0"/>
        <v>0</v>
      </c>
      <c r="L4">
        <f t="shared" si="1"/>
        <v>0</v>
      </c>
      <c r="M4">
        <f t="shared" si="2"/>
        <v>0</v>
      </c>
    </row>
    <row r="5" spans="1:13" x14ac:dyDescent="0.2">
      <c r="A5" s="3">
        <v>4</v>
      </c>
      <c r="B5" s="2" t="s">
        <v>7</v>
      </c>
      <c r="C5">
        <v>0</v>
      </c>
      <c r="D5" s="2" t="s">
        <v>8</v>
      </c>
      <c r="E5">
        <v>0</v>
      </c>
      <c r="F5" t="s">
        <v>6</v>
      </c>
      <c r="G5">
        <v>0</v>
      </c>
      <c r="K5">
        <f t="shared" si="0"/>
        <v>0</v>
      </c>
      <c r="L5">
        <f t="shared" si="1"/>
        <v>0</v>
      </c>
      <c r="M5">
        <f t="shared" si="2"/>
        <v>0</v>
      </c>
    </row>
    <row r="6" spans="1:13" x14ac:dyDescent="0.2">
      <c r="A6" s="3">
        <v>5</v>
      </c>
      <c r="B6" s="2" t="s">
        <v>7</v>
      </c>
      <c r="C6">
        <v>2</v>
      </c>
      <c r="D6" s="2" t="s">
        <v>6</v>
      </c>
      <c r="F6">
        <v>0</v>
      </c>
      <c r="G6">
        <v>2</v>
      </c>
      <c r="K6">
        <f t="shared" si="0"/>
        <v>2</v>
      </c>
      <c r="L6">
        <f t="shared" si="1"/>
        <v>2</v>
      </c>
      <c r="M6">
        <f t="shared" si="2"/>
        <v>2</v>
      </c>
    </row>
    <row r="7" spans="1:13" x14ac:dyDescent="0.2">
      <c r="A7" s="3">
        <v>6</v>
      </c>
      <c r="B7" s="2" t="s">
        <v>9</v>
      </c>
      <c r="C7">
        <v>2</v>
      </c>
      <c r="D7" s="2" t="s">
        <v>6</v>
      </c>
      <c r="F7">
        <v>0</v>
      </c>
      <c r="G7">
        <v>0</v>
      </c>
      <c r="I7">
        <v>2</v>
      </c>
      <c r="K7">
        <f t="shared" si="0"/>
        <v>2</v>
      </c>
      <c r="L7">
        <f t="shared" si="1"/>
        <v>1</v>
      </c>
      <c r="M7">
        <f t="shared" si="2"/>
        <v>1</v>
      </c>
    </row>
    <row r="8" spans="1:13" x14ac:dyDescent="0.2">
      <c r="A8" s="3">
        <v>7</v>
      </c>
      <c r="B8" s="2" t="s">
        <v>8</v>
      </c>
      <c r="C8">
        <v>0</v>
      </c>
      <c r="D8" s="2" t="s">
        <v>6</v>
      </c>
      <c r="F8">
        <v>1</v>
      </c>
      <c r="G8">
        <v>0</v>
      </c>
      <c r="I8">
        <v>1</v>
      </c>
      <c r="K8">
        <f t="shared" si="0"/>
        <v>1</v>
      </c>
      <c r="L8">
        <f t="shared" si="1"/>
        <v>0.5</v>
      </c>
      <c r="M8">
        <f t="shared" si="2"/>
        <v>0.5</v>
      </c>
    </row>
    <row r="9" spans="1:13" x14ac:dyDescent="0.2">
      <c r="A9" s="3">
        <v>8</v>
      </c>
      <c r="B9" s="2">
        <v>2</v>
      </c>
      <c r="C9">
        <v>2</v>
      </c>
      <c r="D9" s="2" t="s">
        <v>7</v>
      </c>
      <c r="E9">
        <v>2</v>
      </c>
      <c r="G9">
        <v>3</v>
      </c>
      <c r="I9">
        <v>0</v>
      </c>
      <c r="K9">
        <f t="shared" si="0"/>
        <v>3</v>
      </c>
      <c r="L9">
        <f t="shared" si="1"/>
        <v>1.5</v>
      </c>
      <c r="M9">
        <f t="shared" si="2"/>
        <v>1.5</v>
      </c>
    </row>
    <row r="10" spans="1:13" x14ac:dyDescent="0.2">
      <c r="A10" s="3">
        <v>9</v>
      </c>
      <c r="B10" s="2">
        <v>2</v>
      </c>
      <c r="C10">
        <v>3</v>
      </c>
      <c r="D10" s="2" t="s">
        <v>6</v>
      </c>
      <c r="F10" t="s">
        <v>6</v>
      </c>
      <c r="G10">
        <v>0</v>
      </c>
      <c r="H10">
        <v>0</v>
      </c>
      <c r="I10">
        <v>3</v>
      </c>
      <c r="K10">
        <f t="shared" si="0"/>
        <v>3</v>
      </c>
      <c r="L10">
        <f t="shared" si="1"/>
        <v>1</v>
      </c>
      <c r="M10">
        <f t="shared" si="2"/>
        <v>0</v>
      </c>
    </row>
    <row r="11" spans="1:13" x14ac:dyDescent="0.2">
      <c r="A11" s="3">
        <v>10</v>
      </c>
      <c r="B11" s="2" t="s">
        <v>6</v>
      </c>
      <c r="D11" s="2" t="s">
        <v>6</v>
      </c>
      <c r="F11">
        <v>3</v>
      </c>
      <c r="G11">
        <v>0</v>
      </c>
      <c r="H11">
        <v>1</v>
      </c>
    </row>
    <row r="12" spans="1:13" x14ac:dyDescent="0.2">
      <c r="A12" s="3">
        <v>11</v>
      </c>
      <c r="B12" s="2" t="s">
        <v>6</v>
      </c>
      <c r="D12" s="2" t="s">
        <v>6</v>
      </c>
      <c r="F12">
        <v>0</v>
      </c>
      <c r="G12">
        <v>1</v>
      </c>
      <c r="H12">
        <v>3</v>
      </c>
      <c r="I12">
        <v>3</v>
      </c>
      <c r="K12">
        <f t="shared" si="0"/>
        <v>3</v>
      </c>
      <c r="L12">
        <f t="shared" si="1"/>
        <v>2.3333333333333335</v>
      </c>
      <c r="M12">
        <f t="shared" si="2"/>
        <v>3</v>
      </c>
    </row>
    <row r="13" spans="1:13" x14ac:dyDescent="0.2">
      <c r="A13" s="3">
        <v>12</v>
      </c>
      <c r="B13" s="2" t="s">
        <v>6</v>
      </c>
      <c r="D13" s="2" t="s">
        <v>6</v>
      </c>
      <c r="F13" t="s">
        <v>6</v>
      </c>
      <c r="G13">
        <v>0</v>
      </c>
      <c r="H13">
        <v>2</v>
      </c>
      <c r="I13">
        <v>1</v>
      </c>
      <c r="K13">
        <f t="shared" si="0"/>
        <v>2</v>
      </c>
      <c r="L13">
        <f t="shared" si="1"/>
        <v>1</v>
      </c>
      <c r="M13">
        <f t="shared" si="2"/>
        <v>1</v>
      </c>
    </row>
    <row r="14" spans="1:13" x14ac:dyDescent="0.2">
      <c r="A14" s="3">
        <v>13</v>
      </c>
      <c r="B14" s="2" t="s">
        <v>6</v>
      </c>
      <c r="C14" s="1"/>
      <c r="D14" s="2" t="s">
        <v>6</v>
      </c>
      <c r="E14" s="1"/>
      <c r="F14">
        <v>0</v>
      </c>
      <c r="G14">
        <v>0</v>
      </c>
      <c r="H14">
        <v>2</v>
      </c>
      <c r="I14">
        <v>2</v>
      </c>
      <c r="K14">
        <f t="shared" si="0"/>
        <v>2</v>
      </c>
      <c r="L14">
        <f t="shared" si="1"/>
        <v>1.3333333333333333</v>
      </c>
      <c r="M14">
        <f t="shared" si="2"/>
        <v>2</v>
      </c>
    </row>
    <row r="15" spans="1:13" x14ac:dyDescent="0.2">
      <c r="A15" s="3">
        <v>14</v>
      </c>
      <c r="B15" s="2">
        <v>2</v>
      </c>
      <c r="C15">
        <v>3</v>
      </c>
      <c r="D15" s="2" t="s">
        <v>6</v>
      </c>
      <c r="F15" t="s">
        <v>6</v>
      </c>
      <c r="G15">
        <v>0</v>
      </c>
      <c r="I15">
        <v>1</v>
      </c>
      <c r="K15">
        <f t="shared" si="0"/>
        <v>1</v>
      </c>
      <c r="L15">
        <f t="shared" si="1"/>
        <v>0.5</v>
      </c>
      <c r="M15">
        <f t="shared" si="2"/>
        <v>0.5</v>
      </c>
    </row>
    <row r="16" spans="1:13" x14ac:dyDescent="0.2">
      <c r="A16" s="3">
        <v>15</v>
      </c>
      <c r="B16" s="2" t="s">
        <v>9</v>
      </c>
      <c r="C16">
        <v>1</v>
      </c>
      <c r="D16" s="2">
        <v>3</v>
      </c>
      <c r="E16">
        <v>2</v>
      </c>
      <c r="F16">
        <v>0</v>
      </c>
      <c r="G16">
        <v>0</v>
      </c>
      <c r="H16">
        <v>0</v>
      </c>
      <c r="I16">
        <v>0</v>
      </c>
      <c r="K16">
        <f t="shared" si="0"/>
        <v>0</v>
      </c>
      <c r="L16">
        <f t="shared" si="1"/>
        <v>0</v>
      </c>
      <c r="M16">
        <f t="shared" si="2"/>
        <v>0</v>
      </c>
    </row>
    <row r="17" spans="1:13" x14ac:dyDescent="0.2">
      <c r="A17" s="3">
        <v>16</v>
      </c>
      <c r="B17" s="2" t="s">
        <v>9</v>
      </c>
      <c r="C17">
        <v>2</v>
      </c>
      <c r="D17" s="2" t="s">
        <v>8</v>
      </c>
      <c r="E17">
        <v>0</v>
      </c>
      <c r="F17" t="s">
        <v>6</v>
      </c>
      <c r="G17">
        <v>3</v>
      </c>
      <c r="H17">
        <v>1</v>
      </c>
      <c r="I17">
        <v>0</v>
      </c>
      <c r="K17">
        <f t="shared" si="0"/>
        <v>3</v>
      </c>
      <c r="L17">
        <f t="shared" si="1"/>
        <v>1.3333333333333333</v>
      </c>
      <c r="M17">
        <f t="shared" si="2"/>
        <v>1</v>
      </c>
    </row>
    <row r="18" spans="1:13" x14ac:dyDescent="0.2">
      <c r="A18" s="3">
        <v>17</v>
      </c>
      <c r="B18" s="2" t="s">
        <v>6</v>
      </c>
      <c r="D18" s="2" t="s">
        <v>6</v>
      </c>
      <c r="F18">
        <v>0</v>
      </c>
      <c r="G18">
        <v>1</v>
      </c>
      <c r="H18">
        <v>3</v>
      </c>
      <c r="I18">
        <v>2</v>
      </c>
      <c r="K18">
        <f t="shared" si="0"/>
        <v>3</v>
      </c>
      <c r="L18">
        <f t="shared" si="1"/>
        <v>2</v>
      </c>
      <c r="M18">
        <f t="shared" si="2"/>
        <v>2</v>
      </c>
    </row>
    <row r="19" spans="1:13" x14ac:dyDescent="0.2">
      <c r="A19" s="3">
        <v>18</v>
      </c>
      <c r="B19" s="2" t="s">
        <v>6</v>
      </c>
      <c r="D19" s="2" t="s">
        <v>6</v>
      </c>
      <c r="F19" t="s">
        <v>6</v>
      </c>
      <c r="G19">
        <v>3</v>
      </c>
      <c r="K19">
        <f t="shared" si="0"/>
        <v>3</v>
      </c>
      <c r="L19">
        <f t="shared" si="1"/>
        <v>3</v>
      </c>
      <c r="M19">
        <f t="shared" si="2"/>
        <v>3</v>
      </c>
    </row>
    <row r="20" spans="1:13" x14ac:dyDescent="0.2">
      <c r="A20" s="3">
        <v>19</v>
      </c>
      <c r="B20" s="2">
        <v>3</v>
      </c>
      <c r="C20">
        <v>3</v>
      </c>
      <c r="D20" s="2" t="s">
        <v>7</v>
      </c>
      <c r="E20">
        <v>0</v>
      </c>
      <c r="F20">
        <v>0</v>
      </c>
      <c r="I20">
        <v>0</v>
      </c>
      <c r="K20">
        <f t="shared" si="0"/>
        <v>0</v>
      </c>
      <c r="L20">
        <f t="shared" si="1"/>
        <v>0</v>
      </c>
      <c r="M20">
        <f t="shared" si="2"/>
        <v>0</v>
      </c>
    </row>
    <row r="21" spans="1:13" x14ac:dyDescent="0.2">
      <c r="A21" s="3">
        <v>20</v>
      </c>
      <c r="B21" s="2">
        <v>3</v>
      </c>
      <c r="C21">
        <v>3</v>
      </c>
      <c r="D21" s="2">
        <v>3</v>
      </c>
      <c r="E21">
        <v>2</v>
      </c>
      <c r="F21" t="s">
        <v>6</v>
      </c>
      <c r="I21">
        <v>2</v>
      </c>
      <c r="K21">
        <f t="shared" si="0"/>
        <v>2</v>
      </c>
      <c r="L21">
        <f t="shared" si="1"/>
        <v>2</v>
      </c>
      <c r="M21">
        <f t="shared" si="2"/>
        <v>2</v>
      </c>
    </row>
    <row r="22" spans="1:13" x14ac:dyDescent="0.2">
      <c r="A22" s="3">
        <v>21</v>
      </c>
      <c r="B22" s="2" t="s">
        <v>6</v>
      </c>
      <c r="D22" s="2">
        <v>3</v>
      </c>
      <c r="E22">
        <v>3</v>
      </c>
      <c r="F22">
        <v>1</v>
      </c>
      <c r="G22">
        <v>0</v>
      </c>
      <c r="H22">
        <v>0</v>
      </c>
      <c r="K22">
        <f t="shared" si="0"/>
        <v>0</v>
      </c>
      <c r="L22">
        <f t="shared" si="1"/>
        <v>0</v>
      </c>
      <c r="M22">
        <f t="shared" si="2"/>
        <v>0</v>
      </c>
    </row>
    <row r="23" spans="1:13" x14ac:dyDescent="0.2">
      <c r="A23" s="3">
        <v>22</v>
      </c>
      <c r="B23" s="2">
        <v>3</v>
      </c>
      <c r="C23">
        <v>3</v>
      </c>
      <c r="D23" s="2" t="s">
        <v>6</v>
      </c>
      <c r="F23" t="s">
        <v>6</v>
      </c>
      <c r="H23">
        <v>1</v>
      </c>
      <c r="I23">
        <v>3</v>
      </c>
      <c r="K23">
        <f t="shared" si="0"/>
        <v>3</v>
      </c>
      <c r="L23">
        <f t="shared" si="1"/>
        <v>2</v>
      </c>
      <c r="M23">
        <f t="shared" si="2"/>
        <v>2</v>
      </c>
    </row>
    <row r="24" spans="1:13" x14ac:dyDescent="0.2">
      <c r="A24" s="3">
        <v>23</v>
      </c>
      <c r="B24" s="2" t="s">
        <v>9</v>
      </c>
      <c r="C24">
        <v>1</v>
      </c>
      <c r="D24" s="2" t="s">
        <v>6</v>
      </c>
      <c r="F24" t="s">
        <v>6</v>
      </c>
      <c r="G24">
        <v>0</v>
      </c>
      <c r="H24">
        <v>0</v>
      </c>
      <c r="I24">
        <v>1</v>
      </c>
      <c r="K24">
        <f t="shared" si="0"/>
        <v>1</v>
      </c>
      <c r="L24">
        <f t="shared" si="1"/>
        <v>0.33333333333333331</v>
      </c>
      <c r="M24">
        <f t="shared" si="2"/>
        <v>0</v>
      </c>
    </row>
    <row r="25" spans="1:13" x14ac:dyDescent="0.2">
      <c r="A25" s="3">
        <v>24</v>
      </c>
      <c r="B25" s="2" t="s">
        <v>6</v>
      </c>
      <c r="D25" s="2">
        <v>2</v>
      </c>
      <c r="E25">
        <v>3</v>
      </c>
      <c r="F25">
        <v>3</v>
      </c>
      <c r="G25">
        <v>0</v>
      </c>
      <c r="H25">
        <v>0</v>
      </c>
      <c r="K25">
        <f t="shared" si="0"/>
        <v>0</v>
      </c>
      <c r="L25">
        <f t="shared" si="1"/>
        <v>0</v>
      </c>
      <c r="M25">
        <f t="shared" si="2"/>
        <v>0</v>
      </c>
    </row>
    <row r="26" spans="1:13" x14ac:dyDescent="0.2">
      <c r="A26" s="3">
        <v>25</v>
      </c>
      <c r="B26" s="2" t="s">
        <v>6</v>
      </c>
      <c r="D26" s="2" t="s">
        <v>9</v>
      </c>
      <c r="E26">
        <v>2</v>
      </c>
      <c r="F26" t="s">
        <v>6</v>
      </c>
    </row>
    <row r="27" spans="1:13" x14ac:dyDescent="0.2">
      <c r="A27" s="3">
        <v>26</v>
      </c>
      <c r="B27" s="2" t="s">
        <v>9</v>
      </c>
      <c r="C27">
        <v>1</v>
      </c>
      <c r="D27" s="2">
        <v>2</v>
      </c>
      <c r="E27">
        <v>1</v>
      </c>
      <c r="F27">
        <v>3</v>
      </c>
      <c r="G27">
        <v>1</v>
      </c>
      <c r="K27">
        <f t="shared" si="0"/>
        <v>1</v>
      </c>
      <c r="L27">
        <f t="shared" si="1"/>
        <v>1</v>
      </c>
      <c r="M27">
        <f t="shared" si="2"/>
        <v>1</v>
      </c>
    </row>
    <row r="28" spans="1:13" x14ac:dyDescent="0.2">
      <c r="A28" s="3">
        <v>27</v>
      </c>
      <c r="B28" s="2" t="s">
        <v>6</v>
      </c>
      <c r="D28" s="2" t="s">
        <v>9</v>
      </c>
      <c r="E28">
        <v>1</v>
      </c>
      <c r="F28" t="s">
        <v>6</v>
      </c>
      <c r="G28">
        <v>0</v>
      </c>
      <c r="H28">
        <v>0</v>
      </c>
      <c r="K28">
        <f t="shared" si="0"/>
        <v>0</v>
      </c>
      <c r="L28">
        <f t="shared" si="1"/>
        <v>0</v>
      </c>
      <c r="M28">
        <f t="shared" si="2"/>
        <v>0</v>
      </c>
    </row>
    <row r="29" spans="1:13" x14ac:dyDescent="0.2">
      <c r="A29" s="3">
        <v>28</v>
      </c>
      <c r="B29" s="2">
        <v>3</v>
      </c>
      <c r="C29">
        <v>2</v>
      </c>
      <c r="D29" s="2" t="s">
        <v>6</v>
      </c>
      <c r="F29" t="s">
        <v>6</v>
      </c>
      <c r="G29">
        <v>0</v>
      </c>
      <c r="K29">
        <f t="shared" si="0"/>
        <v>0</v>
      </c>
      <c r="L29">
        <f t="shared" si="1"/>
        <v>0</v>
      </c>
      <c r="M29">
        <f t="shared" si="2"/>
        <v>0</v>
      </c>
    </row>
    <row r="30" spans="1:13" x14ac:dyDescent="0.2">
      <c r="A30" s="3">
        <v>29</v>
      </c>
      <c r="B30" s="2" t="s">
        <v>6</v>
      </c>
      <c r="D30" s="2" t="s">
        <v>6</v>
      </c>
      <c r="F30">
        <v>2</v>
      </c>
      <c r="G30">
        <v>0</v>
      </c>
      <c r="I30">
        <v>0</v>
      </c>
      <c r="K30">
        <f t="shared" si="0"/>
        <v>0</v>
      </c>
      <c r="L30">
        <f t="shared" si="1"/>
        <v>0</v>
      </c>
      <c r="M30">
        <f t="shared" si="2"/>
        <v>0</v>
      </c>
    </row>
    <row r="31" spans="1:13" x14ac:dyDescent="0.2">
      <c r="A31" s="3">
        <v>30</v>
      </c>
      <c r="B31" s="2" t="s">
        <v>6</v>
      </c>
      <c r="D31" s="2" t="s">
        <v>6</v>
      </c>
      <c r="F31" t="s">
        <v>6</v>
      </c>
      <c r="G31">
        <v>0</v>
      </c>
      <c r="H31">
        <v>1</v>
      </c>
      <c r="I31">
        <v>1</v>
      </c>
      <c r="K31">
        <f t="shared" si="0"/>
        <v>1</v>
      </c>
      <c r="L31">
        <f t="shared" si="1"/>
        <v>0.66666666666666663</v>
      </c>
      <c r="M31">
        <f t="shared" si="2"/>
        <v>1</v>
      </c>
    </row>
    <row r="32" spans="1:13" x14ac:dyDescent="0.2">
      <c r="A32" s="3">
        <v>31</v>
      </c>
      <c r="B32" s="2" t="s">
        <v>6</v>
      </c>
      <c r="D32" s="2" t="s">
        <v>6</v>
      </c>
      <c r="F32">
        <v>1</v>
      </c>
      <c r="H32">
        <v>0</v>
      </c>
      <c r="I32">
        <v>1</v>
      </c>
      <c r="K32">
        <f t="shared" si="0"/>
        <v>1</v>
      </c>
      <c r="L32">
        <f t="shared" si="1"/>
        <v>0.5</v>
      </c>
      <c r="M32">
        <f t="shared" si="2"/>
        <v>0.5</v>
      </c>
    </row>
    <row r="33" spans="1:13" x14ac:dyDescent="0.2">
      <c r="A33" s="3">
        <v>32</v>
      </c>
      <c r="B33" s="2" t="s">
        <v>6</v>
      </c>
      <c r="D33" s="2" t="s">
        <v>6</v>
      </c>
      <c r="F33">
        <v>0</v>
      </c>
      <c r="I33">
        <v>2</v>
      </c>
    </row>
    <row r="34" spans="1:13" x14ac:dyDescent="0.2">
      <c r="A34" s="3">
        <v>33</v>
      </c>
      <c r="B34" s="2">
        <v>2</v>
      </c>
      <c r="C34">
        <v>1</v>
      </c>
      <c r="D34" s="2" t="s">
        <v>6</v>
      </c>
      <c r="F34">
        <v>1</v>
      </c>
      <c r="G34">
        <v>1</v>
      </c>
      <c r="H34">
        <v>1</v>
      </c>
      <c r="K34">
        <f t="shared" si="0"/>
        <v>1</v>
      </c>
      <c r="L34">
        <f t="shared" si="1"/>
        <v>1</v>
      </c>
      <c r="M34">
        <f t="shared" si="2"/>
        <v>1</v>
      </c>
    </row>
    <row r="35" spans="1:13" x14ac:dyDescent="0.2">
      <c r="A35" s="3">
        <v>34</v>
      </c>
      <c r="B35" s="2" t="s">
        <v>6</v>
      </c>
      <c r="D35" s="2" t="s">
        <v>6</v>
      </c>
      <c r="F35" t="s">
        <v>6</v>
      </c>
      <c r="G35">
        <v>1</v>
      </c>
      <c r="H35">
        <v>1</v>
      </c>
      <c r="I35">
        <v>1</v>
      </c>
      <c r="K35">
        <f t="shared" si="0"/>
        <v>1</v>
      </c>
      <c r="L35">
        <f t="shared" si="1"/>
        <v>1</v>
      </c>
      <c r="M35">
        <f t="shared" si="2"/>
        <v>1</v>
      </c>
    </row>
    <row r="36" spans="1:13" x14ac:dyDescent="0.2">
      <c r="A36" s="3">
        <v>35</v>
      </c>
      <c r="B36" s="4" t="s">
        <v>6</v>
      </c>
      <c r="C36" s="5"/>
      <c r="D36" s="4" t="s">
        <v>6</v>
      </c>
      <c r="E36" s="5"/>
      <c r="F36" t="s">
        <v>6</v>
      </c>
      <c r="G36">
        <v>3</v>
      </c>
      <c r="I36">
        <v>1</v>
      </c>
      <c r="K36">
        <f t="shared" si="0"/>
        <v>3</v>
      </c>
      <c r="L36">
        <f t="shared" si="1"/>
        <v>2</v>
      </c>
      <c r="M36">
        <f t="shared" si="2"/>
        <v>2</v>
      </c>
    </row>
    <row r="37" spans="1:13" x14ac:dyDescent="0.2">
      <c r="A37" s="3">
        <v>36</v>
      </c>
      <c r="B37" s="2" t="s">
        <v>6</v>
      </c>
      <c r="C37" s="1"/>
      <c r="D37" s="2" t="s">
        <v>6</v>
      </c>
      <c r="E37" s="1"/>
      <c r="F37">
        <v>0</v>
      </c>
      <c r="G37">
        <v>0</v>
      </c>
      <c r="H37">
        <v>0</v>
      </c>
      <c r="I37">
        <v>2</v>
      </c>
      <c r="K37">
        <f t="shared" si="0"/>
        <v>2</v>
      </c>
      <c r="L37">
        <f t="shared" si="1"/>
        <v>0.66666666666666663</v>
      </c>
      <c r="M37">
        <f t="shared" si="2"/>
        <v>0</v>
      </c>
    </row>
    <row r="38" spans="1:13" x14ac:dyDescent="0.2">
      <c r="A38" s="3">
        <v>37</v>
      </c>
      <c r="B38" s="2" t="s">
        <v>10</v>
      </c>
      <c r="C38">
        <v>3</v>
      </c>
      <c r="D38" s="4" t="s">
        <v>6</v>
      </c>
      <c r="F38" t="s">
        <v>6</v>
      </c>
      <c r="G38">
        <v>1</v>
      </c>
      <c r="H38">
        <v>1</v>
      </c>
      <c r="I38">
        <v>3</v>
      </c>
      <c r="K38">
        <f t="shared" si="0"/>
        <v>3</v>
      </c>
      <c r="L38">
        <f t="shared" si="1"/>
        <v>1.6666666666666667</v>
      </c>
      <c r="M38">
        <f t="shared" si="2"/>
        <v>1</v>
      </c>
    </row>
    <row r="39" spans="1:13" x14ac:dyDescent="0.2">
      <c r="A39" s="3">
        <v>38</v>
      </c>
      <c r="B39" s="2" t="s">
        <v>6</v>
      </c>
      <c r="C39" s="1"/>
      <c r="D39" s="2" t="s">
        <v>6</v>
      </c>
      <c r="E39" s="1"/>
      <c r="F39">
        <v>2</v>
      </c>
      <c r="G39">
        <v>2</v>
      </c>
      <c r="I39">
        <v>2</v>
      </c>
      <c r="K39">
        <f t="shared" si="0"/>
        <v>2</v>
      </c>
      <c r="L39">
        <f t="shared" si="1"/>
        <v>2</v>
      </c>
      <c r="M39">
        <f t="shared" si="2"/>
        <v>2</v>
      </c>
    </row>
    <row r="40" spans="1:13" x14ac:dyDescent="0.2">
      <c r="A40" s="3">
        <v>39</v>
      </c>
      <c r="B40" s="2" t="s">
        <v>6</v>
      </c>
      <c r="C40" s="1"/>
      <c r="D40" s="2" t="s">
        <v>6</v>
      </c>
      <c r="E40" s="1"/>
      <c r="F40">
        <v>0</v>
      </c>
      <c r="G40">
        <v>0</v>
      </c>
      <c r="H40">
        <v>0</v>
      </c>
      <c r="I40">
        <v>1</v>
      </c>
      <c r="K40">
        <f t="shared" si="0"/>
        <v>1</v>
      </c>
      <c r="L40">
        <f t="shared" si="1"/>
        <v>0.33333333333333331</v>
      </c>
      <c r="M40">
        <f t="shared" si="2"/>
        <v>0</v>
      </c>
    </row>
    <row r="41" spans="1:13" x14ac:dyDescent="0.2">
      <c r="A41" s="3">
        <v>40</v>
      </c>
      <c r="B41" s="2" t="s">
        <v>6</v>
      </c>
      <c r="D41" s="2" t="s">
        <v>6</v>
      </c>
      <c r="F41" t="s">
        <v>6</v>
      </c>
      <c r="G41">
        <v>3</v>
      </c>
      <c r="H41">
        <v>2</v>
      </c>
      <c r="K41">
        <f t="shared" si="0"/>
        <v>3</v>
      </c>
      <c r="L41">
        <f t="shared" si="1"/>
        <v>2.5</v>
      </c>
      <c r="M41">
        <f t="shared" si="2"/>
        <v>2.5</v>
      </c>
    </row>
    <row r="42" spans="1:13" x14ac:dyDescent="0.2">
      <c r="A42" s="3">
        <v>41</v>
      </c>
      <c r="B42" s="2" t="s">
        <v>6</v>
      </c>
      <c r="D42" s="2" t="s">
        <v>6</v>
      </c>
      <c r="F42" t="s">
        <v>6</v>
      </c>
      <c r="G42">
        <v>0</v>
      </c>
      <c r="H42">
        <v>0</v>
      </c>
      <c r="I42">
        <v>0</v>
      </c>
      <c r="K42">
        <f t="shared" si="0"/>
        <v>0</v>
      </c>
      <c r="L42">
        <f t="shared" si="1"/>
        <v>0</v>
      </c>
      <c r="M42">
        <f t="shared" si="2"/>
        <v>0</v>
      </c>
    </row>
    <row r="43" spans="1:13" x14ac:dyDescent="0.2">
      <c r="A43" s="3">
        <v>42</v>
      </c>
      <c r="B43" s="2" t="s">
        <v>6</v>
      </c>
      <c r="C43" s="1"/>
      <c r="D43" s="2">
        <v>2</v>
      </c>
      <c r="E43" s="1">
        <v>1</v>
      </c>
      <c r="F43" s="5">
        <v>1</v>
      </c>
      <c r="G43">
        <v>1</v>
      </c>
      <c r="K43">
        <f t="shared" si="0"/>
        <v>1</v>
      </c>
      <c r="L43">
        <f t="shared" si="1"/>
        <v>1</v>
      </c>
      <c r="M43">
        <f t="shared" si="2"/>
        <v>1</v>
      </c>
    </row>
    <row r="44" spans="1:13" x14ac:dyDescent="0.2">
      <c r="A44" s="3">
        <v>43</v>
      </c>
      <c r="B44" s="2" t="s">
        <v>6</v>
      </c>
      <c r="C44" s="1"/>
      <c r="D44" s="2" t="s">
        <v>6</v>
      </c>
      <c r="E44" s="1"/>
      <c r="F44" t="s">
        <v>6</v>
      </c>
      <c r="G44">
        <v>1</v>
      </c>
      <c r="H44">
        <v>0</v>
      </c>
      <c r="I44">
        <v>2</v>
      </c>
      <c r="K44">
        <f t="shared" si="0"/>
        <v>2</v>
      </c>
      <c r="L44">
        <f t="shared" si="1"/>
        <v>1</v>
      </c>
      <c r="M44">
        <f t="shared" si="2"/>
        <v>1</v>
      </c>
    </row>
    <row r="45" spans="1:13" x14ac:dyDescent="0.2">
      <c r="A45" s="3">
        <v>44</v>
      </c>
      <c r="B45" s="2" t="s">
        <v>6</v>
      </c>
      <c r="C45" s="1"/>
      <c r="D45" s="2" t="s">
        <v>6</v>
      </c>
      <c r="E45" s="1"/>
      <c r="F45" t="s">
        <v>6</v>
      </c>
      <c r="G45">
        <v>2</v>
      </c>
      <c r="H45">
        <v>1</v>
      </c>
      <c r="K45">
        <f t="shared" si="0"/>
        <v>2</v>
      </c>
      <c r="L45">
        <f t="shared" si="1"/>
        <v>1.5</v>
      </c>
      <c r="M45">
        <f t="shared" si="2"/>
        <v>1.5</v>
      </c>
    </row>
    <row r="46" spans="1:13" x14ac:dyDescent="0.2">
      <c r="A46" s="3">
        <v>45</v>
      </c>
      <c r="B46" s="2" t="s">
        <v>6</v>
      </c>
      <c r="C46" s="1"/>
      <c r="D46" s="2" t="s">
        <v>6</v>
      </c>
      <c r="E46" s="1"/>
      <c r="F46">
        <v>3</v>
      </c>
      <c r="G46">
        <v>0</v>
      </c>
      <c r="H46">
        <v>0</v>
      </c>
      <c r="I46">
        <v>3</v>
      </c>
      <c r="K46">
        <f t="shared" si="0"/>
        <v>3</v>
      </c>
      <c r="L46">
        <f t="shared" si="1"/>
        <v>1</v>
      </c>
      <c r="M46">
        <f t="shared" si="2"/>
        <v>0</v>
      </c>
    </row>
    <row r="47" spans="1:13" x14ac:dyDescent="0.2">
      <c r="A47" s="3">
        <v>46</v>
      </c>
      <c r="B47" s="2" t="s">
        <v>8</v>
      </c>
      <c r="C47">
        <v>1</v>
      </c>
      <c r="D47" s="2" t="s">
        <v>6</v>
      </c>
      <c r="E47" s="1"/>
      <c r="F47">
        <v>1</v>
      </c>
      <c r="G47">
        <v>0</v>
      </c>
      <c r="H47">
        <v>0</v>
      </c>
    </row>
    <row r="48" spans="1:13" x14ac:dyDescent="0.2">
      <c r="A48" s="3">
        <v>47</v>
      </c>
      <c r="B48" s="2" t="s">
        <v>6</v>
      </c>
      <c r="C48" s="1"/>
      <c r="D48" s="2" t="s">
        <v>6</v>
      </c>
      <c r="E48" s="1"/>
      <c r="F48" t="s">
        <v>6</v>
      </c>
      <c r="G48">
        <v>1</v>
      </c>
      <c r="H48">
        <v>1</v>
      </c>
      <c r="I48">
        <v>0</v>
      </c>
      <c r="K48">
        <f t="shared" si="0"/>
        <v>1</v>
      </c>
      <c r="L48">
        <f t="shared" si="1"/>
        <v>0.66666666666666663</v>
      </c>
      <c r="M48">
        <f t="shared" si="2"/>
        <v>1</v>
      </c>
    </row>
    <row r="49" spans="1:13" x14ac:dyDescent="0.2">
      <c r="A49" s="3">
        <v>48</v>
      </c>
      <c r="B49" s="2" t="s">
        <v>6</v>
      </c>
      <c r="C49" s="1"/>
      <c r="D49" s="2" t="s">
        <v>6</v>
      </c>
      <c r="E49" s="1"/>
      <c r="F49" t="s">
        <v>6</v>
      </c>
      <c r="G49">
        <v>0</v>
      </c>
      <c r="H49">
        <v>0</v>
      </c>
      <c r="I49">
        <v>3</v>
      </c>
      <c r="K49">
        <f t="shared" si="0"/>
        <v>3</v>
      </c>
      <c r="L49">
        <f t="shared" si="1"/>
        <v>1</v>
      </c>
      <c r="M49">
        <f t="shared" si="2"/>
        <v>0</v>
      </c>
    </row>
    <row r="50" spans="1:13" x14ac:dyDescent="0.2">
      <c r="A50" s="3">
        <v>49</v>
      </c>
      <c r="B50" s="2">
        <v>3</v>
      </c>
      <c r="C50">
        <v>2</v>
      </c>
      <c r="D50" s="2" t="s">
        <v>6</v>
      </c>
      <c r="F50">
        <v>0</v>
      </c>
      <c r="H50">
        <v>1</v>
      </c>
      <c r="I50">
        <v>0</v>
      </c>
      <c r="K50">
        <f t="shared" si="0"/>
        <v>1</v>
      </c>
      <c r="L50">
        <f t="shared" si="1"/>
        <v>0.5</v>
      </c>
      <c r="M50">
        <f t="shared" si="2"/>
        <v>0.5</v>
      </c>
    </row>
    <row r="51" spans="1:13" x14ac:dyDescent="0.2">
      <c r="A51" s="3">
        <v>50</v>
      </c>
      <c r="B51" s="2" t="s">
        <v>7</v>
      </c>
      <c r="C51">
        <v>2</v>
      </c>
      <c r="D51" s="2">
        <v>2</v>
      </c>
      <c r="E51">
        <v>1</v>
      </c>
      <c r="F51">
        <v>2</v>
      </c>
      <c r="G51">
        <v>2</v>
      </c>
      <c r="H51">
        <v>0</v>
      </c>
      <c r="I51">
        <v>1</v>
      </c>
      <c r="K51">
        <f t="shared" si="0"/>
        <v>2</v>
      </c>
      <c r="L51">
        <f t="shared" si="1"/>
        <v>1</v>
      </c>
      <c r="M51">
        <f t="shared" si="2"/>
        <v>1</v>
      </c>
    </row>
    <row r="52" spans="1:13" x14ac:dyDescent="0.2">
      <c r="A52" s="3">
        <v>51</v>
      </c>
      <c r="B52" s="2" t="s">
        <v>6</v>
      </c>
      <c r="D52" s="2" t="s">
        <v>6</v>
      </c>
      <c r="E52" s="1"/>
      <c r="F52" t="s">
        <v>6</v>
      </c>
      <c r="G52">
        <v>3</v>
      </c>
      <c r="H52">
        <v>3</v>
      </c>
      <c r="K52">
        <f t="shared" si="0"/>
        <v>3</v>
      </c>
      <c r="L52">
        <f t="shared" si="1"/>
        <v>3</v>
      </c>
      <c r="M52">
        <f t="shared" si="2"/>
        <v>3</v>
      </c>
    </row>
    <row r="53" spans="1:13" x14ac:dyDescent="0.2">
      <c r="A53" s="3">
        <v>52</v>
      </c>
      <c r="B53" s="2" t="s">
        <v>6</v>
      </c>
      <c r="D53" s="2">
        <v>3</v>
      </c>
      <c r="E53">
        <v>2</v>
      </c>
      <c r="F53" t="s">
        <v>6</v>
      </c>
      <c r="G53">
        <v>0</v>
      </c>
      <c r="H53">
        <v>1</v>
      </c>
      <c r="I53">
        <v>1</v>
      </c>
      <c r="K53">
        <f t="shared" si="0"/>
        <v>1</v>
      </c>
      <c r="L53">
        <f t="shared" si="1"/>
        <v>0.66666666666666663</v>
      </c>
      <c r="M53">
        <f t="shared" si="2"/>
        <v>1</v>
      </c>
    </row>
    <row r="54" spans="1:13" x14ac:dyDescent="0.2">
      <c r="A54" s="3">
        <v>53</v>
      </c>
      <c r="B54" s="2" t="s">
        <v>6</v>
      </c>
      <c r="D54" s="2">
        <v>2</v>
      </c>
      <c r="E54">
        <v>2</v>
      </c>
      <c r="F54">
        <v>0</v>
      </c>
      <c r="G54">
        <v>3</v>
      </c>
      <c r="H54">
        <v>3</v>
      </c>
      <c r="I54">
        <v>3</v>
      </c>
      <c r="K54">
        <f t="shared" si="0"/>
        <v>3</v>
      </c>
      <c r="L54">
        <f t="shared" si="1"/>
        <v>3</v>
      </c>
      <c r="M54">
        <f t="shared" si="2"/>
        <v>3</v>
      </c>
    </row>
    <row r="55" spans="1:13" x14ac:dyDescent="0.2">
      <c r="A55" s="3">
        <v>54</v>
      </c>
      <c r="B55" s="2" t="s">
        <v>6</v>
      </c>
      <c r="D55" s="2" t="s">
        <v>6</v>
      </c>
      <c r="F55">
        <v>1</v>
      </c>
      <c r="G55">
        <v>1</v>
      </c>
      <c r="H55">
        <v>1</v>
      </c>
      <c r="K55">
        <f t="shared" si="0"/>
        <v>1</v>
      </c>
      <c r="L55">
        <f t="shared" si="1"/>
        <v>1</v>
      </c>
      <c r="M55">
        <f t="shared" si="2"/>
        <v>1</v>
      </c>
    </row>
    <row r="56" spans="1:13" x14ac:dyDescent="0.2">
      <c r="A56" s="3">
        <v>55</v>
      </c>
      <c r="B56" s="2" t="s">
        <v>6</v>
      </c>
      <c r="D56" s="2" t="s">
        <v>6</v>
      </c>
      <c r="F56" t="s">
        <v>6</v>
      </c>
      <c r="G56">
        <v>0</v>
      </c>
      <c r="H56">
        <v>0</v>
      </c>
      <c r="I56">
        <v>0</v>
      </c>
      <c r="K56">
        <f t="shared" si="0"/>
        <v>0</v>
      </c>
      <c r="L56">
        <f t="shared" si="1"/>
        <v>0</v>
      </c>
      <c r="M56">
        <f t="shared" si="2"/>
        <v>0</v>
      </c>
    </row>
    <row r="57" spans="1:13" x14ac:dyDescent="0.2">
      <c r="A57" s="3">
        <v>56</v>
      </c>
      <c r="B57" s="2" t="s">
        <v>6</v>
      </c>
      <c r="D57" s="2" t="s">
        <v>6</v>
      </c>
      <c r="F57" t="s">
        <v>6</v>
      </c>
      <c r="G57">
        <v>0</v>
      </c>
      <c r="I57">
        <v>3</v>
      </c>
      <c r="K57">
        <f t="shared" si="0"/>
        <v>3</v>
      </c>
      <c r="L57">
        <f t="shared" si="1"/>
        <v>1.5</v>
      </c>
      <c r="M57">
        <f t="shared" si="2"/>
        <v>1.5</v>
      </c>
    </row>
    <row r="58" spans="1:13" x14ac:dyDescent="0.2">
      <c r="A58" s="3">
        <v>57</v>
      </c>
      <c r="B58" s="2" t="s">
        <v>6</v>
      </c>
      <c r="C58" s="1"/>
      <c r="D58" s="2" t="s">
        <v>6</v>
      </c>
      <c r="E58" s="1"/>
      <c r="F58" t="s">
        <v>6</v>
      </c>
      <c r="G58">
        <v>0</v>
      </c>
      <c r="H58">
        <v>1</v>
      </c>
      <c r="K58">
        <f t="shared" si="0"/>
        <v>1</v>
      </c>
      <c r="L58">
        <f t="shared" si="1"/>
        <v>0.5</v>
      </c>
      <c r="M58">
        <f t="shared" si="2"/>
        <v>0.5</v>
      </c>
    </row>
    <row r="59" spans="1:13" x14ac:dyDescent="0.2">
      <c r="A59" s="3">
        <v>58</v>
      </c>
      <c r="B59" s="2" t="s">
        <v>6</v>
      </c>
      <c r="D59" s="2" t="s">
        <v>6</v>
      </c>
      <c r="F59">
        <v>2</v>
      </c>
      <c r="G59">
        <v>0</v>
      </c>
      <c r="H59">
        <v>0</v>
      </c>
      <c r="I59">
        <v>1</v>
      </c>
      <c r="K59">
        <f t="shared" si="0"/>
        <v>1</v>
      </c>
      <c r="L59">
        <f t="shared" si="1"/>
        <v>0.33333333333333331</v>
      </c>
      <c r="M59">
        <f t="shared" si="2"/>
        <v>0</v>
      </c>
    </row>
    <row r="60" spans="1:13" x14ac:dyDescent="0.2">
      <c r="A60" s="3">
        <v>59</v>
      </c>
      <c r="B60" s="2" t="s">
        <v>6</v>
      </c>
      <c r="D60" s="2" t="s">
        <v>6</v>
      </c>
      <c r="F60" t="s">
        <v>6</v>
      </c>
      <c r="G60">
        <v>0</v>
      </c>
      <c r="K60">
        <f t="shared" si="0"/>
        <v>0</v>
      </c>
      <c r="L60">
        <f t="shared" si="1"/>
        <v>0</v>
      </c>
      <c r="M60">
        <f t="shared" si="2"/>
        <v>0</v>
      </c>
    </row>
    <row r="61" spans="1:13" x14ac:dyDescent="0.2">
      <c r="A61" s="3">
        <v>60</v>
      </c>
      <c r="B61" s="2">
        <v>3</v>
      </c>
      <c r="C61">
        <v>2</v>
      </c>
      <c r="D61" s="2" t="s">
        <v>6</v>
      </c>
      <c r="F61" t="s">
        <v>6</v>
      </c>
      <c r="G61">
        <v>0</v>
      </c>
      <c r="H61">
        <v>3</v>
      </c>
      <c r="I61">
        <v>3</v>
      </c>
      <c r="K61">
        <f t="shared" si="0"/>
        <v>3</v>
      </c>
      <c r="L61">
        <f t="shared" si="1"/>
        <v>2</v>
      </c>
      <c r="M61">
        <f t="shared" si="2"/>
        <v>3</v>
      </c>
    </row>
    <row r="62" spans="1:13" x14ac:dyDescent="0.2">
      <c r="A62" s="3">
        <v>61</v>
      </c>
      <c r="B62" s="2">
        <v>3</v>
      </c>
      <c r="C62">
        <v>0</v>
      </c>
      <c r="D62" s="2" t="s">
        <v>6</v>
      </c>
      <c r="F62">
        <v>2</v>
      </c>
      <c r="G62">
        <v>0</v>
      </c>
      <c r="H62">
        <v>3</v>
      </c>
    </row>
    <row r="63" spans="1:13" x14ac:dyDescent="0.2">
      <c r="A63" s="3">
        <v>62</v>
      </c>
      <c r="B63" s="2" t="s">
        <v>6</v>
      </c>
      <c r="D63" s="2" t="s">
        <v>6</v>
      </c>
      <c r="F63" t="s">
        <v>6</v>
      </c>
      <c r="G63">
        <v>0</v>
      </c>
      <c r="H63">
        <v>0</v>
      </c>
      <c r="I63">
        <v>1</v>
      </c>
      <c r="K63">
        <f t="shared" si="0"/>
        <v>1</v>
      </c>
      <c r="L63">
        <f t="shared" si="1"/>
        <v>0.33333333333333331</v>
      </c>
      <c r="M63">
        <f t="shared" si="2"/>
        <v>0</v>
      </c>
    </row>
    <row r="64" spans="1:13" x14ac:dyDescent="0.2">
      <c r="A64" s="3">
        <v>63</v>
      </c>
      <c r="B64" s="2">
        <v>2</v>
      </c>
      <c r="C64">
        <v>2</v>
      </c>
      <c r="D64" s="2">
        <v>2</v>
      </c>
      <c r="E64">
        <v>1</v>
      </c>
      <c r="F64" t="s">
        <v>6</v>
      </c>
      <c r="G64">
        <v>0</v>
      </c>
      <c r="K64">
        <f t="shared" si="0"/>
        <v>0</v>
      </c>
      <c r="L64">
        <f t="shared" si="1"/>
        <v>0</v>
      </c>
      <c r="M64">
        <f t="shared" si="2"/>
        <v>0</v>
      </c>
    </row>
    <row r="65" spans="1:13" x14ac:dyDescent="0.2">
      <c r="A65" s="3">
        <v>64</v>
      </c>
      <c r="B65" s="2" t="s">
        <v>6</v>
      </c>
      <c r="C65" s="1"/>
      <c r="D65" s="2" t="s">
        <v>6</v>
      </c>
      <c r="E65" s="1"/>
      <c r="F65">
        <v>1</v>
      </c>
      <c r="G65">
        <v>0</v>
      </c>
      <c r="H65">
        <v>2</v>
      </c>
      <c r="K65">
        <f t="shared" si="0"/>
        <v>2</v>
      </c>
      <c r="L65">
        <f t="shared" si="1"/>
        <v>1</v>
      </c>
      <c r="M65">
        <f t="shared" si="2"/>
        <v>1</v>
      </c>
    </row>
    <row r="66" spans="1:13" x14ac:dyDescent="0.2">
      <c r="A66" s="3">
        <v>65</v>
      </c>
      <c r="B66" s="2" t="s">
        <v>6</v>
      </c>
      <c r="D66" s="2" t="s">
        <v>6</v>
      </c>
      <c r="F66">
        <v>0</v>
      </c>
      <c r="G66">
        <v>0</v>
      </c>
      <c r="H66">
        <v>3</v>
      </c>
      <c r="I66">
        <v>2</v>
      </c>
      <c r="K66">
        <f t="shared" si="0"/>
        <v>3</v>
      </c>
      <c r="L66">
        <f t="shared" si="1"/>
        <v>1.6666666666666667</v>
      </c>
      <c r="M66">
        <f t="shared" si="2"/>
        <v>2</v>
      </c>
    </row>
    <row r="67" spans="1:13" x14ac:dyDescent="0.2">
      <c r="A67" s="3">
        <v>66</v>
      </c>
      <c r="B67" s="2" t="s">
        <v>6</v>
      </c>
      <c r="C67" s="1"/>
      <c r="D67" s="2" t="s">
        <v>6</v>
      </c>
      <c r="E67" s="1"/>
      <c r="F67" t="s">
        <v>6</v>
      </c>
      <c r="G67">
        <v>0</v>
      </c>
      <c r="H67">
        <v>1</v>
      </c>
      <c r="I67">
        <v>0</v>
      </c>
      <c r="K67">
        <f t="shared" si="0"/>
        <v>1</v>
      </c>
      <c r="L67">
        <f t="shared" si="1"/>
        <v>0.33333333333333331</v>
      </c>
      <c r="M67">
        <f t="shared" si="2"/>
        <v>0</v>
      </c>
    </row>
    <row r="68" spans="1:13" x14ac:dyDescent="0.2">
      <c r="A68" s="3">
        <v>67</v>
      </c>
      <c r="B68" s="2">
        <v>2</v>
      </c>
      <c r="C68">
        <v>1</v>
      </c>
      <c r="D68" s="2" t="s">
        <v>9</v>
      </c>
      <c r="E68">
        <v>2</v>
      </c>
      <c r="F68">
        <v>2</v>
      </c>
      <c r="G68">
        <v>0</v>
      </c>
      <c r="I68">
        <v>3</v>
      </c>
      <c r="K68">
        <f t="shared" si="0"/>
        <v>3</v>
      </c>
      <c r="L68">
        <f t="shared" si="1"/>
        <v>1.5</v>
      </c>
      <c r="M68">
        <f t="shared" si="2"/>
        <v>1.5</v>
      </c>
    </row>
    <row r="69" spans="1:13" x14ac:dyDescent="0.2">
      <c r="A69" s="3">
        <v>68</v>
      </c>
      <c r="B69" s="2" t="s">
        <v>6</v>
      </c>
      <c r="D69" s="2" t="s">
        <v>7</v>
      </c>
      <c r="E69">
        <v>3</v>
      </c>
      <c r="F69">
        <v>3</v>
      </c>
      <c r="G69">
        <v>0</v>
      </c>
      <c r="H69">
        <v>0</v>
      </c>
      <c r="I69">
        <v>0</v>
      </c>
      <c r="K69">
        <f t="shared" si="0"/>
        <v>0</v>
      </c>
      <c r="L69">
        <f t="shared" si="1"/>
        <v>0</v>
      </c>
      <c r="M69">
        <f t="shared" si="2"/>
        <v>0</v>
      </c>
    </row>
    <row r="70" spans="1:13" x14ac:dyDescent="0.2">
      <c r="A70" s="3">
        <v>69</v>
      </c>
      <c r="B70" s="2" t="s">
        <v>8</v>
      </c>
      <c r="C70">
        <v>1</v>
      </c>
      <c r="D70" s="2" t="s">
        <v>9</v>
      </c>
      <c r="E70">
        <v>1</v>
      </c>
      <c r="F70">
        <v>2</v>
      </c>
      <c r="G70">
        <v>0</v>
      </c>
      <c r="H70">
        <v>2</v>
      </c>
      <c r="I70">
        <v>1</v>
      </c>
      <c r="K70">
        <f t="shared" si="0"/>
        <v>2</v>
      </c>
      <c r="L70">
        <f t="shared" si="1"/>
        <v>1</v>
      </c>
      <c r="M70">
        <f t="shared" si="2"/>
        <v>1</v>
      </c>
    </row>
    <row r="71" spans="1:13" x14ac:dyDescent="0.2">
      <c r="A71" s="3">
        <v>70</v>
      </c>
      <c r="B71" s="2" t="s">
        <v>6</v>
      </c>
      <c r="C71" s="1"/>
      <c r="D71" s="2" t="s">
        <v>6</v>
      </c>
      <c r="E71" s="1"/>
      <c r="F71" t="s">
        <v>6</v>
      </c>
      <c r="G71">
        <v>1</v>
      </c>
      <c r="H71">
        <v>3</v>
      </c>
      <c r="I71">
        <v>2</v>
      </c>
      <c r="K71">
        <f t="shared" si="0"/>
        <v>3</v>
      </c>
      <c r="L71">
        <f t="shared" si="1"/>
        <v>2</v>
      </c>
      <c r="M71">
        <f t="shared" si="2"/>
        <v>2</v>
      </c>
    </row>
    <row r="72" spans="1:13" x14ac:dyDescent="0.2">
      <c r="A72" s="3">
        <v>71</v>
      </c>
      <c r="B72" s="2" t="s">
        <v>8</v>
      </c>
      <c r="C72">
        <v>1</v>
      </c>
      <c r="D72" s="2">
        <v>3</v>
      </c>
      <c r="E72">
        <v>1</v>
      </c>
      <c r="F72" t="s">
        <v>6</v>
      </c>
      <c r="G72">
        <v>0</v>
      </c>
      <c r="I72">
        <v>1</v>
      </c>
      <c r="K72">
        <f t="shared" ref="K72:K136" si="3">MAX(G72:I72)</f>
        <v>1</v>
      </c>
      <c r="L72">
        <f t="shared" ref="L72:L136" si="4">AVERAGE(G72:I72)</f>
        <v>0.5</v>
      </c>
      <c r="M72">
        <f t="shared" ref="M72:M136" si="5">MEDIAN(G72:I72)</f>
        <v>0.5</v>
      </c>
    </row>
    <row r="73" spans="1:13" x14ac:dyDescent="0.2">
      <c r="A73" s="3">
        <v>72</v>
      </c>
      <c r="B73" s="2" t="s">
        <v>6</v>
      </c>
      <c r="C73" s="1"/>
      <c r="D73" s="2" t="s">
        <v>6</v>
      </c>
      <c r="E73" s="1"/>
      <c r="F73">
        <v>0</v>
      </c>
      <c r="G73">
        <v>0</v>
      </c>
      <c r="H73">
        <v>0</v>
      </c>
      <c r="I73">
        <v>1</v>
      </c>
      <c r="K73">
        <f t="shared" si="3"/>
        <v>1</v>
      </c>
      <c r="L73">
        <f t="shared" si="4"/>
        <v>0.33333333333333331</v>
      </c>
      <c r="M73">
        <f t="shared" si="5"/>
        <v>0</v>
      </c>
    </row>
    <row r="74" spans="1:13" x14ac:dyDescent="0.2">
      <c r="A74" s="3">
        <v>73</v>
      </c>
      <c r="B74" s="2" t="s">
        <v>9</v>
      </c>
      <c r="C74">
        <v>2</v>
      </c>
      <c r="D74" s="2" t="s">
        <v>6</v>
      </c>
      <c r="F74" t="s">
        <v>6</v>
      </c>
      <c r="G74">
        <v>0</v>
      </c>
      <c r="H74">
        <v>0</v>
      </c>
      <c r="K74">
        <f t="shared" si="3"/>
        <v>0</v>
      </c>
      <c r="L74">
        <f t="shared" si="4"/>
        <v>0</v>
      </c>
      <c r="M74">
        <f t="shared" si="5"/>
        <v>0</v>
      </c>
    </row>
    <row r="75" spans="1:13" x14ac:dyDescent="0.2">
      <c r="A75" s="3">
        <v>74</v>
      </c>
      <c r="B75" s="2" t="s">
        <v>6</v>
      </c>
      <c r="D75" s="2" t="s">
        <v>6</v>
      </c>
      <c r="F75">
        <v>2</v>
      </c>
      <c r="G75">
        <v>1</v>
      </c>
      <c r="H75">
        <v>1</v>
      </c>
      <c r="K75">
        <f t="shared" si="3"/>
        <v>1</v>
      </c>
      <c r="L75">
        <f t="shared" si="4"/>
        <v>1</v>
      </c>
      <c r="M75">
        <f t="shared" si="5"/>
        <v>1</v>
      </c>
    </row>
    <row r="76" spans="1:13" x14ac:dyDescent="0.2">
      <c r="A76" s="3">
        <v>75</v>
      </c>
      <c r="B76" s="2" t="s">
        <v>9</v>
      </c>
      <c r="C76">
        <v>1</v>
      </c>
      <c r="D76" s="2">
        <v>2</v>
      </c>
      <c r="E76">
        <v>2</v>
      </c>
      <c r="F76" t="s">
        <v>6</v>
      </c>
      <c r="G76">
        <v>1</v>
      </c>
      <c r="H76">
        <v>3</v>
      </c>
      <c r="I76">
        <v>1</v>
      </c>
      <c r="K76">
        <f t="shared" si="3"/>
        <v>3</v>
      </c>
      <c r="L76">
        <f t="shared" si="4"/>
        <v>1.6666666666666667</v>
      </c>
      <c r="M76">
        <f t="shared" si="5"/>
        <v>1</v>
      </c>
    </row>
    <row r="77" spans="1:13" x14ac:dyDescent="0.2">
      <c r="A77" s="3">
        <v>76</v>
      </c>
      <c r="B77" s="2" t="s">
        <v>6</v>
      </c>
      <c r="D77" s="2" t="s">
        <v>6</v>
      </c>
      <c r="F77">
        <v>1</v>
      </c>
      <c r="G77">
        <v>2</v>
      </c>
      <c r="I77">
        <v>0</v>
      </c>
      <c r="K77">
        <f t="shared" si="3"/>
        <v>2</v>
      </c>
      <c r="L77">
        <f t="shared" si="4"/>
        <v>1</v>
      </c>
      <c r="M77">
        <f t="shared" si="5"/>
        <v>1</v>
      </c>
    </row>
    <row r="78" spans="1:13" x14ac:dyDescent="0.2">
      <c r="A78" s="3">
        <v>77</v>
      </c>
      <c r="B78" s="2" t="s">
        <v>6</v>
      </c>
      <c r="D78" s="2" t="s">
        <v>6</v>
      </c>
      <c r="F78">
        <v>1</v>
      </c>
      <c r="G78">
        <v>0</v>
      </c>
      <c r="H78">
        <v>1</v>
      </c>
      <c r="I78">
        <v>1</v>
      </c>
      <c r="K78">
        <f t="shared" si="3"/>
        <v>1</v>
      </c>
      <c r="L78">
        <f t="shared" si="4"/>
        <v>0.66666666666666663</v>
      </c>
      <c r="M78">
        <f t="shared" si="5"/>
        <v>1</v>
      </c>
    </row>
    <row r="79" spans="1:13" x14ac:dyDescent="0.2">
      <c r="A79" s="3">
        <v>78</v>
      </c>
      <c r="B79" s="2" t="s">
        <v>9</v>
      </c>
      <c r="C79">
        <v>0</v>
      </c>
      <c r="D79" s="2">
        <v>2</v>
      </c>
      <c r="E79">
        <v>1</v>
      </c>
      <c r="F79">
        <v>3</v>
      </c>
      <c r="G79">
        <v>2</v>
      </c>
      <c r="H79">
        <v>1</v>
      </c>
      <c r="I79">
        <v>2</v>
      </c>
      <c r="K79">
        <f t="shared" si="3"/>
        <v>2</v>
      </c>
      <c r="L79">
        <f t="shared" si="4"/>
        <v>1.6666666666666667</v>
      </c>
      <c r="M79">
        <f t="shared" si="5"/>
        <v>2</v>
      </c>
    </row>
    <row r="80" spans="1:13" x14ac:dyDescent="0.2">
      <c r="A80" s="3">
        <v>79</v>
      </c>
      <c r="B80" s="2">
        <v>3</v>
      </c>
      <c r="C80">
        <v>1</v>
      </c>
      <c r="D80" s="2" t="s">
        <v>6</v>
      </c>
      <c r="F80" t="s">
        <v>6</v>
      </c>
      <c r="G80">
        <v>1</v>
      </c>
      <c r="H80">
        <v>3</v>
      </c>
      <c r="K80">
        <f t="shared" si="3"/>
        <v>3</v>
      </c>
      <c r="L80">
        <f t="shared" si="4"/>
        <v>2</v>
      </c>
      <c r="M80">
        <f t="shared" si="5"/>
        <v>2</v>
      </c>
    </row>
    <row r="81" spans="1:13" x14ac:dyDescent="0.2">
      <c r="A81" s="3">
        <v>80</v>
      </c>
      <c r="B81" s="2" t="s">
        <v>6</v>
      </c>
      <c r="C81" s="1"/>
      <c r="D81" s="2" t="s">
        <v>6</v>
      </c>
      <c r="E81" s="1"/>
      <c r="F81">
        <v>1</v>
      </c>
      <c r="G81">
        <v>0</v>
      </c>
      <c r="H81">
        <v>1</v>
      </c>
      <c r="I81">
        <v>1</v>
      </c>
      <c r="K81">
        <f t="shared" si="3"/>
        <v>1</v>
      </c>
      <c r="L81">
        <f t="shared" si="4"/>
        <v>0.66666666666666663</v>
      </c>
      <c r="M81">
        <f t="shared" si="5"/>
        <v>1</v>
      </c>
    </row>
    <row r="82" spans="1:13" x14ac:dyDescent="0.2">
      <c r="A82" s="3">
        <v>81</v>
      </c>
      <c r="B82" s="2" t="s">
        <v>9</v>
      </c>
      <c r="C82">
        <v>1</v>
      </c>
      <c r="D82" s="2" t="s">
        <v>6</v>
      </c>
      <c r="F82">
        <v>2</v>
      </c>
      <c r="G82">
        <v>2</v>
      </c>
      <c r="H82">
        <v>0</v>
      </c>
      <c r="K82">
        <f t="shared" si="3"/>
        <v>2</v>
      </c>
      <c r="L82">
        <f t="shared" si="4"/>
        <v>1</v>
      </c>
      <c r="M82">
        <f t="shared" si="5"/>
        <v>1</v>
      </c>
    </row>
    <row r="83" spans="1:13" x14ac:dyDescent="0.2">
      <c r="A83" s="3">
        <v>82</v>
      </c>
      <c r="B83" s="2" t="s">
        <v>6</v>
      </c>
      <c r="C83" s="1"/>
      <c r="D83" s="2" t="s">
        <v>6</v>
      </c>
      <c r="E83" s="1"/>
      <c r="F83">
        <v>2</v>
      </c>
      <c r="G83">
        <v>1</v>
      </c>
      <c r="I83">
        <v>3</v>
      </c>
      <c r="K83">
        <f t="shared" si="3"/>
        <v>3</v>
      </c>
      <c r="L83">
        <f t="shared" si="4"/>
        <v>2</v>
      </c>
      <c r="M83">
        <f t="shared" si="5"/>
        <v>2</v>
      </c>
    </row>
    <row r="84" spans="1:13" x14ac:dyDescent="0.2">
      <c r="A84" s="3">
        <v>83</v>
      </c>
      <c r="B84" s="2" t="s">
        <v>9</v>
      </c>
      <c r="C84">
        <v>1</v>
      </c>
      <c r="D84" s="2" t="s">
        <v>6</v>
      </c>
      <c r="F84" t="s">
        <v>6</v>
      </c>
      <c r="G84">
        <v>0</v>
      </c>
      <c r="H84">
        <v>1</v>
      </c>
      <c r="I84">
        <v>2</v>
      </c>
      <c r="K84">
        <f t="shared" si="3"/>
        <v>2</v>
      </c>
      <c r="L84">
        <f t="shared" si="4"/>
        <v>1</v>
      </c>
      <c r="M84">
        <f t="shared" si="5"/>
        <v>1</v>
      </c>
    </row>
    <row r="85" spans="1:13" x14ac:dyDescent="0.2">
      <c r="A85" s="3">
        <v>84</v>
      </c>
      <c r="B85" s="2">
        <v>2</v>
      </c>
      <c r="C85">
        <v>2</v>
      </c>
      <c r="D85" s="2" t="s">
        <v>9</v>
      </c>
      <c r="E85">
        <v>1</v>
      </c>
      <c r="F85" t="s">
        <v>6</v>
      </c>
      <c r="G85">
        <v>3</v>
      </c>
      <c r="H85">
        <v>3</v>
      </c>
      <c r="K85">
        <f t="shared" si="3"/>
        <v>3</v>
      </c>
      <c r="L85">
        <f t="shared" si="4"/>
        <v>3</v>
      </c>
      <c r="M85">
        <f t="shared" si="5"/>
        <v>3</v>
      </c>
    </row>
    <row r="86" spans="1:13" x14ac:dyDescent="0.2">
      <c r="A86" s="3">
        <v>85</v>
      </c>
      <c r="B86" s="2" t="s">
        <v>9</v>
      </c>
      <c r="C86">
        <v>2</v>
      </c>
      <c r="D86" s="2" t="s">
        <v>6</v>
      </c>
      <c r="F86">
        <v>0</v>
      </c>
      <c r="G86">
        <v>2</v>
      </c>
      <c r="H86">
        <v>3</v>
      </c>
      <c r="I86">
        <v>3</v>
      </c>
      <c r="K86">
        <f t="shared" si="3"/>
        <v>3</v>
      </c>
      <c r="L86">
        <f t="shared" si="4"/>
        <v>2.6666666666666665</v>
      </c>
      <c r="M86">
        <f t="shared" si="5"/>
        <v>3</v>
      </c>
    </row>
    <row r="87" spans="1:13" x14ac:dyDescent="0.2">
      <c r="A87" s="3">
        <v>86</v>
      </c>
      <c r="B87" s="2" t="s">
        <v>6</v>
      </c>
      <c r="D87" s="2" t="s">
        <v>6</v>
      </c>
      <c r="F87">
        <v>0</v>
      </c>
      <c r="G87">
        <v>0</v>
      </c>
      <c r="K87">
        <f t="shared" si="3"/>
        <v>0</v>
      </c>
      <c r="L87">
        <f t="shared" si="4"/>
        <v>0</v>
      </c>
      <c r="M87">
        <f t="shared" si="5"/>
        <v>0</v>
      </c>
    </row>
    <row r="88" spans="1:13" x14ac:dyDescent="0.2">
      <c r="A88" s="3">
        <v>87</v>
      </c>
      <c r="B88" s="2" t="s">
        <v>6</v>
      </c>
      <c r="D88" s="2" t="s">
        <v>6</v>
      </c>
      <c r="F88">
        <v>1</v>
      </c>
      <c r="G88">
        <v>0</v>
      </c>
      <c r="I88">
        <v>1</v>
      </c>
      <c r="K88">
        <f t="shared" si="3"/>
        <v>1</v>
      </c>
      <c r="L88">
        <f t="shared" si="4"/>
        <v>0.5</v>
      </c>
      <c r="M88">
        <f t="shared" si="5"/>
        <v>0.5</v>
      </c>
    </row>
    <row r="89" spans="1:13" x14ac:dyDescent="0.2">
      <c r="A89" s="3">
        <v>88</v>
      </c>
      <c r="B89" s="2">
        <v>3</v>
      </c>
      <c r="C89">
        <v>2</v>
      </c>
      <c r="D89" s="2" t="s">
        <v>6</v>
      </c>
      <c r="F89">
        <v>2</v>
      </c>
      <c r="G89">
        <v>0</v>
      </c>
      <c r="H89">
        <v>1</v>
      </c>
      <c r="I89">
        <v>1</v>
      </c>
      <c r="K89">
        <f t="shared" si="3"/>
        <v>1</v>
      </c>
      <c r="L89">
        <f t="shared" si="4"/>
        <v>0.66666666666666663</v>
      </c>
      <c r="M89">
        <f t="shared" si="5"/>
        <v>1</v>
      </c>
    </row>
    <row r="90" spans="1:13" x14ac:dyDescent="0.2">
      <c r="A90" s="3">
        <v>89</v>
      </c>
      <c r="B90" s="2" t="s">
        <v>8</v>
      </c>
      <c r="C90">
        <v>0</v>
      </c>
      <c r="D90" s="2" t="s">
        <v>6</v>
      </c>
      <c r="F90">
        <v>0</v>
      </c>
      <c r="G90">
        <v>0</v>
      </c>
      <c r="H90">
        <v>1</v>
      </c>
      <c r="K90">
        <f t="shared" si="3"/>
        <v>1</v>
      </c>
      <c r="L90">
        <f t="shared" si="4"/>
        <v>0.5</v>
      </c>
      <c r="M90">
        <f t="shared" si="5"/>
        <v>0.5</v>
      </c>
    </row>
    <row r="91" spans="1:13" x14ac:dyDescent="0.2">
      <c r="A91" s="3">
        <v>90</v>
      </c>
      <c r="B91" s="2" t="s">
        <v>6</v>
      </c>
      <c r="D91" s="2" t="s">
        <v>6</v>
      </c>
      <c r="F91">
        <v>0</v>
      </c>
      <c r="G91">
        <v>3</v>
      </c>
      <c r="H91">
        <v>2</v>
      </c>
      <c r="K91">
        <f t="shared" si="3"/>
        <v>3</v>
      </c>
      <c r="L91">
        <f t="shared" si="4"/>
        <v>2.5</v>
      </c>
      <c r="M91">
        <f t="shared" si="5"/>
        <v>2.5</v>
      </c>
    </row>
    <row r="92" spans="1:13" x14ac:dyDescent="0.2">
      <c r="A92" s="3">
        <v>91</v>
      </c>
      <c r="B92" s="2" t="s">
        <v>9</v>
      </c>
      <c r="C92">
        <v>1</v>
      </c>
      <c r="D92" s="2" t="s">
        <v>6</v>
      </c>
      <c r="F92" t="s">
        <v>6</v>
      </c>
      <c r="G92">
        <v>3</v>
      </c>
      <c r="H92">
        <v>3</v>
      </c>
      <c r="I92">
        <v>3</v>
      </c>
      <c r="K92">
        <f t="shared" si="3"/>
        <v>3</v>
      </c>
      <c r="L92">
        <f t="shared" si="4"/>
        <v>3</v>
      </c>
      <c r="M92">
        <f t="shared" si="5"/>
        <v>3</v>
      </c>
    </row>
    <row r="93" spans="1:13" x14ac:dyDescent="0.2">
      <c r="A93" s="3">
        <v>92</v>
      </c>
      <c r="B93" s="2" t="s">
        <v>6</v>
      </c>
      <c r="D93" s="2" t="s">
        <v>6</v>
      </c>
      <c r="F93">
        <v>1</v>
      </c>
      <c r="H93">
        <v>3</v>
      </c>
      <c r="K93">
        <f t="shared" si="3"/>
        <v>3</v>
      </c>
      <c r="L93">
        <f t="shared" si="4"/>
        <v>3</v>
      </c>
      <c r="M93">
        <f t="shared" si="5"/>
        <v>3</v>
      </c>
    </row>
    <row r="94" spans="1:13" x14ac:dyDescent="0.2">
      <c r="A94" s="3">
        <v>93</v>
      </c>
      <c r="B94" s="2" t="s">
        <v>6</v>
      </c>
      <c r="D94" s="2">
        <v>2</v>
      </c>
      <c r="E94">
        <v>1</v>
      </c>
      <c r="F94">
        <v>3</v>
      </c>
      <c r="G94">
        <v>3</v>
      </c>
      <c r="H94">
        <v>2</v>
      </c>
      <c r="K94">
        <f t="shared" si="3"/>
        <v>3</v>
      </c>
      <c r="L94">
        <f t="shared" si="4"/>
        <v>2.5</v>
      </c>
      <c r="M94">
        <f t="shared" si="5"/>
        <v>2.5</v>
      </c>
    </row>
    <row r="95" spans="1:13" x14ac:dyDescent="0.2">
      <c r="A95" s="3">
        <v>94</v>
      </c>
      <c r="B95" s="2" t="s">
        <v>6</v>
      </c>
      <c r="D95" s="2" t="s">
        <v>6</v>
      </c>
      <c r="F95">
        <v>2</v>
      </c>
      <c r="G95">
        <v>0</v>
      </c>
      <c r="K95">
        <f t="shared" si="3"/>
        <v>0</v>
      </c>
      <c r="L95">
        <f t="shared" si="4"/>
        <v>0</v>
      </c>
      <c r="M95">
        <f t="shared" si="5"/>
        <v>0</v>
      </c>
    </row>
    <row r="96" spans="1:13" x14ac:dyDescent="0.2">
      <c r="A96" s="3">
        <v>95</v>
      </c>
      <c r="B96" s="2" t="s">
        <v>6</v>
      </c>
      <c r="C96" s="1"/>
      <c r="D96" s="2" t="s">
        <v>6</v>
      </c>
      <c r="E96" s="1"/>
      <c r="F96">
        <v>2</v>
      </c>
      <c r="G96">
        <v>0</v>
      </c>
      <c r="H96">
        <v>0</v>
      </c>
      <c r="K96">
        <f t="shared" si="3"/>
        <v>0</v>
      </c>
      <c r="L96">
        <f t="shared" si="4"/>
        <v>0</v>
      </c>
      <c r="M96">
        <f t="shared" si="5"/>
        <v>0</v>
      </c>
    </row>
    <row r="97" spans="1:13" x14ac:dyDescent="0.2">
      <c r="A97" s="3">
        <v>96</v>
      </c>
      <c r="B97" s="2" t="s">
        <v>6</v>
      </c>
      <c r="D97" s="2">
        <v>3</v>
      </c>
      <c r="E97">
        <v>0</v>
      </c>
      <c r="F97">
        <v>0</v>
      </c>
      <c r="G97">
        <v>0</v>
      </c>
      <c r="H97">
        <v>0</v>
      </c>
      <c r="K97">
        <f t="shared" si="3"/>
        <v>0</v>
      </c>
      <c r="L97">
        <f t="shared" si="4"/>
        <v>0</v>
      </c>
      <c r="M97">
        <f t="shared" si="5"/>
        <v>0</v>
      </c>
    </row>
    <row r="98" spans="1:13" x14ac:dyDescent="0.2">
      <c r="A98" s="3">
        <v>97</v>
      </c>
      <c r="B98" s="2" t="s">
        <v>11</v>
      </c>
      <c r="C98">
        <v>0</v>
      </c>
      <c r="D98" s="2" t="s">
        <v>6</v>
      </c>
      <c r="F98" t="s">
        <v>6</v>
      </c>
      <c r="G98">
        <v>1</v>
      </c>
      <c r="H98">
        <v>1</v>
      </c>
      <c r="K98">
        <f t="shared" si="3"/>
        <v>1</v>
      </c>
      <c r="L98">
        <f t="shared" si="4"/>
        <v>1</v>
      </c>
      <c r="M98">
        <f t="shared" si="5"/>
        <v>1</v>
      </c>
    </row>
    <row r="99" spans="1:13" x14ac:dyDescent="0.2">
      <c r="A99" s="3">
        <v>98</v>
      </c>
      <c r="B99" s="2" t="s">
        <v>7</v>
      </c>
      <c r="C99">
        <v>0</v>
      </c>
      <c r="D99" s="2" t="s">
        <v>6</v>
      </c>
      <c r="F99">
        <v>1</v>
      </c>
      <c r="H99">
        <v>0</v>
      </c>
      <c r="K99">
        <f t="shared" si="3"/>
        <v>0</v>
      </c>
      <c r="L99">
        <f t="shared" si="4"/>
        <v>0</v>
      </c>
      <c r="M99">
        <f t="shared" si="5"/>
        <v>0</v>
      </c>
    </row>
    <row r="100" spans="1:13" x14ac:dyDescent="0.2">
      <c r="A100" s="3">
        <v>99</v>
      </c>
      <c r="B100" s="2" t="s">
        <v>9</v>
      </c>
      <c r="C100">
        <v>2</v>
      </c>
      <c r="D100" s="2" t="s">
        <v>6</v>
      </c>
      <c r="F100">
        <v>1</v>
      </c>
      <c r="G100">
        <v>3</v>
      </c>
      <c r="K100">
        <f t="shared" si="3"/>
        <v>3</v>
      </c>
      <c r="L100">
        <f t="shared" si="4"/>
        <v>3</v>
      </c>
      <c r="M100">
        <f t="shared" si="5"/>
        <v>3</v>
      </c>
    </row>
    <row r="101" spans="1:13" x14ac:dyDescent="0.2">
      <c r="A101" s="3">
        <v>100</v>
      </c>
      <c r="B101" s="2" t="s">
        <v>7</v>
      </c>
      <c r="C101">
        <v>1</v>
      </c>
      <c r="D101" s="2">
        <v>3</v>
      </c>
      <c r="E101">
        <v>2</v>
      </c>
      <c r="F101">
        <v>0</v>
      </c>
      <c r="G101">
        <v>0</v>
      </c>
      <c r="H101">
        <v>0</v>
      </c>
      <c r="I101">
        <v>1</v>
      </c>
      <c r="K101">
        <f t="shared" si="3"/>
        <v>1</v>
      </c>
      <c r="L101">
        <f t="shared" si="4"/>
        <v>0.33333333333333331</v>
      </c>
      <c r="M101">
        <f t="shared" si="5"/>
        <v>0</v>
      </c>
    </row>
    <row r="102" spans="1:13" x14ac:dyDescent="0.2">
      <c r="A102" s="3">
        <v>101</v>
      </c>
      <c r="B102" s="2" t="s">
        <v>6</v>
      </c>
      <c r="C102" s="1"/>
      <c r="D102" s="2" t="s">
        <v>6</v>
      </c>
      <c r="E102" s="1"/>
      <c r="F102">
        <v>1</v>
      </c>
      <c r="G102">
        <v>1</v>
      </c>
      <c r="H102">
        <v>0</v>
      </c>
      <c r="K102">
        <f t="shared" si="3"/>
        <v>1</v>
      </c>
      <c r="L102">
        <f t="shared" si="4"/>
        <v>0.5</v>
      </c>
      <c r="M102">
        <f t="shared" si="5"/>
        <v>0.5</v>
      </c>
    </row>
    <row r="103" spans="1:13" x14ac:dyDescent="0.2">
      <c r="A103" s="3">
        <v>102</v>
      </c>
      <c r="B103" s="2" t="s">
        <v>7</v>
      </c>
      <c r="C103">
        <v>1</v>
      </c>
      <c r="D103" s="2" t="s">
        <v>6</v>
      </c>
      <c r="F103">
        <v>2</v>
      </c>
      <c r="G103">
        <v>1</v>
      </c>
      <c r="H103">
        <v>0</v>
      </c>
      <c r="I103">
        <v>1</v>
      </c>
      <c r="K103">
        <f t="shared" si="3"/>
        <v>1</v>
      </c>
      <c r="L103">
        <f t="shared" si="4"/>
        <v>0.66666666666666663</v>
      </c>
      <c r="M103">
        <f t="shared" si="5"/>
        <v>1</v>
      </c>
    </row>
    <row r="104" spans="1:13" x14ac:dyDescent="0.2">
      <c r="A104" s="3">
        <v>103</v>
      </c>
      <c r="B104" s="2" t="s">
        <v>6</v>
      </c>
      <c r="D104" s="2" t="s">
        <v>6</v>
      </c>
      <c r="F104">
        <v>0</v>
      </c>
      <c r="G104">
        <v>0</v>
      </c>
      <c r="I104">
        <v>1</v>
      </c>
      <c r="K104">
        <f t="shared" si="3"/>
        <v>1</v>
      </c>
      <c r="L104">
        <f t="shared" si="4"/>
        <v>0.5</v>
      </c>
      <c r="M104">
        <f t="shared" si="5"/>
        <v>0.5</v>
      </c>
    </row>
    <row r="105" spans="1:13" x14ac:dyDescent="0.2">
      <c r="A105" s="3">
        <v>104</v>
      </c>
      <c r="B105" s="2" t="s">
        <v>6</v>
      </c>
      <c r="D105" s="2" t="s">
        <v>6</v>
      </c>
      <c r="F105" t="s">
        <v>6</v>
      </c>
      <c r="G105">
        <v>3</v>
      </c>
      <c r="H105">
        <v>2</v>
      </c>
      <c r="K105">
        <f t="shared" si="3"/>
        <v>3</v>
      </c>
      <c r="L105">
        <f t="shared" si="4"/>
        <v>2.5</v>
      </c>
      <c r="M105">
        <f t="shared" si="5"/>
        <v>2.5</v>
      </c>
    </row>
    <row r="106" spans="1:13" x14ac:dyDescent="0.2">
      <c r="A106" s="3">
        <v>105</v>
      </c>
      <c r="B106" s="2" t="s">
        <v>6</v>
      </c>
      <c r="D106" s="2" t="s">
        <v>6</v>
      </c>
      <c r="F106">
        <v>1</v>
      </c>
      <c r="G106">
        <v>1</v>
      </c>
      <c r="K106">
        <f t="shared" si="3"/>
        <v>1</v>
      </c>
      <c r="L106">
        <f t="shared" si="4"/>
        <v>1</v>
      </c>
      <c r="M106">
        <f t="shared" si="5"/>
        <v>1</v>
      </c>
    </row>
    <row r="107" spans="1:13" x14ac:dyDescent="0.2">
      <c r="A107" s="3">
        <v>106</v>
      </c>
      <c r="B107" s="2" t="s">
        <v>6</v>
      </c>
      <c r="C107" s="1"/>
      <c r="D107" s="2" t="s">
        <v>6</v>
      </c>
      <c r="E107" s="1"/>
      <c r="F107" t="s">
        <v>6</v>
      </c>
      <c r="G107">
        <v>0</v>
      </c>
      <c r="H107">
        <v>0</v>
      </c>
      <c r="K107">
        <f t="shared" si="3"/>
        <v>0</v>
      </c>
      <c r="L107">
        <f t="shared" si="4"/>
        <v>0</v>
      </c>
      <c r="M107">
        <f t="shared" si="5"/>
        <v>0</v>
      </c>
    </row>
    <row r="108" spans="1:13" x14ac:dyDescent="0.2">
      <c r="A108" s="3">
        <v>107</v>
      </c>
      <c r="B108" s="2" t="s">
        <v>9</v>
      </c>
      <c r="C108">
        <v>1</v>
      </c>
      <c r="D108" s="2" t="s">
        <v>6</v>
      </c>
      <c r="F108" t="s">
        <v>6</v>
      </c>
      <c r="G108">
        <v>0</v>
      </c>
      <c r="H108">
        <v>0</v>
      </c>
      <c r="I108">
        <v>1</v>
      </c>
      <c r="K108">
        <f t="shared" si="3"/>
        <v>1</v>
      </c>
      <c r="L108">
        <f t="shared" si="4"/>
        <v>0.33333333333333331</v>
      </c>
      <c r="M108">
        <f t="shared" si="5"/>
        <v>0</v>
      </c>
    </row>
    <row r="109" spans="1:13" x14ac:dyDescent="0.2">
      <c r="A109" s="3">
        <v>108</v>
      </c>
      <c r="B109" s="2" t="s">
        <v>6</v>
      </c>
      <c r="D109" s="2" t="s">
        <v>6</v>
      </c>
      <c r="F109">
        <v>0</v>
      </c>
      <c r="H109">
        <v>1</v>
      </c>
      <c r="K109">
        <f t="shared" si="3"/>
        <v>1</v>
      </c>
      <c r="L109">
        <f t="shared" si="4"/>
        <v>1</v>
      </c>
      <c r="M109">
        <f t="shared" si="5"/>
        <v>1</v>
      </c>
    </row>
    <row r="110" spans="1:13" x14ac:dyDescent="0.2">
      <c r="A110" s="3">
        <v>109</v>
      </c>
      <c r="B110" s="2" t="s">
        <v>6</v>
      </c>
      <c r="D110" s="2" t="s">
        <v>8</v>
      </c>
      <c r="E110">
        <v>0</v>
      </c>
      <c r="F110">
        <v>1</v>
      </c>
      <c r="K110">
        <f t="shared" si="3"/>
        <v>0</v>
      </c>
    </row>
    <row r="111" spans="1:13" x14ac:dyDescent="0.2">
      <c r="A111" s="3">
        <v>110</v>
      </c>
      <c r="B111" s="2" t="s">
        <v>6</v>
      </c>
      <c r="D111" s="2" t="s">
        <v>6</v>
      </c>
      <c r="F111">
        <v>3</v>
      </c>
      <c r="G111">
        <v>0</v>
      </c>
      <c r="H111">
        <v>0</v>
      </c>
      <c r="K111">
        <f t="shared" si="3"/>
        <v>0</v>
      </c>
      <c r="L111">
        <f t="shared" si="4"/>
        <v>0</v>
      </c>
      <c r="M111">
        <f t="shared" si="5"/>
        <v>0</v>
      </c>
    </row>
    <row r="112" spans="1:13" x14ac:dyDescent="0.2">
      <c r="A112" s="3">
        <v>111</v>
      </c>
      <c r="B112" s="2" t="s">
        <v>6</v>
      </c>
      <c r="C112" s="1"/>
      <c r="D112" s="2" t="s">
        <v>6</v>
      </c>
      <c r="E112" s="1"/>
      <c r="F112">
        <v>2</v>
      </c>
      <c r="G112">
        <v>0</v>
      </c>
      <c r="H112">
        <v>0</v>
      </c>
      <c r="I112">
        <v>0</v>
      </c>
      <c r="K112">
        <f t="shared" si="3"/>
        <v>0</v>
      </c>
      <c r="L112">
        <f t="shared" si="4"/>
        <v>0</v>
      </c>
      <c r="M112">
        <f t="shared" si="5"/>
        <v>0</v>
      </c>
    </row>
    <row r="113" spans="1:13" x14ac:dyDescent="0.2">
      <c r="A113" s="3">
        <v>112</v>
      </c>
      <c r="B113" s="2" t="s">
        <v>6</v>
      </c>
      <c r="D113" s="2" t="s">
        <v>6</v>
      </c>
      <c r="F113">
        <v>0</v>
      </c>
      <c r="G113">
        <v>0</v>
      </c>
      <c r="H113">
        <v>0</v>
      </c>
      <c r="I113">
        <v>0</v>
      </c>
      <c r="K113">
        <f t="shared" si="3"/>
        <v>0</v>
      </c>
      <c r="L113">
        <f t="shared" si="4"/>
        <v>0</v>
      </c>
      <c r="M113">
        <f t="shared" si="5"/>
        <v>0</v>
      </c>
    </row>
    <row r="114" spans="1:13" x14ac:dyDescent="0.2">
      <c r="A114" s="3">
        <v>113</v>
      </c>
      <c r="B114" s="2" t="s">
        <v>6</v>
      </c>
      <c r="D114" s="2" t="s">
        <v>8</v>
      </c>
      <c r="E114">
        <v>1</v>
      </c>
      <c r="F114">
        <v>1</v>
      </c>
      <c r="G114">
        <v>1</v>
      </c>
      <c r="H114">
        <v>1</v>
      </c>
      <c r="I114">
        <v>2</v>
      </c>
      <c r="K114">
        <f t="shared" si="3"/>
        <v>2</v>
      </c>
      <c r="L114">
        <f t="shared" si="4"/>
        <v>1.3333333333333333</v>
      </c>
      <c r="M114">
        <f t="shared" si="5"/>
        <v>1</v>
      </c>
    </row>
    <row r="115" spans="1:13" x14ac:dyDescent="0.2">
      <c r="A115" s="3">
        <v>114</v>
      </c>
      <c r="B115" s="2" t="s">
        <v>8</v>
      </c>
      <c r="C115">
        <v>2</v>
      </c>
      <c r="D115" s="2">
        <v>2</v>
      </c>
      <c r="E115">
        <v>2</v>
      </c>
      <c r="F115">
        <v>2</v>
      </c>
      <c r="G115">
        <v>0</v>
      </c>
      <c r="H115">
        <v>3</v>
      </c>
      <c r="K115">
        <f t="shared" si="3"/>
        <v>3</v>
      </c>
      <c r="L115">
        <f t="shared" si="4"/>
        <v>1.5</v>
      </c>
      <c r="M115">
        <f t="shared" si="5"/>
        <v>1.5</v>
      </c>
    </row>
    <row r="116" spans="1:13" x14ac:dyDescent="0.2">
      <c r="A116" s="3">
        <v>115</v>
      </c>
      <c r="B116" s="2" t="s">
        <v>7</v>
      </c>
      <c r="C116">
        <v>2</v>
      </c>
      <c r="D116" s="2" t="s">
        <v>6</v>
      </c>
      <c r="F116">
        <v>0</v>
      </c>
      <c r="H116">
        <v>3</v>
      </c>
      <c r="K116">
        <f t="shared" si="3"/>
        <v>3</v>
      </c>
      <c r="L116">
        <f t="shared" si="4"/>
        <v>3</v>
      </c>
      <c r="M116">
        <f t="shared" si="5"/>
        <v>3</v>
      </c>
    </row>
    <row r="117" spans="1:13" x14ac:dyDescent="0.2">
      <c r="A117" s="3">
        <v>116</v>
      </c>
      <c r="B117" s="2" t="s">
        <v>6</v>
      </c>
      <c r="D117" s="2">
        <v>3</v>
      </c>
      <c r="E117">
        <v>3</v>
      </c>
      <c r="F117">
        <v>1</v>
      </c>
      <c r="G117">
        <v>0</v>
      </c>
      <c r="H117">
        <v>2</v>
      </c>
      <c r="K117">
        <f t="shared" si="3"/>
        <v>2</v>
      </c>
      <c r="L117">
        <f t="shared" si="4"/>
        <v>1</v>
      </c>
      <c r="M117">
        <f t="shared" si="5"/>
        <v>1</v>
      </c>
    </row>
    <row r="118" spans="1:13" x14ac:dyDescent="0.2">
      <c r="A118" s="3">
        <v>117</v>
      </c>
      <c r="B118" s="2" t="s">
        <v>6</v>
      </c>
      <c r="D118" s="2" t="s">
        <v>6</v>
      </c>
      <c r="F118">
        <v>0</v>
      </c>
      <c r="G118">
        <v>0</v>
      </c>
      <c r="H118">
        <v>0</v>
      </c>
      <c r="K118">
        <f t="shared" si="3"/>
        <v>0</v>
      </c>
      <c r="L118">
        <f t="shared" si="4"/>
        <v>0</v>
      </c>
      <c r="M118">
        <f t="shared" si="5"/>
        <v>0</v>
      </c>
    </row>
    <row r="119" spans="1:13" x14ac:dyDescent="0.2">
      <c r="A119" s="3">
        <v>118</v>
      </c>
      <c r="B119" s="2" t="s">
        <v>8</v>
      </c>
      <c r="C119">
        <v>1</v>
      </c>
      <c r="D119" s="2" t="s">
        <v>6</v>
      </c>
      <c r="F119">
        <v>2</v>
      </c>
      <c r="G119">
        <v>0</v>
      </c>
      <c r="I119">
        <v>2</v>
      </c>
      <c r="K119">
        <f t="shared" si="3"/>
        <v>2</v>
      </c>
      <c r="L119">
        <f t="shared" si="4"/>
        <v>1</v>
      </c>
      <c r="M119">
        <f t="shared" si="5"/>
        <v>1</v>
      </c>
    </row>
    <row r="120" spans="1:13" x14ac:dyDescent="0.2">
      <c r="A120" s="3">
        <v>119</v>
      </c>
      <c r="B120" s="2" t="s">
        <v>9</v>
      </c>
      <c r="C120">
        <v>2</v>
      </c>
      <c r="D120" s="2" t="s">
        <v>6</v>
      </c>
      <c r="F120" t="s">
        <v>6</v>
      </c>
      <c r="G120">
        <v>2</v>
      </c>
      <c r="H120">
        <v>3</v>
      </c>
      <c r="I120">
        <v>3</v>
      </c>
      <c r="K120">
        <f t="shared" si="3"/>
        <v>3</v>
      </c>
      <c r="L120">
        <f t="shared" si="4"/>
        <v>2.6666666666666665</v>
      </c>
      <c r="M120">
        <f t="shared" si="5"/>
        <v>3</v>
      </c>
    </row>
    <row r="121" spans="1:13" x14ac:dyDescent="0.2">
      <c r="A121" s="3">
        <v>120</v>
      </c>
      <c r="B121" s="2" t="s">
        <v>6</v>
      </c>
      <c r="D121" s="2" t="s">
        <v>6</v>
      </c>
      <c r="F121">
        <v>0</v>
      </c>
      <c r="G121">
        <v>0</v>
      </c>
      <c r="H121">
        <v>0</v>
      </c>
      <c r="I121">
        <v>1</v>
      </c>
      <c r="K121">
        <f t="shared" si="3"/>
        <v>1</v>
      </c>
      <c r="L121">
        <f t="shared" si="4"/>
        <v>0.33333333333333331</v>
      </c>
      <c r="M121">
        <f t="shared" si="5"/>
        <v>0</v>
      </c>
    </row>
    <row r="122" spans="1:13" x14ac:dyDescent="0.2">
      <c r="A122" s="3">
        <v>121</v>
      </c>
      <c r="B122" s="2" t="s">
        <v>8</v>
      </c>
      <c r="C122">
        <v>1</v>
      </c>
      <c r="D122" s="2" t="s">
        <v>6</v>
      </c>
      <c r="F122" t="s">
        <v>6</v>
      </c>
      <c r="G122">
        <v>2</v>
      </c>
      <c r="H122">
        <v>2</v>
      </c>
      <c r="I122">
        <v>1</v>
      </c>
      <c r="K122">
        <f t="shared" si="3"/>
        <v>2</v>
      </c>
      <c r="L122">
        <f t="shared" si="4"/>
        <v>1.6666666666666667</v>
      </c>
      <c r="M122">
        <f t="shared" si="5"/>
        <v>2</v>
      </c>
    </row>
    <row r="123" spans="1:13" x14ac:dyDescent="0.2">
      <c r="A123" s="3">
        <v>122</v>
      </c>
      <c r="B123" s="2" t="s">
        <v>6</v>
      </c>
      <c r="C123" s="1"/>
      <c r="D123" s="2" t="s">
        <v>6</v>
      </c>
      <c r="E123" s="1"/>
      <c r="F123" t="s">
        <v>6</v>
      </c>
      <c r="G123">
        <v>1</v>
      </c>
      <c r="H123">
        <v>0</v>
      </c>
      <c r="I123">
        <v>1</v>
      </c>
      <c r="K123">
        <f t="shared" si="3"/>
        <v>1</v>
      </c>
      <c r="L123">
        <f t="shared" si="4"/>
        <v>0.66666666666666663</v>
      </c>
      <c r="M123">
        <f t="shared" si="5"/>
        <v>1</v>
      </c>
    </row>
    <row r="124" spans="1:13" x14ac:dyDescent="0.2">
      <c r="A124" s="3">
        <v>123</v>
      </c>
      <c r="B124" s="2" t="s">
        <v>6</v>
      </c>
      <c r="D124" s="2" t="s">
        <v>6</v>
      </c>
      <c r="F124" t="s">
        <v>6</v>
      </c>
      <c r="G124">
        <v>1</v>
      </c>
      <c r="H124">
        <v>1</v>
      </c>
      <c r="I124">
        <v>1</v>
      </c>
      <c r="K124">
        <f t="shared" si="3"/>
        <v>1</v>
      </c>
      <c r="L124">
        <f t="shared" si="4"/>
        <v>1</v>
      </c>
      <c r="M124">
        <f t="shared" si="5"/>
        <v>1</v>
      </c>
    </row>
    <row r="125" spans="1:13" x14ac:dyDescent="0.2">
      <c r="A125" s="3">
        <v>124</v>
      </c>
      <c r="B125" s="2">
        <v>3</v>
      </c>
      <c r="C125">
        <v>2</v>
      </c>
      <c r="D125" s="2">
        <v>3</v>
      </c>
      <c r="E125">
        <v>3</v>
      </c>
      <c r="F125" t="s">
        <v>6</v>
      </c>
      <c r="G125">
        <v>0</v>
      </c>
      <c r="H125">
        <v>2</v>
      </c>
      <c r="K125">
        <f t="shared" si="3"/>
        <v>2</v>
      </c>
      <c r="L125">
        <f t="shared" si="4"/>
        <v>1</v>
      </c>
      <c r="M125">
        <f t="shared" si="5"/>
        <v>1</v>
      </c>
    </row>
    <row r="126" spans="1:13" x14ac:dyDescent="0.2">
      <c r="A126" s="3">
        <v>125</v>
      </c>
      <c r="B126" s="2">
        <v>2</v>
      </c>
      <c r="C126">
        <v>2</v>
      </c>
      <c r="D126" s="2" t="s">
        <v>8</v>
      </c>
      <c r="E126">
        <v>2</v>
      </c>
      <c r="F126" t="s">
        <v>6</v>
      </c>
      <c r="G126">
        <v>0</v>
      </c>
      <c r="H126">
        <v>1</v>
      </c>
      <c r="I126">
        <v>1</v>
      </c>
      <c r="K126">
        <f t="shared" si="3"/>
        <v>1</v>
      </c>
      <c r="L126">
        <f t="shared" si="4"/>
        <v>0.66666666666666663</v>
      </c>
      <c r="M126">
        <f t="shared" si="5"/>
        <v>1</v>
      </c>
    </row>
    <row r="127" spans="1:13" x14ac:dyDescent="0.2">
      <c r="A127" s="3">
        <v>126</v>
      </c>
      <c r="B127" s="2" t="s">
        <v>6</v>
      </c>
      <c r="C127" s="1"/>
      <c r="D127" s="2" t="s">
        <v>6</v>
      </c>
      <c r="E127" s="1"/>
      <c r="F127" t="s">
        <v>6</v>
      </c>
      <c r="G127">
        <v>3</v>
      </c>
      <c r="H127">
        <v>3</v>
      </c>
      <c r="I127">
        <v>3</v>
      </c>
      <c r="K127">
        <f t="shared" si="3"/>
        <v>3</v>
      </c>
      <c r="L127">
        <f t="shared" si="4"/>
        <v>3</v>
      </c>
      <c r="M127">
        <f t="shared" si="5"/>
        <v>3</v>
      </c>
    </row>
    <row r="128" spans="1:13" x14ac:dyDescent="0.2">
      <c r="A128" s="3">
        <v>127</v>
      </c>
      <c r="B128" s="2" t="s">
        <v>6</v>
      </c>
      <c r="D128" s="2">
        <v>2</v>
      </c>
      <c r="E128">
        <v>1</v>
      </c>
      <c r="F128" t="s">
        <v>6</v>
      </c>
      <c r="H128">
        <v>3</v>
      </c>
      <c r="I128">
        <v>3</v>
      </c>
      <c r="K128">
        <f t="shared" si="3"/>
        <v>3</v>
      </c>
      <c r="L128">
        <f t="shared" si="4"/>
        <v>3</v>
      </c>
      <c r="M128">
        <f t="shared" si="5"/>
        <v>3</v>
      </c>
    </row>
    <row r="129" spans="1:13" x14ac:dyDescent="0.2">
      <c r="A129" s="3">
        <v>128</v>
      </c>
      <c r="B129" s="2">
        <v>2</v>
      </c>
      <c r="C129">
        <v>2</v>
      </c>
      <c r="D129" s="2" t="s">
        <v>6</v>
      </c>
      <c r="F129">
        <v>2</v>
      </c>
      <c r="G129">
        <v>2</v>
      </c>
      <c r="H129">
        <v>1</v>
      </c>
      <c r="I129">
        <v>2</v>
      </c>
      <c r="K129">
        <f t="shared" si="3"/>
        <v>2</v>
      </c>
      <c r="L129">
        <f t="shared" si="4"/>
        <v>1.6666666666666667</v>
      </c>
      <c r="M129">
        <f t="shared" si="5"/>
        <v>2</v>
      </c>
    </row>
    <row r="130" spans="1:13" x14ac:dyDescent="0.2">
      <c r="A130" s="3">
        <v>129</v>
      </c>
      <c r="B130" s="2" t="s">
        <v>9</v>
      </c>
      <c r="C130">
        <v>2</v>
      </c>
      <c r="D130" s="2" t="s">
        <v>6</v>
      </c>
      <c r="F130">
        <v>3</v>
      </c>
      <c r="G130">
        <v>0</v>
      </c>
      <c r="H130">
        <v>3</v>
      </c>
      <c r="I130">
        <v>2</v>
      </c>
      <c r="K130">
        <f t="shared" si="3"/>
        <v>3</v>
      </c>
      <c r="L130">
        <f t="shared" si="4"/>
        <v>1.6666666666666667</v>
      </c>
      <c r="M130">
        <f t="shared" si="5"/>
        <v>2</v>
      </c>
    </row>
    <row r="131" spans="1:13" x14ac:dyDescent="0.2">
      <c r="A131" s="3">
        <v>130</v>
      </c>
      <c r="B131" s="2" t="s">
        <v>6</v>
      </c>
      <c r="D131" s="2" t="s">
        <v>6</v>
      </c>
      <c r="F131" t="s">
        <v>6</v>
      </c>
      <c r="G131">
        <v>1</v>
      </c>
      <c r="H131">
        <v>0</v>
      </c>
      <c r="I131">
        <v>0</v>
      </c>
      <c r="K131">
        <f t="shared" si="3"/>
        <v>1</v>
      </c>
      <c r="L131">
        <f t="shared" si="4"/>
        <v>0.33333333333333331</v>
      </c>
      <c r="M131">
        <f t="shared" si="5"/>
        <v>0</v>
      </c>
    </row>
    <row r="132" spans="1:13" x14ac:dyDescent="0.2">
      <c r="A132" s="3">
        <v>131</v>
      </c>
      <c r="B132" s="2">
        <v>3</v>
      </c>
      <c r="C132">
        <v>2</v>
      </c>
      <c r="D132" s="2">
        <v>2</v>
      </c>
      <c r="E132">
        <v>2</v>
      </c>
      <c r="F132" t="s">
        <v>6</v>
      </c>
      <c r="G132">
        <v>1</v>
      </c>
      <c r="H132">
        <v>2</v>
      </c>
      <c r="I132">
        <v>1</v>
      </c>
      <c r="K132">
        <f t="shared" si="3"/>
        <v>2</v>
      </c>
      <c r="L132">
        <f t="shared" si="4"/>
        <v>1.3333333333333333</v>
      </c>
      <c r="M132">
        <f t="shared" si="5"/>
        <v>1</v>
      </c>
    </row>
    <row r="133" spans="1:13" x14ac:dyDescent="0.2">
      <c r="A133" s="3">
        <v>132</v>
      </c>
      <c r="B133" s="2" t="s">
        <v>6</v>
      </c>
      <c r="C133" s="1"/>
      <c r="D133" s="2" t="s">
        <v>6</v>
      </c>
      <c r="E133" s="1"/>
      <c r="F133" t="s">
        <v>6</v>
      </c>
      <c r="G133">
        <v>3</v>
      </c>
      <c r="H133">
        <v>3</v>
      </c>
      <c r="K133">
        <f t="shared" si="3"/>
        <v>3</v>
      </c>
      <c r="L133">
        <f t="shared" si="4"/>
        <v>3</v>
      </c>
      <c r="M133">
        <f t="shared" si="5"/>
        <v>3</v>
      </c>
    </row>
    <row r="134" spans="1:13" x14ac:dyDescent="0.2">
      <c r="A134" s="3">
        <v>133</v>
      </c>
      <c r="B134" s="2">
        <v>2</v>
      </c>
      <c r="C134">
        <v>3</v>
      </c>
      <c r="D134" s="2" t="s">
        <v>6</v>
      </c>
      <c r="F134" t="s">
        <v>6</v>
      </c>
      <c r="G134">
        <v>1</v>
      </c>
      <c r="H134">
        <v>0</v>
      </c>
      <c r="K134">
        <f t="shared" si="3"/>
        <v>1</v>
      </c>
      <c r="L134">
        <f t="shared" si="4"/>
        <v>0.5</v>
      </c>
      <c r="M134">
        <f t="shared" si="5"/>
        <v>0.5</v>
      </c>
    </row>
    <row r="135" spans="1:13" x14ac:dyDescent="0.2">
      <c r="A135" s="3">
        <v>134</v>
      </c>
      <c r="B135" s="2" t="s">
        <v>6</v>
      </c>
      <c r="C135" s="1"/>
      <c r="D135" s="2" t="s">
        <v>6</v>
      </c>
      <c r="E135" s="1"/>
      <c r="F135" t="s">
        <v>6</v>
      </c>
      <c r="G135">
        <v>1</v>
      </c>
      <c r="H135">
        <v>2</v>
      </c>
      <c r="I135">
        <v>1</v>
      </c>
      <c r="K135">
        <f t="shared" si="3"/>
        <v>2</v>
      </c>
      <c r="L135">
        <f t="shared" si="4"/>
        <v>1.3333333333333333</v>
      </c>
      <c r="M135">
        <f t="shared" si="5"/>
        <v>1</v>
      </c>
    </row>
    <row r="136" spans="1:13" x14ac:dyDescent="0.2">
      <c r="A136" s="3">
        <v>135</v>
      </c>
      <c r="B136" s="2" t="s">
        <v>6</v>
      </c>
      <c r="D136" s="2" t="s">
        <v>6</v>
      </c>
      <c r="F136" t="s">
        <v>6</v>
      </c>
      <c r="G136">
        <v>1</v>
      </c>
      <c r="H136">
        <v>2</v>
      </c>
      <c r="K136">
        <f t="shared" si="3"/>
        <v>2</v>
      </c>
      <c r="L136">
        <f t="shared" si="4"/>
        <v>1.5</v>
      </c>
      <c r="M136">
        <f t="shared" si="5"/>
        <v>1.5</v>
      </c>
    </row>
    <row r="137" spans="1:13" x14ac:dyDescent="0.2">
      <c r="A137" s="3">
        <v>136</v>
      </c>
      <c r="B137" s="2" t="s">
        <v>6</v>
      </c>
      <c r="C137" s="1"/>
      <c r="D137" s="2" t="s">
        <v>6</v>
      </c>
      <c r="E137" s="1"/>
      <c r="F137">
        <v>1</v>
      </c>
      <c r="G137">
        <v>1</v>
      </c>
      <c r="H137">
        <v>3</v>
      </c>
      <c r="K137">
        <f t="shared" ref="K137:K154" si="6">MAX(G137:I137)</f>
        <v>3</v>
      </c>
      <c r="L137">
        <f t="shared" ref="L137:L154" si="7">AVERAGE(G137:I137)</f>
        <v>2</v>
      </c>
      <c r="M137">
        <f t="shared" ref="M137:M154" si="8">MEDIAN(G137:I137)</f>
        <v>2</v>
      </c>
    </row>
    <row r="138" spans="1:13" x14ac:dyDescent="0.2">
      <c r="A138" s="3">
        <v>137</v>
      </c>
      <c r="B138" s="2">
        <v>3</v>
      </c>
      <c r="C138">
        <v>2</v>
      </c>
      <c r="D138" s="2">
        <v>3</v>
      </c>
      <c r="E138">
        <v>1</v>
      </c>
      <c r="F138" t="s">
        <v>6</v>
      </c>
      <c r="G138">
        <v>2</v>
      </c>
      <c r="H138">
        <v>1</v>
      </c>
      <c r="I138">
        <v>2</v>
      </c>
      <c r="K138">
        <f t="shared" si="6"/>
        <v>2</v>
      </c>
      <c r="L138">
        <f t="shared" si="7"/>
        <v>1.6666666666666667</v>
      </c>
      <c r="M138">
        <f t="shared" si="8"/>
        <v>2</v>
      </c>
    </row>
    <row r="139" spans="1:13" x14ac:dyDescent="0.2">
      <c r="A139" s="3">
        <v>138</v>
      </c>
      <c r="B139" s="2" t="s">
        <v>8</v>
      </c>
      <c r="C139">
        <v>1</v>
      </c>
      <c r="D139" s="2" t="s">
        <v>9</v>
      </c>
      <c r="E139">
        <v>1</v>
      </c>
      <c r="F139">
        <v>3</v>
      </c>
      <c r="G139">
        <v>1</v>
      </c>
      <c r="H139">
        <v>2</v>
      </c>
      <c r="K139">
        <f t="shared" si="6"/>
        <v>2</v>
      </c>
      <c r="L139">
        <f t="shared" si="7"/>
        <v>1.5</v>
      </c>
      <c r="M139">
        <f t="shared" si="8"/>
        <v>1.5</v>
      </c>
    </row>
    <row r="140" spans="1:13" x14ac:dyDescent="0.2">
      <c r="A140" s="3">
        <v>139</v>
      </c>
      <c r="B140" s="2" t="s">
        <v>6</v>
      </c>
      <c r="D140" s="2" t="s">
        <v>9</v>
      </c>
      <c r="E140">
        <v>1</v>
      </c>
      <c r="F140">
        <v>0</v>
      </c>
      <c r="G140">
        <v>1</v>
      </c>
      <c r="H140">
        <v>1</v>
      </c>
      <c r="K140">
        <f t="shared" si="6"/>
        <v>1</v>
      </c>
      <c r="L140">
        <f t="shared" si="7"/>
        <v>1</v>
      </c>
      <c r="M140">
        <f t="shared" si="8"/>
        <v>1</v>
      </c>
    </row>
    <row r="141" spans="1:13" x14ac:dyDescent="0.2">
      <c r="A141" s="3">
        <v>140</v>
      </c>
      <c r="B141" s="2" t="s">
        <v>8</v>
      </c>
      <c r="C141">
        <v>1</v>
      </c>
      <c r="D141" s="2" t="s">
        <v>6</v>
      </c>
      <c r="F141">
        <v>2</v>
      </c>
      <c r="G141">
        <v>0</v>
      </c>
      <c r="H141">
        <v>2</v>
      </c>
      <c r="K141">
        <f t="shared" si="6"/>
        <v>2</v>
      </c>
      <c r="L141">
        <f t="shared" si="7"/>
        <v>1</v>
      </c>
      <c r="M141">
        <f t="shared" si="8"/>
        <v>1</v>
      </c>
    </row>
    <row r="142" spans="1:13" x14ac:dyDescent="0.2">
      <c r="A142" s="3">
        <v>141</v>
      </c>
      <c r="B142" s="2" t="s">
        <v>6</v>
      </c>
      <c r="C142" s="1"/>
      <c r="D142" s="2" t="s">
        <v>6</v>
      </c>
      <c r="E142" s="1"/>
      <c r="F142" t="s">
        <v>6</v>
      </c>
      <c r="G142">
        <v>2</v>
      </c>
      <c r="H142">
        <v>2</v>
      </c>
      <c r="K142">
        <f t="shared" si="6"/>
        <v>2</v>
      </c>
      <c r="L142">
        <f t="shared" si="7"/>
        <v>2</v>
      </c>
      <c r="M142">
        <f t="shared" si="8"/>
        <v>2</v>
      </c>
    </row>
    <row r="143" spans="1:13" x14ac:dyDescent="0.2">
      <c r="A143" s="3">
        <v>142</v>
      </c>
      <c r="B143" s="2" t="s">
        <v>6</v>
      </c>
      <c r="D143" s="2" t="s">
        <v>6</v>
      </c>
      <c r="F143">
        <v>0</v>
      </c>
      <c r="G143">
        <v>0</v>
      </c>
      <c r="H143">
        <v>0</v>
      </c>
      <c r="K143">
        <f t="shared" si="6"/>
        <v>0</v>
      </c>
      <c r="L143">
        <f t="shared" si="7"/>
        <v>0</v>
      </c>
      <c r="M143">
        <f t="shared" si="8"/>
        <v>0</v>
      </c>
    </row>
    <row r="144" spans="1:13" x14ac:dyDescent="0.2">
      <c r="A144" s="3">
        <v>143</v>
      </c>
      <c r="B144" s="2" t="s">
        <v>6</v>
      </c>
      <c r="D144" s="2">
        <v>2</v>
      </c>
      <c r="E144">
        <v>2</v>
      </c>
      <c r="F144">
        <v>2</v>
      </c>
      <c r="G144">
        <v>1</v>
      </c>
      <c r="H144">
        <v>2</v>
      </c>
      <c r="I144">
        <v>3</v>
      </c>
      <c r="K144">
        <f t="shared" si="6"/>
        <v>3</v>
      </c>
      <c r="L144">
        <f t="shared" si="7"/>
        <v>2</v>
      </c>
      <c r="M144">
        <f t="shared" si="8"/>
        <v>2</v>
      </c>
    </row>
    <row r="145" spans="1:13" x14ac:dyDescent="0.2">
      <c r="A145" s="3">
        <v>144</v>
      </c>
      <c r="B145" s="2" t="s">
        <v>9</v>
      </c>
      <c r="C145">
        <v>2</v>
      </c>
      <c r="D145" s="2" t="s">
        <v>6</v>
      </c>
      <c r="F145">
        <v>0</v>
      </c>
      <c r="H145">
        <v>0</v>
      </c>
      <c r="I145">
        <v>1</v>
      </c>
      <c r="K145">
        <f t="shared" si="6"/>
        <v>1</v>
      </c>
      <c r="L145">
        <f t="shared" si="7"/>
        <v>0.5</v>
      </c>
      <c r="M145">
        <f t="shared" si="8"/>
        <v>0.5</v>
      </c>
    </row>
    <row r="146" spans="1:13" x14ac:dyDescent="0.2">
      <c r="A146" s="3">
        <v>145</v>
      </c>
      <c r="B146" s="2" t="s">
        <v>6</v>
      </c>
      <c r="C146" s="1"/>
      <c r="D146" s="2" t="s">
        <v>6</v>
      </c>
      <c r="E146" s="1"/>
      <c r="F146" t="s">
        <v>6</v>
      </c>
      <c r="G146">
        <v>0</v>
      </c>
      <c r="H146">
        <v>2</v>
      </c>
      <c r="I146">
        <v>3</v>
      </c>
      <c r="K146">
        <f t="shared" si="6"/>
        <v>3</v>
      </c>
      <c r="L146">
        <f t="shared" si="7"/>
        <v>1.6666666666666667</v>
      </c>
      <c r="M146">
        <f t="shared" si="8"/>
        <v>2</v>
      </c>
    </row>
    <row r="147" spans="1:13" x14ac:dyDescent="0.2">
      <c r="A147" s="3">
        <v>146</v>
      </c>
      <c r="B147" s="2" t="s">
        <v>6</v>
      </c>
      <c r="D147" s="2" t="s">
        <v>6</v>
      </c>
      <c r="F147" t="s">
        <v>6</v>
      </c>
      <c r="H147">
        <v>0</v>
      </c>
      <c r="I147">
        <v>2</v>
      </c>
    </row>
    <row r="148" spans="1:13" x14ac:dyDescent="0.2">
      <c r="A148" s="3">
        <v>147</v>
      </c>
      <c r="B148" s="2">
        <v>3</v>
      </c>
      <c r="C148">
        <v>3</v>
      </c>
      <c r="D148" s="2" t="s">
        <v>9</v>
      </c>
      <c r="E148">
        <v>2</v>
      </c>
      <c r="F148" t="s">
        <v>6</v>
      </c>
      <c r="G148">
        <v>2</v>
      </c>
      <c r="H148">
        <v>1</v>
      </c>
      <c r="I148">
        <v>1</v>
      </c>
      <c r="K148">
        <f t="shared" si="6"/>
        <v>2</v>
      </c>
      <c r="L148">
        <f t="shared" si="7"/>
        <v>1.3333333333333333</v>
      </c>
      <c r="M148">
        <f t="shared" si="8"/>
        <v>1</v>
      </c>
    </row>
    <row r="149" spans="1:13" x14ac:dyDescent="0.2">
      <c r="A149" s="3">
        <v>148</v>
      </c>
      <c r="B149" s="2" t="s">
        <v>8</v>
      </c>
      <c r="C149">
        <v>0</v>
      </c>
      <c r="D149" s="2" t="s">
        <v>6</v>
      </c>
      <c r="F149">
        <v>0</v>
      </c>
      <c r="G149">
        <v>3</v>
      </c>
      <c r="H149">
        <v>0</v>
      </c>
      <c r="I149">
        <v>0</v>
      </c>
      <c r="K149">
        <f t="shared" si="6"/>
        <v>3</v>
      </c>
      <c r="L149">
        <f t="shared" si="7"/>
        <v>1</v>
      </c>
      <c r="M149">
        <f t="shared" si="8"/>
        <v>0</v>
      </c>
    </row>
    <row r="150" spans="1:13" x14ac:dyDescent="0.2">
      <c r="A150" s="3">
        <v>149</v>
      </c>
      <c r="B150" s="2" t="s">
        <v>6</v>
      </c>
      <c r="D150" s="2" t="s">
        <v>6</v>
      </c>
      <c r="F150" t="s">
        <v>6</v>
      </c>
    </row>
    <row r="151" spans="1:13" x14ac:dyDescent="0.2">
      <c r="A151" s="3">
        <v>150</v>
      </c>
      <c r="B151" s="2" t="s">
        <v>6</v>
      </c>
      <c r="C151" s="1"/>
      <c r="D151" s="2" t="s">
        <v>6</v>
      </c>
      <c r="E151" s="1"/>
      <c r="F151">
        <v>2</v>
      </c>
      <c r="G151">
        <v>1</v>
      </c>
      <c r="H151">
        <v>0</v>
      </c>
      <c r="I151">
        <v>1</v>
      </c>
      <c r="K151">
        <f t="shared" si="6"/>
        <v>1</v>
      </c>
      <c r="L151">
        <f t="shared" si="7"/>
        <v>0.66666666666666663</v>
      </c>
      <c r="M151">
        <f t="shared" si="8"/>
        <v>1</v>
      </c>
    </row>
    <row r="152" spans="1:13" x14ac:dyDescent="0.2">
      <c r="A152" s="3">
        <v>151</v>
      </c>
      <c r="B152" s="2" t="s">
        <v>6</v>
      </c>
      <c r="D152" s="2" t="s">
        <v>6</v>
      </c>
      <c r="F152" t="s">
        <v>6</v>
      </c>
      <c r="G152">
        <v>3</v>
      </c>
      <c r="H152">
        <v>3</v>
      </c>
      <c r="K152">
        <f t="shared" si="6"/>
        <v>3</v>
      </c>
      <c r="L152">
        <f t="shared" si="7"/>
        <v>3</v>
      </c>
      <c r="M152">
        <f t="shared" si="8"/>
        <v>3</v>
      </c>
    </row>
    <row r="153" spans="1:13" x14ac:dyDescent="0.2">
      <c r="A153" s="3">
        <v>152</v>
      </c>
      <c r="B153" s="2" t="s">
        <v>6</v>
      </c>
      <c r="D153" s="2" t="s">
        <v>9</v>
      </c>
      <c r="E153">
        <v>0</v>
      </c>
      <c r="F153" t="s">
        <v>6</v>
      </c>
      <c r="G153">
        <v>1</v>
      </c>
      <c r="H153">
        <v>0</v>
      </c>
      <c r="I153">
        <v>1</v>
      </c>
      <c r="K153">
        <f t="shared" si="6"/>
        <v>1</v>
      </c>
      <c r="L153">
        <f t="shared" si="7"/>
        <v>0.66666666666666663</v>
      </c>
      <c r="M153">
        <f t="shared" si="8"/>
        <v>1</v>
      </c>
    </row>
    <row r="154" spans="1:13" x14ac:dyDescent="0.2">
      <c r="A154" s="3">
        <v>153</v>
      </c>
      <c r="B154" s="2" t="s">
        <v>9</v>
      </c>
      <c r="C154">
        <v>1</v>
      </c>
      <c r="D154" s="2" t="s">
        <v>9</v>
      </c>
      <c r="E154">
        <v>1</v>
      </c>
      <c r="F154">
        <v>2</v>
      </c>
      <c r="G154">
        <v>1</v>
      </c>
      <c r="H154">
        <v>1</v>
      </c>
      <c r="K154">
        <f t="shared" si="6"/>
        <v>1</v>
      </c>
      <c r="L154">
        <f t="shared" si="7"/>
        <v>1</v>
      </c>
      <c r="M154">
        <f t="shared" si="8"/>
        <v>1</v>
      </c>
    </row>
    <row r="156" spans="1:13" x14ac:dyDescent="0.2">
      <c r="B156" t="s">
        <v>18</v>
      </c>
      <c r="C156" s="3"/>
      <c r="D156" s="3"/>
      <c r="E156" s="4"/>
      <c r="F156" s="3"/>
      <c r="G156" s="3"/>
    </row>
    <row r="157" spans="1:13" x14ac:dyDescent="0.2">
      <c r="B157" t="s">
        <v>19</v>
      </c>
      <c r="C157" s="3"/>
      <c r="D157" s="3"/>
      <c r="E157" s="4"/>
      <c r="F157" s="3"/>
      <c r="G157" s="3"/>
    </row>
    <row r="158" spans="1:13" x14ac:dyDescent="0.2">
      <c r="B158" t="s">
        <v>20</v>
      </c>
      <c r="C158" s="3"/>
      <c r="D158" s="3"/>
      <c r="E158" s="4"/>
      <c r="F158" s="3"/>
      <c r="G158" s="3"/>
    </row>
    <row r="159" spans="1:13" x14ac:dyDescent="0.2">
      <c r="B159" t="s">
        <v>21</v>
      </c>
      <c r="C159" s="3"/>
      <c r="D159" s="3"/>
      <c r="E159" s="4"/>
      <c r="F159" s="3"/>
      <c r="G159" s="3"/>
    </row>
    <row r="160" spans="1:13" x14ac:dyDescent="0.2">
      <c r="B160" t="s">
        <v>22</v>
      </c>
      <c r="C160" s="3"/>
      <c r="D160" s="3"/>
      <c r="E160" s="4"/>
      <c r="F160" s="3"/>
      <c r="G160" s="3"/>
    </row>
    <row r="161" spans="2:7" x14ac:dyDescent="0.2">
      <c r="C161" s="3"/>
      <c r="D161" s="3"/>
      <c r="E161" s="4"/>
      <c r="F161" s="3"/>
      <c r="G161" s="3"/>
    </row>
    <row r="162" spans="2:7" x14ac:dyDescent="0.2">
      <c r="B162" t="s">
        <v>23</v>
      </c>
      <c r="C162" s="3"/>
      <c r="D162" s="3"/>
      <c r="E162" s="4"/>
      <c r="F162" s="3"/>
      <c r="G162" s="3"/>
    </row>
    <row r="163" spans="2:7" x14ac:dyDescent="0.2">
      <c r="B163" t="s">
        <v>24</v>
      </c>
      <c r="C163" s="3"/>
      <c r="D163" s="3"/>
      <c r="E163" s="4"/>
      <c r="F163" s="3"/>
      <c r="G163" s="3"/>
    </row>
    <row r="165" spans="2:7" x14ac:dyDescent="0.2">
      <c r="B165" t="s">
        <v>25</v>
      </c>
      <c r="C165" t="s">
        <v>26</v>
      </c>
    </row>
    <row r="166" spans="2:7" x14ac:dyDescent="0.2">
      <c r="B166" t="s">
        <v>27</v>
      </c>
      <c r="C166" t="s">
        <v>28</v>
      </c>
    </row>
    <row r="167" spans="2:7" x14ac:dyDescent="0.2">
      <c r="B167" t="s">
        <v>29</v>
      </c>
      <c r="C167" t="s">
        <v>30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7C163-8584-CD41-A430-F6F41A882CFB}">
  <dimension ref="A1:O76"/>
  <sheetViews>
    <sheetView workbookViewId="0">
      <selection activeCell="D68" sqref="D68"/>
    </sheetView>
  </sheetViews>
  <sheetFormatPr baseColWidth="10" defaultRowHeight="16" x14ac:dyDescent="0.2"/>
  <cols>
    <col min="2" max="2" width="22.33203125" customWidth="1"/>
    <col min="3" max="3" width="24.1640625" customWidth="1"/>
    <col min="4" max="4" width="23.33203125" customWidth="1"/>
    <col min="5" max="5" width="18" customWidth="1"/>
    <col min="6" max="6" width="24.33203125" customWidth="1"/>
    <col min="7" max="8" width="32.1640625" customWidth="1"/>
    <col min="9" max="9" width="28.1640625" customWidth="1"/>
    <col min="10" max="10" width="19.6640625" customWidth="1"/>
    <col min="11" max="11" width="25.83203125" customWidth="1"/>
    <col min="12" max="12" width="22.5" customWidth="1"/>
    <col min="13" max="13" width="21.5" customWidth="1"/>
    <col min="14" max="14" width="25.1640625" customWidth="1"/>
    <col min="15" max="15" width="30.33203125" customWidth="1"/>
  </cols>
  <sheetData>
    <row r="1" spans="1:15" x14ac:dyDescent="0.2">
      <c r="A1" t="s">
        <v>68</v>
      </c>
      <c r="B1" t="s">
        <v>69</v>
      </c>
      <c r="C1" t="s">
        <v>70</v>
      </c>
      <c r="D1" t="s">
        <v>71</v>
      </c>
      <c r="E1" t="s">
        <v>72</v>
      </c>
      <c r="F1" t="s">
        <v>73</v>
      </c>
      <c r="G1" t="s">
        <v>74</v>
      </c>
      <c r="H1" t="s">
        <v>75</v>
      </c>
      <c r="I1" t="s">
        <v>83</v>
      </c>
      <c r="J1" t="s">
        <v>76</v>
      </c>
      <c r="K1" t="s">
        <v>77</v>
      </c>
      <c r="L1" t="s">
        <v>80</v>
      </c>
      <c r="M1" t="s">
        <v>78</v>
      </c>
      <c r="N1" t="s">
        <v>79</v>
      </c>
      <c r="O1" t="s">
        <v>81</v>
      </c>
    </row>
    <row r="2" spans="1:15" x14ac:dyDescent="0.2">
      <c r="A2" t="s">
        <v>84</v>
      </c>
      <c r="B2">
        <v>4364</v>
      </c>
      <c r="C2">
        <v>159</v>
      </c>
      <c r="D2">
        <v>273</v>
      </c>
      <c r="E2">
        <v>3932</v>
      </c>
      <c r="F2">
        <v>122</v>
      </c>
      <c r="G2">
        <v>37</v>
      </c>
      <c r="H2">
        <v>257</v>
      </c>
      <c r="I2">
        <v>16</v>
      </c>
      <c r="J2">
        <v>3931</v>
      </c>
      <c r="K2">
        <v>1</v>
      </c>
      <c r="L2">
        <v>5.8608000000000002</v>
      </c>
      <c r="M2">
        <v>2.5399999999999999E-2</v>
      </c>
      <c r="N2">
        <v>23.270399999999999</v>
      </c>
      <c r="O2">
        <v>1.2374000000000001</v>
      </c>
    </row>
    <row r="3" spans="1:15" x14ac:dyDescent="0.2">
      <c r="A3" t="s">
        <v>85</v>
      </c>
      <c r="B3">
        <v>7484</v>
      </c>
      <c r="C3">
        <v>704</v>
      </c>
      <c r="D3">
        <v>972</v>
      </c>
      <c r="E3">
        <v>5808</v>
      </c>
      <c r="F3">
        <v>668</v>
      </c>
      <c r="G3">
        <v>36</v>
      </c>
      <c r="H3">
        <v>968</v>
      </c>
      <c r="I3">
        <v>4</v>
      </c>
      <c r="J3">
        <v>5806</v>
      </c>
      <c r="K3">
        <v>2</v>
      </c>
      <c r="L3">
        <v>0.41149999999999998</v>
      </c>
      <c r="M3">
        <v>3.44E-2</v>
      </c>
      <c r="N3">
        <v>5.1139999999999999</v>
      </c>
      <c r="O3">
        <v>0.56120000000000003</v>
      </c>
    </row>
    <row r="4" spans="1:15" x14ac:dyDescent="0.2">
      <c r="A4" t="s">
        <v>86</v>
      </c>
      <c r="B4">
        <v>8978</v>
      </c>
      <c r="C4">
        <v>390</v>
      </c>
      <c r="D4">
        <v>282</v>
      </c>
      <c r="E4">
        <v>8306</v>
      </c>
      <c r="F4">
        <v>318</v>
      </c>
      <c r="G4">
        <v>72</v>
      </c>
      <c r="H4">
        <v>272</v>
      </c>
      <c r="I4">
        <v>10</v>
      </c>
      <c r="J4">
        <v>8302</v>
      </c>
      <c r="K4">
        <v>4</v>
      </c>
      <c r="L4">
        <v>3.5459999999999998</v>
      </c>
      <c r="M4">
        <v>4.82E-2</v>
      </c>
      <c r="N4">
        <v>18.46</v>
      </c>
      <c r="O4">
        <v>0.95789999999999997</v>
      </c>
    </row>
    <row r="5" spans="1:15" x14ac:dyDescent="0.2">
      <c r="A5" t="s">
        <v>87</v>
      </c>
      <c r="B5">
        <v>6566</v>
      </c>
      <c r="C5">
        <v>20</v>
      </c>
      <c r="D5">
        <v>2454</v>
      </c>
      <c r="E5">
        <v>4092</v>
      </c>
      <c r="F5">
        <v>10</v>
      </c>
      <c r="G5">
        <v>10</v>
      </c>
      <c r="H5">
        <v>2414</v>
      </c>
      <c r="I5">
        <v>40</v>
      </c>
      <c r="J5">
        <v>4092</v>
      </c>
      <c r="L5">
        <v>1.63</v>
      </c>
      <c r="M5">
        <v>0</v>
      </c>
      <c r="N5">
        <v>50</v>
      </c>
      <c r="O5">
        <v>0.76149999999999995</v>
      </c>
    </row>
    <row r="6" spans="1:15" x14ac:dyDescent="0.2">
      <c r="A6" t="s">
        <v>88</v>
      </c>
      <c r="B6">
        <v>2248</v>
      </c>
      <c r="C6">
        <v>14</v>
      </c>
      <c r="D6">
        <v>1898</v>
      </c>
      <c r="E6">
        <v>336</v>
      </c>
      <c r="F6">
        <v>4</v>
      </c>
      <c r="G6">
        <v>10</v>
      </c>
      <c r="H6">
        <v>1876</v>
      </c>
      <c r="I6">
        <v>22</v>
      </c>
      <c r="J6">
        <v>336</v>
      </c>
      <c r="L6">
        <v>1.159</v>
      </c>
      <c r="M6">
        <v>0</v>
      </c>
      <c r="N6">
        <v>71.430000000000007</v>
      </c>
      <c r="O6">
        <v>1.423</v>
      </c>
    </row>
    <row r="7" spans="1:15" x14ac:dyDescent="0.2">
      <c r="A7" t="s">
        <v>158</v>
      </c>
      <c r="B7">
        <v>8104</v>
      </c>
      <c r="C7">
        <v>442</v>
      </c>
      <c r="D7">
        <v>4</v>
      </c>
      <c r="E7">
        <v>7658</v>
      </c>
      <c r="F7">
        <v>338</v>
      </c>
      <c r="G7">
        <v>104</v>
      </c>
      <c r="H7">
        <v>4</v>
      </c>
      <c r="J7">
        <v>7606</v>
      </c>
      <c r="K7">
        <v>52</v>
      </c>
      <c r="L7">
        <v>0</v>
      </c>
      <c r="M7">
        <v>0.67900000000000005</v>
      </c>
      <c r="N7">
        <v>23.53</v>
      </c>
      <c r="O7">
        <v>1.925</v>
      </c>
    </row>
    <row r="8" spans="1:15" x14ac:dyDescent="0.2">
      <c r="A8" t="s">
        <v>90</v>
      </c>
      <c r="B8">
        <v>7852</v>
      </c>
      <c r="C8">
        <v>528</v>
      </c>
      <c r="D8">
        <v>630</v>
      </c>
      <c r="E8">
        <v>6694</v>
      </c>
      <c r="F8">
        <v>494</v>
      </c>
      <c r="G8">
        <v>34</v>
      </c>
      <c r="H8">
        <v>616</v>
      </c>
      <c r="I8">
        <v>14</v>
      </c>
      <c r="J8">
        <v>6694</v>
      </c>
      <c r="L8">
        <v>2.222</v>
      </c>
      <c r="M8">
        <v>0</v>
      </c>
      <c r="N8">
        <v>6.4390000000000001</v>
      </c>
      <c r="O8">
        <v>0.61129999999999995</v>
      </c>
    </row>
    <row r="9" spans="1:15" x14ac:dyDescent="0.2">
      <c r="A9" t="s">
        <v>91</v>
      </c>
      <c r="B9">
        <v>8794</v>
      </c>
      <c r="C9">
        <v>284</v>
      </c>
      <c r="D9">
        <v>418</v>
      </c>
      <c r="E9">
        <v>8092</v>
      </c>
      <c r="F9">
        <v>258</v>
      </c>
      <c r="G9">
        <v>26</v>
      </c>
      <c r="H9">
        <v>414</v>
      </c>
      <c r="I9">
        <v>4</v>
      </c>
      <c r="J9">
        <v>8088</v>
      </c>
      <c r="K9">
        <v>4</v>
      </c>
      <c r="L9">
        <v>0.95689999999999997</v>
      </c>
      <c r="M9">
        <v>4.9399999999999999E-2</v>
      </c>
      <c r="N9">
        <v>9.1549999999999994</v>
      </c>
      <c r="O9">
        <v>0.3866</v>
      </c>
    </row>
    <row r="10" spans="1:15" x14ac:dyDescent="0.2">
      <c r="A10" t="s">
        <v>92</v>
      </c>
      <c r="B10">
        <v>7890</v>
      </c>
      <c r="C10">
        <v>414</v>
      </c>
      <c r="D10">
        <v>638</v>
      </c>
      <c r="E10">
        <v>6838</v>
      </c>
      <c r="F10">
        <v>300</v>
      </c>
      <c r="G10">
        <v>114</v>
      </c>
      <c r="H10">
        <v>610</v>
      </c>
      <c r="I10">
        <v>28</v>
      </c>
      <c r="J10">
        <v>6836</v>
      </c>
      <c r="K10">
        <v>2</v>
      </c>
      <c r="L10">
        <v>4.3890000000000002</v>
      </c>
      <c r="M10">
        <v>2.92E-2</v>
      </c>
      <c r="N10">
        <v>27.54</v>
      </c>
      <c r="O10">
        <v>1.825</v>
      </c>
    </row>
    <row r="11" spans="1:15" x14ac:dyDescent="0.2">
      <c r="A11" t="s">
        <v>93</v>
      </c>
      <c r="B11">
        <v>6800</v>
      </c>
      <c r="C11">
        <v>34</v>
      </c>
      <c r="D11">
        <v>1626</v>
      </c>
      <c r="E11">
        <v>5140</v>
      </c>
      <c r="F11">
        <v>16</v>
      </c>
      <c r="G11">
        <v>18</v>
      </c>
      <c r="H11">
        <v>1612</v>
      </c>
      <c r="I11">
        <v>14</v>
      </c>
      <c r="J11">
        <v>5138</v>
      </c>
      <c r="K11">
        <v>2</v>
      </c>
      <c r="L11">
        <v>0.86099999999999999</v>
      </c>
      <c r="M11">
        <v>3.8899999999999997E-2</v>
      </c>
      <c r="N11">
        <v>52.94</v>
      </c>
      <c r="O11">
        <v>0.5</v>
      </c>
    </row>
    <row r="12" spans="1:15" x14ac:dyDescent="0.2">
      <c r="A12" t="s">
        <v>94</v>
      </c>
      <c r="B12">
        <v>6344</v>
      </c>
      <c r="C12">
        <v>72</v>
      </c>
      <c r="D12">
        <v>576</v>
      </c>
      <c r="E12">
        <v>5696</v>
      </c>
      <c r="F12">
        <v>18</v>
      </c>
      <c r="G12">
        <v>54</v>
      </c>
      <c r="H12">
        <v>564</v>
      </c>
      <c r="I12">
        <v>12</v>
      </c>
      <c r="J12">
        <v>5694</v>
      </c>
      <c r="K12">
        <v>2</v>
      </c>
      <c r="L12">
        <v>2.0830000000000002</v>
      </c>
      <c r="M12">
        <v>3.5099999999999999E-2</v>
      </c>
      <c r="N12">
        <v>75</v>
      </c>
      <c r="O12">
        <v>1.0720000000000001</v>
      </c>
    </row>
    <row r="13" spans="1:15" x14ac:dyDescent="0.2">
      <c r="A13" t="s">
        <v>95</v>
      </c>
      <c r="B13">
        <v>6264</v>
      </c>
      <c r="C13">
        <v>34</v>
      </c>
      <c r="D13">
        <v>604</v>
      </c>
      <c r="E13">
        <v>5626</v>
      </c>
      <c r="F13">
        <v>12</v>
      </c>
      <c r="G13">
        <v>22</v>
      </c>
      <c r="H13">
        <v>596</v>
      </c>
      <c r="I13">
        <v>8</v>
      </c>
      <c r="J13">
        <v>5626</v>
      </c>
      <c r="L13">
        <v>1.325</v>
      </c>
      <c r="M13">
        <v>0</v>
      </c>
      <c r="N13">
        <v>64.709999999999994</v>
      </c>
      <c r="O13">
        <v>0.47889999999999999</v>
      </c>
    </row>
    <row r="14" spans="1:15" x14ac:dyDescent="0.2">
      <c r="A14" t="s">
        <v>96</v>
      </c>
      <c r="B14">
        <v>6844</v>
      </c>
      <c r="C14">
        <v>116</v>
      </c>
      <c r="D14">
        <v>2524</v>
      </c>
      <c r="E14">
        <v>4204</v>
      </c>
      <c r="F14">
        <v>56</v>
      </c>
      <c r="G14">
        <v>60</v>
      </c>
      <c r="H14">
        <v>2504</v>
      </c>
      <c r="I14">
        <v>20</v>
      </c>
      <c r="J14">
        <v>4204</v>
      </c>
      <c r="L14">
        <v>0.79239999999999999</v>
      </c>
      <c r="M14">
        <v>0</v>
      </c>
      <c r="N14">
        <v>51.72</v>
      </c>
      <c r="O14">
        <v>1.169</v>
      </c>
    </row>
    <row r="15" spans="1:15" x14ac:dyDescent="0.2">
      <c r="A15" t="s">
        <v>97</v>
      </c>
      <c r="B15">
        <v>5884</v>
      </c>
      <c r="C15">
        <v>52</v>
      </c>
      <c r="D15">
        <v>2438</v>
      </c>
      <c r="E15">
        <v>3394</v>
      </c>
      <c r="F15">
        <v>34</v>
      </c>
      <c r="G15">
        <v>18</v>
      </c>
      <c r="H15">
        <v>2408</v>
      </c>
      <c r="I15">
        <v>30</v>
      </c>
      <c r="J15">
        <v>3392</v>
      </c>
      <c r="K15">
        <v>2</v>
      </c>
      <c r="L15">
        <v>1.2310000000000001</v>
      </c>
      <c r="M15">
        <v>5.8900000000000001E-2</v>
      </c>
      <c r="N15">
        <v>34.619999999999997</v>
      </c>
      <c r="O15">
        <v>0.8498</v>
      </c>
    </row>
    <row r="16" spans="1:15" x14ac:dyDescent="0.2">
      <c r="A16" t="s">
        <v>98</v>
      </c>
      <c r="B16">
        <v>5532</v>
      </c>
      <c r="C16">
        <v>76</v>
      </c>
      <c r="D16">
        <v>2466</v>
      </c>
      <c r="E16">
        <v>2990</v>
      </c>
      <c r="F16">
        <v>58</v>
      </c>
      <c r="G16">
        <v>18</v>
      </c>
      <c r="H16">
        <v>2450</v>
      </c>
      <c r="I16">
        <v>16</v>
      </c>
      <c r="J16">
        <v>2990</v>
      </c>
      <c r="L16">
        <v>0.64880000000000004</v>
      </c>
      <c r="M16">
        <v>0</v>
      </c>
      <c r="N16">
        <v>23.68</v>
      </c>
      <c r="O16">
        <v>0.61460000000000004</v>
      </c>
    </row>
    <row r="17" spans="1:15" x14ac:dyDescent="0.2">
      <c r="A17" t="s">
        <v>99</v>
      </c>
      <c r="B17">
        <v>6538</v>
      </c>
      <c r="C17">
        <v>24</v>
      </c>
      <c r="D17">
        <v>900</v>
      </c>
      <c r="E17">
        <v>5614</v>
      </c>
      <c r="F17">
        <v>12</v>
      </c>
      <c r="G17">
        <v>12</v>
      </c>
      <c r="H17">
        <v>898</v>
      </c>
      <c r="I17">
        <v>2</v>
      </c>
      <c r="J17">
        <v>5614</v>
      </c>
      <c r="L17">
        <v>0.22220000000000001</v>
      </c>
      <c r="M17">
        <v>0</v>
      </c>
      <c r="N17">
        <v>50</v>
      </c>
      <c r="O17">
        <v>0.21410000000000001</v>
      </c>
    </row>
    <row r="18" spans="1:15" x14ac:dyDescent="0.2">
      <c r="A18" t="s">
        <v>100</v>
      </c>
      <c r="B18">
        <v>6690</v>
      </c>
      <c r="C18">
        <v>52</v>
      </c>
      <c r="D18">
        <v>1474</v>
      </c>
      <c r="E18">
        <v>5164</v>
      </c>
      <c r="F18">
        <v>36</v>
      </c>
      <c r="G18">
        <v>16</v>
      </c>
      <c r="H18">
        <v>1474</v>
      </c>
      <c r="J18">
        <v>5164</v>
      </c>
      <c r="L18">
        <v>0</v>
      </c>
      <c r="M18">
        <v>0</v>
      </c>
      <c r="N18">
        <v>30.77</v>
      </c>
      <c r="O18">
        <v>0.2392</v>
      </c>
    </row>
    <row r="19" spans="1:15" x14ac:dyDescent="0.2">
      <c r="A19" t="s">
        <v>101</v>
      </c>
      <c r="B19">
        <v>6104</v>
      </c>
      <c r="C19">
        <v>26</v>
      </c>
      <c r="D19">
        <v>1964</v>
      </c>
      <c r="E19">
        <v>4114</v>
      </c>
      <c r="F19">
        <v>24</v>
      </c>
      <c r="G19">
        <v>2</v>
      </c>
      <c r="H19">
        <v>1958</v>
      </c>
      <c r="I19">
        <v>6</v>
      </c>
      <c r="J19">
        <v>4114</v>
      </c>
      <c r="L19">
        <v>0.30549999999999999</v>
      </c>
      <c r="M19">
        <v>0</v>
      </c>
      <c r="N19">
        <v>7.6920000000000002</v>
      </c>
      <c r="O19">
        <v>0.13109999999999999</v>
      </c>
    </row>
    <row r="20" spans="1:15" x14ac:dyDescent="0.2">
      <c r="A20" t="s">
        <v>102</v>
      </c>
      <c r="B20">
        <v>6096</v>
      </c>
      <c r="C20">
        <v>38</v>
      </c>
      <c r="D20">
        <v>1974</v>
      </c>
      <c r="E20">
        <v>4084</v>
      </c>
      <c r="F20">
        <v>10</v>
      </c>
      <c r="G20">
        <v>28</v>
      </c>
      <c r="H20">
        <v>1954</v>
      </c>
      <c r="I20">
        <v>20</v>
      </c>
      <c r="J20">
        <v>4084</v>
      </c>
      <c r="L20">
        <v>1.0129999999999999</v>
      </c>
      <c r="M20">
        <v>0</v>
      </c>
      <c r="N20">
        <v>73.680000000000007</v>
      </c>
      <c r="O20">
        <v>0.78739999999999999</v>
      </c>
    </row>
    <row r="21" spans="1:15" x14ac:dyDescent="0.2">
      <c r="A21" t="s">
        <v>103</v>
      </c>
      <c r="B21">
        <v>6592</v>
      </c>
      <c r="C21">
        <v>216</v>
      </c>
      <c r="D21">
        <v>3158</v>
      </c>
      <c r="E21">
        <v>3218</v>
      </c>
      <c r="F21">
        <v>194</v>
      </c>
      <c r="G21">
        <v>22</v>
      </c>
      <c r="H21">
        <v>3154</v>
      </c>
      <c r="I21">
        <v>4</v>
      </c>
      <c r="J21">
        <v>3218</v>
      </c>
      <c r="L21">
        <v>0.12670000000000001</v>
      </c>
      <c r="M21">
        <v>0</v>
      </c>
      <c r="N21">
        <v>10.19</v>
      </c>
      <c r="O21">
        <v>0.39439999999999997</v>
      </c>
    </row>
    <row r="22" spans="1:15" x14ac:dyDescent="0.2">
      <c r="A22" t="s">
        <v>104</v>
      </c>
      <c r="B22">
        <v>8386</v>
      </c>
      <c r="C22">
        <v>266</v>
      </c>
      <c r="D22">
        <v>2224</v>
      </c>
      <c r="E22">
        <v>5896</v>
      </c>
      <c r="F22">
        <v>230</v>
      </c>
      <c r="G22">
        <v>36</v>
      </c>
      <c r="H22">
        <v>2210</v>
      </c>
      <c r="I22">
        <v>14</v>
      </c>
      <c r="J22">
        <v>5896</v>
      </c>
      <c r="L22">
        <v>0.62949999999999995</v>
      </c>
      <c r="M22">
        <v>0</v>
      </c>
      <c r="N22">
        <v>13.53</v>
      </c>
      <c r="O22">
        <v>0.59619999999999995</v>
      </c>
    </row>
    <row r="23" spans="1:15" x14ac:dyDescent="0.2">
      <c r="A23" t="s">
        <v>105</v>
      </c>
      <c r="B23">
        <v>6068</v>
      </c>
      <c r="C23">
        <v>40</v>
      </c>
      <c r="D23">
        <v>1552</v>
      </c>
      <c r="E23">
        <v>4476</v>
      </c>
      <c r="F23">
        <v>18</v>
      </c>
      <c r="G23">
        <v>22</v>
      </c>
      <c r="H23">
        <v>1546</v>
      </c>
      <c r="I23">
        <v>6</v>
      </c>
      <c r="J23">
        <v>4472</v>
      </c>
      <c r="K23">
        <v>4</v>
      </c>
      <c r="L23">
        <v>0.3866</v>
      </c>
      <c r="M23">
        <v>8.9399999999999993E-2</v>
      </c>
      <c r="N23">
        <v>55</v>
      </c>
      <c r="O23">
        <v>0.52739999999999998</v>
      </c>
    </row>
    <row r="24" spans="1:15" x14ac:dyDescent="0.2">
      <c r="A24" t="s">
        <v>106</v>
      </c>
      <c r="B24">
        <v>9336</v>
      </c>
      <c r="C24">
        <v>54</v>
      </c>
      <c r="D24">
        <v>82</v>
      </c>
      <c r="E24">
        <v>9200</v>
      </c>
      <c r="F24">
        <v>28</v>
      </c>
      <c r="G24">
        <v>26</v>
      </c>
      <c r="H24">
        <v>76</v>
      </c>
      <c r="I24">
        <v>6</v>
      </c>
      <c r="J24">
        <v>9184</v>
      </c>
      <c r="K24">
        <v>16</v>
      </c>
      <c r="L24">
        <v>7.3170000000000002</v>
      </c>
      <c r="M24">
        <v>0.1739</v>
      </c>
      <c r="N24">
        <v>48.15</v>
      </c>
      <c r="O24">
        <v>0.5141</v>
      </c>
    </row>
    <row r="25" spans="1:15" x14ac:dyDescent="0.2">
      <c r="A25" t="s">
        <v>107</v>
      </c>
      <c r="B25">
        <v>10908</v>
      </c>
      <c r="C25">
        <v>48</v>
      </c>
      <c r="D25">
        <v>634</v>
      </c>
      <c r="E25">
        <v>10226</v>
      </c>
      <c r="F25">
        <v>36</v>
      </c>
      <c r="G25">
        <v>12</v>
      </c>
      <c r="H25">
        <v>630</v>
      </c>
      <c r="I25">
        <v>4</v>
      </c>
      <c r="J25">
        <v>10224</v>
      </c>
      <c r="K25">
        <v>2</v>
      </c>
      <c r="L25">
        <v>0.63090000000000002</v>
      </c>
      <c r="M25">
        <v>1.9599999999999999E-2</v>
      </c>
      <c r="N25">
        <v>25</v>
      </c>
      <c r="O25">
        <v>0.16500000000000001</v>
      </c>
    </row>
    <row r="26" spans="1:15" x14ac:dyDescent="0.2">
      <c r="A26" t="s">
        <v>108</v>
      </c>
      <c r="B26">
        <v>7326</v>
      </c>
      <c r="C26">
        <v>130</v>
      </c>
      <c r="D26">
        <v>1486</v>
      </c>
      <c r="E26">
        <v>5710</v>
      </c>
      <c r="F26">
        <v>108</v>
      </c>
      <c r="G26">
        <v>22</v>
      </c>
      <c r="H26">
        <v>1478</v>
      </c>
      <c r="I26">
        <v>8</v>
      </c>
      <c r="J26">
        <v>5710</v>
      </c>
      <c r="L26">
        <v>0.53839999999999999</v>
      </c>
      <c r="M26">
        <v>0</v>
      </c>
      <c r="N26">
        <v>16.920000000000002</v>
      </c>
      <c r="O26">
        <v>0.40949999999999998</v>
      </c>
    </row>
    <row r="27" spans="1:15" x14ac:dyDescent="0.2">
      <c r="A27" t="s">
        <v>109</v>
      </c>
      <c r="B27">
        <v>6606</v>
      </c>
      <c r="C27">
        <v>78</v>
      </c>
      <c r="D27">
        <v>1318</v>
      </c>
      <c r="E27">
        <v>5210</v>
      </c>
      <c r="F27">
        <v>72</v>
      </c>
      <c r="G27">
        <v>6</v>
      </c>
      <c r="H27">
        <v>1314</v>
      </c>
      <c r="I27">
        <v>4</v>
      </c>
      <c r="J27">
        <v>5210</v>
      </c>
      <c r="L27">
        <v>0.30349999999999999</v>
      </c>
      <c r="M27">
        <v>0</v>
      </c>
      <c r="N27">
        <v>7.6920000000000002</v>
      </c>
      <c r="O27">
        <v>0.15140000000000001</v>
      </c>
    </row>
    <row r="28" spans="1:15" x14ac:dyDescent="0.2">
      <c r="A28" t="s">
        <v>110</v>
      </c>
      <c r="B28">
        <v>7512</v>
      </c>
      <c r="C28">
        <v>182</v>
      </c>
      <c r="D28">
        <v>1290</v>
      </c>
      <c r="E28">
        <v>6040</v>
      </c>
      <c r="F28">
        <v>160</v>
      </c>
      <c r="G28">
        <v>22</v>
      </c>
      <c r="H28">
        <v>1284</v>
      </c>
      <c r="I28">
        <v>6</v>
      </c>
      <c r="J28">
        <v>6034</v>
      </c>
      <c r="K28">
        <v>6</v>
      </c>
      <c r="L28">
        <v>0.46510000000000001</v>
      </c>
      <c r="M28">
        <v>9.9299999999999999E-2</v>
      </c>
      <c r="N28">
        <v>12.09</v>
      </c>
      <c r="O28">
        <v>0.4526</v>
      </c>
    </row>
    <row r="29" spans="1:15" x14ac:dyDescent="0.2">
      <c r="A29" t="s">
        <v>111</v>
      </c>
      <c r="B29">
        <v>7722</v>
      </c>
      <c r="C29">
        <v>204</v>
      </c>
      <c r="D29">
        <v>1590</v>
      </c>
      <c r="E29">
        <v>5928</v>
      </c>
      <c r="F29">
        <v>168</v>
      </c>
      <c r="G29">
        <v>36</v>
      </c>
      <c r="H29">
        <v>1570</v>
      </c>
      <c r="I29">
        <v>20</v>
      </c>
      <c r="J29">
        <v>5926</v>
      </c>
      <c r="K29">
        <v>2</v>
      </c>
      <c r="L29">
        <v>1.258</v>
      </c>
      <c r="M29">
        <v>3.3700000000000001E-2</v>
      </c>
      <c r="N29">
        <v>17.649999999999999</v>
      </c>
      <c r="O29">
        <v>0.75109999999999999</v>
      </c>
    </row>
    <row r="30" spans="1:15" x14ac:dyDescent="0.2">
      <c r="A30" t="s">
        <v>112</v>
      </c>
      <c r="B30">
        <v>7048</v>
      </c>
      <c r="C30">
        <v>150</v>
      </c>
      <c r="D30">
        <v>1038</v>
      </c>
      <c r="E30">
        <v>5860</v>
      </c>
      <c r="F30">
        <v>96</v>
      </c>
      <c r="G30">
        <v>54</v>
      </c>
      <c r="H30">
        <v>982</v>
      </c>
      <c r="I30">
        <v>56</v>
      </c>
      <c r="J30">
        <v>5842</v>
      </c>
      <c r="K30">
        <v>18</v>
      </c>
      <c r="L30">
        <v>5.3949999999999996</v>
      </c>
      <c r="M30">
        <v>0.30719999999999997</v>
      </c>
      <c r="N30">
        <v>36</v>
      </c>
      <c r="O30">
        <v>1.8160000000000001</v>
      </c>
    </row>
    <row r="31" spans="1:15" x14ac:dyDescent="0.2">
      <c r="A31" t="s">
        <v>113</v>
      </c>
      <c r="B31">
        <v>7760</v>
      </c>
      <c r="C31">
        <v>156</v>
      </c>
      <c r="D31">
        <v>518</v>
      </c>
      <c r="E31">
        <v>7086</v>
      </c>
      <c r="F31">
        <v>102</v>
      </c>
      <c r="G31">
        <v>54</v>
      </c>
      <c r="H31">
        <v>420</v>
      </c>
      <c r="I31">
        <v>98</v>
      </c>
      <c r="J31">
        <v>7072</v>
      </c>
      <c r="K31">
        <v>14</v>
      </c>
      <c r="L31">
        <v>18.920000000000002</v>
      </c>
      <c r="M31">
        <v>0.1976</v>
      </c>
      <c r="N31">
        <v>34.619999999999997</v>
      </c>
      <c r="O31">
        <v>2.1389999999999998</v>
      </c>
    </row>
    <row r="32" spans="1:15" x14ac:dyDescent="0.2">
      <c r="A32" t="s">
        <v>114</v>
      </c>
      <c r="B32">
        <v>11410</v>
      </c>
      <c r="C32">
        <v>74</v>
      </c>
      <c r="D32">
        <v>94</v>
      </c>
      <c r="E32">
        <v>11242</v>
      </c>
      <c r="F32">
        <v>48</v>
      </c>
      <c r="G32">
        <v>26</v>
      </c>
      <c r="H32">
        <v>88</v>
      </c>
      <c r="I32">
        <v>6</v>
      </c>
      <c r="J32">
        <v>11216</v>
      </c>
      <c r="K32">
        <v>26</v>
      </c>
      <c r="L32">
        <v>6.383</v>
      </c>
      <c r="M32">
        <v>0.23130000000000001</v>
      </c>
      <c r="N32">
        <v>35.14</v>
      </c>
      <c r="O32">
        <v>0.50829999999999997</v>
      </c>
    </row>
    <row r="33" spans="1:15" x14ac:dyDescent="0.2">
      <c r="A33" t="s">
        <v>115</v>
      </c>
      <c r="B33">
        <v>8824</v>
      </c>
      <c r="C33">
        <v>88</v>
      </c>
      <c r="D33">
        <v>98</v>
      </c>
      <c r="E33">
        <v>8638</v>
      </c>
      <c r="F33">
        <v>72</v>
      </c>
      <c r="G33">
        <v>16</v>
      </c>
      <c r="H33">
        <v>92</v>
      </c>
      <c r="I33">
        <v>6</v>
      </c>
      <c r="J33">
        <v>8620</v>
      </c>
      <c r="K33">
        <v>18</v>
      </c>
      <c r="L33">
        <v>6.1219999999999999</v>
      </c>
      <c r="M33">
        <v>0.2084</v>
      </c>
      <c r="N33">
        <v>18.18</v>
      </c>
      <c r="O33">
        <v>0.45329999999999998</v>
      </c>
    </row>
    <row r="34" spans="1:15" x14ac:dyDescent="0.2">
      <c r="A34" t="s">
        <v>116</v>
      </c>
      <c r="B34">
        <v>8180</v>
      </c>
      <c r="C34">
        <v>180</v>
      </c>
      <c r="D34">
        <v>172</v>
      </c>
      <c r="E34">
        <v>7828</v>
      </c>
      <c r="F34">
        <v>164</v>
      </c>
      <c r="G34">
        <v>16</v>
      </c>
      <c r="H34">
        <v>164</v>
      </c>
      <c r="I34">
        <v>8</v>
      </c>
      <c r="J34">
        <v>7816</v>
      </c>
      <c r="K34">
        <v>12</v>
      </c>
      <c r="L34">
        <v>4.6509999999999998</v>
      </c>
      <c r="M34">
        <v>0.15329999999999999</v>
      </c>
      <c r="N34">
        <v>8.8889999999999993</v>
      </c>
      <c r="O34">
        <v>0.44009999999999999</v>
      </c>
    </row>
    <row r="35" spans="1:15" x14ac:dyDescent="0.2">
      <c r="A35" t="s">
        <v>117</v>
      </c>
      <c r="B35">
        <v>8290</v>
      </c>
      <c r="C35">
        <v>224</v>
      </c>
      <c r="D35">
        <v>506</v>
      </c>
      <c r="E35">
        <v>7560</v>
      </c>
      <c r="F35">
        <v>180</v>
      </c>
      <c r="G35">
        <v>44</v>
      </c>
      <c r="H35">
        <v>480</v>
      </c>
      <c r="I35">
        <v>26</v>
      </c>
      <c r="J35">
        <v>7558</v>
      </c>
      <c r="K35">
        <v>2</v>
      </c>
      <c r="L35">
        <v>5.1379999999999999</v>
      </c>
      <c r="M35">
        <v>2.6499999999999999E-2</v>
      </c>
      <c r="N35">
        <v>19.64</v>
      </c>
      <c r="O35">
        <v>0.86850000000000005</v>
      </c>
    </row>
    <row r="36" spans="1:15" x14ac:dyDescent="0.2">
      <c r="A36" t="s">
        <v>118</v>
      </c>
      <c r="B36">
        <v>7186</v>
      </c>
      <c r="C36">
        <v>198</v>
      </c>
      <c r="D36">
        <v>610</v>
      </c>
      <c r="E36">
        <v>6378</v>
      </c>
      <c r="F36">
        <v>122</v>
      </c>
      <c r="G36">
        <v>76</v>
      </c>
      <c r="H36">
        <v>564</v>
      </c>
      <c r="I36">
        <v>46</v>
      </c>
      <c r="J36">
        <v>6376</v>
      </c>
      <c r="K36">
        <v>2</v>
      </c>
      <c r="L36">
        <v>7.5410000000000004</v>
      </c>
      <c r="M36">
        <v>3.1399999999999997E-2</v>
      </c>
      <c r="N36">
        <v>38.380000000000003</v>
      </c>
      <c r="O36">
        <v>1.726</v>
      </c>
    </row>
    <row r="37" spans="1:15" x14ac:dyDescent="0.2">
      <c r="A37" t="s">
        <v>119</v>
      </c>
      <c r="B37">
        <v>8032</v>
      </c>
      <c r="C37">
        <v>108</v>
      </c>
      <c r="D37">
        <v>202</v>
      </c>
      <c r="E37">
        <v>7722</v>
      </c>
      <c r="F37">
        <v>82</v>
      </c>
      <c r="G37">
        <v>26</v>
      </c>
      <c r="H37">
        <v>196</v>
      </c>
      <c r="I37">
        <v>6</v>
      </c>
      <c r="J37">
        <v>7722</v>
      </c>
      <c r="L37">
        <v>2.97</v>
      </c>
      <c r="M37">
        <v>0</v>
      </c>
      <c r="N37">
        <v>24.07</v>
      </c>
      <c r="O37">
        <v>0.39839999999999998</v>
      </c>
    </row>
    <row r="38" spans="1:15" x14ac:dyDescent="0.2">
      <c r="A38" t="s">
        <v>120</v>
      </c>
      <c r="B38">
        <v>6446</v>
      </c>
      <c r="C38">
        <v>232</v>
      </c>
      <c r="D38">
        <v>1888</v>
      </c>
      <c r="E38">
        <v>4326</v>
      </c>
      <c r="F38">
        <v>186</v>
      </c>
      <c r="G38">
        <v>46</v>
      </c>
      <c r="H38">
        <v>1876</v>
      </c>
      <c r="I38">
        <v>12</v>
      </c>
      <c r="J38">
        <v>4324</v>
      </c>
      <c r="K38">
        <v>2</v>
      </c>
      <c r="L38">
        <v>0.63560000000000005</v>
      </c>
      <c r="M38">
        <v>4.6199999999999998E-2</v>
      </c>
      <c r="N38">
        <v>19.829999999999998</v>
      </c>
      <c r="O38">
        <v>0.93079999999999996</v>
      </c>
    </row>
    <row r="39" spans="1:15" x14ac:dyDescent="0.2">
      <c r="A39" t="s">
        <v>121</v>
      </c>
      <c r="B39">
        <v>7306</v>
      </c>
      <c r="C39">
        <v>1190</v>
      </c>
      <c r="D39">
        <v>2730</v>
      </c>
      <c r="E39">
        <v>3386</v>
      </c>
      <c r="F39">
        <v>428</v>
      </c>
      <c r="G39">
        <v>762</v>
      </c>
      <c r="H39">
        <v>2444</v>
      </c>
      <c r="I39">
        <v>286</v>
      </c>
      <c r="J39">
        <v>3360</v>
      </c>
      <c r="K39">
        <v>26</v>
      </c>
      <c r="L39">
        <v>10.48</v>
      </c>
      <c r="M39">
        <v>0.76790000000000003</v>
      </c>
      <c r="N39">
        <v>64.03</v>
      </c>
      <c r="O39">
        <v>14.7</v>
      </c>
    </row>
    <row r="40" spans="1:15" x14ac:dyDescent="0.2">
      <c r="A40" t="s">
        <v>122</v>
      </c>
      <c r="B40">
        <v>6822</v>
      </c>
      <c r="C40">
        <v>200</v>
      </c>
      <c r="D40">
        <v>2140</v>
      </c>
      <c r="E40">
        <v>4482</v>
      </c>
      <c r="F40">
        <v>166</v>
      </c>
      <c r="G40">
        <v>34</v>
      </c>
      <c r="H40">
        <v>2116</v>
      </c>
      <c r="I40">
        <v>24</v>
      </c>
      <c r="J40">
        <v>4480</v>
      </c>
      <c r="K40">
        <v>2</v>
      </c>
      <c r="L40">
        <v>1.121</v>
      </c>
      <c r="M40">
        <v>4.4600000000000001E-2</v>
      </c>
      <c r="N40">
        <v>17</v>
      </c>
      <c r="O40">
        <v>0.87949999999999995</v>
      </c>
    </row>
    <row r="41" spans="1:15" x14ac:dyDescent="0.2">
      <c r="A41" t="s">
        <v>123</v>
      </c>
      <c r="B41">
        <v>8642</v>
      </c>
      <c r="C41">
        <v>452</v>
      </c>
      <c r="D41">
        <v>330</v>
      </c>
      <c r="E41">
        <v>7860</v>
      </c>
      <c r="F41">
        <v>418</v>
      </c>
      <c r="G41">
        <v>34</v>
      </c>
      <c r="H41">
        <v>326</v>
      </c>
      <c r="I41">
        <v>4</v>
      </c>
      <c r="J41">
        <v>7854</v>
      </c>
      <c r="K41">
        <v>6</v>
      </c>
      <c r="L41">
        <v>1.212</v>
      </c>
      <c r="M41">
        <v>7.6300000000000007E-2</v>
      </c>
      <c r="N41">
        <v>7.5220000000000002</v>
      </c>
      <c r="O41">
        <v>0.5091</v>
      </c>
    </row>
    <row r="42" spans="1:15" x14ac:dyDescent="0.2">
      <c r="A42" t="s">
        <v>124</v>
      </c>
      <c r="B42">
        <v>9170</v>
      </c>
      <c r="C42">
        <v>380</v>
      </c>
      <c r="D42">
        <v>336</v>
      </c>
      <c r="E42">
        <v>8454</v>
      </c>
      <c r="F42">
        <v>362</v>
      </c>
      <c r="G42">
        <v>18</v>
      </c>
      <c r="H42">
        <v>334</v>
      </c>
      <c r="I42">
        <v>2</v>
      </c>
      <c r="J42">
        <v>8452</v>
      </c>
      <c r="K42">
        <v>2</v>
      </c>
      <c r="L42">
        <v>0.59519999999999995</v>
      </c>
      <c r="M42">
        <v>2.3699999999999999E-2</v>
      </c>
      <c r="N42">
        <v>4.7370000000000001</v>
      </c>
      <c r="O42">
        <v>0.2399</v>
      </c>
    </row>
    <row r="43" spans="1:15" x14ac:dyDescent="0.2">
      <c r="A43" t="s">
        <v>125</v>
      </c>
      <c r="B43">
        <v>7292</v>
      </c>
      <c r="C43">
        <v>166</v>
      </c>
      <c r="D43">
        <v>438</v>
      </c>
      <c r="E43">
        <v>6688</v>
      </c>
      <c r="F43">
        <v>154</v>
      </c>
      <c r="G43">
        <v>12</v>
      </c>
      <c r="H43">
        <v>434</v>
      </c>
      <c r="I43">
        <v>4</v>
      </c>
      <c r="J43">
        <v>6686</v>
      </c>
      <c r="K43">
        <v>2</v>
      </c>
      <c r="L43">
        <v>0.91320000000000001</v>
      </c>
      <c r="M43">
        <v>2.9899999999999999E-2</v>
      </c>
      <c r="N43">
        <v>7.2290000000000001</v>
      </c>
      <c r="O43">
        <v>0.24679999999999999</v>
      </c>
    </row>
    <row r="44" spans="1:15" x14ac:dyDescent="0.2">
      <c r="A44" t="s">
        <v>126</v>
      </c>
      <c r="B44">
        <v>9528</v>
      </c>
      <c r="C44">
        <v>96</v>
      </c>
      <c r="D44">
        <v>574</v>
      </c>
      <c r="E44">
        <v>8858</v>
      </c>
      <c r="F44">
        <v>56</v>
      </c>
      <c r="G44">
        <v>40</v>
      </c>
      <c r="H44">
        <v>562</v>
      </c>
      <c r="I44">
        <v>12</v>
      </c>
      <c r="J44">
        <v>8856</v>
      </c>
      <c r="K44">
        <v>2</v>
      </c>
      <c r="L44">
        <v>2.0910000000000002</v>
      </c>
      <c r="M44">
        <v>2.2599999999999999E-2</v>
      </c>
      <c r="N44">
        <v>41.67</v>
      </c>
      <c r="O44">
        <v>0.56679999999999997</v>
      </c>
    </row>
    <row r="45" spans="1:15" x14ac:dyDescent="0.2">
      <c r="A45" t="s">
        <v>127</v>
      </c>
      <c r="B45">
        <v>7344</v>
      </c>
      <c r="C45">
        <v>122</v>
      </c>
      <c r="D45">
        <v>2310</v>
      </c>
      <c r="E45">
        <v>4912</v>
      </c>
      <c r="F45">
        <v>96</v>
      </c>
      <c r="G45">
        <v>26</v>
      </c>
      <c r="H45">
        <v>2304</v>
      </c>
      <c r="I45">
        <v>6</v>
      </c>
      <c r="J45">
        <v>4912</v>
      </c>
      <c r="L45">
        <v>0.25969999999999999</v>
      </c>
      <c r="M45">
        <v>0</v>
      </c>
      <c r="N45">
        <v>21.31</v>
      </c>
      <c r="O45">
        <v>0.43569999999999998</v>
      </c>
    </row>
    <row r="46" spans="1:15" x14ac:dyDescent="0.2">
      <c r="A46" t="s">
        <v>128</v>
      </c>
      <c r="B46">
        <v>9992</v>
      </c>
      <c r="C46">
        <v>144</v>
      </c>
      <c r="D46">
        <v>1380</v>
      </c>
      <c r="E46">
        <v>8468</v>
      </c>
      <c r="F46">
        <v>110</v>
      </c>
      <c r="G46">
        <v>34</v>
      </c>
      <c r="H46">
        <v>1374</v>
      </c>
      <c r="I46">
        <v>6</v>
      </c>
      <c r="J46">
        <v>8464</v>
      </c>
      <c r="K46">
        <v>4</v>
      </c>
      <c r="L46">
        <v>0.43480000000000002</v>
      </c>
      <c r="M46">
        <v>4.7199999999999999E-2</v>
      </c>
      <c r="N46">
        <v>23.61</v>
      </c>
      <c r="O46">
        <v>0.44040000000000001</v>
      </c>
    </row>
    <row r="47" spans="1:15" x14ac:dyDescent="0.2">
      <c r="A47" t="s">
        <v>129</v>
      </c>
      <c r="B47">
        <v>7392</v>
      </c>
      <c r="C47">
        <v>34</v>
      </c>
      <c r="D47">
        <v>44</v>
      </c>
      <c r="E47">
        <v>7314</v>
      </c>
      <c r="F47">
        <v>18</v>
      </c>
      <c r="G47">
        <v>16</v>
      </c>
      <c r="H47">
        <v>36</v>
      </c>
      <c r="I47">
        <v>8</v>
      </c>
      <c r="J47">
        <v>7310</v>
      </c>
      <c r="K47">
        <v>4</v>
      </c>
      <c r="L47">
        <v>18.18</v>
      </c>
      <c r="M47">
        <v>5.4699999999999999E-2</v>
      </c>
      <c r="N47">
        <v>47.06</v>
      </c>
      <c r="O47">
        <v>0.37880000000000003</v>
      </c>
    </row>
    <row r="48" spans="1:15" x14ac:dyDescent="0.2">
      <c r="A48" t="s">
        <v>130</v>
      </c>
      <c r="B48">
        <v>7210</v>
      </c>
      <c r="C48">
        <v>112</v>
      </c>
      <c r="D48">
        <v>80</v>
      </c>
      <c r="E48">
        <v>7018</v>
      </c>
      <c r="F48">
        <v>22</v>
      </c>
      <c r="G48">
        <v>90</v>
      </c>
      <c r="H48">
        <v>56</v>
      </c>
      <c r="I48">
        <v>24</v>
      </c>
      <c r="J48">
        <v>7006</v>
      </c>
      <c r="K48">
        <v>12</v>
      </c>
      <c r="L48">
        <v>30</v>
      </c>
      <c r="M48">
        <v>0.17100000000000001</v>
      </c>
      <c r="N48">
        <v>80.36</v>
      </c>
      <c r="O48">
        <v>1.748</v>
      </c>
    </row>
    <row r="49" spans="1:15" x14ac:dyDescent="0.2">
      <c r="A49" t="s">
        <v>159</v>
      </c>
      <c r="B49">
        <v>6648</v>
      </c>
      <c r="C49">
        <v>66</v>
      </c>
      <c r="D49">
        <v>178</v>
      </c>
      <c r="E49">
        <v>6404</v>
      </c>
      <c r="F49">
        <v>36</v>
      </c>
      <c r="G49">
        <v>30</v>
      </c>
      <c r="H49">
        <v>168</v>
      </c>
      <c r="I49">
        <v>10</v>
      </c>
      <c r="J49">
        <v>6396</v>
      </c>
      <c r="K49">
        <v>8</v>
      </c>
      <c r="L49">
        <v>5.6180000000000003</v>
      </c>
      <c r="M49">
        <v>0.1249</v>
      </c>
      <c r="N49">
        <v>45.45</v>
      </c>
      <c r="O49">
        <v>0.72199999999999998</v>
      </c>
    </row>
    <row r="50" spans="1:15" x14ac:dyDescent="0.2">
      <c r="A50" t="s">
        <v>160</v>
      </c>
      <c r="B50">
        <v>6130</v>
      </c>
      <c r="C50">
        <v>108</v>
      </c>
      <c r="D50">
        <v>476</v>
      </c>
      <c r="E50">
        <v>5546</v>
      </c>
      <c r="F50">
        <v>98</v>
      </c>
      <c r="G50">
        <v>10</v>
      </c>
      <c r="H50">
        <v>464</v>
      </c>
      <c r="I50">
        <v>12</v>
      </c>
      <c r="J50">
        <v>5546</v>
      </c>
      <c r="L50">
        <v>2.5209999999999999</v>
      </c>
      <c r="M50">
        <v>0</v>
      </c>
      <c r="N50">
        <v>9.2590000000000003</v>
      </c>
      <c r="O50">
        <v>0.3589</v>
      </c>
    </row>
    <row r="51" spans="1:15" x14ac:dyDescent="0.2">
      <c r="A51" t="s">
        <v>133</v>
      </c>
      <c r="B51">
        <v>6884</v>
      </c>
      <c r="C51">
        <v>248</v>
      </c>
      <c r="D51">
        <v>728</v>
      </c>
      <c r="E51">
        <v>5908</v>
      </c>
      <c r="F51">
        <v>240</v>
      </c>
      <c r="G51">
        <v>8</v>
      </c>
      <c r="H51">
        <v>720</v>
      </c>
      <c r="I51">
        <v>8</v>
      </c>
      <c r="J51">
        <v>5908</v>
      </c>
      <c r="L51">
        <v>1.099</v>
      </c>
      <c r="M51">
        <v>0</v>
      </c>
      <c r="N51">
        <v>3.226</v>
      </c>
      <c r="O51">
        <v>0.2324</v>
      </c>
    </row>
    <row r="52" spans="1:15" x14ac:dyDescent="0.2">
      <c r="A52" t="s">
        <v>134</v>
      </c>
      <c r="B52">
        <v>8184</v>
      </c>
      <c r="C52">
        <v>52</v>
      </c>
      <c r="D52">
        <v>376</v>
      </c>
      <c r="E52">
        <v>7756</v>
      </c>
      <c r="F52">
        <v>46</v>
      </c>
      <c r="G52">
        <v>6</v>
      </c>
      <c r="H52">
        <v>368</v>
      </c>
      <c r="I52">
        <v>8</v>
      </c>
      <c r="J52">
        <v>7752</v>
      </c>
      <c r="K52">
        <v>4</v>
      </c>
      <c r="L52">
        <v>2.1280000000000001</v>
      </c>
      <c r="M52">
        <v>5.16E-2</v>
      </c>
      <c r="N52">
        <v>11.54</v>
      </c>
      <c r="O52">
        <v>0.21990000000000001</v>
      </c>
    </row>
    <row r="53" spans="1:15" x14ac:dyDescent="0.2">
      <c r="A53" t="s">
        <v>135</v>
      </c>
      <c r="B53">
        <v>8080</v>
      </c>
      <c r="C53">
        <v>146</v>
      </c>
      <c r="D53">
        <v>218</v>
      </c>
      <c r="E53">
        <v>7716</v>
      </c>
      <c r="F53">
        <v>140</v>
      </c>
      <c r="G53">
        <v>6</v>
      </c>
      <c r="H53">
        <v>216</v>
      </c>
      <c r="I53">
        <v>2</v>
      </c>
      <c r="J53">
        <v>7708</v>
      </c>
      <c r="K53">
        <v>8</v>
      </c>
      <c r="L53">
        <v>0.91739999999999999</v>
      </c>
      <c r="M53">
        <v>0.1037</v>
      </c>
      <c r="N53">
        <v>4.1100000000000003</v>
      </c>
      <c r="O53">
        <v>0.19800000000000001</v>
      </c>
    </row>
    <row r="54" spans="1:15" x14ac:dyDescent="0.2">
      <c r="A54" t="s">
        <v>136</v>
      </c>
      <c r="B54">
        <v>7888</v>
      </c>
      <c r="C54">
        <v>336</v>
      </c>
      <c r="D54">
        <v>416</v>
      </c>
      <c r="E54">
        <v>7136</v>
      </c>
      <c r="F54">
        <v>296</v>
      </c>
      <c r="G54">
        <v>40</v>
      </c>
      <c r="H54">
        <v>404</v>
      </c>
      <c r="I54">
        <v>12</v>
      </c>
      <c r="J54">
        <v>7132</v>
      </c>
      <c r="K54">
        <v>4</v>
      </c>
      <c r="L54">
        <v>2.8849999999999998</v>
      </c>
      <c r="M54">
        <v>5.6099999999999997E-2</v>
      </c>
      <c r="N54">
        <v>11.9</v>
      </c>
      <c r="O54">
        <v>0.70989999999999998</v>
      </c>
    </row>
    <row r="55" spans="1:15" x14ac:dyDescent="0.2">
      <c r="A55" t="s">
        <v>137</v>
      </c>
      <c r="B55">
        <v>8184</v>
      </c>
      <c r="C55">
        <v>156</v>
      </c>
      <c r="D55">
        <v>302</v>
      </c>
      <c r="E55">
        <v>7726</v>
      </c>
      <c r="F55">
        <v>124</v>
      </c>
      <c r="G55">
        <v>32</v>
      </c>
      <c r="H55">
        <v>300</v>
      </c>
      <c r="I55">
        <v>2</v>
      </c>
      <c r="J55">
        <v>7724</v>
      </c>
      <c r="K55">
        <v>2</v>
      </c>
      <c r="L55">
        <v>0.6623</v>
      </c>
      <c r="M55">
        <v>2.5899999999999999E-2</v>
      </c>
      <c r="N55">
        <v>20.51</v>
      </c>
      <c r="O55">
        <v>0.43990000000000001</v>
      </c>
    </row>
    <row r="57" spans="1:15" x14ac:dyDescent="0.2">
      <c r="A57" s="14" t="s">
        <v>138</v>
      </c>
      <c r="B57" s="14" t="s">
        <v>40</v>
      </c>
    </row>
    <row r="58" spans="1:15" x14ac:dyDescent="0.2">
      <c r="A58" s="14" t="s">
        <v>139</v>
      </c>
      <c r="B58" s="14" t="s">
        <v>40</v>
      </c>
    </row>
    <row r="59" spans="1:15" x14ac:dyDescent="0.2">
      <c r="A59" s="14" t="s">
        <v>140</v>
      </c>
      <c r="B59" s="14" t="s">
        <v>40</v>
      </c>
    </row>
    <row r="60" spans="1:15" x14ac:dyDescent="0.2">
      <c r="A60" s="14" t="s">
        <v>141</v>
      </c>
      <c r="B60" s="14" t="s">
        <v>40</v>
      </c>
    </row>
    <row r="61" spans="1:15" x14ac:dyDescent="0.2">
      <c r="A61" s="14" t="s">
        <v>142</v>
      </c>
      <c r="B61" s="14" t="s">
        <v>40</v>
      </c>
    </row>
    <row r="62" spans="1:15" x14ac:dyDescent="0.2">
      <c r="A62" s="14" t="s">
        <v>143</v>
      </c>
      <c r="B62" s="14" t="s">
        <v>41</v>
      </c>
    </row>
    <row r="63" spans="1:15" x14ac:dyDescent="0.2">
      <c r="A63" s="14" t="s">
        <v>144</v>
      </c>
      <c r="B63" s="14" t="s">
        <v>41</v>
      </c>
    </row>
    <row r="64" spans="1:15" x14ac:dyDescent="0.2">
      <c r="A64" s="14" t="s">
        <v>145</v>
      </c>
      <c r="B64" s="14" t="s">
        <v>41</v>
      </c>
    </row>
    <row r="65" spans="1:2" x14ac:dyDescent="0.2">
      <c r="A65" s="14" t="s">
        <v>146</v>
      </c>
      <c r="B65" s="14" t="s">
        <v>41</v>
      </c>
    </row>
    <row r="66" spans="1:2" x14ac:dyDescent="0.2">
      <c r="A66" s="14" t="s">
        <v>147</v>
      </c>
      <c r="B66" s="14" t="s">
        <v>41</v>
      </c>
    </row>
    <row r="67" spans="1:2" x14ac:dyDescent="0.2">
      <c r="A67" s="14" t="s">
        <v>148</v>
      </c>
      <c r="B67" s="14" t="s">
        <v>38</v>
      </c>
    </row>
    <row r="68" spans="1:2" x14ac:dyDescent="0.2">
      <c r="A68" s="14" t="s">
        <v>149</v>
      </c>
      <c r="B68" s="14" t="s">
        <v>38</v>
      </c>
    </row>
    <row r="69" spans="1:2" x14ac:dyDescent="0.2">
      <c r="A69" s="14" t="s">
        <v>150</v>
      </c>
      <c r="B69" s="14" t="s">
        <v>38</v>
      </c>
    </row>
    <row r="70" spans="1:2" x14ac:dyDescent="0.2">
      <c r="A70" s="14" t="s">
        <v>151</v>
      </c>
      <c r="B70" s="14" t="s">
        <v>38</v>
      </c>
    </row>
    <row r="71" spans="1:2" x14ac:dyDescent="0.2">
      <c r="A71" s="14" t="s">
        <v>152</v>
      </c>
      <c r="B71" s="14" t="s">
        <v>38</v>
      </c>
    </row>
    <row r="72" spans="1:2" x14ac:dyDescent="0.2">
      <c r="A72" s="14" t="s">
        <v>153</v>
      </c>
      <c r="B72" s="14" t="s">
        <v>39</v>
      </c>
    </row>
    <row r="73" spans="1:2" x14ac:dyDescent="0.2">
      <c r="A73" s="14" t="s">
        <v>154</v>
      </c>
      <c r="B73" s="14" t="s">
        <v>39</v>
      </c>
    </row>
    <row r="74" spans="1:2" x14ac:dyDescent="0.2">
      <c r="A74" s="14" t="s">
        <v>155</v>
      </c>
      <c r="B74" s="14" t="s">
        <v>39</v>
      </c>
    </row>
    <row r="75" spans="1:2" x14ac:dyDescent="0.2">
      <c r="A75" s="14" t="s">
        <v>156</v>
      </c>
      <c r="B75" s="14" t="s">
        <v>39</v>
      </c>
    </row>
    <row r="76" spans="1:2" x14ac:dyDescent="0.2">
      <c r="A76" s="14" t="s">
        <v>157</v>
      </c>
      <c r="B76" s="14" t="s">
        <v>39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2F1C5-DB6B-0340-BF00-64B15DD608C8}">
  <dimension ref="A1:U8"/>
  <sheetViews>
    <sheetView topLeftCell="B1" workbookViewId="0">
      <selection activeCell="E12" sqref="E12"/>
    </sheetView>
  </sheetViews>
  <sheetFormatPr baseColWidth="10" defaultRowHeight="16" x14ac:dyDescent="0.2"/>
  <cols>
    <col min="1" max="1" width="17.6640625" customWidth="1"/>
  </cols>
  <sheetData>
    <row r="1" spans="1:21" x14ac:dyDescent="0.2">
      <c r="B1" s="27" t="s">
        <v>38</v>
      </c>
      <c r="C1" s="27"/>
      <c r="D1" s="27"/>
      <c r="E1" s="27"/>
      <c r="F1" s="27"/>
      <c r="G1" s="27" t="s">
        <v>162</v>
      </c>
      <c r="H1" s="27"/>
      <c r="I1" s="27"/>
      <c r="J1" s="27"/>
      <c r="K1" s="27"/>
      <c r="L1" s="27" t="s">
        <v>40</v>
      </c>
      <c r="M1" s="27"/>
      <c r="N1" s="27"/>
      <c r="O1" s="27"/>
      <c r="P1" s="27"/>
      <c r="Q1" s="27" t="s">
        <v>165</v>
      </c>
      <c r="R1" s="27"/>
      <c r="S1" s="27"/>
      <c r="T1" s="27"/>
      <c r="U1" s="27"/>
    </row>
    <row r="2" spans="1:21" x14ac:dyDescent="0.2">
      <c r="A2" t="s">
        <v>161</v>
      </c>
      <c r="B2" s="9">
        <v>16</v>
      </c>
      <c r="C2" s="9">
        <v>17</v>
      </c>
      <c r="D2" s="9">
        <v>27</v>
      </c>
      <c r="E2" s="9">
        <v>36</v>
      </c>
      <c r="F2" s="9">
        <v>35</v>
      </c>
      <c r="G2" s="9">
        <v>49</v>
      </c>
      <c r="H2" s="9">
        <v>74</v>
      </c>
      <c r="I2" s="9">
        <v>65</v>
      </c>
      <c r="J2" s="9">
        <v>76</v>
      </c>
      <c r="K2" s="9">
        <v>77</v>
      </c>
      <c r="L2" s="9">
        <v>31</v>
      </c>
      <c r="M2" s="9">
        <v>29</v>
      </c>
      <c r="N2" s="9">
        <v>12</v>
      </c>
      <c r="O2" s="9">
        <v>35</v>
      </c>
      <c r="P2" s="9">
        <v>32</v>
      </c>
      <c r="Q2" s="9">
        <v>50</v>
      </c>
      <c r="R2" s="9">
        <v>62</v>
      </c>
      <c r="S2" s="9">
        <v>63</v>
      </c>
      <c r="T2" s="9">
        <v>66</v>
      </c>
      <c r="U2" s="9">
        <v>44</v>
      </c>
    </row>
    <row r="3" spans="1:21" x14ac:dyDescent="0.2">
      <c r="A3" t="s">
        <v>163</v>
      </c>
      <c r="B3" s="9">
        <v>0.17399999999999999</v>
      </c>
      <c r="C3" s="9">
        <v>0.17399999999999999</v>
      </c>
      <c r="D3" s="9">
        <v>0.185</v>
      </c>
      <c r="E3" s="9">
        <v>0.29199999999999998</v>
      </c>
      <c r="F3" s="9">
        <v>0.23</v>
      </c>
      <c r="G3" s="9">
        <v>0.308</v>
      </c>
      <c r="H3" s="9">
        <v>0.35599999999999998</v>
      </c>
      <c r="I3" s="9">
        <v>0.28599999999999998</v>
      </c>
      <c r="J3" s="9">
        <v>0.36299999999999999</v>
      </c>
      <c r="K3" s="9">
        <v>0.36</v>
      </c>
      <c r="L3" s="9">
        <v>0.20100000000000001</v>
      </c>
      <c r="M3" s="9">
        <v>0.17799999999999999</v>
      </c>
      <c r="N3" s="9">
        <v>0.182</v>
      </c>
      <c r="O3" s="9">
        <v>0.188</v>
      </c>
      <c r="P3" s="9">
        <v>0.251</v>
      </c>
      <c r="Q3" s="9">
        <v>0.35</v>
      </c>
      <c r="R3" s="9">
        <v>0.36099999999999999</v>
      </c>
      <c r="S3" s="9">
        <v>0.42699999999999999</v>
      </c>
      <c r="T3" s="9">
        <v>0.47499999999999998</v>
      </c>
      <c r="U3" s="9">
        <v>0.35099999999999998</v>
      </c>
    </row>
    <row r="5" spans="1:21" x14ac:dyDescent="0.2">
      <c r="A5" t="s">
        <v>164</v>
      </c>
    </row>
    <row r="6" spans="1:21" x14ac:dyDescent="0.2"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21" x14ac:dyDescent="0.2">
      <c r="B7" s="9"/>
      <c r="C7" s="9"/>
      <c r="D7" s="9"/>
      <c r="E7" s="9"/>
      <c r="F7" s="9"/>
      <c r="G7" s="9"/>
      <c r="H7" s="9"/>
      <c r="I7" s="9"/>
      <c r="J7" s="9"/>
      <c r="K7" s="9"/>
    </row>
    <row r="8" spans="1:21" x14ac:dyDescent="0.2">
      <c r="B8" s="9"/>
      <c r="C8" s="9"/>
      <c r="D8" s="9"/>
      <c r="E8" s="9"/>
      <c r="F8" s="9"/>
      <c r="G8" s="9"/>
      <c r="H8" s="9"/>
      <c r="I8" s="9"/>
      <c r="J8" s="9"/>
      <c r="K8" s="9"/>
    </row>
  </sheetData>
  <mergeCells count="6">
    <mergeCell ref="Q1:U1"/>
    <mergeCell ref="B1:F1"/>
    <mergeCell ref="G1:K1"/>
    <mergeCell ref="B6:F6"/>
    <mergeCell ref="G6:K6"/>
    <mergeCell ref="L1:P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01AEF-6648-0543-835C-1D43B15DA7D5}">
  <dimension ref="A1:I10"/>
  <sheetViews>
    <sheetView workbookViewId="0">
      <selection activeCell="G18" sqref="G18"/>
    </sheetView>
  </sheetViews>
  <sheetFormatPr baseColWidth="10" defaultRowHeight="16" x14ac:dyDescent="0.2"/>
  <sheetData>
    <row r="1" spans="1:9" x14ac:dyDescent="0.2">
      <c r="A1" t="s">
        <v>62</v>
      </c>
      <c r="F1" t="s">
        <v>63</v>
      </c>
    </row>
    <row r="2" spans="1:9" x14ac:dyDescent="0.2">
      <c r="A2" t="s">
        <v>166</v>
      </c>
      <c r="B2" s="10" t="s">
        <v>167</v>
      </c>
      <c r="C2" s="10" t="s">
        <v>168</v>
      </c>
      <c r="D2" s="10" t="s">
        <v>169</v>
      </c>
      <c r="F2" t="s">
        <v>166</v>
      </c>
      <c r="G2" s="10" t="s">
        <v>167</v>
      </c>
      <c r="H2" s="10" t="s">
        <v>168</v>
      </c>
      <c r="I2" s="10" t="s">
        <v>169</v>
      </c>
    </row>
    <row r="3" spans="1:9" x14ac:dyDescent="0.2">
      <c r="A3" s="9">
        <v>0</v>
      </c>
      <c r="B3" s="9">
        <v>0</v>
      </c>
      <c r="C3" s="15">
        <v>3.3333333333333299</v>
      </c>
      <c r="D3" s="15">
        <v>3.3333333333333299</v>
      </c>
      <c r="F3" s="9">
        <v>0</v>
      </c>
      <c r="G3" s="9">
        <v>0</v>
      </c>
      <c r="H3" s="15">
        <v>2.7027027027027</v>
      </c>
      <c r="I3" s="15">
        <v>2.7027027027027</v>
      </c>
    </row>
    <row r="4" spans="1:9" x14ac:dyDescent="0.2">
      <c r="A4" s="9">
        <v>5</v>
      </c>
      <c r="B4" s="9">
        <v>0</v>
      </c>
      <c r="C4" s="15">
        <v>16.6666666666667</v>
      </c>
      <c r="D4" s="15">
        <v>6.6666666666666696</v>
      </c>
      <c r="F4" s="9">
        <v>5</v>
      </c>
      <c r="G4" s="9">
        <v>0</v>
      </c>
      <c r="H4" s="15">
        <v>13.5135135135135</v>
      </c>
      <c r="I4" s="15">
        <v>16.2162162162162</v>
      </c>
    </row>
    <row r="5" spans="1:9" x14ac:dyDescent="0.2">
      <c r="A5" s="9">
        <v>10</v>
      </c>
      <c r="B5" s="9">
        <v>0</v>
      </c>
      <c r="C5" s="15">
        <v>20</v>
      </c>
      <c r="D5" s="15">
        <v>10</v>
      </c>
      <c r="F5" s="9">
        <v>10</v>
      </c>
      <c r="G5" s="9">
        <v>0</v>
      </c>
      <c r="H5" s="15">
        <v>18.918918918918902</v>
      </c>
      <c r="I5" s="15">
        <v>21.6216216216216</v>
      </c>
    </row>
    <row r="6" spans="1:9" x14ac:dyDescent="0.2">
      <c r="A6" s="9">
        <v>15</v>
      </c>
      <c r="B6" s="9">
        <v>0</v>
      </c>
      <c r="C6" s="15">
        <v>23.3333333333333</v>
      </c>
      <c r="D6" s="15">
        <v>10</v>
      </c>
      <c r="F6" s="9">
        <v>15</v>
      </c>
      <c r="G6" s="9">
        <v>0</v>
      </c>
      <c r="H6" s="15">
        <v>24.324324324324301</v>
      </c>
      <c r="I6" s="15">
        <v>27.027027027027</v>
      </c>
    </row>
    <row r="7" spans="1:9" x14ac:dyDescent="0.2">
      <c r="A7" s="9">
        <v>20</v>
      </c>
      <c r="B7" s="9">
        <v>0</v>
      </c>
      <c r="C7" s="15">
        <v>30</v>
      </c>
      <c r="D7" s="15">
        <v>13.3333333333333</v>
      </c>
      <c r="F7" s="9">
        <v>20</v>
      </c>
      <c r="G7" s="9">
        <v>0</v>
      </c>
      <c r="H7" s="15">
        <v>29.729729729729701</v>
      </c>
      <c r="I7" s="15">
        <v>32.4324324324324</v>
      </c>
    </row>
    <row r="8" spans="1:9" x14ac:dyDescent="0.2">
      <c r="A8" s="9">
        <v>30</v>
      </c>
      <c r="B8" s="9">
        <v>0</v>
      </c>
      <c r="C8" s="15">
        <v>36.6666666666667</v>
      </c>
      <c r="D8" s="15">
        <v>16.6666666666667</v>
      </c>
      <c r="F8" s="9">
        <v>30</v>
      </c>
      <c r="G8" s="9">
        <v>0</v>
      </c>
      <c r="H8" s="15">
        <v>40.540540540540498</v>
      </c>
      <c r="I8" s="15">
        <v>40.540540540540498</v>
      </c>
    </row>
    <row r="9" spans="1:9" x14ac:dyDescent="0.2">
      <c r="A9" s="9">
        <v>50</v>
      </c>
      <c r="B9" s="9">
        <v>0</v>
      </c>
      <c r="C9" s="15">
        <v>46.6666666666667</v>
      </c>
      <c r="D9" s="15">
        <v>23.3333333333333</v>
      </c>
      <c r="F9" s="9">
        <v>50</v>
      </c>
      <c r="G9" s="9">
        <v>0</v>
      </c>
      <c r="H9" s="15">
        <v>48.648648648648702</v>
      </c>
      <c r="I9" s="15">
        <v>51.351351351351397</v>
      </c>
    </row>
    <row r="10" spans="1:9" x14ac:dyDescent="0.2">
      <c r="A10" s="9">
        <v>160</v>
      </c>
      <c r="B10" s="9">
        <v>0</v>
      </c>
      <c r="C10" s="15">
        <v>100</v>
      </c>
      <c r="D10" s="15">
        <v>53.3333333333333</v>
      </c>
      <c r="F10" s="9">
        <v>160</v>
      </c>
      <c r="G10" s="9">
        <v>0</v>
      </c>
      <c r="H10" s="15">
        <v>97.297297297297305</v>
      </c>
      <c r="I10" s="15">
        <v>100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49FA6-847A-404A-B17D-69C5324045FF}">
  <dimension ref="A1:I6"/>
  <sheetViews>
    <sheetView workbookViewId="0">
      <selection activeCell="I28" sqref="I28"/>
    </sheetView>
  </sheetViews>
  <sheetFormatPr baseColWidth="10" defaultRowHeight="16" x14ac:dyDescent="0.2"/>
  <sheetData>
    <row r="1" spans="1:9" x14ac:dyDescent="0.2">
      <c r="A1" t="s">
        <v>170</v>
      </c>
      <c r="B1" s="27" t="s">
        <v>62</v>
      </c>
      <c r="C1" s="27"/>
      <c r="D1" s="27"/>
      <c r="E1" s="27"/>
      <c r="F1" s="27" t="s">
        <v>63</v>
      </c>
      <c r="G1" s="27"/>
      <c r="H1" s="27"/>
      <c r="I1" s="27"/>
    </row>
    <row r="2" spans="1:9" x14ac:dyDescent="0.2">
      <c r="A2" s="9">
        <v>500</v>
      </c>
      <c r="B2" s="15">
        <v>8.1632653061224492</v>
      </c>
      <c r="C2" s="15">
        <v>38.775510204081598</v>
      </c>
      <c r="D2" s="15">
        <v>26.530612244897998</v>
      </c>
      <c r="E2" s="15">
        <v>14.285714285714301</v>
      </c>
      <c r="F2" s="15">
        <v>147.268408551069</v>
      </c>
      <c r="G2" s="15">
        <v>82.660332541567698</v>
      </c>
      <c r="H2" s="15">
        <v>87.410926365795703</v>
      </c>
      <c r="I2" s="15">
        <v>82.660332541567698</v>
      </c>
    </row>
    <row r="3" spans="1:9" x14ac:dyDescent="0.2">
      <c r="A3" s="9">
        <v>100</v>
      </c>
      <c r="B3" s="15">
        <v>77.551020408163296</v>
      </c>
      <c r="C3" s="15">
        <v>28.571428571428601</v>
      </c>
      <c r="D3" s="15">
        <v>34.6938775510204</v>
      </c>
      <c r="E3" s="15">
        <v>53.061224489795897</v>
      </c>
      <c r="F3" s="15">
        <v>96.912114014251799</v>
      </c>
      <c r="G3" s="15">
        <v>139.66745843230399</v>
      </c>
      <c r="H3" s="15">
        <v>66.5083135391924</v>
      </c>
      <c r="I3" s="15">
        <v>105.463182897862</v>
      </c>
    </row>
    <row r="4" spans="1:9" x14ac:dyDescent="0.2">
      <c r="A4" s="9">
        <v>50</v>
      </c>
      <c r="B4" s="15">
        <v>118.367346938776</v>
      </c>
      <c r="C4" s="15">
        <v>75.510204081632693</v>
      </c>
      <c r="D4" s="15">
        <v>63.265306122448997</v>
      </c>
      <c r="E4" s="15">
        <v>38.775510204081598</v>
      </c>
      <c r="F4" s="15">
        <v>100.71258907363401</v>
      </c>
      <c r="G4" s="15">
        <v>66.5083135391924</v>
      </c>
      <c r="H4" s="15">
        <v>133.016627078385</v>
      </c>
      <c r="I4" s="15">
        <v>121.61520190023801</v>
      </c>
    </row>
    <row r="5" spans="1:9" x14ac:dyDescent="0.2">
      <c r="A5" s="9">
        <v>10</v>
      </c>
      <c r="B5" s="15">
        <v>89.7959183673469</v>
      </c>
      <c r="C5" s="15">
        <v>63.265306122448997</v>
      </c>
      <c r="D5" s="15">
        <v>46.938775510204103</v>
      </c>
      <c r="E5" s="15">
        <v>28.571428571428601</v>
      </c>
      <c r="F5" s="15">
        <v>94.061757719715004</v>
      </c>
      <c r="G5" s="15">
        <v>100.71258907363401</v>
      </c>
      <c r="H5" s="15">
        <v>71.258907363420406</v>
      </c>
      <c r="I5" s="15">
        <v>91.211401425178195</v>
      </c>
    </row>
    <row r="6" spans="1:9" x14ac:dyDescent="0.2">
      <c r="A6" s="9">
        <v>0</v>
      </c>
      <c r="B6" s="15">
        <v>89.7959183673469</v>
      </c>
      <c r="C6" s="15">
        <v>77.551020408163296</v>
      </c>
      <c r="D6" s="15">
        <v>112.244897959184</v>
      </c>
      <c r="E6" s="15">
        <v>120.408163265306</v>
      </c>
      <c r="F6" s="15">
        <v>99.762470308788593</v>
      </c>
      <c r="G6" s="15">
        <v>68.408551068883597</v>
      </c>
      <c r="H6" s="15">
        <v>66.5083135391924</v>
      </c>
      <c r="I6" s="15">
        <v>98.812351543942995</v>
      </c>
    </row>
  </sheetData>
  <mergeCells count="2">
    <mergeCell ref="B1:E1"/>
    <mergeCell ref="F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AB0C9-221B-7345-90EA-2CAAB4984733}">
  <dimension ref="A1:G5"/>
  <sheetViews>
    <sheetView workbookViewId="0">
      <selection activeCell="D13" sqref="D13"/>
    </sheetView>
  </sheetViews>
  <sheetFormatPr baseColWidth="10" defaultRowHeight="16" x14ac:dyDescent="0.2"/>
  <sheetData>
    <row r="1" spans="1:7" x14ac:dyDescent="0.2">
      <c r="B1" s="27" t="s">
        <v>62</v>
      </c>
      <c r="C1" s="27"/>
      <c r="D1" s="27"/>
      <c r="E1" s="27" t="s">
        <v>63</v>
      </c>
      <c r="F1" s="27"/>
      <c r="G1" s="27"/>
    </row>
    <row r="2" spans="1:7" x14ac:dyDescent="0.2">
      <c r="A2" s="11" t="s">
        <v>167</v>
      </c>
      <c r="B2" s="15">
        <v>-2.28945791748566E-2</v>
      </c>
      <c r="C2" s="15">
        <v>-4.8444693740868402E-3</v>
      </c>
      <c r="D2" s="15">
        <v>2.7739048548943501E-2</v>
      </c>
      <c r="E2" s="15">
        <v>-6.2477991587966603E-2</v>
      </c>
      <c r="F2" s="15">
        <v>2.6567741935056201E-2</v>
      </c>
      <c r="G2" s="15">
        <v>3.5910249652910502E-2</v>
      </c>
    </row>
    <row r="3" spans="1:7" x14ac:dyDescent="0.2">
      <c r="A3" s="11" t="s">
        <v>171</v>
      </c>
      <c r="B3" s="15">
        <v>4.5405487076718501E-2</v>
      </c>
      <c r="C3" s="15">
        <v>4.67187707109019E-2</v>
      </c>
      <c r="D3" s="15">
        <v>7.2827631753635505E-2</v>
      </c>
      <c r="E3" s="15">
        <v>5.0855625550022703E-2</v>
      </c>
      <c r="F3" s="15">
        <v>5.94693246055569E-2</v>
      </c>
      <c r="G3" s="15">
        <v>0.122250659122993</v>
      </c>
    </row>
    <row r="4" spans="1:7" x14ac:dyDescent="0.2">
      <c r="A4" s="11" t="s">
        <v>172</v>
      </c>
      <c r="B4" s="15">
        <v>0.89909774432093204</v>
      </c>
      <c r="C4" s="15">
        <v>1.1284410802020799</v>
      </c>
      <c r="D4" s="15">
        <v>0.97246117547698696</v>
      </c>
      <c r="E4" s="15">
        <v>1.2600748310962999</v>
      </c>
      <c r="F4" s="15">
        <v>1.0714193925722699</v>
      </c>
      <c r="G4" s="15">
        <v>0.66850577633143604</v>
      </c>
    </row>
    <row r="5" spans="1:7" x14ac:dyDescent="0.2">
      <c r="A5" s="11" t="s">
        <v>173</v>
      </c>
      <c r="B5" s="15">
        <v>0.29361024772104399</v>
      </c>
      <c r="C5" s="15">
        <v>0.14672746072131901</v>
      </c>
      <c r="D5" s="15">
        <v>0.19273229655284799</v>
      </c>
      <c r="E5" s="15">
        <v>0.49522090503721</v>
      </c>
      <c r="F5" s="15">
        <v>0.78782473495403205</v>
      </c>
      <c r="G5" s="15">
        <v>1.3376753266460399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86F11-F1AC-154B-B3AB-F483675CE0DB}">
  <dimension ref="A1:H45"/>
  <sheetViews>
    <sheetView tabSelected="1" workbookViewId="0">
      <selection activeCell="K16" sqref="K16"/>
    </sheetView>
  </sheetViews>
  <sheetFormatPr baseColWidth="10" defaultRowHeight="16" x14ac:dyDescent="0.2"/>
  <cols>
    <col min="1" max="1" width="39.1640625" customWidth="1"/>
    <col min="6" max="6" width="15.1640625" customWidth="1"/>
    <col min="7" max="8" width="20.33203125" customWidth="1"/>
  </cols>
  <sheetData>
    <row r="1" spans="1:8" x14ac:dyDescent="0.2">
      <c r="A1" s="24" t="s">
        <v>68</v>
      </c>
      <c r="B1" s="24" t="s">
        <v>69</v>
      </c>
      <c r="C1" s="24" t="s">
        <v>210</v>
      </c>
      <c r="D1" s="24" t="s">
        <v>211</v>
      </c>
      <c r="E1" s="24" t="s">
        <v>212</v>
      </c>
      <c r="F1" s="24" t="s">
        <v>213</v>
      </c>
      <c r="G1" s="24" t="s">
        <v>214</v>
      </c>
      <c r="H1" s="24" t="s">
        <v>215</v>
      </c>
    </row>
    <row r="2" spans="1:8" x14ac:dyDescent="0.2">
      <c r="A2" s="23" t="s">
        <v>216</v>
      </c>
      <c r="B2" s="19">
        <v>3611</v>
      </c>
      <c r="C2" s="19">
        <v>3106</v>
      </c>
      <c r="D2" s="19">
        <v>13.99</v>
      </c>
      <c r="E2" s="19">
        <v>28.14</v>
      </c>
      <c r="F2" s="19">
        <v>3</v>
      </c>
      <c r="G2" s="19">
        <v>2</v>
      </c>
      <c r="H2" s="19">
        <v>5</v>
      </c>
    </row>
    <row r="3" spans="1:8" x14ac:dyDescent="0.2">
      <c r="A3" s="23" t="s">
        <v>217</v>
      </c>
      <c r="B3" s="19">
        <v>6290</v>
      </c>
      <c r="C3" s="19">
        <v>3001</v>
      </c>
      <c r="D3" s="19">
        <v>52.29</v>
      </c>
      <c r="E3" s="19">
        <v>105.82</v>
      </c>
      <c r="F3" s="19">
        <v>4</v>
      </c>
      <c r="G3" s="19">
        <v>2</v>
      </c>
      <c r="H3" s="19">
        <v>6</v>
      </c>
    </row>
    <row r="4" spans="1:8" x14ac:dyDescent="0.2">
      <c r="A4" s="23" t="s">
        <v>218</v>
      </c>
      <c r="B4" s="19">
        <v>7219</v>
      </c>
      <c r="C4" s="19">
        <v>3694</v>
      </c>
      <c r="D4" s="19">
        <v>48.83</v>
      </c>
      <c r="E4" s="19">
        <v>99.64</v>
      </c>
      <c r="F4" s="19">
        <v>4</v>
      </c>
      <c r="G4" s="19">
        <v>2</v>
      </c>
      <c r="H4" s="19">
        <v>6</v>
      </c>
    </row>
    <row r="5" spans="1:8" x14ac:dyDescent="0.2">
      <c r="A5" s="23" t="s">
        <v>219</v>
      </c>
      <c r="B5" s="19">
        <v>4794</v>
      </c>
      <c r="C5" s="19">
        <v>3157</v>
      </c>
      <c r="D5" s="19">
        <v>34.15</v>
      </c>
      <c r="E5" s="19">
        <v>68.459999999999994</v>
      </c>
      <c r="F5" s="19">
        <v>4</v>
      </c>
      <c r="G5" s="19">
        <v>2</v>
      </c>
      <c r="H5" s="19">
        <v>6</v>
      </c>
    </row>
    <row r="6" spans="1:8" x14ac:dyDescent="0.2">
      <c r="A6" s="23" t="s">
        <v>220</v>
      </c>
      <c r="B6" s="19">
        <v>7019</v>
      </c>
      <c r="C6" s="19">
        <v>2846</v>
      </c>
      <c r="D6" s="19">
        <v>59.45</v>
      </c>
      <c r="E6" s="19">
        <v>122.48</v>
      </c>
      <c r="F6" s="19">
        <v>4</v>
      </c>
      <c r="G6" s="19">
        <v>2</v>
      </c>
      <c r="H6" s="19">
        <v>6</v>
      </c>
    </row>
    <row r="7" spans="1:8" x14ac:dyDescent="0.2">
      <c r="A7" s="23" t="s">
        <v>221</v>
      </c>
      <c r="B7" s="19">
        <v>7022</v>
      </c>
      <c r="C7" s="19">
        <v>3244</v>
      </c>
      <c r="D7" s="19">
        <v>53.8</v>
      </c>
      <c r="E7" s="19">
        <v>107.69</v>
      </c>
      <c r="F7" s="19">
        <v>4</v>
      </c>
      <c r="G7" s="19">
        <v>2</v>
      </c>
      <c r="H7" s="19">
        <v>6</v>
      </c>
    </row>
    <row r="8" spans="1:8" x14ac:dyDescent="0.2">
      <c r="A8" s="23" t="s">
        <v>222</v>
      </c>
      <c r="B8" s="19">
        <v>7425</v>
      </c>
      <c r="C8" s="19">
        <v>3656</v>
      </c>
      <c r="D8" s="19">
        <v>50.76</v>
      </c>
      <c r="E8" s="19">
        <v>101.68</v>
      </c>
      <c r="F8" s="19">
        <v>4</v>
      </c>
      <c r="G8" s="19">
        <v>2</v>
      </c>
      <c r="H8" s="19">
        <v>6</v>
      </c>
    </row>
    <row r="9" spans="1:8" x14ac:dyDescent="0.2">
      <c r="A9" s="23" t="s">
        <v>223</v>
      </c>
      <c r="B9" s="19">
        <v>7850</v>
      </c>
      <c r="C9" s="19">
        <v>2782</v>
      </c>
      <c r="D9" s="19">
        <v>64.56</v>
      </c>
      <c r="E9" s="19">
        <v>129.62</v>
      </c>
      <c r="F9" s="19">
        <v>4</v>
      </c>
      <c r="G9" s="19">
        <v>2</v>
      </c>
      <c r="H9" s="19">
        <v>6</v>
      </c>
    </row>
    <row r="10" spans="1:8" x14ac:dyDescent="0.2">
      <c r="A10" s="23" t="s">
        <v>224</v>
      </c>
      <c r="B10" s="19">
        <v>6452</v>
      </c>
      <c r="C10" s="19">
        <v>2556</v>
      </c>
      <c r="D10" s="19">
        <v>60.38</v>
      </c>
      <c r="E10" s="19">
        <v>121.14</v>
      </c>
      <c r="F10" s="19">
        <v>4</v>
      </c>
      <c r="G10" s="19">
        <v>2</v>
      </c>
      <c r="H10" s="19">
        <v>6</v>
      </c>
    </row>
    <row r="11" spans="1:8" x14ac:dyDescent="0.2">
      <c r="A11" s="23" t="s">
        <v>225</v>
      </c>
      <c r="B11" s="19">
        <v>7396</v>
      </c>
      <c r="C11" s="19">
        <v>3610</v>
      </c>
      <c r="D11" s="19">
        <v>51.19</v>
      </c>
      <c r="E11" s="19">
        <v>102.46</v>
      </c>
      <c r="F11" s="19">
        <v>4</v>
      </c>
      <c r="G11" s="19">
        <v>2</v>
      </c>
      <c r="H11" s="19">
        <v>6</v>
      </c>
    </row>
    <row r="12" spans="1:8" x14ac:dyDescent="0.2">
      <c r="A12" s="23" t="s">
        <v>226</v>
      </c>
      <c r="B12" s="19">
        <v>6711</v>
      </c>
      <c r="C12" s="19">
        <v>2636</v>
      </c>
      <c r="D12" s="19">
        <v>60.72</v>
      </c>
      <c r="E12" s="19">
        <v>123.62</v>
      </c>
      <c r="F12" s="19">
        <v>4</v>
      </c>
      <c r="G12" s="19">
        <v>2</v>
      </c>
      <c r="H12" s="19">
        <v>6</v>
      </c>
    </row>
    <row r="13" spans="1:8" x14ac:dyDescent="0.2">
      <c r="A13" s="23" t="s">
        <v>227</v>
      </c>
      <c r="B13" s="19">
        <v>7637</v>
      </c>
      <c r="C13" s="19">
        <v>2950</v>
      </c>
      <c r="D13" s="19">
        <v>61.37</v>
      </c>
      <c r="E13" s="19">
        <v>125.76</v>
      </c>
      <c r="F13" s="19">
        <v>4</v>
      </c>
      <c r="G13" s="19">
        <v>2</v>
      </c>
      <c r="H13" s="19">
        <v>6</v>
      </c>
    </row>
    <row r="14" spans="1:8" x14ac:dyDescent="0.2">
      <c r="A14" s="23" t="s">
        <v>228</v>
      </c>
      <c r="B14" s="19">
        <v>6605</v>
      </c>
      <c r="C14" s="19">
        <v>2350</v>
      </c>
      <c r="D14" s="19">
        <v>64.42</v>
      </c>
      <c r="E14" s="19">
        <v>131.22999999999999</v>
      </c>
      <c r="F14" s="19">
        <v>4</v>
      </c>
      <c r="G14" s="19">
        <v>2</v>
      </c>
      <c r="H14" s="19">
        <v>6</v>
      </c>
    </row>
    <row r="15" spans="1:8" x14ac:dyDescent="0.2">
      <c r="A15" s="23" t="s">
        <v>229</v>
      </c>
      <c r="B15" s="19">
        <v>7667</v>
      </c>
      <c r="C15" s="19">
        <v>2669</v>
      </c>
      <c r="D15" s="19">
        <v>65.19</v>
      </c>
      <c r="E15" s="19">
        <v>134.63</v>
      </c>
      <c r="F15" s="19">
        <v>4</v>
      </c>
      <c r="G15" s="19">
        <v>2</v>
      </c>
      <c r="H15" s="19">
        <v>6</v>
      </c>
    </row>
    <row r="16" spans="1:8" x14ac:dyDescent="0.2">
      <c r="A16" s="23" t="s">
        <v>230</v>
      </c>
      <c r="B16" s="19">
        <v>7278</v>
      </c>
      <c r="C16" s="19">
        <v>4124</v>
      </c>
      <c r="D16" s="19">
        <v>43.34</v>
      </c>
      <c r="E16" s="19">
        <v>86.78</v>
      </c>
      <c r="F16" s="19">
        <v>4</v>
      </c>
      <c r="G16" s="19">
        <v>2</v>
      </c>
      <c r="H16" s="19">
        <v>6</v>
      </c>
    </row>
    <row r="17" spans="1:8" x14ac:dyDescent="0.2">
      <c r="A17" s="23" t="s">
        <v>231</v>
      </c>
      <c r="B17" s="19">
        <v>6315</v>
      </c>
      <c r="C17" s="19">
        <v>2929</v>
      </c>
      <c r="D17" s="19">
        <v>53.62</v>
      </c>
      <c r="E17" s="19">
        <v>110.55</v>
      </c>
      <c r="F17" s="19">
        <v>4</v>
      </c>
      <c r="G17" s="19">
        <v>2</v>
      </c>
      <c r="H17" s="19">
        <v>6</v>
      </c>
    </row>
    <row r="18" spans="1:8" x14ac:dyDescent="0.2">
      <c r="A18" s="23" t="s">
        <v>232</v>
      </c>
      <c r="B18" s="19">
        <v>5662</v>
      </c>
      <c r="C18" s="19">
        <v>2407</v>
      </c>
      <c r="D18" s="19">
        <v>57.49</v>
      </c>
      <c r="E18" s="19">
        <v>119.59</v>
      </c>
      <c r="F18" s="19">
        <v>4</v>
      </c>
      <c r="G18" s="19">
        <v>2</v>
      </c>
      <c r="H18" s="19">
        <v>6</v>
      </c>
    </row>
    <row r="19" spans="1:8" x14ac:dyDescent="0.2">
      <c r="A19" s="23" t="s">
        <v>233</v>
      </c>
      <c r="B19" s="19">
        <v>5922</v>
      </c>
      <c r="C19" s="19">
        <v>2569</v>
      </c>
      <c r="D19" s="19">
        <v>56.62</v>
      </c>
      <c r="E19" s="19">
        <v>117.56</v>
      </c>
      <c r="F19" s="19">
        <v>4</v>
      </c>
      <c r="G19" s="19">
        <v>2</v>
      </c>
      <c r="H19" s="19">
        <v>6</v>
      </c>
    </row>
    <row r="20" spans="1:8" x14ac:dyDescent="0.2">
      <c r="A20" s="23" t="s">
        <v>234</v>
      </c>
      <c r="B20" s="19">
        <v>5525</v>
      </c>
      <c r="C20" s="19">
        <v>2845</v>
      </c>
      <c r="D20" s="19">
        <v>48.51</v>
      </c>
      <c r="E20" s="19">
        <v>99.95</v>
      </c>
      <c r="F20" s="19">
        <v>4</v>
      </c>
      <c r="G20" s="19">
        <v>2</v>
      </c>
      <c r="H20" s="19">
        <v>6</v>
      </c>
    </row>
    <row r="21" spans="1:8" x14ac:dyDescent="0.2">
      <c r="A21" s="23" t="s">
        <v>235</v>
      </c>
      <c r="B21" s="19">
        <v>5926</v>
      </c>
      <c r="C21" s="19">
        <v>3320</v>
      </c>
      <c r="D21" s="19">
        <v>43.98</v>
      </c>
      <c r="E21" s="19">
        <v>90.58</v>
      </c>
      <c r="F21" s="19">
        <v>4</v>
      </c>
      <c r="G21" s="19">
        <v>2</v>
      </c>
      <c r="H21" s="19">
        <v>6</v>
      </c>
    </row>
    <row r="22" spans="1:8" x14ac:dyDescent="0.2">
      <c r="A22" s="23" t="s">
        <v>236</v>
      </c>
      <c r="B22" s="19">
        <v>6332</v>
      </c>
      <c r="C22" s="19">
        <v>2429</v>
      </c>
      <c r="D22" s="19">
        <v>61.64</v>
      </c>
      <c r="E22" s="19">
        <v>125.46</v>
      </c>
      <c r="F22" s="19">
        <v>4</v>
      </c>
      <c r="G22" s="19">
        <v>2</v>
      </c>
      <c r="H22" s="19">
        <v>6</v>
      </c>
    </row>
    <row r="23" spans="1:8" x14ac:dyDescent="0.2">
      <c r="A23" s="23" t="s">
        <v>237</v>
      </c>
      <c r="B23" s="19">
        <v>5404</v>
      </c>
      <c r="C23" s="19">
        <v>1293</v>
      </c>
      <c r="D23" s="19">
        <v>76.069999999999993</v>
      </c>
      <c r="E23" s="19">
        <v>160.81</v>
      </c>
      <c r="F23" s="19">
        <v>5</v>
      </c>
      <c r="G23" s="19">
        <v>2</v>
      </c>
      <c r="H23" s="19">
        <v>7</v>
      </c>
    </row>
    <row r="24" spans="1:8" x14ac:dyDescent="0.2">
      <c r="A24" s="23" t="s">
        <v>238</v>
      </c>
      <c r="B24" s="19">
        <v>6357</v>
      </c>
      <c r="C24" s="19">
        <v>1933</v>
      </c>
      <c r="D24" s="19">
        <v>69.59</v>
      </c>
      <c r="E24" s="19">
        <v>142.1</v>
      </c>
      <c r="F24" s="19">
        <v>5</v>
      </c>
      <c r="G24" s="19">
        <v>2</v>
      </c>
      <c r="H24" s="19">
        <v>7</v>
      </c>
    </row>
    <row r="25" spans="1:8" x14ac:dyDescent="0.2">
      <c r="A25" s="23" t="s">
        <v>239</v>
      </c>
      <c r="B25" s="19">
        <v>6439</v>
      </c>
      <c r="C25" s="19">
        <v>2293</v>
      </c>
      <c r="D25" s="19">
        <v>64.39</v>
      </c>
      <c r="E25" s="19">
        <v>131.57</v>
      </c>
      <c r="F25" s="19">
        <v>4</v>
      </c>
      <c r="G25" s="19">
        <v>2</v>
      </c>
      <c r="H25" s="19">
        <v>6</v>
      </c>
    </row>
    <row r="26" spans="1:8" x14ac:dyDescent="0.2">
      <c r="A26" s="23" t="s">
        <v>240</v>
      </c>
      <c r="B26" s="19">
        <v>5927</v>
      </c>
      <c r="C26" s="19">
        <v>3503</v>
      </c>
      <c r="D26" s="19">
        <v>40.9</v>
      </c>
      <c r="E26" s="19">
        <v>81.900000000000006</v>
      </c>
      <c r="F26" s="19">
        <v>4</v>
      </c>
      <c r="G26" s="19">
        <v>2</v>
      </c>
      <c r="H26" s="19">
        <v>6</v>
      </c>
    </row>
    <row r="27" spans="1:8" x14ac:dyDescent="0.2">
      <c r="A27" s="23" t="s">
        <v>241</v>
      </c>
      <c r="B27" s="19">
        <v>3809</v>
      </c>
      <c r="C27" s="19">
        <v>2781</v>
      </c>
      <c r="D27" s="19">
        <v>26.99</v>
      </c>
      <c r="E27" s="19">
        <v>54.13</v>
      </c>
      <c r="F27" s="19">
        <v>3</v>
      </c>
      <c r="G27" s="19">
        <v>2</v>
      </c>
      <c r="H27" s="19">
        <v>5</v>
      </c>
    </row>
    <row r="28" spans="1:8" x14ac:dyDescent="0.2">
      <c r="A28" s="23" t="s">
        <v>242</v>
      </c>
      <c r="B28" s="19">
        <v>3975</v>
      </c>
      <c r="C28" s="19">
        <v>2979</v>
      </c>
      <c r="D28" s="19">
        <v>25.06</v>
      </c>
      <c r="E28" s="19">
        <v>50.24</v>
      </c>
      <c r="F28" s="19">
        <v>3</v>
      </c>
      <c r="G28" s="19">
        <v>2</v>
      </c>
      <c r="H28" s="19">
        <v>5</v>
      </c>
    </row>
    <row r="29" spans="1:8" x14ac:dyDescent="0.2">
      <c r="A29" s="23" t="s">
        <v>243</v>
      </c>
      <c r="B29" s="19">
        <v>5139</v>
      </c>
      <c r="C29" s="19">
        <v>4597</v>
      </c>
      <c r="D29" s="19">
        <v>10.55</v>
      </c>
      <c r="E29" s="19">
        <v>21.15</v>
      </c>
      <c r="F29" s="19">
        <v>3</v>
      </c>
      <c r="G29" s="19">
        <v>2</v>
      </c>
      <c r="H29" s="19">
        <v>5</v>
      </c>
    </row>
    <row r="30" spans="1:8" x14ac:dyDescent="0.2">
      <c r="A30" s="23" t="s">
        <v>244</v>
      </c>
      <c r="B30" s="19">
        <v>5587</v>
      </c>
      <c r="C30" s="19">
        <v>4553</v>
      </c>
      <c r="D30" s="19">
        <v>18.510000000000002</v>
      </c>
      <c r="E30" s="19">
        <v>37.090000000000003</v>
      </c>
      <c r="F30" s="19">
        <v>3</v>
      </c>
      <c r="G30" s="19">
        <v>2</v>
      </c>
      <c r="H30" s="19">
        <v>5</v>
      </c>
    </row>
    <row r="31" spans="1:8" x14ac:dyDescent="0.2">
      <c r="A31" s="23" t="s">
        <v>245</v>
      </c>
      <c r="B31" s="19">
        <v>4641</v>
      </c>
      <c r="C31" s="19">
        <v>3618</v>
      </c>
      <c r="D31" s="19">
        <v>22.04</v>
      </c>
      <c r="E31" s="19">
        <v>44.19</v>
      </c>
      <c r="F31" s="19">
        <v>3</v>
      </c>
      <c r="G31" s="19">
        <v>2</v>
      </c>
      <c r="H31" s="19">
        <v>5</v>
      </c>
    </row>
    <row r="32" spans="1:8" x14ac:dyDescent="0.2">
      <c r="A32" s="23" t="s">
        <v>246</v>
      </c>
      <c r="B32" s="19">
        <v>8116</v>
      </c>
      <c r="C32" s="19">
        <v>3589</v>
      </c>
      <c r="D32" s="19">
        <v>55.78</v>
      </c>
      <c r="E32" s="19">
        <v>112.21</v>
      </c>
      <c r="F32" s="19">
        <v>4</v>
      </c>
      <c r="G32" s="19">
        <v>2</v>
      </c>
      <c r="H32" s="19">
        <v>6</v>
      </c>
    </row>
    <row r="33" spans="1:8" x14ac:dyDescent="0.2">
      <c r="A33" s="23" t="s">
        <v>247</v>
      </c>
      <c r="B33" s="19">
        <v>6237</v>
      </c>
      <c r="C33" s="19">
        <v>3725</v>
      </c>
      <c r="D33" s="19">
        <v>40.28</v>
      </c>
      <c r="E33" s="19">
        <v>81.239999999999995</v>
      </c>
      <c r="F33" s="19">
        <v>4</v>
      </c>
      <c r="G33" s="19">
        <v>2</v>
      </c>
      <c r="H33" s="19">
        <v>6</v>
      </c>
    </row>
    <row r="34" spans="1:8" x14ac:dyDescent="0.2">
      <c r="A34" s="23" t="s">
        <v>248</v>
      </c>
      <c r="B34" s="19">
        <v>8493</v>
      </c>
      <c r="C34" s="19">
        <v>3992</v>
      </c>
      <c r="D34" s="19">
        <v>53</v>
      </c>
      <c r="E34" s="19">
        <v>106.72</v>
      </c>
      <c r="F34" s="19">
        <v>4</v>
      </c>
      <c r="G34" s="19">
        <v>2</v>
      </c>
      <c r="H34" s="19">
        <v>6</v>
      </c>
    </row>
    <row r="35" spans="1:8" x14ac:dyDescent="0.2">
      <c r="A35" s="23" t="s">
        <v>249</v>
      </c>
      <c r="B35" s="19">
        <v>2879</v>
      </c>
      <c r="C35" s="19">
        <v>2863</v>
      </c>
      <c r="D35" s="19">
        <v>0.55569999999999997</v>
      </c>
      <c r="E35" s="19">
        <v>1.32</v>
      </c>
      <c r="F35" s="19">
        <v>1</v>
      </c>
      <c r="G35" s="19">
        <v>3</v>
      </c>
      <c r="H35" s="19">
        <v>4</v>
      </c>
    </row>
    <row r="36" spans="1:8" x14ac:dyDescent="0.2">
      <c r="A36" s="23" t="s">
        <v>250</v>
      </c>
      <c r="B36" s="19">
        <v>2389</v>
      </c>
      <c r="C36" s="19">
        <v>2287</v>
      </c>
      <c r="D36" s="19">
        <v>4.2699999999999996</v>
      </c>
      <c r="E36" s="19">
        <v>8.7899999999999991</v>
      </c>
      <c r="F36" s="19">
        <v>2</v>
      </c>
      <c r="G36" s="19">
        <v>2</v>
      </c>
      <c r="H36" s="19">
        <v>4</v>
      </c>
    </row>
    <row r="37" spans="1:8" x14ac:dyDescent="0.2">
      <c r="A37" s="23" t="s">
        <v>251</v>
      </c>
      <c r="B37" s="19">
        <v>2450</v>
      </c>
      <c r="C37" s="19">
        <v>2254</v>
      </c>
      <c r="D37" s="19">
        <v>8</v>
      </c>
      <c r="E37" s="19">
        <v>16.12</v>
      </c>
      <c r="F37" s="19">
        <v>2</v>
      </c>
      <c r="G37" s="19">
        <v>2</v>
      </c>
      <c r="H37" s="19">
        <v>4</v>
      </c>
    </row>
    <row r="38" spans="1:8" x14ac:dyDescent="0.2">
      <c r="A38" s="23" t="s">
        <v>252</v>
      </c>
      <c r="B38" s="19">
        <v>3340</v>
      </c>
      <c r="C38" s="19">
        <v>3074</v>
      </c>
      <c r="D38" s="19">
        <v>7.9640000000000004</v>
      </c>
      <c r="E38" s="19">
        <v>16.079999999999998</v>
      </c>
      <c r="F38" s="19">
        <v>2</v>
      </c>
      <c r="G38" s="19">
        <v>2</v>
      </c>
      <c r="H38" s="19">
        <v>4</v>
      </c>
    </row>
    <row r="39" spans="1:8" x14ac:dyDescent="0.2">
      <c r="A39" s="23" t="s">
        <v>253</v>
      </c>
      <c r="B39" s="19">
        <v>5160</v>
      </c>
      <c r="C39" s="19">
        <v>4213</v>
      </c>
      <c r="D39" s="19">
        <v>18.350000000000001</v>
      </c>
      <c r="E39" s="19">
        <v>36.78</v>
      </c>
      <c r="F39" s="19">
        <v>3</v>
      </c>
      <c r="G39" s="19">
        <v>2</v>
      </c>
      <c r="H39" s="19">
        <v>5</v>
      </c>
    </row>
    <row r="40" spans="1:8" x14ac:dyDescent="0.2">
      <c r="A40" s="23" t="s">
        <v>254</v>
      </c>
      <c r="B40" s="19">
        <v>4475</v>
      </c>
      <c r="C40" s="19">
        <v>3619</v>
      </c>
      <c r="D40" s="19">
        <v>19.13</v>
      </c>
      <c r="E40" s="19">
        <v>38.39</v>
      </c>
      <c r="F40" s="19">
        <v>3</v>
      </c>
      <c r="G40" s="19">
        <v>2</v>
      </c>
      <c r="H40" s="19">
        <v>5</v>
      </c>
    </row>
    <row r="41" spans="1:8" x14ac:dyDescent="0.2">
      <c r="A41" s="23" t="s">
        <v>255</v>
      </c>
      <c r="B41" s="19">
        <v>4793</v>
      </c>
      <c r="C41" s="19">
        <v>3919</v>
      </c>
      <c r="D41" s="19">
        <v>18.23</v>
      </c>
      <c r="E41" s="19">
        <v>36.619999999999997</v>
      </c>
      <c r="F41" s="19">
        <v>3</v>
      </c>
      <c r="G41" s="19">
        <v>2</v>
      </c>
      <c r="H41" s="19">
        <v>5</v>
      </c>
    </row>
    <row r="42" spans="1:8" x14ac:dyDescent="0.2">
      <c r="A42" s="23" t="s">
        <v>256</v>
      </c>
      <c r="B42" s="19">
        <v>5744</v>
      </c>
      <c r="C42" s="19">
        <v>4331</v>
      </c>
      <c r="D42" s="19">
        <v>24.6</v>
      </c>
      <c r="E42" s="19">
        <v>49.32</v>
      </c>
      <c r="F42" s="19">
        <v>3</v>
      </c>
      <c r="G42" s="19">
        <v>2</v>
      </c>
      <c r="H42" s="19">
        <v>5</v>
      </c>
    </row>
    <row r="43" spans="1:8" x14ac:dyDescent="0.2">
      <c r="A43" s="23" t="s">
        <v>257</v>
      </c>
      <c r="B43" s="19">
        <v>4462</v>
      </c>
      <c r="C43" s="19">
        <v>3299</v>
      </c>
      <c r="D43" s="19">
        <v>26.06</v>
      </c>
      <c r="E43" s="19">
        <v>52.24</v>
      </c>
      <c r="F43" s="19">
        <v>3</v>
      </c>
      <c r="G43" s="19">
        <v>2</v>
      </c>
      <c r="H43" s="19">
        <v>5</v>
      </c>
    </row>
    <row r="44" spans="1:8" x14ac:dyDescent="0.2">
      <c r="A44" s="23" t="s">
        <v>258</v>
      </c>
      <c r="B44" s="19">
        <v>6529</v>
      </c>
      <c r="C44" s="19">
        <v>4647</v>
      </c>
      <c r="D44" s="19">
        <v>28.83</v>
      </c>
      <c r="E44" s="19">
        <v>57.74</v>
      </c>
      <c r="F44" s="19">
        <v>3</v>
      </c>
      <c r="G44" s="19">
        <v>2</v>
      </c>
      <c r="H44" s="19">
        <v>5</v>
      </c>
    </row>
    <row r="45" spans="1:8" x14ac:dyDescent="0.2">
      <c r="A45" s="23" t="s">
        <v>259</v>
      </c>
      <c r="B45" s="19">
        <v>3267</v>
      </c>
      <c r="C45" s="19">
        <v>2804</v>
      </c>
      <c r="D45" s="19">
        <v>14.17</v>
      </c>
      <c r="E45" s="19">
        <v>28.59</v>
      </c>
      <c r="F45" s="19">
        <v>3</v>
      </c>
      <c r="G45" s="19">
        <v>2</v>
      </c>
      <c r="H45" s="19">
        <v>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1DAA2-A4E6-B84F-96BA-173A10C8C008}">
  <dimension ref="A1:D6"/>
  <sheetViews>
    <sheetView workbookViewId="0">
      <selection activeCell="C14" sqref="C14"/>
    </sheetView>
  </sheetViews>
  <sheetFormatPr baseColWidth="10" defaultRowHeight="16" x14ac:dyDescent="0.2"/>
  <cols>
    <col min="1" max="1" width="19.5" customWidth="1"/>
  </cols>
  <sheetData>
    <row r="1" spans="1:4" x14ac:dyDescent="0.2">
      <c r="B1" s="27" t="s">
        <v>42</v>
      </c>
      <c r="C1" s="27"/>
      <c r="D1" s="27"/>
    </row>
    <row r="2" spans="1:4" x14ac:dyDescent="0.2">
      <c r="A2" s="11" t="s">
        <v>174</v>
      </c>
      <c r="B2" s="9">
        <v>1597</v>
      </c>
      <c r="C2" s="9">
        <v>1657</v>
      </c>
      <c r="D2" s="9">
        <v>1668</v>
      </c>
    </row>
    <row r="3" spans="1:4" x14ac:dyDescent="0.2">
      <c r="A3" s="11" t="s">
        <v>175</v>
      </c>
      <c r="B3" s="9">
        <v>3455</v>
      </c>
      <c r="C3" s="9">
        <v>3758</v>
      </c>
      <c r="D3" s="9">
        <v>3605</v>
      </c>
    </row>
    <row r="6" spans="1:4" x14ac:dyDescent="0.2">
      <c r="A6" t="s">
        <v>44</v>
      </c>
    </row>
  </sheetData>
  <mergeCells count="1">
    <mergeCell ref="B1:D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82A5E-C36A-1547-BFF5-246C4EB2A718}">
  <dimension ref="A1:H64"/>
  <sheetViews>
    <sheetView topLeftCell="A3" workbookViewId="0">
      <selection activeCell="K14" sqref="K14"/>
    </sheetView>
  </sheetViews>
  <sheetFormatPr baseColWidth="10" defaultRowHeight="16" x14ac:dyDescent="0.2"/>
  <cols>
    <col min="1" max="1" width="41.83203125" customWidth="1"/>
  </cols>
  <sheetData>
    <row r="1" spans="1:8" x14ac:dyDescent="0.2">
      <c r="A1" s="24" t="s">
        <v>68</v>
      </c>
      <c r="B1" s="24" t="s">
        <v>69</v>
      </c>
      <c r="C1" s="24" t="s">
        <v>210</v>
      </c>
      <c r="D1" s="24" t="s">
        <v>211</v>
      </c>
      <c r="E1" s="24" t="s">
        <v>212</v>
      </c>
      <c r="F1" s="24" t="s">
        <v>213</v>
      </c>
      <c r="G1" s="24" t="s">
        <v>214</v>
      </c>
      <c r="H1" s="24" t="s">
        <v>215</v>
      </c>
    </row>
    <row r="2" spans="1:8" x14ac:dyDescent="0.2">
      <c r="A2" s="23" t="s">
        <v>260</v>
      </c>
      <c r="B2" s="19">
        <v>3970</v>
      </c>
      <c r="C2" s="19">
        <v>3089</v>
      </c>
      <c r="D2" s="19">
        <v>22.19</v>
      </c>
      <c r="E2" s="19">
        <v>22.67</v>
      </c>
      <c r="F2" s="19">
        <v>3</v>
      </c>
      <c r="G2" s="19">
        <v>1</v>
      </c>
      <c r="H2" s="19">
        <v>4</v>
      </c>
    </row>
    <row r="3" spans="1:8" x14ac:dyDescent="0.2">
      <c r="A3" s="23" t="s">
        <v>261</v>
      </c>
      <c r="B3" s="19">
        <v>4916</v>
      </c>
      <c r="C3" s="19">
        <v>1398</v>
      </c>
      <c r="D3" s="19">
        <v>71.56</v>
      </c>
      <c r="E3" s="19">
        <v>81.22</v>
      </c>
      <c r="F3" s="19">
        <v>5</v>
      </c>
      <c r="G3" s="19">
        <v>1</v>
      </c>
      <c r="H3" s="19">
        <v>6</v>
      </c>
    </row>
    <row r="4" spans="1:8" x14ac:dyDescent="0.2">
      <c r="A4" s="23" t="s">
        <v>262</v>
      </c>
      <c r="B4" s="19">
        <v>4991</v>
      </c>
      <c r="C4" s="19">
        <v>1583</v>
      </c>
      <c r="D4" s="19">
        <v>68.28</v>
      </c>
      <c r="E4" s="19">
        <v>72.290000000000006</v>
      </c>
      <c r="F4" s="19">
        <v>5</v>
      </c>
      <c r="G4" s="19">
        <v>1</v>
      </c>
      <c r="H4" s="19">
        <v>6</v>
      </c>
    </row>
    <row r="5" spans="1:8" x14ac:dyDescent="0.2">
      <c r="A5" s="23" t="s">
        <v>263</v>
      </c>
      <c r="B5" s="19">
        <v>4862</v>
      </c>
      <c r="C5" s="19">
        <v>1753</v>
      </c>
      <c r="D5" s="19">
        <v>63.94</v>
      </c>
      <c r="E5" s="19">
        <v>69.56</v>
      </c>
      <c r="F5" s="19">
        <v>4</v>
      </c>
      <c r="G5" s="19">
        <v>1</v>
      </c>
      <c r="H5" s="19">
        <v>5</v>
      </c>
    </row>
    <row r="6" spans="1:8" x14ac:dyDescent="0.2">
      <c r="A6" s="23" t="s">
        <v>264</v>
      </c>
      <c r="B6" s="19">
        <v>5286</v>
      </c>
      <c r="C6" s="19">
        <v>1632</v>
      </c>
      <c r="D6" s="19">
        <v>69.13</v>
      </c>
      <c r="E6" s="19">
        <v>74.84</v>
      </c>
      <c r="F6" s="19">
        <v>5</v>
      </c>
      <c r="G6" s="19">
        <v>1</v>
      </c>
      <c r="H6" s="19">
        <v>6</v>
      </c>
    </row>
    <row r="7" spans="1:8" x14ac:dyDescent="0.2">
      <c r="A7" s="23" t="s">
        <v>265</v>
      </c>
      <c r="B7" s="19">
        <v>6096</v>
      </c>
      <c r="C7" s="19">
        <v>1399</v>
      </c>
      <c r="D7" s="19">
        <v>77.05</v>
      </c>
      <c r="E7" s="19">
        <v>85.97</v>
      </c>
      <c r="F7" s="19">
        <v>5</v>
      </c>
      <c r="G7" s="19">
        <v>1</v>
      </c>
      <c r="H7" s="19">
        <v>6</v>
      </c>
    </row>
    <row r="8" spans="1:8" x14ac:dyDescent="0.2">
      <c r="A8" s="23" t="s">
        <v>266</v>
      </c>
      <c r="B8" s="19">
        <v>5887</v>
      </c>
      <c r="C8" s="19">
        <v>1145</v>
      </c>
      <c r="D8" s="19">
        <v>80.55</v>
      </c>
      <c r="E8" s="19">
        <v>91.68</v>
      </c>
      <c r="F8" s="19">
        <v>5</v>
      </c>
      <c r="G8" s="19">
        <v>1</v>
      </c>
      <c r="H8" s="19">
        <v>6</v>
      </c>
    </row>
    <row r="9" spans="1:8" x14ac:dyDescent="0.2">
      <c r="A9" s="23" t="s">
        <v>267</v>
      </c>
      <c r="B9" s="19">
        <v>5259</v>
      </c>
      <c r="C9" s="19">
        <v>1556</v>
      </c>
      <c r="D9" s="19">
        <v>70.41</v>
      </c>
      <c r="E9" s="19">
        <v>73.680000000000007</v>
      </c>
      <c r="F9" s="19">
        <v>5</v>
      </c>
      <c r="G9" s="19">
        <v>1</v>
      </c>
      <c r="H9" s="19">
        <v>6</v>
      </c>
    </row>
    <row r="10" spans="1:8" x14ac:dyDescent="0.2">
      <c r="A10" s="23" t="s">
        <v>268</v>
      </c>
      <c r="B10" s="19">
        <v>5128</v>
      </c>
      <c r="C10" s="19">
        <v>1301</v>
      </c>
      <c r="D10" s="19">
        <v>74.63</v>
      </c>
      <c r="E10" s="19">
        <v>83.89</v>
      </c>
      <c r="F10" s="19">
        <v>5</v>
      </c>
      <c r="G10" s="19">
        <v>1</v>
      </c>
      <c r="H10" s="19">
        <v>6</v>
      </c>
    </row>
    <row r="11" spans="1:8" x14ac:dyDescent="0.2">
      <c r="A11" s="23" t="s">
        <v>269</v>
      </c>
      <c r="B11" s="19">
        <v>6007</v>
      </c>
      <c r="C11" s="19">
        <v>1806</v>
      </c>
      <c r="D11" s="19">
        <v>69.94</v>
      </c>
      <c r="E11" s="19">
        <v>79.239999999999995</v>
      </c>
      <c r="F11" s="19">
        <v>5</v>
      </c>
      <c r="G11" s="19">
        <v>1</v>
      </c>
      <c r="H11" s="19">
        <v>6</v>
      </c>
    </row>
    <row r="12" spans="1:8" x14ac:dyDescent="0.2">
      <c r="A12" s="23" t="s">
        <v>270</v>
      </c>
      <c r="B12" s="19">
        <v>5360</v>
      </c>
      <c r="C12" s="19">
        <v>1442</v>
      </c>
      <c r="D12" s="19">
        <v>73.099999999999994</v>
      </c>
      <c r="E12" s="19">
        <v>84.61</v>
      </c>
      <c r="F12" s="19">
        <v>5</v>
      </c>
      <c r="G12" s="19">
        <v>1</v>
      </c>
      <c r="H12" s="19">
        <v>6</v>
      </c>
    </row>
    <row r="13" spans="1:8" x14ac:dyDescent="0.2">
      <c r="A13" s="23" t="s">
        <v>271</v>
      </c>
      <c r="B13" s="19">
        <v>5626</v>
      </c>
      <c r="C13" s="19">
        <v>1220</v>
      </c>
      <c r="D13" s="19">
        <v>78.31</v>
      </c>
      <c r="E13" s="19">
        <v>94.33</v>
      </c>
      <c r="F13" s="19">
        <v>5</v>
      </c>
      <c r="G13" s="19">
        <v>1</v>
      </c>
      <c r="H13" s="19">
        <v>6</v>
      </c>
    </row>
    <row r="14" spans="1:8" x14ac:dyDescent="0.2">
      <c r="A14" s="23" t="s">
        <v>272</v>
      </c>
      <c r="B14" s="19">
        <v>5665</v>
      </c>
      <c r="C14" s="19">
        <v>1195</v>
      </c>
      <c r="D14" s="19">
        <v>78.91</v>
      </c>
      <c r="E14" s="19">
        <v>107.36</v>
      </c>
      <c r="F14" s="19">
        <v>5</v>
      </c>
      <c r="G14" s="19">
        <v>1</v>
      </c>
      <c r="H14" s="19">
        <v>6</v>
      </c>
    </row>
    <row r="15" spans="1:8" x14ac:dyDescent="0.2">
      <c r="A15" s="23" t="s">
        <v>273</v>
      </c>
      <c r="B15" s="19">
        <v>6004</v>
      </c>
      <c r="C15" s="19">
        <v>767</v>
      </c>
      <c r="D15" s="19">
        <v>87.23</v>
      </c>
      <c r="E15" s="19">
        <v>105.86</v>
      </c>
      <c r="F15" s="19">
        <v>5</v>
      </c>
      <c r="G15" s="19">
        <v>1</v>
      </c>
      <c r="H15" s="19">
        <v>6</v>
      </c>
    </row>
    <row r="16" spans="1:8" x14ac:dyDescent="0.2">
      <c r="A16" s="23" t="s">
        <v>274</v>
      </c>
      <c r="B16" s="19">
        <v>5175</v>
      </c>
      <c r="C16" s="19">
        <v>1608</v>
      </c>
      <c r="D16" s="19">
        <v>68.930000000000007</v>
      </c>
      <c r="E16" s="19">
        <v>74.38</v>
      </c>
      <c r="F16" s="19">
        <v>5</v>
      </c>
      <c r="G16" s="19">
        <v>1</v>
      </c>
      <c r="H16" s="19">
        <v>6</v>
      </c>
    </row>
    <row r="17" spans="1:8" x14ac:dyDescent="0.2">
      <c r="A17" s="23" t="s">
        <v>275</v>
      </c>
      <c r="B17" s="19">
        <v>6059</v>
      </c>
      <c r="C17" s="19">
        <v>1031</v>
      </c>
      <c r="D17" s="19">
        <v>82.98</v>
      </c>
      <c r="E17" s="19">
        <v>129.58000000000001</v>
      </c>
      <c r="F17" s="19">
        <v>5</v>
      </c>
      <c r="G17" s="19">
        <v>1</v>
      </c>
      <c r="H17" s="19">
        <v>6</v>
      </c>
    </row>
    <row r="18" spans="1:8" x14ac:dyDescent="0.2">
      <c r="A18" s="23" t="s">
        <v>276</v>
      </c>
      <c r="B18" s="19">
        <v>5837</v>
      </c>
      <c r="C18" s="19">
        <v>1440</v>
      </c>
      <c r="D18" s="19">
        <v>75.33</v>
      </c>
      <c r="E18" s="19">
        <v>111.12</v>
      </c>
      <c r="F18" s="19">
        <v>5</v>
      </c>
      <c r="G18" s="19">
        <v>1</v>
      </c>
      <c r="H18" s="19">
        <v>6</v>
      </c>
    </row>
    <row r="19" spans="1:8" x14ac:dyDescent="0.2">
      <c r="A19" s="23" t="s">
        <v>277</v>
      </c>
      <c r="B19" s="19">
        <v>5912</v>
      </c>
      <c r="C19" s="19">
        <v>1120</v>
      </c>
      <c r="D19" s="19">
        <v>81.06</v>
      </c>
      <c r="E19" s="19">
        <v>147.91999999999999</v>
      </c>
      <c r="F19" s="19">
        <v>5</v>
      </c>
      <c r="G19" s="19">
        <v>2</v>
      </c>
      <c r="H19" s="19">
        <v>7</v>
      </c>
    </row>
    <row r="20" spans="1:8" x14ac:dyDescent="0.2">
      <c r="A20" s="23" t="s">
        <v>278</v>
      </c>
      <c r="B20" s="19">
        <v>5753</v>
      </c>
      <c r="C20" s="19">
        <v>1503</v>
      </c>
      <c r="D20" s="19">
        <v>73.87</v>
      </c>
      <c r="E20" s="19">
        <v>115.94</v>
      </c>
      <c r="F20" s="19">
        <v>5</v>
      </c>
      <c r="G20" s="19">
        <v>1</v>
      </c>
      <c r="H20" s="19">
        <v>6</v>
      </c>
    </row>
    <row r="21" spans="1:8" x14ac:dyDescent="0.2">
      <c r="A21" s="23" t="s">
        <v>279</v>
      </c>
      <c r="B21" s="19">
        <v>5405</v>
      </c>
      <c r="C21" s="19">
        <v>923</v>
      </c>
      <c r="D21" s="19">
        <v>82.92</v>
      </c>
      <c r="E21" s="19">
        <v>125.42</v>
      </c>
      <c r="F21" s="19">
        <v>5</v>
      </c>
      <c r="G21" s="19">
        <v>1</v>
      </c>
      <c r="H21" s="19">
        <v>6</v>
      </c>
    </row>
    <row r="22" spans="1:8" x14ac:dyDescent="0.2">
      <c r="A22" s="23" t="s">
        <v>280</v>
      </c>
      <c r="B22" s="19">
        <v>5264</v>
      </c>
      <c r="C22" s="19">
        <v>1042</v>
      </c>
      <c r="D22" s="19">
        <v>80.209999999999994</v>
      </c>
      <c r="E22" s="19">
        <v>128.51</v>
      </c>
      <c r="F22" s="19">
        <v>5</v>
      </c>
      <c r="G22" s="19">
        <v>1</v>
      </c>
      <c r="H22" s="19">
        <v>6</v>
      </c>
    </row>
    <row r="23" spans="1:8" x14ac:dyDescent="0.2">
      <c r="A23" s="23" t="s">
        <v>281</v>
      </c>
      <c r="B23" s="19">
        <v>5758</v>
      </c>
      <c r="C23" s="19">
        <v>743</v>
      </c>
      <c r="D23" s="19">
        <v>87.1</v>
      </c>
      <c r="E23" s="19">
        <v>131.09</v>
      </c>
      <c r="F23" s="19">
        <v>5</v>
      </c>
      <c r="G23" s="19">
        <v>1</v>
      </c>
      <c r="H23" s="19">
        <v>6</v>
      </c>
    </row>
    <row r="24" spans="1:8" x14ac:dyDescent="0.2">
      <c r="A24" s="23" t="s">
        <v>282</v>
      </c>
      <c r="B24" s="19">
        <v>5636</v>
      </c>
      <c r="C24" s="19">
        <v>1021</v>
      </c>
      <c r="D24" s="19">
        <v>81.88</v>
      </c>
      <c r="E24" s="19">
        <v>122.05</v>
      </c>
      <c r="F24" s="19">
        <v>5</v>
      </c>
      <c r="G24" s="19">
        <v>1</v>
      </c>
      <c r="H24" s="19">
        <v>6</v>
      </c>
    </row>
    <row r="25" spans="1:8" x14ac:dyDescent="0.2">
      <c r="A25" s="23" t="s">
        <v>283</v>
      </c>
      <c r="B25" s="19">
        <v>4123</v>
      </c>
      <c r="C25" s="19">
        <v>1825</v>
      </c>
      <c r="D25" s="19">
        <v>55.74</v>
      </c>
      <c r="E25" s="19">
        <v>57.43</v>
      </c>
      <c r="F25" s="19">
        <v>4</v>
      </c>
      <c r="G25" s="19">
        <v>1</v>
      </c>
      <c r="H25" s="19">
        <v>5</v>
      </c>
    </row>
    <row r="26" spans="1:8" x14ac:dyDescent="0.2">
      <c r="A26" s="23" t="s">
        <v>284</v>
      </c>
      <c r="B26" s="19">
        <v>4245</v>
      </c>
      <c r="C26" s="19">
        <v>1950</v>
      </c>
      <c r="D26" s="19">
        <v>54.06</v>
      </c>
      <c r="E26" s="19">
        <v>56.35</v>
      </c>
      <c r="F26" s="19">
        <v>4</v>
      </c>
      <c r="G26" s="19">
        <v>1</v>
      </c>
      <c r="H26" s="19">
        <v>5</v>
      </c>
    </row>
    <row r="27" spans="1:8" x14ac:dyDescent="0.2">
      <c r="A27" s="23" t="s">
        <v>285</v>
      </c>
      <c r="B27" s="19">
        <v>4035</v>
      </c>
      <c r="C27" s="19">
        <v>1588</v>
      </c>
      <c r="D27" s="19">
        <v>60.64</v>
      </c>
      <c r="E27" s="19">
        <v>66.819999999999993</v>
      </c>
      <c r="F27" s="19">
        <v>4</v>
      </c>
      <c r="G27" s="19">
        <v>1</v>
      </c>
      <c r="H27" s="19">
        <v>5</v>
      </c>
    </row>
    <row r="28" spans="1:8" x14ac:dyDescent="0.2">
      <c r="A28" s="23" t="s">
        <v>286</v>
      </c>
      <c r="B28" s="19">
        <v>4428</v>
      </c>
      <c r="C28" s="19">
        <v>1417</v>
      </c>
      <c r="D28" s="19">
        <v>68</v>
      </c>
      <c r="E28" s="19">
        <v>74.8</v>
      </c>
      <c r="F28" s="19">
        <v>5</v>
      </c>
      <c r="G28" s="19">
        <v>1</v>
      </c>
      <c r="H28" s="19">
        <v>6</v>
      </c>
    </row>
    <row r="29" spans="1:8" x14ac:dyDescent="0.2">
      <c r="A29" s="23" t="s">
        <v>287</v>
      </c>
      <c r="B29" s="19">
        <v>5008</v>
      </c>
      <c r="C29" s="19">
        <v>2510</v>
      </c>
      <c r="D29" s="19">
        <v>49.88</v>
      </c>
      <c r="E29" s="19">
        <v>64</v>
      </c>
      <c r="F29" s="19">
        <v>4</v>
      </c>
      <c r="G29" s="19">
        <v>1</v>
      </c>
      <c r="H29" s="19">
        <v>5</v>
      </c>
    </row>
    <row r="30" spans="1:8" x14ac:dyDescent="0.2">
      <c r="A30" s="23" t="s">
        <v>288</v>
      </c>
      <c r="B30" s="19">
        <v>4815</v>
      </c>
      <c r="C30" s="19">
        <v>2205</v>
      </c>
      <c r="D30" s="19">
        <v>54.21</v>
      </c>
      <c r="E30" s="19">
        <v>67.37</v>
      </c>
      <c r="F30" s="19">
        <v>4</v>
      </c>
      <c r="G30" s="19">
        <v>1</v>
      </c>
      <c r="H30" s="19">
        <v>5</v>
      </c>
    </row>
    <row r="31" spans="1:8" x14ac:dyDescent="0.2">
      <c r="A31" s="23" t="s">
        <v>289</v>
      </c>
      <c r="B31" s="19">
        <v>4727</v>
      </c>
      <c r="C31" s="19">
        <v>2222</v>
      </c>
      <c r="D31" s="19">
        <v>52.99</v>
      </c>
      <c r="E31" s="19">
        <v>59.61</v>
      </c>
      <c r="F31" s="19">
        <v>4</v>
      </c>
      <c r="G31" s="19">
        <v>1</v>
      </c>
      <c r="H31" s="19">
        <v>5</v>
      </c>
    </row>
    <row r="32" spans="1:8" x14ac:dyDescent="0.2">
      <c r="A32" s="23" t="s">
        <v>290</v>
      </c>
      <c r="B32" s="19">
        <v>4898</v>
      </c>
      <c r="C32" s="19">
        <v>2581</v>
      </c>
      <c r="D32" s="19">
        <v>47.31</v>
      </c>
      <c r="E32" s="19">
        <v>56.17</v>
      </c>
      <c r="F32" s="19">
        <v>4</v>
      </c>
      <c r="G32" s="19">
        <v>1</v>
      </c>
      <c r="H32" s="19">
        <v>5</v>
      </c>
    </row>
    <row r="33" spans="1:8" x14ac:dyDescent="0.2">
      <c r="A33" s="23" t="s">
        <v>291</v>
      </c>
      <c r="B33" s="19">
        <v>5058</v>
      </c>
      <c r="C33" s="19">
        <v>1898</v>
      </c>
      <c r="D33" s="19">
        <v>62.48</v>
      </c>
      <c r="E33" s="19">
        <v>68.64</v>
      </c>
      <c r="F33" s="19">
        <v>4</v>
      </c>
      <c r="G33" s="19">
        <v>1</v>
      </c>
      <c r="H33" s="19">
        <v>5</v>
      </c>
    </row>
    <row r="34" spans="1:8" x14ac:dyDescent="0.2">
      <c r="A34" s="23" t="s">
        <v>292</v>
      </c>
      <c r="B34" s="19">
        <v>4512</v>
      </c>
      <c r="C34" s="19">
        <v>3016</v>
      </c>
      <c r="D34" s="19">
        <v>33.159999999999997</v>
      </c>
      <c r="E34" s="19">
        <v>35.97</v>
      </c>
      <c r="F34" s="19">
        <v>3</v>
      </c>
      <c r="G34" s="19">
        <v>1</v>
      </c>
      <c r="H34" s="19">
        <v>4</v>
      </c>
    </row>
    <row r="35" spans="1:8" x14ac:dyDescent="0.2">
      <c r="A35" s="23" t="s">
        <v>293</v>
      </c>
      <c r="B35" s="19">
        <v>4074</v>
      </c>
      <c r="C35" s="19">
        <v>3611</v>
      </c>
      <c r="D35" s="19">
        <v>11.36</v>
      </c>
      <c r="E35" s="19">
        <v>12.15</v>
      </c>
      <c r="F35" s="19">
        <v>3</v>
      </c>
      <c r="G35" s="19">
        <v>1</v>
      </c>
      <c r="H35" s="19">
        <v>4</v>
      </c>
    </row>
    <row r="36" spans="1:8" x14ac:dyDescent="0.2">
      <c r="A36" s="23" t="s">
        <v>294</v>
      </c>
      <c r="B36" s="19">
        <v>4536</v>
      </c>
      <c r="C36" s="19">
        <v>1166</v>
      </c>
      <c r="D36" s="19">
        <v>74.290000000000006</v>
      </c>
      <c r="E36" s="19">
        <v>77.69</v>
      </c>
      <c r="F36" s="19">
        <v>5</v>
      </c>
      <c r="G36" s="19">
        <v>1</v>
      </c>
      <c r="H36" s="19">
        <v>6</v>
      </c>
    </row>
    <row r="37" spans="1:8" x14ac:dyDescent="0.2">
      <c r="A37" s="23" t="s">
        <v>295</v>
      </c>
      <c r="B37" s="19">
        <v>4843</v>
      </c>
      <c r="C37" s="19">
        <v>2783</v>
      </c>
      <c r="D37" s="19">
        <v>42.54</v>
      </c>
      <c r="E37" s="19">
        <v>43.55</v>
      </c>
      <c r="F37" s="19">
        <v>4</v>
      </c>
      <c r="G37" s="19">
        <v>1</v>
      </c>
      <c r="H37" s="19">
        <v>5</v>
      </c>
    </row>
    <row r="38" spans="1:8" x14ac:dyDescent="0.2">
      <c r="A38" s="23" t="s">
        <v>296</v>
      </c>
      <c r="B38" s="19">
        <v>5313</v>
      </c>
      <c r="C38" s="19">
        <v>1676</v>
      </c>
      <c r="D38" s="19">
        <v>68.45</v>
      </c>
      <c r="E38" s="19">
        <v>71.64</v>
      </c>
      <c r="F38" s="19">
        <v>5</v>
      </c>
      <c r="G38" s="19">
        <v>1</v>
      </c>
      <c r="H38" s="19">
        <v>6</v>
      </c>
    </row>
    <row r="39" spans="1:8" x14ac:dyDescent="0.2">
      <c r="A39" s="23" t="s">
        <v>297</v>
      </c>
      <c r="B39" s="19">
        <v>5051</v>
      </c>
      <c r="C39" s="19">
        <v>1665</v>
      </c>
      <c r="D39" s="19">
        <v>67.040000000000006</v>
      </c>
      <c r="E39" s="19">
        <v>75.81</v>
      </c>
      <c r="F39" s="19">
        <v>5</v>
      </c>
      <c r="G39" s="19">
        <v>1</v>
      </c>
      <c r="H39" s="19">
        <v>6</v>
      </c>
    </row>
    <row r="40" spans="1:8" x14ac:dyDescent="0.2">
      <c r="A40" s="23" t="s">
        <v>298</v>
      </c>
      <c r="B40" s="19">
        <v>4633</v>
      </c>
      <c r="C40" s="19">
        <v>4230</v>
      </c>
      <c r="D40" s="19">
        <v>8.6980000000000004</v>
      </c>
      <c r="E40" s="19">
        <v>8.8279999999999994</v>
      </c>
      <c r="F40" s="19">
        <v>2</v>
      </c>
      <c r="G40" s="19">
        <v>1</v>
      </c>
      <c r="H40" s="19">
        <v>3</v>
      </c>
    </row>
    <row r="41" spans="1:8" x14ac:dyDescent="0.2">
      <c r="A41" s="23" t="s">
        <v>299</v>
      </c>
      <c r="B41" s="19">
        <v>5020</v>
      </c>
      <c r="C41" s="19">
        <v>4471</v>
      </c>
      <c r="D41" s="19">
        <v>10.94</v>
      </c>
      <c r="E41" s="19">
        <v>11.22</v>
      </c>
      <c r="F41" s="19">
        <v>3</v>
      </c>
      <c r="G41" s="19">
        <v>1</v>
      </c>
      <c r="H41" s="19">
        <v>4</v>
      </c>
    </row>
    <row r="42" spans="1:8" x14ac:dyDescent="0.2">
      <c r="A42" s="23" t="s">
        <v>300</v>
      </c>
      <c r="B42" s="19">
        <v>5305</v>
      </c>
      <c r="C42" s="19">
        <v>4263</v>
      </c>
      <c r="D42" s="19">
        <v>19.64</v>
      </c>
      <c r="E42" s="19">
        <v>19.940000000000001</v>
      </c>
      <c r="F42" s="19">
        <v>3</v>
      </c>
      <c r="G42" s="19">
        <v>1</v>
      </c>
      <c r="H42" s="19">
        <v>4</v>
      </c>
    </row>
    <row r="43" spans="1:8" x14ac:dyDescent="0.2">
      <c r="A43" s="23" t="s">
        <v>301</v>
      </c>
      <c r="B43" s="19">
        <v>5264</v>
      </c>
      <c r="C43" s="19">
        <v>1138</v>
      </c>
      <c r="D43" s="19">
        <v>78.38</v>
      </c>
      <c r="E43" s="19">
        <v>96.9</v>
      </c>
      <c r="F43" s="19">
        <v>5</v>
      </c>
      <c r="G43" s="19">
        <v>1</v>
      </c>
      <c r="H43" s="19">
        <v>6</v>
      </c>
    </row>
    <row r="44" spans="1:8" x14ac:dyDescent="0.2">
      <c r="A44" s="23" t="s">
        <v>302</v>
      </c>
      <c r="B44" s="19">
        <v>4953</v>
      </c>
      <c r="C44" s="19">
        <v>2870</v>
      </c>
      <c r="D44" s="19">
        <v>42.06</v>
      </c>
      <c r="E44" s="19">
        <v>46.88</v>
      </c>
      <c r="F44" s="19">
        <v>4</v>
      </c>
      <c r="G44" s="19">
        <v>1</v>
      </c>
      <c r="H44" s="19">
        <v>5</v>
      </c>
    </row>
    <row r="45" spans="1:8" x14ac:dyDescent="0.2">
      <c r="A45" s="23" t="s">
        <v>303</v>
      </c>
      <c r="B45" s="19">
        <v>4502</v>
      </c>
      <c r="C45" s="19">
        <v>2382</v>
      </c>
      <c r="D45" s="19">
        <v>47.09</v>
      </c>
      <c r="E45" s="19">
        <v>58.6</v>
      </c>
      <c r="F45" s="19">
        <v>4</v>
      </c>
      <c r="G45" s="19">
        <v>1</v>
      </c>
      <c r="H45" s="19">
        <v>5</v>
      </c>
    </row>
    <row r="46" spans="1:8" x14ac:dyDescent="0.2">
      <c r="A46" s="23" t="s">
        <v>304</v>
      </c>
      <c r="B46" s="19">
        <v>4845</v>
      </c>
      <c r="C46" s="19">
        <v>2166</v>
      </c>
      <c r="D46" s="19">
        <v>55.29</v>
      </c>
      <c r="E46" s="19">
        <v>60.39</v>
      </c>
      <c r="F46" s="19">
        <v>4</v>
      </c>
      <c r="G46" s="19">
        <v>1</v>
      </c>
      <c r="H46" s="19">
        <v>5</v>
      </c>
    </row>
    <row r="47" spans="1:8" x14ac:dyDescent="0.2">
      <c r="A47" s="23" t="s">
        <v>305</v>
      </c>
      <c r="B47" s="19">
        <v>4806</v>
      </c>
      <c r="C47" s="19">
        <v>2537</v>
      </c>
      <c r="D47" s="19">
        <v>47.21</v>
      </c>
      <c r="E47" s="19">
        <v>60.63</v>
      </c>
      <c r="F47" s="19">
        <v>4</v>
      </c>
      <c r="G47" s="19">
        <v>1</v>
      </c>
      <c r="H47" s="19">
        <v>5</v>
      </c>
    </row>
    <row r="48" spans="1:8" x14ac:dyDescent="0.2">
      <c r="A48" s="23" t="s">
        <v>306</v>
      </c>
      <c r="B48" s="19">
        <v>5539</v>
      </c>
      <c r="C48" s="19">
        <v>4443</v>
      </c>
      <c r="D48" s="19">
        <v>19.79</v>
      </c>
      <c r="E48" s="19">
        <v>22.03</v>
      </c>
      <c r="F48" s="19">
        <v>3</v>
      </c>
      <c r="G48" s="19">
        <v>1</v>
      </c>
      <c r="H48" s="19">
        <v>4</v>
      </c>
    </row>
    <row r="49" spans="1:8" x14ac:dyDescent="0.2">
      <c r="A49" s="23" t="s">
        <v>307</v>
      </c>
      <c r="B49" s="19">
        <v>5658</v>
      </c>
      <c r="C49" s="19">
        <v>4020</v>
      </c>
      <c r="D49" s="19">
        <v>28.95</v>
      </c>
      <c r="E49" s="19">
        <v>30.59</v>
      </c>
      <c r="F49" s="19">
        <v>3</v>
      </c>
      <c r="G49" s="19">
        <v>1</v>
      </c>
      <c r="H49" s="19">
        <v>4</v>
      </c>
    </row>
    <row r="50" spans="1:8" x14ac:dyDescent="0.2">
      <c r="A50" s="23" t="s">
        <v>308</v>
      </c>
      <c r="B50" s="19">
        <v>5646</v>
      </c>
      <c r="C50" s="19">
        <v>1367</v>
      </c>
      <c r="D50" s="19">
        <v>75.790000000000006</v>
      </c>
      <c r="E50" s="19">
        <v>97.54</v>
      </c>
      <c r="F50" s="19">
        <v>5</v>
      </c>
      <c r="G50" s="19">
        <v>1</v>
      </c>
      <c r="H50" s="19">
        <v>6</v>
      </c>
    </row>
    <row r="51" spans="1:8" x14ac:dyDescent="0.2">
      <c r="A51" s="23" t="s">
        <v>309</v>
      </c>
      <c r="B51" s="19">
        <v>6610</v>
      </c>
      <c r="C51" s="19">
        <v>1257</v>
      </c>
      <c r="D51" s="19">
        <v>80.98</v>
      </c>
      <c r="E51" s="19">
        <v>114.1</v>
      </c>
      <c r="F51" s="19">
        <v>5</v>
      </c>
      <c r="G51" s="19">
        <v>1</v>
      </c>
      <c r="H51" s="19">
        <v>6</v>
      </c>
    </row>
    <row r="52" spans="1:8" x14ac:dyDescent="0.2">
      <c r="A52" s="23" t="s">
        <v>310</v>
      </c>
      <c r="B52" s="19">
        <v>6511</v>
      </c>
      <c r="C52" s="19">
        <v>4690</v>
      </c>
      <c r="D52" s="19">
        <v>27.97</v>
      </c>
      <c r="E52" s="19">
        <v>32.78</v>
      </c>
      <c r="F52" s="19">
        <v>3</v>
      </c>
      <c r="G52" s="19">
        <v>1</v>
      </c>
      <c r="H52" s="19">
        <v>4</v>
      </c>
    </row>
    <row r="53" spans="1:8" x14ac:dyDescent="0.2">
      <c r="A53" s="23" t="s">
        <v>311</v>
      </c>
      <c r="B53" s="19">
        <v>6342</v>
      </c>
      <c r="C53" s="19">
        <v>3533</v>
      </c>
      <c r="D53" s="19">
        <v>44.29</v>
      </c>
      <c r="E53" s="19">
        <v>59.54</v>
      </c>
      <c r="F53" s="19">
        <v>4</v>
      </c>
      <c r="G53" s="19">
        <v>1</v>
      </c>
      <c r="H53" s="19">
        <v>5</v>
      </c>
    </row>
    <row r="54" spans="1:8" x14ac:dyDescent="0.2">
      <c r="A54" s="23" t="s">
        <v>312</v>
      </c>
      <c r="B54" s="19">
        <v>6283</v>
      </c>
      <c r="C54" s="19">
        <v>4583</v>
      </c>
      <c r="D54" s="19">
        <v>27.06</v>
      </c>
      <c r="E54" s="19">
        <v>31.32</v>
      </c>
      <c r="F54" s="19">
        <v>3</v>
      </c>
      <c r="G54" s="19">
        <v>1</v>
      </c>
      <c r="H54" s="19">
        <v>4</v>
      </c>
    </row>
    <row r="55" spans="1:8" x14ac:dyDescent="0.2">
      <c r="A55" s="23" t="s">
        <v>313</v>
      </c>
      <c r="B55" s="19">
        <v>6148</v>
      </c>
      <c r="C55" s="19">
        <v>3182</v>
      </c>
      <c r="D55" s="19">
        <v>48.24</v>
      </c>
      <c r="E55" s="19">
        <v>63.81</v>
      </c>
      <c r="F55" s="19">
        <v>4</v>
      </c>
      <c r="G55" s="19">
        <v>1</v>
      </c>
      <c r="H55" s="19">
        <v>5</v>
      </c>
    </row>
    <row r="56" spans="1:8" x14ac:dyDescent="0.2">
      <c r="A56" s="23" t="s">
        <v>314</v>
      </c>
      <c r="B56" s="19">
        <v>6570</v>
      </c>
      <c r="C56" s="19">
        <v>2958</v>
      </c>
      <c r="D56" s="19">
        <v>54.98</v>
      </c>
      <c r="E56" s="19">
        <v>71.45</v>
      </c>
      <c r="F56" s="19">
        <v>4</v>
      </c>
      <c r="G56" s="19">
        <v>1</v>
      </c>
      <c r="H56" s="19">
        <v>5</v>
      </c>
    </row>
    <row r="57" spans="1:8" x14ac:dyDescent="0.2">
      <c r="A57" s="23" t="s">
        <v>315</v>
      </c>
      <c r="B57" s="19">
        <v>5194</v>
      </c>
      <c r="C57" s="19">
        <v>2466</v>
      </c>
      <c r="D57" s="19">
        <v>52.52</v>
      </c>
      <c r="E57" s="19">
        <v>57.35</v>
      </c>
      <c r="F57" s="19">
        <v>4</v>
      </c>
      <c r="G57" s="19">
        <v>1</v>
      </c>
      <c r="H57" s="19">
        <v>5</v>
      </c>
    </row>
    <row r="58" spans="1:8" x14ac:dyDescent="0.2">
      <c r="A58" s="23" t="s">
        <v>316</v>
      </c>
      <c r="B58" s="19">
        <v>5062</v>
      </c>
      <c r="C58" s="19">
        <v>3036</v>
      </c>
      <c r="D58" s="19">
        <v>40.020000000000003</v>
      </c>
      <c r="E58" s="19">
        <v>43.94</v>
      </c>
      <c r="F58" s="19">
        <v>4</v>
      </c>
      <c r="G58" s="19">
        <v>1</v>
      </c>
      <c r="H58" s="19">
        <v>5</v>
      </c>
    </row>
    <row r="59" spans="1:8" x14ac:dyDescent="0.2">
      <c r="A59" s="23" t="s">
        <v>317</v>
      </c>
      <c r="B59" s="19">
        <v>5191</v>
      </c>
      <c r="C59" s="19">
        <v>2936</v>
      </c>
      <c r="D59" s="19">
        <v>43.44</v>
      </c>
      <c r="E59" s="19">
        <v>46.27</v>
      </c>
      <c r="F59" s="19">
        <v>4</v>
      </c>
      <c r="G59" s="19">
        <v>1</v>
      </c>
      <c r="H59" s="19">
        <v>5</v>
      </c>
    </row>
    <row r="60" spans="1:8" x14ac:dyDescent="0.2">
      <c r="A60" s="23" t="s">
        <v>318</v>
      </c>
      <c r="B60" s="19">
        <v>4890</v>
      </c>
      <c r="C60" s="19">
        <v>3507</v>
      </c>
      <c r="D60" s="19">
        <v>28.28</v>
      </c>
      <c r="E60" s="19">
        <v>28.94</v>
      </c>
      <c r="F60" s="19">
        <v>3</v>
      </c>
      <c r="G60" s="19">
        <v>1</v>
      </c>
      <c r="H60" s="19">
        <v>4</v>
      </c>
    </row>
    <row r="61" spans="1:8" x14ac:dyDescent="0.2">
      <c r="A61" s="23" t="s">
        <v>319</v>
      </c>
      <c r="B61" s="19">
        <v>5080</v>
      </c>
      <c r="C61" s="19">
        <v>2607</v>
      </c>
      <c r="D61" s="19">
        <v>48.68</v>
      </c>
      <c r="E61" s="19">
        <v>50.12</v>
      </c>
      <c r="F61" s="19">
        <v>4</v>
      </c>
      <c r="G61" s="19">
        <v>1</v>
      </c>
      <c r="H61" s="19">
        <v>5</v>
      </c>
    </row>
    <row r="62" spans="1:8" x14ac:dyDescent="0.2">
      <c r="A62" s="23" t="s">
        <v>320</v>
      </c>
      <c r="B62" s="19">
        <v>4507</v>
      </c>
      <c r="C62" s="19">
        <v>4001</v>
      </c>
      <c r="D62" s="19">
        <v>11.23</v>
      </c>
      <c r="E62" s="19">
        <v>11.49</v>
      </c>
      <c r="F62" s="19">
        <v>3</v>
      </c>
      <c r="G62" s="19">
        <v>1</v>
      </c>
      <c r="H62" s="19">
        <v>4</v>
      </c>
    </row>
    <row r="63" spans="1:8" x14ac:dyDescent="0.2">
      <c r="A63" s="23" t="s">
        <v>321</v>
      </c>
      <c r="B63" s="19">
        <v>3817</v>
      </c>
      <c r="C63" s="19">
        <v>3447</v>
      </c>
      <c r="D63" s="19">
        <v>9.6929999999999996</v>
      </c>
      <c r="E63" s="19">
        <v>10.01</v>
      </c>
      <c r="F63" s="19">
        <v>2</v>
      </c>
      <c r="G63" s="19">
        <v>1</v>
      </c>
      <c r="H63" s="19">
        <v>3</v>
      </c>
    </row>
    <row r="64" spans="1:8" x14ac:dyDescent="0.2">
      <c r="A64" s="23" t="s">
        <v>322</v>
      </c>
      <c r="B64" s="19">
        <v>4509</v>
      </c>
      <c r="C64" s="19">
        <v>3699</v>
      </c>
      <c r="D64" s="19">
        <v>17.96</v>
      </c>
      <c r="E64" s="19">
        <v>18.5</v>
      </c>
      <c r="F64" s="19">
        <v>3</v>
      </c>
      <c r="G64" s="19">
        <v>1</v>
      </c>
      <c r="H64" s="19">
        <v>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CB648-944C-C74A-B76F-2664C110EC7A}">
  <dimension ref="A1:H11"/>
  <sheetViews>
    <sheetView workbookViewId="0">
      <selection activeCell="C28" sqref="C28"/>
    </sheetView>
  </sheetViews>
  <sheetFormatPr baseColWidth="10" defaultRowHeight="16" x14ac:dyDescent="0.2"/>
  <cols>
    <col min="1" max="1" width="23.6640625" bestFit="1" customWidth="1"/>
    <col min="2" max="2" width="50.33203125" bestFit="1" customWidth="1"/>
    <col min="3" max="3" width="6.1640625" bestFit="1" customWidth="1"/>
    <col min="4" max="4" width="7.1640625" bestFit="1" customWidth="1"/>
    <col min="5" max="5" width="11.1640625" bestFit="1" customWidth="1"/>
    <col min="6" max="6" width="14" bestFit="1" customWidth="1"/>
    <col min="7" max="7" width="136.83203125" bestFit="1" customWidth="1"/>
    <col min="8" max="8" width="14.1640625" bestFit="1" customWidth="1"/>
  </cols>
  <sheetData>
    <row r="1" spans="1:8" x14ac:dyDescent="0.2">
      <c r="A1" s="16" t="s">
        <v>196</v>
      </c>
      <c r="B1" s="19" t="s">
        <v>197</v>
      </c>
      <c r="C1" s="19" t="s">
        <v>198</v>
      </c>
      <c r="D1" s="19" t="s">
        <v>199</v>
      </c>
      <c r="E1" s="19" t="s">
        <v>200</v>
      </c>
      <c r="F1" s="19" t="s">
        <v>201</v>
      </c>
      <c r="G1" s="19" t="s">
        <v>209</v>
      </c>
      <c r="H1" s="8"/>
    </row>
    <row r="2" spans="1:8" x14ac:dyDescent="0.2">
      <c r="A2" s="17" t="s">
        <v>180</v>
      </c>
      <c r="B2" s="20" t="s">
        <v>181</v>
      </c>
      <c r="C2" s="20">
        <v>0.625</v>
      </c>
      <c r="D2" s="20">
        <v>1.3420000000000001</v>
      </c>
      <c r="E2" s="20">
        <v>1.74</v>
      </c>
      <c r="F2" s="20">
        <v>0.112</v>
      </c>
      <c r="G2" s="22" t="s">
        <v>202</v>
      </c>
    </row>
    <row r="3" spans="1:8" x14ac:dyDescent="0.2">
      <c r="A3" s="17" t="s">
        <v>182</v>
      </c>
      <c r="B3" s="20" t="s">
        <v>183</v>
      </c>
      <c r="C3" s="20">
        <v>0.75</v>
      </c>
      <c r="D3" s="20">
        <v>1.633</v>
      </c>
      <c r="E3" s="20">
        <v>2.6</v>
      </c>
      <c r="F3" s="20">
        <v>0.68700000000000006</v>
      </c>
      <c r="G3" s="20" t="s">
        <v>203</v>
      </c>
    </row>
    <row r="4" spans="1:8" x14ac:dyDescent="0.2">
      <c r="A4" s="17" t="s">
        <v>182</v>
      </c>
      <c r="B4" s="20" t="s">
        <v>184</v>
      </c>
      <c r="C4" s="20">
        <v>0.32900000000000001</v>
      </c>
      <c r="D4" s="20">
        <v>1.0429999999999999</v>
      </c>
      <c r="E4" s="20">
        <v>1.47</v>
      </c>
      <c r="F4" s="20">
        <v>0</v>
      </c>
      <c r="G4" s="20" t="s">
        <v>204</v>
      </c>
    </row>
    <row r="5" spans="1:8" x14ac:dyDescent="0.2">
      <c r="A5" s="17" t="s">
        <v>185</v>
      </c>
      <c r="B5" s="20" t="s">
        <v>186</v>
      </c>
      <c r="C5" s="20">
        <v>0.5</v>
      </c>
      <c r="D5" s="20">
        <v>2.4489999999999998</v>
      </c>
      <c r="E5" s="20">
        <v>1.45</v>
      </c>
      <c r="F5" s="20">
        <v>0</v>
      </c>
      <c r="G5" s="22" t="s">
        <v>205</v>
      </c>
    </row>
    <row r="6" spans="1:8" x14ac:dyDescent="0.2">
      <c r="A6" s="17" t="s">
        <v>187</v>
      </c>
      <c r="B6" s="20" t="s">
        <v>188</v>
      </c>
      <c r="C6" s="20">
        <v>0.36399999999999999</v>
      </c>
      <c r="D6" s="20">
        <v>2</v>
      </c>
      <c r="E6" s="20">
        <v>1.81</v>
      </c>
      <c r="F6" s="20">
        <v>0.13500000000000001</v>
      </c>
      <c r="G6" s="20" t="s">
        <v>189</v>
      </c>
    </row>
    <row r="7" spans="1:8" x14ac:dyDescent="0.2">
      <c r="A7" s="17" t="s">
        <v>190</v>
      </c>
      <c r="B7" s="20" t="s">
        <v>176</v>
      </c>
      <c r="C7" s="20">
        <v>0.48299999999999998</v>
      </c>
      <c r="D7" s="20">
        <v>2.1379999999999999</v>
      </c>
      <c r="E7" s="20">
        <v>2.65</v>
      </c>
      <c r="F7" s="20">
        <v>0.68700000000000006</v>
      </c>
      <c r="G7" s="20" t="s">
        <v>206</v>
      </c>
    </row>
    <row r="8" spans="1:8" x14ac:dyDescent="0.2">
      <c r="A8" s="17" t="s">
        <v>191</v>
      </c>
      <c r="B8" s="20" t="s">
        <v>192</v>
      </c>
      <c r="C8" s="20">
        <v>0.57099999999999995</v>
      </c>
      <c r="D8" s="20">
        <v>1.5</v>
      </c>
      <c r="E8" s="20">
        <v>4.0599999999999996</v>
      </c>
      <c r="F8" s="20">
        <v>1.78</v>
      </c>
      <c r="G8" s="20" t="s">
        <v>193</v>
      </c>
    </row>
    <row r="9" spans="1:8" x14ac:dyDescent="0.2">
      <c r="A9" s="17" t="s">
        <v>185</v>
      </c>
      <c r="B9" s="20" t="s">
        <v>177</v>
      </c>
      <c r="C9" s="20">
        <v>0.66700000000000004</v>
      </c>
      <c r="D9" s="20">
        <v>1.633</v>
      </c>
      <c r="E9" s="20">
        <v>2.21</v>
      </c>
      <c r="F9" s="20">
        <v>0.41</v>
      </c>
      <c r="G9" s="20" t="s">
        <v>207</v>
      </c>
    </row>
    <row r="10" spans="1:8" x14ac:dyDescent="0.2">
      <c r="A10" s="17" t="s">
        <v>185</v>
      </c>
      <c r="B10" s="20" t="s">
        <v>178</v>
      </c>
      <c r="C10" s="20">
        <v>0.378</v>
      </c>
      <c r="D10" s="20">
        <v>3.153</v>
      </c>
      <c r="E10" s="20">
        <v>1.78</v>
      </c>
      <c r="F10" s="20">
        <v>0.124</v>
      </c>
      <c r="G10" s="20" t="s">
        <v>208</v>
      </c>
    </row>
    <row r="11" spans="1:8" x14ac:dyDescent="0.2">
      <c r="A11" s="18" t="s">
        <v>194</v>
      </c>
      <c r="B11" s="21" t="s">
        <v>179</v>
      </c>
      <c r="C11" s="21">
        <v>0.44400000000000001</v>
      </c>
      <c r="D11" s="21">
        <v>1.1339999999999999</v>
      </c>
      <c r="E11" s="21">
        <v>1.47</v>
      </c>
      <c r="F11" s="21">
        <v>0</v>
      </c>
      <c r="G11" s="21" t="s">
        <v>195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FDE51-3DD5-2F42-A7B3-B34EC15C3453}">
  <dimension ref="A1:G4"/>
  <sheetViews>
    <sheetView workbookViewId="0">
      <selection activeCell="F21" sqref="F21"/>
    </sheetView>
  </sheetViews>
  <sheetFormatPr baseColWidth="10" defaultRowHeight="16" x14ac:dyDescent="0.2"/>
  <cols>
    <col min="2" max="2" width="11" customWidth="1"/>
    <col min="3" max="3" width="16.83203125" customWidth="1"/>
    <col min="5" max="5" width="17.1640625" customWidth="1"/>
    <col min="7" max="7" width="26.33203125" customWidth="1"/>
  </cols>
  <sheetData>
    <row r="1" spans="1:7" x14ac:dyDescent="0.2">
      <c r="B1" s="10" t="s">
        <v>31</v>
      </c>
      <c r="C1" s="10" t="s">
        <v>32</v>
      </c>
      <c r="D1" s="10" t="s">
        <v>33</v>
      </c>
      <c r="E1" s="10" t="s">
        <v>34</v>
      </c>
      <c r="F1" s="10" t="s">
        <v>35</v>
      </c>
      <c r="G1" s="10" t="s">
        <v>36</v>
      </c>
    </row>
    <row r="2" spans="1:7" x14ac:dyDescent="0.2">
      <c r="A2" s="25" t="s">
        <v>37</v>
      </c>
      <c r="B2" s="9">
        <v>8718</v>
      </c>
      <c r="C2" s="9">
        <v>417</v>
      </c>
      <c r="D2" s="9">
        <v>26792</v>
      </c>
      <c r="E2" s="9">
        <v>561</v>
      </c>
      <c r="F2" s="9">
        <v>7074</v>
      </c>
      <c r="G2" s="9">
        <v>377</v>
      </c>
    </row>
    <row r="3" spans="1:7" x14ac:dyDescent="0.2">
      <c r="A3" s="25"/>
      <c r="B3" s="9">
        <v>8411</v>
      </c>
      <c r="C3" s="9">
        <v>401</v>
      </c>
      <c r="D3" s="9">
        <v>29978</v>
      </c>
      <c r="E3" s="9">
        <v>517</v>
      </c>
      <c r="F3" s="9">
        <v>7454</v>
      </c>
      <c r="G3" s="9">
        <v>369</v>
      </c>
    </row>
    <row r="4" spans="1:7" x14ac:dyDescent="0.2">
      <c r="A4" s="25"/>
      <c r="B4" s="9">
        <v>8249</v>
      </c>
      <c r="C4" s="9">
        <v>372</v>
      </c>
      <c r="D4" s="9">
        <v>28386</v>
      </c>
      <c r="E4" s="9">
        <v>528</v>
      </c>
      <c r="F4" s="9">
        <v>8336</v>
      </c>
      <c r="G4" s="9">
        <v>353</v>
      </c>
    </row>
  </sheetData>
  <mergeCells count="1">
    <mergeCell ref="A2:A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C164E-0A0E-ED4B-8E74-9C5A78462E1F}">
  <dimension ref="A1:G4"/>
  <sheetViews>
    <sheetView workbookViewId="0">
      <selection activeCell="I26" sqref="I26"/>
    </sheetView>
  </sheetViews>
  <sheetFormatPr baseColWidth="10" defaultRowHeight="16" x14ac:dyDescent="0.2"/>
  <cols>
    <col min="2" max="2" width="11" customWidth="1"/>
    <col min="3" max="3" width="16.83203125" customWidth="1"/>
    <col min="5" max="5" width="17.1640625" customWidth="1"/>
    <col min="7" max="7" width="26.33203125" customWidth="1"/>
  </cols>
  <sheetData>
    <row r="1" spans="1:7" x14ac:dyDescent="0.2">
      <c r="B1" s="10" t="s">
        <v>31</v>
      </c>
      <c r="C1" s="10" t="s">
        <v>32</v>
      </c>
      <c r="D1" s="10" t="s">
        <v>33</v>
      </c>
      <c r="E1" s="10" t="s">
        <v>34</v>
      </c>
      <c r="F1" s="10" t="s">
        <v>35</v>
      </c>
      <c r="G1" s="10" t="s">
        <v>36</v>
      </c>
    </row>
    <row r="2" spans="1:7" x14ac:dyDescent="0.2">
      <c r="A2" s="25" t="s">
        <v>37</v>
      </c>
      <c r="B2" s="9">
        <v>18615</v>
      </c>
      <c r="C2" s="9">
        <v>457</v>
      </c>
      <c r="D2" s="9">
        <v>25925</v>
      </c>
      <c r="E2" s="9">
        <v>173</v>
      </c>
      <c r="F2" s="9">
        <v>12922</v>
      </c>
      <c r="G2" s="9">
        <v>239</v>
      </c>
    </row>
    <row r="3" spans="1:7" x14ac:dyDescent="0.2">
      <c r="A3" s="25"/>
      <c r="B3" s="9">
        <v>22548</v>
      </c>
      <c r="C3" s="9">
        <v>461</v>
      </c>
      <c r="D3" s="9">
        <v>25258</v>
      </c>
      <c r="E3" s="9">
        <v>157</v>
      </c>
      <c r="F3" s="9">
        <v>15014</v>
      </c>
      <c r="G3" s="9">
        <v>229</v>
      </c>
    </row>
    <row r="4" spans="1:7" x14ac:dyDescent="0.2">
      <c r="A4" s="25"/>
      <c r="B4" s="9">
        <v>22443</v>
      </c>
      <c r="C4" s="9">
        <v>458</v>
      </c>
      <c r="D4" s="9">
        <v>28588</v>
      </c>
      <c r="E4" s="9">
        <v>142</v>
      </c>
      <c r="F4" s="9">
        <v>14793</v>
      </c>
      <c r="G4" s="9">
        <v>235</v>
      </c>
    </row>
  </sheetData>
  <mergeCells count="1">
    <mergeCell ref="A2:A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A5B41-9D76-E648-A5F6-0B14B8695E43}">
  <dimension ref="A1:P5"/>
  <sheetViews>
    <sheetView workbookViewId="0">
      <selection activeCell="E13" sqref="E13"/>
    </sheetView>
  </sheetViews>
  <sheetFormatPr baseColWidth="10" defaultRowHeight="16" x14ac:dyDescent="0.2"/>
  <sheetData>
    <row r="1" spans="1:16" x14ac:dyDescent="0.2">
      <c r="B1" s="26" t="s">
        <v>38</v>
      </c>
      <c r="C1" s="26"/>
      <c r="D1" s="26"/>
      <c r="E1" s="26" t="s">
        <v>39</v>
      </c>
      <c r="F1" s="26"/>
      <c r="G1" s="26"/>
      <c r="H1" s="26" t="s">
        <v>40</v>
      </c>
      <c r="I1" s="26"/>
      <c r="J1" s="26"/>
      <c r="K1" s="26" t="s">
        <v>41</v>
      </c>
      <c r="L1" s="26"/>
      <c r="M1" s="26"/>
      <c r="N1" s="27"/>
      <c r="O1" s="27"/>
      <c r="P1" s="27"/>
    </row>
    <row r="2" spans="1:16" x14ac:dyDescent="0.2">
      <c r="A2" s="11" t="s">
        <v>42</v>
      </c>
      <c r="B2" s="9">
        <v>4649</v>
      </c>
      <c r="C2" s="9">
        <v>5672</v>
      </c>
      <c r="D2" s="9">
        <v>5694</v>
      </c>
      <c r="E2" s="9">
        <v>29</v>
      </c>
      <c r="F2" s="9">
        <v>32</v>
      </c>
      <c r="G2" s="9">
        <v>26</v>
      </c>
      <c r="H2" s="9">
        <v>2979</v>
      </c>
      <c r="I2" s="9">
        <v>3059</v>
      </c>
      <c r="J2" s="9">
        <v>2916</v>
      </c>
      <c r="K2" s="9">
        <v>22</v>
      </c>
      <c r="L2" s="9">
        <v>15</v>
      </c>
      <c r="M2" s="9">
        <v>6</v>
      </c>
    </row>
    <row r="3" spans="1:16" x14ac:dyDescent="0.2">
      <c r="A3" s="11" t="s">
        <v>43</v>
      </c>
      <c r="B3" s="9">
        <v>8772</v>
      </c>
      <c r="C3" s="9">
        <v>11385</v>
      </c>
      <c r="D3" s="9">
        <v>11781</v>
      </c>
      <c r="E3" s="9">
        <v>8310</v>
      </c>
      <c r="F3" s="9">
        <v>11380</v>
      </c>
      <c r="G3" s="9">
        <v>9741</v>
      </c>
      <c r="H3" s="9">
        <v>6910</v>
      </c>
      <c r="I3" s="9">
        <v>7892</v>
      </c>
      <c r="J3" s="9">
        <v>7331</v>
      </c>
      <c r="K3" s="9">
        <v>7607.7</v>
      </c>
      <c r="L3" s="9">
        <v>7415.7</v>
      </c>
      <c r="M3" s="9">
        <v>7388.7</v>
      </c>
    </row>
    <row r="5" spans="1:16" x14ac:dyDescent="0.2">
      <c r="A5" t="s">
        <v>44</v>
      </c>
    </row>
  </sheetData>
  <mergeCells count="5">
    <mergeCell ref="B1:D1"/>
    <mergeCell ref="E1:G1"/>
    <mergeCell ref="H1:J1"/>
    <mergeCell ref="K1:M1"/>
    <mergeCell ref="N1:P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FAACC-0656-C34B-A849-A1178BAA8E53}">
  <dimension ref="A1:G7"/>
  <sheetViews>
    <sheetView workbookViewId="0">
      <selection activeCell="A5" sqref="A5:A7"/>
    </sheetView>
  </sheetViews>
  <sheetFormatPr baseColWidth="10" defaultRowHeight="16" x14ac:dyDescent="0.2"/>
  <cols>
    <col min="1" max="1" width="21.1640625" customWidth="1"/>
    <col min="2" max="2" width="15" customWidth="1"/>
    <col min="3" max="3" width="18.33203125" customWidth="1"/>
    <col min="4" max="4" width="17.6640625" customWidth="1"/>
    <col min="5" max="5" width="18.83203125" customWidth="1"/>
    <col min="6" max="6" width="19" customWidth="1"/>
    <col min="7" max="7" width="24.83203125" customWidth="1"/>
  </cols>
  <sheetData>
    <row r="1" spans="1:7" x14ac:dyDescent="0.2">
      <c r="B1" s="10" t="s">
        <v>45</v>
      </c>
      <c r="C1" s="10" t="s">
        <v>46</v>
      </c>
      <c r="D1" s="10" t="s">
        <v>47</v>
      </c>
      <c r="E1" s="10" t="s">
        <v>48</v>
      </c>
      <c r="F1" s="10" t="s">
        <v>49</v>
      </c>
      <c r="G1" s="10" t="s">
        <v>50</v>
      </c>
    </row>
    <row r="2" spans="1:7" x14ac:dyDescent="0.2">
      <c r="A2" s="11" t="s">
        <v>51</v>
      </c>
      <c r="B2" s="9">
        <v>32.29</v>
      </c>
      <c r="C2" s="9">
        <v>7.9</v>
      </c>
      <c r="D2" s="9">
        <v>31.52</v>
      </c>
      <c r="E2" s="9">
        <v>18.71</v>
      </c>
      <c r="F2" s="9">
        <v>1.02</v>
      </c>
      <c r="G2" s="9">
        <v>7.62</v>
      </c>
    </row>
    <row r="3" spans="1:7" x14ac:dyDescent="0.2">
      <c r="A3" s="11" t="s">
        <v>52</v>
      </c>
      <c r="B3" s="9">
        <v>31.23</v>
      </c>
      <c r="C3" s="9">
        <v>6.48</v>
      </c>
      <c r="D3" s="9">
        <v>31.54</v>
      </c>
      <c r="E3" s="9">
        <v>19.59</v>
      </c>
      <c r="F3" s="9">
        <v>1.92</v>
      </c>
      <c r="G3" s="9">
        <v>8.01</v>
      </c>
    </row>
    <row r="4" spans="1:7" x14ac:dyDescent="0.2">
      <c r="A4" s="11" t="s">
        <v>53</v>
      </c>
      <c r="B4" s="9">
        <v>27.26</v>
      </c>
      <c r="C4" s="9">
        <v>7.16</v>
      </c>
      <c r="D4" s="9">
        <v>32.44</v>
      </c>
      <c r="E4" s="9">
        <v>22.95</v>
      </c>
      <c r="F4" s="9">
        <v>1.71</v>
      </c>
      <c r="G4" s="9">
        <v>7.33</v>
      </c>
    </row>
    <row r="5" spans="1:7" x14ac:dyDescent="0.2">
      <c r="A5" s="11" t="s">
        <v>54</v>
      </c>
      <c r="B5" s="9">
        <v>31.4</v>
      </c>
      <c r="C5" s="9">
        <v>9.02</v>
      </c>
      <c r="D5" s="9">
        <v>30.4</v>
      </c>
      <c r="E5" s="9">
        <v>15.68</v>
      </c>
      <c r="F5" s="9">
        <v>1.37</v>
      </c>
      <c r="G5" s="9">
        <v>11.76</v>
      </c>
    </row>
    <row r="6" spans="1:7" x14ac:dyDescent="0.2">
      <c r="A6" s="11" t="s">
        <v>55</v>
      </c>
      <c r="B6" s="9">
        <v>29.76</v>
      </c>
      <c r="C6" s="9">
        <v>7.02</v>
      </c>
      <c r="D6" s="9">
        <v>33.54</v>
      </c>
      <c r="E6" s="9">
        <v>16.23</v>
      </c>
      <c r="F6" s="9">
        <v>2.2799999999999998</v>
      </c>
      <c r="G6" s="9">
        <v>10.99</v>
      </c>
    </row>
    <row r="7" spans="1:7" x14ac:dyDescent="0.2">
      <c r="A7" s="11" t="s">
        <v>56</v>
      </c>
      <c r="B7" s="9">
        <v>30.85</v>
      </c>
      <c r="C7" s="9">
        <v>6.85</v>
      </c>
      <c r="D7" s="9">
        <v>32.83</v>
      </c>
      <c r="E7" s="9">
        <v>16.47</v>
      </c>
      <c r="F7" s="9">
        <v>2.1800000000000002</v>
      </c>
      <c r="G7" s="9">
        <v>10.64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28EA3-E4D7-2345-A85E-8A189620B93B}">
  <dimension ref="A1:C7"/>
  <sheetViews>
    <sheetView workbookViewId="0">
      <selection activeCell="E18" sqref="E18"/>
    </sheetView>
  </sheetViews>
  <sheetFormatPr baseColWidth="10" defaultRowHeight="16" x14ac:dyDescent="0.2"/>
  <cols>
    <col min="1" max="1" width="24.5" customWidth="1"/>
    <col min="2" max="2" width="17.33203125" customWidth="1"/>
    <col min="3" max="3" width="20.6640625" customWidth="1"/>
  </cols>
  <sheetData>
    <row r="1" spans="1:3" x14ac:dyDescent="0.2">
      <c r="B1" s="10" t="s">
        <v>57</v>
      </c>
      <c r="C1" s="10" t="s">
        <v>58</v>
      </c>
    </row>
    <row r="2" spans="1:3" x14ac:dyDescent="0.2">
      <c r="A2" s="11" t="s">
        <v>51</v>
      </c>
      <c r="B2" s="9">
        <v>0.42</v>
      </c>
      <c r="C2" s="9">
        <v>0.13</v>
      </c>
    </row>
    <row r="3" spans="1:3" x14ac:dyDescent="0.2">
      <c r="A3" s="11" t="s">
        <v>59</v>
      </c>
      <c r="B3" s="9">
        <v>0.82</v>
      </c>
      <c r="C3" s="9">
        <v>0.16</v>
      </c>
    </row>
    <row r="4" spans="1:3" x14ac:dyDescent="0.2">
      <c r="A4" s="11" t="s">
        <v>53</v>
      </c>
      <c r="B4" s="9">
        <v>0.78</v>
      </c>
      <c r="C4" s="9">
        <v>0.13</v>
      </c>
    </row>
    <row r="5" spans="1:3" x14ac:dyDescent="0.2">
      <c r="A5" s="11" t="s">
        <v>54</v>
      </c>
      <c r="B5" s="9">
        <v>0</v>
      </c>
      <c r="C5" s="9">
        <v>0</v>
      </c>
    </row>
    <row r="6" spans="1:3" x14ac:dyDescent="0.2">
      <c r="A6" s="11" t="s">
        <v>55</v>
      </c>
      <c r="B6" s="9">
        <v>0</v>
      </c>
      <c r="C6" s="9">
        <v>0</v>
      </c>
    </row>
    <row r="7" spans="1:3" x14ac:dyDescent="0.2">
      <c r="A7" s="11" t="s">
        <v>56</v>
      </c>
      <c r="B7" s="9">
        <v>0</v>
      </c>
      <c r="C7" s="9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1E2D7-DA06-8B41-B967-B7B733885A72}">
  <dimension ref="A1:G9"/>
  <sheetViews>
    <sheetView workbookViewId="0">
      <selection activeCell="J20" sqref="J20"/>
    </sheetView>
  </sheetViews>
  <sheetFormatPr baseColWidth="10" defaultRowHeight="16" x14ac:dyDescent="0.2"/>
  <sheetData>
    <row r="1" spans="1:7" x14ac:dyDescent="0.2">
      <c r="A1" s="10" t="s">
        <v>60</v>
      </c>
      <c r="B1" s="27" t="s">
        <v>61</v>
      </c>
      <c r="C1" s="27"/>
      <c r="D1" s="27" t="s">
        <v>62</v>
      </c>
      <c r="E1" s="27"/>
      <c r="F1" s="27" t="s">
        <v>63</v>
      </c>
      <c r="G1" s="27"/>
    </row>
    <row r="2" spans="1:7" x14ac:dyDescent="0.2">
      <c r="A2" s="9">
        <v>4</v>
      </c>
      <c r="B2" s="9">
        <v>6.3E-2</v>
      </c>
      <c r="C2" s="9">
        <v>0.06</v>
      </c>
      <c r="D2" s="9">
        <v>0.14699999999999999</v>
      </c>
      <c r="E2" s="9">
        <v>0.14499999999999999</v>
      </c>
      <c r="F2" s="9">
        <v>0.57799999999999996</v>
      </c>
      <c r="G2" s="9">
        <v>0.56100000000000005</v>
      </c>
    </row>
    <row r="3" spans="1:7" x14ac:dyDescent="0.2">
      <c r="A3" s="9">
        <v>2</v>
      </c>
      <c r="B3" s="9">
        <v>8.4000000000000005E-2</v>
      </c>
      <c r="C3" s="9">
        <v>8.1000000000000003E-2</v>
      </c>
      <c r="D3" s="9">
        <v>0.254</v>
      </c>
      <c r="E3" s="9">
        <v>0.26</v>
      </c>
      <c r="F3" s="9">
        <v>0.59499999999999997</v>
      </c>
      <c r="G3" s="9">
        <v>0.58299999999999996</v>
      </c>
    </row>
    <row r="4" spans="1:7" x14ac:dyDescent="0.2">
      <c r="A4" s="9">
        <v>1</v>
      </c>
      <c r="B4" s="9">
        <v>0.13500000000000001</v>
      </c>
      <c r="C4" s="9">
        <v>0.13900000000000001</v>
      </c>
      <c r="D4" s="9">
        <v>0.36899999999999999</v>
      </c>
      <c r="E4" s="9">
        <v>0.36599999999999999</v>
      </c>
      <c r="F4" s="9">
        <v>0.59699999999999998</v>
      </c>
      <c r="G4" s="9">
        <v>0.59299999999999997</v>
      </c>
    </row>
    <row r="5" spans="1:7" x14ac:dyDescent="0.2">
      <c r="A5" s="9">
        <v>0.5</v>
      </c>
      <c r="B5" s="9">
        <v>0.20599999999999999</v>
      </c>
      <c r="C5" s="9">
        <v>0.20399999999999999</v>
      </c>
      <c r="D5" s="9">
        <v>0.45900000000000002</v>
      </c>
      <c r="E5" s="9">
        <v>0.45800000000000002</v>
      </c>
      <c r="F5" s="9">
        <v>0.60399999999999998</v>
      </c>
      <c r="G5" s="9">
        <v>0.60399999999999998</v>
      </c>
    </row>
    <row r="6" spans="1:7" x14ac:dyDescent="0.2">
      <c r="A6" s="9">
        <v>0.25</v>
      </c>
      <c r="B6" s="9">
        <v>0.29799999999999999</v>
      </c>
      <c r="C6" s="9">
        <v>0.29899999999999999</v>
      </c>
      <c r="D6" s="9">
        <v>0.51600000000000001</v>
      </c>
      <c r="E6" s="9">
        <v>0.51400000000000001</v>
      </c>
      <c r="F6" s="9">
        <v>0.60599999999999998</v>
      </c>
      <c r="G6" s="9">
        <v>0.61099999999999999</v>
      </c>
    </row>
    <row r="7" spans="1:7" x14ac:dyDescent="0.2">
      <c r="A7" s="9">
        <v>0.125</v>
      </c>
      <c r="B7" s="9">
        <v>0.39500000000000002</v>
      </c>
      <c r="C7" s="9">
        <v>0.39600000000000002</v>
      </c>
      <c r="D7" s="9">
        <v>0.56299999999999994</v>
      </c>
      <c r="E7" s="9">
        <v>0.55000000000000004</v>
      </c>
      <c r="F7" s="9">
        <v>0.60199999999999998</v>
      </c>
      <c r="G7" s="9">
        <v>0.60699999999999998</v>
      </c>
    </row>
    <row r="8" spans="1:7" x14ac:dyDescent="0.2">
      <c r="A8" s="9">
        <v>6.25E-2</v>
      </c>
      <c r="B8" s="9">
        <v>0.45700000000000002</v>
      </c>
      <c r="C8" s="9">
        <v>0.45900000000000002</v>
      </c>
      <c r="D8" s="9"/>
      <c r="E8" s="9"/>
      <c r="F8" s="9"/>
      <c r="G8" s="9"/>
    </row>
    <row r="9" spans="1:7" x14ac:dyDescent="0.2">
      <c r="A9" s="9">
        <v>0</v>
      </c>
      <c r="B9" s="9">
        <v>0.60199999999999998</v>
      </c>
      <c r="C9" s="9">
        <v>0.60499999999999998</v>
      </c>
      <c r="D9" s="9">
        <v>0.60199999999999998</v>
      </c>
      <c r="E9" s="9">
        <v>0.60499999999999998</v>
      </c>
      <c r="F9" s="9">
        <v>0.60199999999999998</v>
      </c>
      <c r="G9" s="9">
        <v>0.60499999999999998</v>
      </c>
    </row>
  </sheetData>
  <mergeCells count="3">
    <mergeCell ref="B1:C1"/>
    <mergeCell ref="D1:E1"/>
    <mergeCell ref="F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6064F-F2BF-9341-95FE-E1F2F08F50C8}">
  <dimension ref="A1:G5"/>
  <sheetViews>
    <sheetView workbookViewId="0">
      <selection activeCell="H14" sqref="H14"/>
    </sheetView>
  </sheetViews>
  <sheetFormatPr baseColWidth="10" defaultRowHeight="16" x14ac:dyDescent="0.2"/>
  <sheetData>
    <row r="1" spans="1:7" x14ac:dyDescent="0.2">
      <c r="B1" s="27" t="s">
        <v>62</v>
      </c>
      <c r="C1" s="27"/>
      <c r="D1" s="27"/>
      <c r="E1" s="27" t="s">
        <v>63</v>
      </c>
      <c r="F1" s="27"/>
      <c r="G1" s="27"/>
    </row>
    <row r="2" spans="1:7" x14ac:dyDescent="0.2">
      <c r="A2" s="12" t="s">
        <v>64</v>
      </c>
      <c r="B2" s="13">
        <v>5.2668249380677103</v>
      </c>
      <c r="C2" s="13">
        <v>4.2062345169281601</v>
      </c>
      <c r="D2" s="13">
        <v>6.25</v>
      </c>
      <c r="E2" s="13">
        <v>-7.3486956065298398E-2</v>
      </c>
      <c r="F2" s="13">
        <v>6.823788777492E-2</v>
      </c>
      <c r="G2" s="13">
        <v>9.1858695081623004E-2</v>
      </c>
    </row>
    <row r="3" spans="1:7" x14ac:dyDescent="0.2">
      <c r="A3" s="12" t="s">
        <v>65</v>
      </c>
      <c r="B3" s="13">
        <v>20.5950660611065</v>
      </c>
      <c r="C3" s="13">
        <v>17.9010115606936</v>
      </c>
      <c r="D3" s="13">
        <v>21.516308835673001</v>
      </c>
      <c r="E3" s="13">
        <v>19.4530470841426</v>
      </c>
      <c r="F3" s="13">
        <v>23.074904204503699</v>
      </c>
      <c r="G3" s="13">
        <v>21.405700488163301</v>
      </c>
    </row>
    <row r="4" spans="1:7" x14ac:dyDescent="0.2">
      <c r="A4" s="12" t="s">
        <v>66</v>
      </c>
      <c r="B4" s="13">
        <v>0.41288191577208899</v>
      </c>
      <c r="C4" s="13">
        <v>-0.183216350123865</v>
      </c>
      <c r="D4" s="13">
        <v>-0.22966556564822499</v>
      </c>
      <c r="E4" s="13">
        <v>5.24906829037846E-2</v>
      </c>
      <c r="F4" s="13">
        <v>-8.9234160936433798E-2</v>
      </c>
      <c r="G4" s="13">
        <v>3.6743478032649199E-2</v>
      </c>
    </row>
    <row r="5" spans="1:7" x14ac:dyDescent="0.2">
      <c r="A5" s="12" t="s">
        <v>67</v>
      </c>
      <c r="B5" s="13">
        <v>100</v>
      </c>
      <c r="C5" s="13"/>
      <c r="D5" s="13"/>
      <c r="E5" s="13">
        <v>100</v>
      </c>
      <c r="F5" s="13"/>
      <c r="G5" s="13"/>
    </row>
  </sheetData>
  <mergeCells count="2">
    <mergeCell ref="B1:D1"/>
    <mergeCell ref="E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882BA-9881-2C45-A002-5F1DD795F036}">
  <dimension ref="A1:P76"/>
  <sheetViews>
    <sheetView topLeftCell="A56" workbookViewId="0">
      <selection activeCell="A57" sqref="A57:B76"/>
    </sheetView>
  </sheetViews>
  <sheetFormatPr baseColWidth="10" defaultRowHeight="16" x14ac:dyDescent="0.2"/>
  <cols>
    <col min="1" max="1" width="32.33203125" customWidth="1"/>
    <col min="2" max="2" width="17.1640625" customWidth="1"/>
    <col min="3" max="3" width="24.5" customWidth="1"/>
    <col min="4" max="4" width="19" customWidth="1"/>
    <col min="5" max="6" width="25.83203125" customWidth="1"/>
    <col min="7" max="7" width="26.33203125" customWidth="1"/>
    <col min="8" max="8" width="22.33203125" customWidth="1"/>
    <col min="9" max="9" width="21.1640625" customWidth="1"/>
    <col min="10" max="10" width="18.83203125" customWidth="1"/>
    <col min="11" max="11" width="19.33203125" customWidth="1"/>
    <col min="12" max="12" width="24.1640625" customWidth="1"/>
    <col min="13" max="13" width="17.1640625" customWidth="1"/>
    <col min="14" max="14" width="35.33203125" customWidth="1"/>
    <col min="15" max="15" width="31" customWidth="1"/>
    <col min="16" max="16" width="23.33203125" customWidth="1"/>
  </cols>
  <sheetData>
    <row r="1" spans="1:16" x14ac:dyDescent="0.2">
      <c r="A1" t="s">
        <v>68</v>
      </c>
      <c r="B1" t="s">
        <v>69</v>
      </c>
      <c r="C1" t="s">
        <v>70</v>
      </c>
      <c r="D1" t="s">
        <v>71</v>
      </c>
      <c r="E1" t="s">
        <v>72</v>
      </c>
      <c r="F1" t="s">
        <v>73</v>
      </c>
      <c r="G1" t="s">
        <v>74</v>
      </c>
      <c r="H1" t="s">
        <v>75</v>
      </c>
      <c r="I1" t="s">
        <v>76</v>
      </c>
      <c r="J1" t="s">
        <v>77</v>
      </c>
      <c r="K1" t="s">
        <v>78</v>
      </c>
      <c r="L1" t="s">
        <v>79</v>
      </c>
      <c r="M1" t="s">
        <v>80</v>
      </c>
      <c r="N1" t="s">
        <v>81</v>
      </c>
      <c r="O1" t="s">
        <v>82</v>
      </c>
      <c r="P1" t="s">
        <v>83</v>
      </c>
    </row>
    <row r="2" spans="1:16" x14ac:dyDescent="0.2">
      <c r="A2" t="s">
        <v>84</v>
      </c>
      <c r="B2">
        <v>4116</v>
      </c>
      <c r="C2">
        <v>512</v>
      </c>
      <c r="D2">
        <v>4</v>
      </c>
      <c r="E2">
        <v>3600</v>
      </c>
      <c r="F2">
        <v>510</v>
      </c>
      <c r="G2">
        <v>2</v>
      </c>
      <c r="H2">
        <v>4</v>
      </c>
      <c r="I2">
        <v>2920</v>
      </c>
      <c r="J2">
        <v>680</v>
      </c>
      <c r="K2">
        <v>18.89</v>
      </c>
      <c r="L2">
        <v>0.3906</v>
      </c>
      <c r="M2">
        <v>0</v>
      </c>
      <c r="N2">
        <v>16.57</v>
      </c>
    </row>
    <row r="3" spans="1:16" x14ac:dyDescent="0.2">
      <c r="A3" t="s">
        <v>85</v>
      </c>
      <c r="B3">
        <v>4388</v>
      </c>
      <c r="C3">
        <v>513</v>
      </c>
      <c r="E3">
        <v>3875</v>
      </c>
      <c r="F3">
        <v>507</v>
      </c>
      <c r="G3">
        <v>6</v>
      </c>
      <c r="I3">
        <v>2660</v>
      </c>
      <c r="J3">
        <v>1215</v>
      </c>
      <c r="K3">
        <v>31.35</v>
      </c>
      <c r="L3">
        <v>1.17</v>
      </c>
      <c r="O3">
        <v>27.83</v>
      </c>
    </row>
    <row r="4" spans="1:16" x14ac:dyDescent="0.2">
      <c r="A4" t="s">
        <v>86</v>
      </c>
      <c r="B4">
        <v>4711</v>
      </c>
      <c r="C4">
        <v>503</v>
      </c>
      <c r="D4">
        <v>3</v>
      </c>
      <c r="E4">
        <v>4205</v>
      </c>
      <c r="F4">
        <v>495</v>
      </c>
      <c r="G4">
        <v>8</v>
      </c>
      <c r="H4">
        <v>3</v>
      </c>
      <c r="I4">
        <v>3230</v>
      </c>
      <c r="J4">
        <v>975</v>
      </c>
      <c r="K4">
        <v>23.19</v>
      </c>
      <c r="L4">
        <v>1.59</v>
      </c>
      <c r="M4">
        <v>0</v>
      </c>
      <c r="N4">
        <v>20.87</v>
      </c>
    </row>
    <row r="5" spans="1:16" x14ac:dyDescent="0.2">
      <c r="A5" t="s">
        <v>87</v>
      </c>
      <c r="B5">
        <v>3632</v>
      </c>
      <c r="C5">
        <v>72</v>
      </c>
      <c r="E5">
        <v>3560</v>
      </c>
      <c r="F5">
        <v>70</v>
      </c>
      <c r="G5">
        <v>2</v>
      </c>
      <c r="I5">
        <v>2104</v>
      </c>
      <c r="J5">
        <v>1456</v>
      </c>
      <c r="K5">
        <v>40.9</v>
      </c>
      <c r="L5">
        <v>2.778</v>
      </c>
      <c r="O5">
        <v>40.14</v>
      </c>
    </row>
    <row r="6" spans="1:16" x14ac:dyDescent="0.2">
      <c r="A6" t="s">
        <v>88</v>
      </c>
      <c r="B6">
        <v>3496</v>
      </c>
      <c r="C6">
        <v>33</v>
      </c>
      <c r="E6">
        <v>3463</v>
      </c>
      <c r="F6">
        <v>31</v>
      </c>
      <c r="G6">
        <v>2</v>
      </c>
      <c r="I6">
        <v>2068</v>
      </c>
      <c r="J6">
        <v>1395</v>
      </c>
      <c r="K6">
        <v>40.28</v>
      </c>
      <c r="L6">
        <v>6.0609999999999999</v>
      </c>
      <c r="O6">
        <v>39.96</v>
      </c>
    </row>
    <row r="7" spans="1:16" x14ac:dyDescent="0.2">
      <c r="A7" t="s">
        <v>89</v>
      </c>
      <c r="B7">
        <v>3657</v>
      </c>
      <c r="C7">
        <v>40</v>
      </c>
      <c r="E7">
        <v>3617</v>
      </c>
      <c r="F7">
        <v>37</v>
      </c>
      <c r="G7">
        <v>3</v>
      </c>
      <c r="I7">
        <v>1930</v>
      </c>
      <c r="J7">
        <v>1687</v>
      </c>
      <c r="K7">
        <v>46.64</v>
      </c>
      <c r="L7">
        <v>7.5</v>
      </c>
      <c r="O7">
        <v>46.21</v>
      </c>
    </row>
    <row r="8" spans="1:16" x14ac:dyDescent="0.2">
      <c r="A8" t="s">
        <v>90</v>
      </c>
      <c r="B8">
        <v>3084</v>
      </c>
      <c r="C8">
        <v>68</v>
      </c>
      <c r="E8">
        <v>3016</v>
      </c>
      <c r="F8">
        <v>55</v>
      </c>
      <c r="G8">
        <v>13</v>
      </c>
      <c r="I8">
        <v>1791</v>
      </c>
      <c r="J8">
        <v>1225</v>
      </c>
      <c r="K8">
        <v>40.619999999999997</v>
      </c>
      <c r="L8">
        <v>19.12</v>
      </c>
      <c r="O8">
        <v>40.14</v>
      </c>
    </row>
    <row r="9" spans="1:16" x14ac:dyDescent="0.2">
      <c r="A9" t="s">
        <v>91</v>
      </c>
      <c r="B9">
        <v>3528</v>
      </c>
      <c r="C9">
        <v>38</v>
      </c>
      <c r="D9">
        <v>1</v>
      </c>
      <c r="E9">
        <v>3489</v>
      </c>
      <c r="F9">
        <v>36</v>
      </c>
      <c r="G9">
        <v>2</v>
      </c>
      <c r="H9">
        <v>1</v>
      </c>
      <c r="I9">
        <v>1395</v>
      </c>
      <c r="J9">
        <v>2094</v>
      </c>
      <c r="K9">
        <v>60.02</v>
      </c>
      <c r="L9">
        <v>5.2629999999999999</v>
      </c>
      <c r="M9">
        <v>0</v>
      </c>
      <c r="N9">
        <v>59.41</v>
      </c>
    </row>
    <row r="10" spans="1:16" x14ac:dyDescent="0.2">
      <c r="A10" t="s">
        <v>92</v>
      </c>
      <c r="B10">
        <v>3716</v>
      </c>
      <c r="C10">
        <v>32</v>
      </c>
      <c r="E10">
        <v>3684</v>
      </c>
      <c r="F10">
        <v>30</v>
      </c>
      <c r="G10">
        <v>2</v>
      </c>
      <c r="I10">
        <v>2039</v>
      </c>
      <c r="J10">
        <v>1645</v>
      </c>
      <c r="K10">
        <v>44.65</v>
      </c>
      <c r="L10">
        <v>6.25</v>
      </c>
      <c r="O10">
        <v>44.32</v>
      </c>
    </row>
    <row r="11" spans="1:16" x14ac:dyDescent="0.2">
      <c r="A11" t="s">
        <v>93</v>
      </c>
      <c r="B11">
        <v>3860</v>
      </c>
      <c r="C11">
        <v>123</v>
      </c>
      <c r="E11">
        <v>3737</v>
      </c>
      <c r="F11">
        <v>119</v>
      </c>
      <c r="G11">
        <v>4</v>
      </c>
      <c r="I11">
        <v>2711</v>
      </c>
      <c r="J11">
        <v>1026</v>
      </c>
      <c r="K11">
        <v>27.46</v>
      </c>
      <c r="L11">
        <v>3.2519999999999998</v>
      </c>
      <c r="O11">
        <v>26.68</v>
      </c>
    </row>
    <row r="12" spans="1:16" x14ac:dyDescent="0.2">
      <c r="A12" t="s">
        <v>94</v>
      </c>
      <c r="B12">
        <v>3464</v>
      </c>
      <c r="C12">
        <v>102</v>
      </c>
      <c r="E12">
        <v>3362</v>
      </c>
      <c r="F12">
        <v>91</v>
      </c>
      <c r="G12">
        <v>11</v>
      </c>
      <c r="I12">
        <v>1642</v>
      </c>
      <c r="J12">
        <v>1720</v>
      </c>
      <c r="K12">
        <v>51.16</v>
      </c>
      <c r="L12">
        <v>10.78</v>
      </c>
      <c r="O12">
        <v>49.97</v>
      </c>
    </row>
    <row r="13" spans="1:16" x14ac:dyDescent="0.2">
      <c r="A13" t="s">
        <v>95</v>
      </c>
      <c r="B13">
        <v>4269</v>
      </c>
      <c r="C13">
        <v>161</v>
      </c>
      <c r="E13">
        <v>4108</v>
      </c>
      <c r="F13">
        <v>152</v>
      </c>
      <c r="G13">
        <v>9</v>
      </c>
      <c r="I13">
        <v>1853</v>
      </c>
      <c r="J13">
        <v>2255</v>
      </c>
      <c r="K13">
        <v>54.89</v>
      </c>
      <c r="L13">
        <v>5.59</v>
      </c>
      <c r="O13">
        <v>53.03</v>
      </c>
    </row>
    <row r="14" spans="1:16" x14ac:dyDescent="0.2">
      <c r="A14" t="s">
        <v>96</v>
      </c>
      <c r="B14">
        <v>3691</v>
      </c>
      <c r="C14">
        <v>79</v>
      </c>
      <c r="E14">
        <v>3612</v>
      </c>
      <c r="F14">
        <v>47</v>
      </c>
      <c r="G14">
        <v>32</v>
      </c>
      <c r="I14">
        <v>1775</v>
      </c>
      <c r="J14">
        <v>1837</v>
      </c>
      <c r="K14">
        <v>50.86</v>
      </c>
      <c r="L14">
        <v>40.51</v>
      </c>
      <c r="O14">
        <v>50.64</v>
      </c>
    </row>
    <row r="15" spans="1:16" x14ac:dyDescent="0.2">
      <c r="A15" t="s">
        <v>97</v>
      </c>
      <c r="B15">
        <v>3530</v>
      </c>
      <c r="C15">
        <v>109</v>
      </c>
      <c r="D15">
        <v>2</v>
      </c>
      <c r="E15">
        <v>3419</v>
      </c>
      <c r="F15">
        <v>94</v>
      </c>
      <c r="G15">
        <v>15</v>
      </c>
      <c r="H15">
        <v>1</v>
      </c>
      <c r="I15">
        <v>1700</v>
      </c>
      <c r="J15">
        <v>1719</v>
      </c>
      <c r="K15">
        <v>50.28</v>
      </c>
      <c r="L15">
        <v>13.76</v>
      </c>
      <c r="M15">
        <v>50</v>
      </c>
      <c r="N15">
        <v>49.15</v>
      </c>
      <c r="P15">
        <v>1</v>
      </c>
    </row>
    <row r="16" spans="1:16" x14ac:dyDescent="0.2">
      <c r="A16" t="s">
        <v>98</v>
      </c>
      <c r="B16">
        <v>4288</v>
      </c>
      <c r="C16">
        <v>223</v>
      </c>
      <c r="D16">
        <v>3</v>
      </c>
      <c r="E16">
        <v>4062</v>
      </c>
      <c r="F16">
        <v>207</v>
      </c>
      <c r="G16">
        <v>16</v>
      </c>
      <c r="H16">
        <v>2</v>
      </c>
      <c r="I16">
        <v>1920</v>
      </c>
      <c r="J16">
        <v>2142</v>
      </c>
      <c r="K16">
        <v>52.73</v>
      </c>
      <c r="L16">
        <v>7.1749999999999998</v>
      </c>
      <c r="M16">
        <v>33.33</v>
      </c>
      <c r="N16">
        <v>50.35</v>
      </c>
      <c r="P16">
        <v>1</v>
      </c>
    </row>
    <row r="17" spans="1:16" x14ac:dyDescent="0.2">
      <c r="A17" t="s">
        <v>99</v>
      </c>
      <c r="B17">
        <v>3390</v>
      </c>
      <c r="C17">
        <v>111</v>
      </c>
      <c r="E17">
        <v>3279</v>
      </c>
      <c r="F17">
        <v>102</v>
      </c>
      <c r="G17">
        <v>9</v>
      </c>
      <c r="I17">
        <v>2036</v>
      </c>
      <c r="J17">
        <v>1243</v>
      </c>
      <c r="K17">
        <v>37.909999999999997</v>
      </c>
      <c r="L17">
        <v>8.1080000000000005</v>
      </c>
      <c r="O17">
        <v>36.93</v>
      </c>
    </row>
    <row r="18" spans="1:16" x14ac:dyDescent="0.2">
      <c r="A18" t="s">
        <v>100</v>
      </c>
      <c r="B18">
        <v>4137</v>
      </c>
      <c r="C18">
        <v>82</v>
      </c>
      <c r="E18">
        <v>4055</v>
      </c>
      <c r="F18">
        <v>76</v>
      </c>
      <c r="G18">
        <v>6</v>
      </c>
      <c r="I18">
        <v>1959</v>
      </c>
      <c r="J18">
        <v>2096</v>
      </c>
      <c r="K18">
        <v>51.69</v>
      </c>
      <c r="L18">
        <v>7.3170000000000002</v>
      </c>
      <c r="O18">
        <v>50.81</v>
      </c>
    </row>
    <row r="19" spans="1:16" x14ac:dyDescent="0.2">
      <c r="A19" t="s">
        <v>101</v>
      </c>
      <c r="B19">
        <v>4025</v>
      </c>
      <c r="C19">
        <v>244</v>
      </c>
      <c r="D19">
        <v>1</v>
      </c>
      <c r="E19">
        <v>3780</v>
      </c>
      <c r="F19">
        <v>239</v>
      </c>
      <c r="G19">
        <v>5</v>
      </c>
      <c r="H19">
        <v>1</v>
      </c>
      <c r="I19">
        <v>2568</v>
      </c>
      <c r="J19">
        <v>1212</v>
      </c>
      <c r="K19">
        <v>32.06</v>
      </c>
      <c r="L19">
        <v>2.0489999999999999</v>
      </c>
      <c r="M19">
        <v>0</v>
      </c>
      <c r="N19">
        <v>30.24</v>
      </c>
    </row>
    <row r="20" spans="1:16" x14ac:dyDescent="0.2">
      <c r="A20" t="s">
        <v>102</v>
      </c>
      <c r="B20">
        <v>3470</v>
      </c>
      <c r="C20">
        <v>172</v>
      </c>
      <c r="D20">
        <v>9</v>
      </c>
      <c r="E20">
        <v>3289</v>
      </c>
      <c r="F20">
        <v>116</v>
      </c>
      <c r="G20">
        <v>56</v>
      </c>
      <c r="H20">
        <v>3</v>
      </c>
      <c r="I20">
        <v>1813</v>
      </c>
      <c r="J20">
        <v>1476</v>
      </c>
      <c r="K20">
        <v>44.88</v>
      </c>
      <c r="L20">
        <v>32.56</v>
      </c>
      <c r="M20">
        <v>66.67</v>
      </c>
      <c r="N20">
        <v>44.32</v>
      </c>
      <c r="P20">
        <v>6</v>
      </c>
    </row>
    <row r="21" spans="1:16" x14ac:dyDescent="0.2">
      <c r="A21" t="s">
        <v>103</v>
      </c>
      <c r="B21">
        <v>3593</v>
      </c>
      <c r="C21">
        <v>129</v>
      </c>
      <c r="D21">
        <v>1</v>
      </c>
      <c r="E21">
        <v>3463</v>
      </c>
      <c r="F21">
        <v>115</v>
      </c>
      <c r="G21">
        <v>14</v>
      </c>
      <c r="H21">
        <v>1</v>
      </c>
      <c r="I21">
        <v>2224</v>
      </c>
      <c r="J21">
        <v>1239</v>
      </c>
      <c r="K21">
        <v>35.78</v>
      </c>
      <c r="L21">
        <v>10.85</v>
      </c>
      <c r="M21">
        <v>0</v>
      </c>
      <c r="N21">
        <v>34.869999999999997</v>
      </c>
    </row>
    <row r="22" spans="1:16" x14ac:dyDescent="0.2">
      <c r="A22" t="s">
        <v>104</v>
      </c>
      <c r="B22">
        <v>4100</v>
      </c>
      <c r="C22">
        <v>167</v>
      </c>
      <c r="D22">
        <v>4</v>
      </c>
      <c r="E22">
        <v>3929</v>
      </c>
      <c r="F22">
        <v>145</v>
      </c>
      <c r="G22">
        <v>22</v>
      </c>
      <c r="H22">
        <v>1</v>
      </c>
      <c r="I22">
        <v>2261</v>
      </c>
      <c r="J22">
        <v>1668</v>
      </c>
      <c r="K22">
        <v>42.45</v>
      </c>
      <c r="L22">
        <v>13.17</v>
      </c>
      <c r="M22">
        <v>75</v>
      </c>
      <c r="N22">
        <v>41.29</v>
      </c>
      <c r="P22">
        <v>3</v>
      </c>
    </row>
    <row r="23" spans="1:16" x14ac:dyDescent="0.2">
      <c r="A23" t="s">
        <v>105</v>
      </c>
      <c r="B23">
        <v>3597</v>
      </c>
      <c r="C23">
        <v>42</v>
      </c>
      <c r="E23">
        <v>3555</v>
      </c>
      <c r="F23">
        <v>39</v>
      </c>
      <c r="G23">
        <v>3</v>
      </c>
      <c r="I23">
        <v>2078</v>
      </c>
      <c r="J23">
        <v>1477</v>
      </c>
      <c r="K23">
        <v>41.55</v>
      </c>
      <c r="L23">
        <v>7.1429999999999998</v>
      </c>
      <c r="O23">
        <v>41.15</v>
      </c>
    </row>
    <row r="24" spans="1:16" x14ac:dyDescent="0.2">
      <c r="A24" t="s">
        <v>106</v>
      </c>
      <c r="B24">
        <v>3740</v>
      </c>
      <c r="C24">
        <v>83</v>
      </c>
      <c r="E24">
        <v>3657</v>
      </c>
      <c r="F24">
        <v>71</v>
      </c>
      <c r="G24">
        <v>12</v>
      </c>
      <c r="I24">
        <v>1936</v>
      </c>
      <c r="J24">
        <v>1721</v>
      </c>
      <c r="K24">
        <v>47.06</v>
      </c>
      <c r="L24">
        <v>14.46</v>
      </c>
      <c r="O24">
        <v>46.34</v>
      </c>
    </row>
    <row r="25" spans="1:16" x14ac:dyDescent="0.2">
      <c r="A25" t="s">
        <v>107</v>
      </c>
      <c r="B25">
        <v>4270</v>
      </c>
      <c r="C25">
        <v>266</v>
      </c>
      <c r="D25">
        <v>5</v>
      </c>
      <c r="E25">
        <v>3999</v>
      </c>
      <c r="F25">
        <v>254</v>
      </c>
      <c r="G25">
        <v>12</v>
      </c>
      <c r="H25">
        <v>5</v>
      </c>
      <c r="I25">
        <v>2485</v>
      </c>
      <c r="J25">
        <v>1514</v>
      </c>
      <c r="K25">
        <v>37.86</v>
      </c>
      <c r="L25">
        <v>4.5110000000000001</v>
      </c>
      <c r="M25">
        <v>0</v>
      </c>
      <c r="N25">
        <v>35.74</v>
      </c>
    </row>
    <row r="26" spans="1:16" x14ac:dyDescent="0.2">
      <c r="A26" t="s">
        <v>108</v>
      </c>
      <c r="B26">
        <v>3747</v>
      </c>
      <c r="C26">
        <v>211</v>
      </c>
      <c r="D26">
        <v>1</v>
      </c>
      <c r="E26">
        <v>3535</v>
      </c>
      <c r="F26">
        <v>209</v>
      </c>
      <c r="G26">
        <v>2</v>
      </c>
      <c r="H26">
        <v>1</v>
      </c>
      <c r="I26">
        <v>2477</v>
      </c>
      <c r="J26">
        <v>1058</v>
      </c>
      <c r="K26">
        <v>29.93</v>
      </c>
      <c r="L26">
        <v>0.94789999999999996</v>
      </c>
      <c r="M26">
        <v>0</v>
      </c>
      <c r="N26">
        <v>28.29</v>
      </c>
    </row>
    <row r="27" spans="1:16" x14ac:dyDescent="0.2">
      <c r="A27" t="s">
        <v>109</v>
      </c>
      <c r="B27">
        <v>2812</v>
      </c>
      <c r="C27">
        <v>66</v>
      </c>
      <c r="E27">
        <v>2746</v>
      </c>
      <c r="F27">
        <v>60</v>
      </c>
      <c r="G27">
        <v>6</v>
      </c>
      <c r="I27">
        <v>1359</v>
      </c>
      <c r="J27">
        <v>1387</v>
      </c>
      <c r="K27">
        <v>50.51</v>
      </c>
      <c r="L27">
        <v>9.0909999999999993</v>
      </c>
      <c r="O27">
        <v>49.54</v>
      </c>
    </row>
    <row r="28" spans="1:16" x14ac:dyDescent="0.2">
      <c r="A28" t="s">
        <v>110</v>
      </c>
      <c r="B28">
        <v>3399</v>
      </c>
      <c r="C28">
        <v>137</v>
      </c>
      <c r="D28">
        <v>1</v>
      </c>
      <c r="E28">
        <v>3261</v>
      </c>
      <c r="F28">
        <v>132</v>
      </c>
      <c r="G28">
        <v>5</v>
      </c>
      <c r="H28">
        <v>1</v>
      </c>
      <c r="I28">
        <v>1911</v>
      </c>
      <c r="J28">
        <v>1350</v>
      </c>
      <c r="K28">
        <v>41.4</v>
      </c>
      <c r="L28">
        <v>3.65</v>
      </c>
      <c r="M28">
        <v>0</v>
      </c>
      <c r="N28">
        <v>39.86</v>
      </c>
    </row>
    <row r="29" spans="1:16" x14ac:dyDescent="0.2">
      <c r="A29" t="s">
        <v>111</v>
      </c>
      <c r="B29">
        <v>4416</v>
      </c>
      <c r="C29">
        <v>262</v>
      </c>
      <c r="E29">
        <v>4154</v>
      </c>
      <c r="F29">
        <v>261</v>
      </c>
      <c r="G29">
        <v>1</v>
      </c>
      <c r="I29">
        <v>2109</v>
      </c>
      <c r="J29">
        <v>2045</v>
      </c>
      <c r="K29">
        <v>49.23</v>
      </c>
      <c r="L29">
        <v>0.38169999999999998</v>
      </c>
      <c r="O29">
        <v>46.33</v>
      </c>
    </row>
    <row r="30" spans="1:16" x14ac:dyDescent="0.2">
      <c r="A30" t="s">
        <v>112</v>
      </c>
      <c r="B30">
        <v>3413</v>
      </c>
      <c r="C30">
        <v>157</v>
      </c>
      <c r="D30">
        <v>1</v>
      </c>
      <c r="E30">
        <v>3255</v>
      </c>
      <c r="F30">
        <v>154</v>
      </c>
      <c r="G30">
        <v>3</v>
      </c>
      <c r="H30">
        <v>1</v>
      </c>
      <c r="I30">
        <v>1640</v>
      </c>
      <c r="J30">
        <v>1615</v>
      </c>
      <c r="K30">
        <v>49.62</v>
      </c>
      <c r="L30">
        <v>1.911</v>
      </c>
      <c r="M30">
        <v>0</v>
      </c>
      <c r="N30">
        <v>47.41</v>
      </c>
    </row>
    <row r="31" spans="1:16" x14ac:dyDescent="0.2">
      <c r="A31" t="s">
        <v>113</v>
      </c>
      <c r="B31">
        <v>3516</v>
      </c>
      <c r="C31">
        <v>166</v>
      </c>
      <c r="E31">
        <v>3350</v>
      </c>
      <c r="F31">
        <v>166</v>
      </c>
      <c r="I31">
        <v>1631</v>
      </c>
      <c r="J31">
        <v>1719</v>
      </c>
      <c r="K31">
        <v>51.31</v>
      </c>
      <c r="L31">
        <v>0</v>
      </c>
      <c r="O31">
        <v>48.89</v>
      </c>
    </row>
    <row r="32" spans="1:16" x14ac:dyDescent="0.2">
      <c r="A32" t="s">
        <v>114</v>
      </c>
      <c r="B32">
        <v>3187</v>
      </c>
      <c r="C32">
        <v>149</v>
      </c>
      <c r="E32">
        <v>3038</v>
      </c>
      <c r="F32">
        <v>148</v>
      </c>
      <c r="G32">
        <v>1</v>
      </c>
      <c r="I32">
        <v>1977</v>
      </c>
      <c r="J32">
        <v>1061</v>
      </c>
      <c r="K32">
        <v>34.92</v>
      </c>
      <c r="L32">
        <v>0.67110000000000003</v>
      </c>
      <c r="O32">
        <v>33.32</v>
      </c>
    </row>
    <row r="33" spans="1:16" x14ac:dyDescent="0.2">
      <c r="A33" t="s">
        <v>115</v>
      </c>
      <c r="B33">
        <v>3750</v>
      </c>
      <c r="C33">
        <v>175</v>
      </c>
      <c r="E33">
        <v>3575</v>
      </c>
      <c r="F33">
        <v>168</v>
      </c>
      <c r="G33">
        <v>7</v>
      </c>
      <c r="I33">
        <v>2273</v>
      </c>
      <c r="J33">
        <v>1302</v>
      </c>
      <c r="K33">
        <v>36.42</v>
      </c>
      <c r="L33">
        <v>4</v>
      </c>
      <c r="O33">
        <v>34.909999999999997</v>
      </c>
    </row>
    <row r="34" spans="1:16" x14ac:dyDescent="0.2">
      <c r="A34" t="s">
        <v>116</v>
      </c>
      <c r="B34">
        <v>3759</v>
      </c>
      <c r="C34">
        <v>187</v>
      </c>
      <c r="E34">
        <v>3572</v>
      </c>
      <c r="F34">
        <v>185</v>
      </c>
      <c r="G34">
        <v>2</v>
      </c>
      <c r="I34">
        <v>2329</v>
      </c>
      <c r="J34">
        <v>1243</v>
      </c>
      <c r="K34">
        <v>34.799999999999997</v>
      </c>
      <c r="L34">
        <v>1.07</v>
      </c>
      <c r="O34">
        <v>33.119999999999997</v>
      </c>
    </row>
    <row r="35" spans="1:16" x14ac:dyDescent="0.2">
      <c r="A35" t="s">
        <v>117</v>
      </c>
      <c r="B35">
        <v>4191</v>
      </c>
      <c r="C35">
        <v>155</v>
      </c>
      <c r="E35">
        <v>4036</v>
      </c>
      <c r="F35">
        <v>147</v>
      </c>
      <c r="G35">
        <v>8</v>
      </c>
      <c r="I35">
        <v>2270</v>
      </c>
      <c r="J35">
        <v>1766</v>
      </c>
      <c r="K35">
        <v>43.76</v>
      </c>
      <c r="L35">
        <v>5.1609999999999996</v>
      </c>
      <c r="O35">
        <v>42.33</v>
      </c>
    </row>
    <row r="36" spans="1:16" x14ac:dyDescent="0.2">
      <c r="A36" t="s">
        <v>118</v>
      </c>
      <c r="B36">
        <v>4326</v>
      </c>
      <c r="C36">
        <v>167</v>
      </c>
      <c r="E36">
        <v>4159</v>
      </c>
      <c r="F36">
        <v>164</v>
      </c>
      <c r="G36">
        <v>3</v>
      </c>
      <c r="I36">
        <v>2281</v>
      </c>
      <c r="J36">
        <v>1878</v>
      </c>
      <c r="K36">
        <v>45.16</v>
      </c>
      <c r="L36">
        <v>1.796</v>
      </c>
      <c r="O36">
        <v>43.48</v>
      </c>
    </row>
    <row r="37" spans="1:16" x14ac:dyDescent="0.2">
      <c r="A37" t="s">
        <v>119</v>
      </c>
      <c r="B37">
        <v>4199</v>
      </c>
      <c r="C37">
        <v>59</v>
      </c>
      <c r="D37">
        <v>3</v>
      </c>
      <c r="E37">
        <v>4137</v>
      </c>
      <c r="F37">
        <v>55</v>
      </c>
      <c r="G37">
        <v>4</v>
      </c>
      <c r="H37">
        <v>2</v>
      </c>
      <c r="I37">
        <v>1951</v>
      </c>
      <c r="J37">
        <v>2186</v>
      </c>
      <c r="K37">
        <v>52.84</v>
      </c>
      <c r="L37">
        <v>6.78</v>
      </c>
      <c r="M37">
        <v>33.33</v>
      </c>
      <c r="N37">
        <v>52.18</v>
      </c>
      <c r="P37">
        <v>1</v>
      </c>
    </row>
    <row r="38" spans="1:16" x14ac:dyDescent="0.2">
      <c r="A38" t="s">
        <v>120</v>
      </c>
      <c r="B38">
        <v>3520</v>
      </c>
      <c r="C38">
        <v>152</v>
      </c>
      <c r="D38">
        <v>1</v>
      </c>
      <c r="E38">
        <v>3367</v>
      </c>
      <c r="F38">
        <v>148</v>
      </c>
      <c r="G38">
        <v>4</v>
      </c>
      <c r="H38">
        <v>1</v>
      </c>
      <c r="I38">
        <v>1808</v>
      </c>
      <c r="J38">
        <v>1559</v>
      </c>
      <c r="K38">
        <v>46.3</v>
      </c>
      <c r="L38">
        <v>2.6320000000000001</v>
      </c>
      <c r="M38">
        <v>0</v>
      </c>
      <c r="N38">
        <v>44.4</v>
      </c>
    </row>
    <row r="39" spans="1:16" x14ac:dyDescent="0.2">
      <c r="A39" t="s">
        <v>121</v>
      </c>
      <c r="B39">
        <v>3641</v>
      </c>
      <c r="C39">
        <v>168</v>
      </c>
      <c r="D39">
        <v>1</v>
      </c>
      <c r="E39">
        <v>3472</v>
      </c>
      <c r="F39">
        <v>166</v>
      </c>
      <c r="G39">
        <v>2</v>
      </c>
      <c r="H39">
        <v>1</v>
      </c>
      <c r="I39">
        <v>2131</v>
      </c>
      <c r="J39">
        <v>1341</v>
      </c>
      <c r="K39">
        <v>38.619999999999997</v>
      </c>
      <c r="L39">
        <v>1.19</v>
      </c>
      <c r="M39">
        <v>0</v>
      </c>
      <c r="N39">
        <v>36.89</v>
      </c>
    </row>
    <row r="40" spans="1:16" x14ac:dyDescent="0.2">
      <c r="A40" t="s">
        <v>122</v>
      </c>
      <c r="B40">
        <v>4165</v>
      </c>
      <c r="C40">
        <v>130</v>
      </c>
      <c r="D40">
        <v>5</v>
      </c>
      <c r="E40">
        <v>4030</v>
      </c>
      <c r="F40">
        <v>126</v>
      </c>
      <c r="G40">
        <v>4</v>
      </c>
      <c r="H40">
        <v>3</v>
      </c>
      <c r="I40">
        <v>2352</v>
      </c>
      <c r="J40">
        <v>1678</v>
      </c>
      <c r="K40">
        <v>41.64</v>
      </c>
      <c r="L40">
        <v>3.077</v>
      </c>
      <c r="M40">
        <v>40</v>
      </c>
      <c r="N40">
        <v>40.43</v>
      </c>
      <c r="P40">
        <v>2</v>
      </c>
    </row>
    <row r="41" spans="1:16" x14ac:dyDescent="0.2">
      <c r="A41" t="s">
        <v>123</v>
      </c>
      <c r="B41">
        <v>3905</v>
      </c>
      <c r="C41">
        <v>74</v>
      </c>
      <c r="D41">
        <v>1</v>
      </c>
      <c r="E41">
        <v>3830</v>
      </c>
      <c r="F41">
        <v>69</v>
      </c>
      <c r="G41">
        <v>5</v>
      </c>
      <c r="H41">
        <v>1</v>
      </c>
      <c r="I41">
        <v>2141</v>
      </c>
      <c r="J41">
        <v>1689</v>
      </c>
      <c r="K41">
        <v>44.1</v>
      </c>
      <c r="L41">
        <v>6.7569999999999997</v>
      </c>
      <c r="M41">
        <v>0</v>
      </c>
      <c r="N41">
        <v>43.38</v>
      </c>
    </row>
    <row r="42" spans="1:16" x14ac:dyDescent="0.2">
      <c r="A42" t="s">
        <v>124</v>
      </c>
      <c r="B42">
        <v>4013</v>
      </c>
      <c r="C42">
        <v>78</v>
      </c>
      <c r="D42">
        <v>4</v>
      </c>
      <c r="E42">
        <v>3931</v>
      </c>
      <c r="F42">
        <v>70</v>
      </c>
      <c r="G42">
        <v>8</v>
      </c>
      <c r="H42">
        <v>4</v>
      </c>
      <c r="I42">
        <v>1749</v>
      </c>
      <c r="J42">
        <v>2182</v>
      </c>
      <c r="K42">
        <v>55.51</v>
      </c>
      <c r="L42">
        <v>10.26</v>
      </c>
      <c r="M42">
        <v>0</v>
      </c>
      <c r="N42">
        <v>54.57</v>
      </c>
    </row>
    <row r="43" spans="1:16" x14ac:dyDescent="0.2">
      <c r="A43" t="s">
        <v>125</v>
      </c>
      <c r="B43">
        <v>4056</v>
      </c>
      <c r="C43">
        <v>96</v>
      </c>
      <c r="D43">
        <v>3</v>
      </c>
      <c r="E43">
        <v>3957</v>
      </c>
      <c r="F43">
        <v>90</v>
      </c>
      <c r="G43">
        <v>6</v>
      </c>
      <c r="H43">
        <v>2</v>
      </c>
      <c r="I43">
        <v>2319</v>
      </c>
      <c r="J43">
        <v>1638</v>
      </c>
      <c r="K43">
        <v>41.39</v>
      </c>
      <c r="L43">
        <v>6.25</v>
      </c>
      <c r="M43">
        <v>33.33</v>
      </c>
      <c r="N43">
        <v>40.56</v>
      </c>
      <c r="P43">
        <v>1</v>
      </c>
    </row>
    <row r="44" spans="1:16" x14ac:dyDescent="0.2">
      <c r="A44" t="s">
        <v>126</v>
      </c>
      <c r="B44">
        <v>4401</v>
      </c>
      <c r="C44">
        <v>607</v>
      </c>
      <c r="D44">
        <v>1</v>
      </c>
      <c r="E44">
        <v>3793</v>
      </c>
      <c r="F44">
        <v>601</v>
      </c>
      <c r="G44">
        <v>6</v>
      </c>
      <c r="H44">
        <v>1</v>
      </c>
      <c r="I44">
        <v>2633</v>
      </c>
      <c r="J44">
        <v>1160</v>
      </c>
      <c r="K44">
        <v>30.58</v>
      </c>
      <c r="L44">
        <v>0.98850000000000005</v>
      </c>
      <c r="M44">
        <v>0</v>
      </c>
      <c r="N44">
        <v>26.49</v>
      </c>
    </row>
    <row r="45" spans="1:16" x14ac:dyDescent="0.2">
      <c r="A45" t="s">
        <v>127</v>
      </c>
      <c r="B45">
        <v>3748</v>
      </c>
      <c r="C45">
        <v>303</v>
      </c>
      <c r="D45">
        <v>5</v>
      </c>
      <c r="E45">
        <v>3440</v>
      </c>
      <c r="F45">
        <v>287</v>
      </c>
      <c r="G45">
        <v>16</v>
      </c>
      <c r="H45">
        <v>4</v>
      </c>
      <c r="I45">
        <v>1605</v>
      </c>
      <c r="J45">
        <v>1835</v>
      </c>
      <c r="K45">
        <v>53.34</v>
      </c>
      <c r="L45">
        <v>5.2809999999999997</v>
      </c>
      <c r="M45">
        <v>20</v>
      </c>
      <c r="N45">
        <v>49.41</v>
      </c>
      <c r="P45">
        <v>1</v>
      </c>
    </row>
    <row r="46" spans="1:16" x14ac:dyDescent="0.2">
      <c r="A46" t="s">
        <v>128</v>
      </c>
      <c r="B46">
        <v>4674</v>
      </c>
      <c r="C46">
        <v>560</v>
      </c>
      <c r="D46">
        <v>1</v>
      </c>
      <c r="E46">
        <v>4113</v>
      </c>
      <c r="F46">
        <v>545</v>
      </c>
      <c r="G46">
        <v>15</v>
      </c>
      <c r="H46">
        <v>1</v>
      </c>
      <c r="I46">
        <v>2390</v>
      </c>
      <c r="J46">
        <v>1723</v>
      </c>
      <c r="K46">
        <v>41.89</v>
      </c>
      <c r="L46">
        <v>2.6789999999999998</v>
      </c>
      <c r="M46">
        <v>0</v>
      </c>
      <c r="N46">
        <v>37.18</v>
      </c>
    </row>
    <row r="47" spans="1:16" x14ac:dyDescent="0.2">
      <c r="A47" t="s">
        <v>129</v>
      </c>
      <c r="B47">
        <v>2658</v>
      </c>
      <c r="C47">
        <v>82</v>
      </c>
      <c r="E47">
        <v>2576</v>
      </c>
      <c r="F47">
        <v>79</v>
      </c>
      <c r="G47">
        <v>3</v>
      </c>
      <c r="I47">
        <v>1801</v>
      </c>
      <c r="J47">
        <v>775</v>
      </c>
      <c r="K47">
        <v>30.09</v>
      </c>
      <c r="L47">
        <v>3.6589999999999998</v>
      </c>
      <c r="O47">
        <v>29.27</v>
      </c>
    </row>
    <row r="48" spans="1:16" x14ac:dyDescent="0.2">
      <c r="A48" t="s">
        <v>130</v>
      </c>
      <c r="B48">
        <v>3373</v>
      </c>
      <c r="C48">
        <v>111</v>
      </c>
      <c r="E48">
        <v>3262</v>
      </c>
      <c r="F48">
        <v>110</v>
      </c>
      <c r="G48">
        <v>1</v>
      </c>
      <c r="I48">
        <v>2042</v>
      </c>
      <c r="J48">
        <v>1220</v>
      </c>
      <c r="K48">
        <v>37.4</v>
      </c>
      <c r="L48">
        <v>0.90090000000000003</v>
      </c>
      <c r="O48">
        <v>36.200000000000003</v>
      </c>
    </row>
    <row r="49" spans="1:15" x14ac:dyDescent="0.2">
      <c r="A49" t="s">
        <v>131</v>
      </c>
      <c r="B49">
        <v>3504</v>
      </c>
      <c r="C49">
        <v>291</v>
      </c>
      <c r="D49">
        <v>3</v>
      </c>
      <c r="E49">
        <v>3210</v>
      </c>
      <c r="F49">
        <v>279</v>
      </c>
      <c r="G49">
        <v>12</v>
      </c>
      <c r="H49">
        <v>3</v>
      </c>
      <c r="I49">
        <v>2097</v>
      </c>
      <c r="J49">
        <v>1113</v>
      </c>
      <c r="K49">
        <v>34.67</v>
      </c>
      <c r="L49">
        <v>4.1239999999999997</v>
      </c>
      <c r="M49">
        <v>0</v>
      </c>
      <c r="N49">
        <v>32.11</v>
      </c>
    </row>
    <row r="50" spans="1:15" x14ac:dyDescent="0.2">
      <c r="A50" t="s">
        <v>132</v>
      </c>
      <c r="B50">
        <v>4165</v>
      </c>
      <c r="C50">
        <v>226</v>
      </c>
      <c r="D50">
        <v>1</v>
      </c>
      <c r="E50">
        <v>3938</v>
      </c>
      <c r="F50">
        <v>218</v>
      </c>
      <c r="G50">
        <v>8</v>
      </c>
      <c r="H50">
        <v>1</v>
      </c>
      <c r="I50">
        <v>2134</v>
      </c>
      <c r="J50">
        <v>1804</v>
      </c>
      <c r="K50">
        <v>45.81</v>
      </c>
      <c r="L50">
        <v>3.54</v>
      </c>
      <c r="M50">
        <v>0</v>
      </c>
      <c r="N50">
        <v>43.51</v>
      </c>
    </row>
    <row r="51" spans="1:15" x14ac:dyDescent="0.2">
      <c r="A51" t="s">
        <v>133</v>
      </c>
      <c r="B51">
        <v>4312</v>
      </c>
      <c r="C51">
        <v>439</v>
      </c>
      <c r="D51">
        <v>1</v>
      </c>
      <c r="E51">
        <v>3872</v>
      </c>
      <c r="F51">
        <v>412</v>
      </c>
      <c r="G51">
        <v>27</v>
      </c>
      <c r="H51">
        <v>1</v>
      </c>
      <c r="I51">
        <v>2282</v>
      </c>
      <c r="J51">
        <v>1590</v>
      </c>
      <c r="K51">
        <v>41.06</v>
      </c>
      <c r="L51">
        <v>6.15</v>
      </c>
      <c r="M51">
        <v>0</v>
      </c>
      <c r="N51">
        <v>37.5</v>
      </c>
    </row>
    <row r="52" spans="1:15" x14ac:dyDescent="0.2">
      <c r="A52" t="s">
        <v>134</v>
      </c>
      <c r="B52">
        <v>4087</v>
      </c>
      <c r="C52">
        <v>328</v>
      </c>
      <c r="D52">
        <v>5</v>
      </c>
      <c r="E52">
        <v>3754</v>
      </c>
      <c r="F52">
        <v>311</v>
      </c>
      <c r="G52">
        <v>17</v>
      </c>
      <c r="H52">
        <v>5</v>
      </c>
      <c r="I52">
        <v>2075</v>
      </c>
      <c r="J52">
        <v>1679</v>
      </c>
      <c r="K52">
        <v>44.73</v>
      </c>
      <c r="L52">
        <v>5.1829999999999998</v>
      </c>
      <c r="M52">
        <v>0</v>
      </c>
      <c r="N52">
        <v>41.5</v>
      </c>
    </row>
    <row r="53" spans="1:15" x14ac:dyDescent="0.2">
      <c r="A53" t="s">
        <v>135</v>
      </c>
      <c r="B53">
        <v>4529</v>
      </c>
      <c r="C53">
        <v>72</v>
      </c>
      <c r="D53">
        <v>1</v>
      </c>
      <c r="E53">
        <v>4456</v>
      </c>
      <c r="F53">
        <v>72</v>
      </c>
      <c r="H53">
        <v>1</v>
      </c>
      <c r="I53">
        <v>2966</v>
      </c>
      <c r="J53">
        <v>1490</v>
      </c>
      <c r="K53">
        <v>33.44</v>
      </c>
      <c r="L53">
        <v>0</v>
      </c>
      <c r="M53">
        <v>0</v>
      </c>
      <c r="N53">
        <v>32.9</v>
      </c>
    </row>
    <row r="54" spans="1:15" x14ac:dyDescent="0.2">
      <c r="A54" t="s">
        <v>136</v>
      </c>
      <c r="B54">
        <v>3589</v>
      </c>
      <c r="C54">
        <v>22</v>
      </c>
      <c r="E54">
        <v>3567</v>
      </c>
      <c r="F54">
        <v>22</v>
      </c>
      <c r="I54">
        <v>1056</v>
      </c>
      <c r="J54">
        <v>2511</v>
      </c>
      <c r="K54">
        <v>70.400000000000006</v>
      </c>
      <c r="L54">
        <v>0</v>
      </c>
      <c r="O54">
        <v>69.959999999999994</v>
      </c>
    </row>
    <row r="55" spans="1:15" x14ac:dyDescent="0.2">
      <c r="A55" t="s">
        <v>137</v>
      </c>
      <c r="B55">
        <v>4294</v>
      </c>
      <c r="C55">
        <v>91</v>
      </c>
      <c r="E55">
        <v>4203</v>
      </c>
      <c r="F55">
        <v>89</v>
      </c>
      <c r="G55">
        <v>2</v>
      </c>
      <c r="I55">
        <v>2554</v>
      </c>
      <c r="J55">
        <v>1649</v>
      </c>
      <c r="K55">
        <v>39.229999999999997</v>
      </c>
      <c r="L55">
        <v>2.198</v>
      </c>
      <c r="O55">
        <v>38.450000000000003</v>
      </c>
    </row>
    <row r="57" spans="1:15" x14ac:dyDescent="0.2">
      <c r="A57" s="14" t="s">
        <v>138</v>
      </c>
      <c r="B57" s="14" t="s">
        <v>40</v>
      </c>
      <c r="C57" s="14"/>
    </row>
    <row r="58" spans="1:15" x14ac:dyDescent="0.2">
      <c r="A58" s="14" t="s">
        <v>139</v>
      </c>
      <c r="B58" s="14" t="s">
        <v>40</v>
      </c>
      <c r="C58" s="14"/>
    </row>
    <row r="59" spans="1:15" x14ac:dyDescent="0.2">
      <c r="A59" s="14" t="s">
        <v>140</v>
      </c>
      <c r="B59" s="14" t="s">
        <v>40</v>
      </c>
      <c r="C59" s="14"/>
    </row>
    <row r="60" spans="1:15" x14ac:dyDescent="0.2">
      <c r="A60" s="14" t="s">
        <v>141</v>
      </c>
      <c r="B60" s="14" t="s">
        <v>40</v>
      </c>
      <c r="C60" s="14"/>
    </row>
    <row r="61" spans="1:15" x14ac:dyDescent="0.2">
      <c r="A61" s="14" t="s">
        <v>142</v>
      </c>
      <c r="B61" s="14" t="s">
        <v>40</v>
      </c>
      <c r="C61" s="14"/>
    </row>
    <row r="62" spans="1:15" x14ac:dyDescent="0.2">
      <c r="A62" s="14" t="s">
        <v>143</v>
      </c>
      <c r="B62" s="14" t="s">
        <v>41</v>
      </c>
      <c r="C62" s="14"/>
    </row>
    <row r="63" spans="1:15" x14ac:dyDescent="0.2">
      <c r="A63" s="14" t="s">
        <v>144</v>
      </c>
      <c r="B63" s="14" t="s">
        <v>41</v>
      </c>
      <c r="C63" s="14"/>
    </row>
    <row r="64" spans="1:15" x14ac:dyDescent="0.2">
      <c r="A64" s="14" t="s">
        <v>145</v>
      </c>
      <c r="B64" s="14" t="s">
        <v>41</v>
      </c>
      <c r="C64" s="14"/>
    </row>
    <row r="65" spans="1:3" x14ac:dyDescent="0.2">
      <c r="A65" s="14" t="s">
        <v>146</v>
      </c>
      <c r="B65" s="14" t="s">
        <v>41</v>
      </c>
      <c r="C65" s="14"/>
    </row>
    <row r="66" spans="1:3" x14ac:dyDescent="0.2">
      <c r="A66" s="14" t="s">
        <v>147</v>
      </c>
      <c r="B66" s="14" t="s">
        <v>41</v>
      </c>
      <c r="C66" s="14"/>
    </row>
    <row r="67" spans="1:3" x14ac:dyDescent="0.2">
      <c r="A67" s="14" t="s">
        <v>148</v>
      </c>
      <c r="B67" s="14" t="s">
        <v>38</v>
      </c>
      <c r="C67" s="14"/>
    </row>
    <row r="68" spans="1:3" x14ac:dyDescent="0.2">
      <c r="A68" s="14" t="s">
        <v>149</v>
      </c>
      <c r="B68" s="14" t="s">
        <v>38</v>
      </c>
      <c r="C68" s="14"/>
    </row>
    <row r="69" spans="1:3" x14ac:dyDescent="0.2">
      <c r="A69" s="14" t="s">
        <v>150</v>
      </c>
      <c r="B69" s="14" t="s">
        <v>38</v>
      </c>
      <c r="C69" s="14"/>
    </row>
    <row r="70" spans="1:3" x14ac:dyDescent="0.2">
      <c r="A70" s="14" t="s">
        <v>151</v>
      </c>
      <c r="B70" s="14" t="s">
        <v>38</v>
      </c>
      <c r="C70" s="14"/>
    </row>
    <row r="71" spans="1:3" x14ac:dyDescent="0.2">
      <c r="A71" s="14" t="s">
        <v>152</v>
      </c>
      <c r="B71" s="14" t="s">
        <v>38</v>
      </c>
      <c r="C71" s="14"/>
    </row>
    <row r="72" spans="1:3" x14ac:dyDescent="0.2">
      <c r="A72" s="14" t="s">
        <v>153</v>
      </c>
      <c r="B72" s="14" t="s">
        <v>39</v>
      </c>
      <c r="C72" s="14"/>
    </row>
    <row r="73" spans="1:3" x14ac:dyDescent="0.2">
      <c r="A73" s="14" t="s">
        <v>154</v>
      </c>
      <c r="B73" s="14" t="s">
        <v>39</v>
      </c>
      <c r="C73" s="14"/>
    </row>
    <row r="74" spans="1:3" x14ac:dyDescent="0.2">
      <c r="A74" s="14" t="s">
        <v>155</v>
      </c>
      <c r="B74" s="14" t="s">
        <v>39</v>
      </c>
      <c r="C74" s="14"/>
    </row>
    <row r="75" spans="1:3" x14ac:dyDescent="0.2">
      <c r="A75" s="14" t="s">
        <v>156</v>
      </c>
      <c r="B75" s="14" t="s">
        <v>39</v>
      </c>
      <c r="C75" s="14"/>
    </row>
    <row r="76" spans="1:3" x14ac:dyDescent="0.2">
      <c r="A76" s="14" t="s">
        <v>157</v>
      </c>
      <c r="B76" s="14" t="s">
        <v>39</v>
      </c>
      <c r="C76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Fig. 5A,B,D,E</vt:lpstr>
      <vt:lpstr>Fig. 6A</vt:lpstr>
      <vt:lpstr>Fig. 6B</vt:lpstr>
      <vt:lpstr>Fig. 6C</vt:lpstr>
      <vt:lpstr>Fig. 6D.</vt:lpstr>
      <vt:lpstr>Fig. 6E</vt:lpstr>
      <vt:lpstr>Fig. 6F</vt:lpstr>
      <vt:lpstr>Fig. 6G</vt:lpstr>
      <vt:lpstr>Fig. 7F</vt:lpstr>
      <vt:lpstr>Fig. 7G</vt:lpstr>
      <vt:lpstr>Fig. 8B</vt:lpstr>
      <vt:lpstr>Fig. 10B </vt:lpstr>
      <vt:lpstr>Fig. 10C</vt:lpstr>
      <vt:lpstr>Fig. 10E</vt:lpstr>
      <vt:lpstr>Suppl. Fig 5B</vt:lpstr>
      <vt:lpstr>Suppl. Fig 5C</vt:lpstr>
      <vt:lpstr>Suppl. Fig 8</vt:lpstr>
      <vt:lpstr>IPA 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Mandel Clausen</dc:creator>
  <cp:lastModifiedBy>Thomas Mandel Clausen</cp:lastModifiedBy>
  <dcterms:created xsi:type="dcterms:W3CDTF">2024-06-22T22:09:48Z</dcterms:created>
  <dcterms:modified xsi:type="dcterms:W3CDTF">2025-08-26T19:39:50Z</dcterms:modified>
</cp:coreProperties>
</file>