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clac-my.sharepoint.com/personal/skgtnkd_ucl_ac_uk/Documents/ARHGAP19/manuscript/SE draft/JCI/FOR REVISIONS/manuscript files/James edits NAT HAS MADE CHANGES 1905 - USE MS FILE HERE/"/>
    </mc:Choice>
  </mc:AlternateContent>
  <xr:revisionPtr revIDLastSave="27" documentId="8_{DC3F7146-627A-B14D-9D88-DC433CDC6FB9}" xr6:coauthVersionLast="47" xr6:coauthVersionMax="47" xr10:uidLastSave="{FD5F2EA6-3241-A04A-8172-A8345B4729C1}"/>
  <bookViews>
    <workbookView xWindow="4980" yWindow="940" windowWidth="17460" windowHeight="15960" activeTab="10" xr2:uid="{FAD6E37A-8EBC-7648-9B9C-74857E7D0469}"/>
  </bookViews>
  <sheets>
    <sheet name="Figure 3a" sheetId="3" r:id="rId1"/>
    <sheet name="Figure 3b" sheetId="4" r:id="rId2"/>
    <sheet name="Figure 3c" sheetId="5" r:id="rId3"/>
    <sheet name="Figure 3d" sheetId="6" r:id="rId4"/>
    <sheet name="Figure 6d-e" sheetId="8" r:id="rId5"/>
    <sheet name="Figure 6f-h" sheetId="9" r:id="rId6"/>
    <sheet name="Figure 6i-k" sheetId="10" r:id="rId7"/>
    <sheet name="Figure 7d-e" sheetId="12" r:id="rId8"/>
    <sheet name="Figure 7g" sheetId="14" r:id="rId9"/>
    <sheet name="Figure 7i-j" sheetId="15" r:id="rId10"/>
    <sheet name="Supplementary Figure 5" sheetId="16" r:id="rId11"/>
    <sheet name="Supplementary Figure 7" sheetId="18" r:id="rId12"/>
    <sheet name="Supplementary Figure 8" sheetId="17" r:id="rId13"/>
    <sheet name="Supplementary Figure 10" sheetId="1" r:id="rId14"/>
    <sheet name="Supplementary Figure 11a-b" sheetId="2" r:id="rId15"/>
    <sheet name="Supplementary Figure 11d-e" sheetId="11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G24" i="3"/>
  <c r="G25" i="3" s="1"/>
  <c r="G26" i="3" s="1"/>
  <c r="G27" i="3" s="1"/>
  <c r="F24" i="3"/>
  <c r="F25" i="3" s="1"/>
  <c r="F26" i="3" s="1"/>
  <c r="F27" i="3" s="1"/>
  <c r="E24" i="3"/>
  <c r="E25" i="3" s="1"/>
  <c r="E26" i="3" s="1"/>
  <c r="E27" i="3" s="1"/>
  <c r="D24" i="3"/>
  <c r="D25" i="3" s="1"/>
  <c r="D26" i="3" s="1"/>
  <c r="D27" i="3" s="1"/>
  <c r="C24" i="3"/>
  <c r="C25" i="3" s="1"/>
  <c r="C26" i="3" s="1"/>
  <c r="C27" i="3" s="1"/>
  <c r="B24" i="3"/>
  <c r="B25" i="3" s="1"/>
  <c r="B26" i="3" s="1"/>
  <c r="B27" i="3" s="1"/>
  <c r="G16" i="3"/>
  <c r="G17" i="3" s="1"/>
  <c r="G15" i="3"/>
  <c r="F15" i="3"/>
  <c r="F16" i="3" s="1"/>
  <c r="F17" i="3" s="1"/>
  <c r="E15" i="3"/>
  <c r="E16" i="3" s="1"/>
  <c r="E17" i="3" s="1"/>
  <c r="D15" i="3"/>
  <c r="D16" i="3" s="1"/>
  <c r="D17" i="3" s="1"/>
  <c r="H14" i="3"/>
  <c r="G14" i="3"/>
  <c r="F14" i="3"/>
  <c r="E14" i="3"/>
  <c r="D14" i="3"/>
  <c r="C14" i="3"/>
  <c r="C15" i="3" s="1"/>
  <c r="C16" i="3" s="1"/>
  <c r="C17" i="3" s="1"/>
  <c r="G7" i="3"/>
  <c r="G6" i="3"/>
  <c r="F6" i="3"/>
  <c r="F7" i="3" s="1"/>
  <c r="E6" i="3"/>
  <c r="E7" i="3" s="1"/>
  <c r="G5" i="3"/>
  <c r="F5" i="3"/>
  <c r="E5" i="3"/>
  <c r="D5" i="3"/>
  <c r="D6" i="3" s="1"/>
  <c r="D7" i="3" s="1"/>
  <c r="C5" i="3"/>
  <c r="C6" i="3" s="1"/>
  <c r="C7" i="3" s="1"/>
  <c r="H4" i="3"/>
  <c r="G4" i="3"/>
  <c r="F4" i="3"/>
  <c r="E4" i="3"/>
  <c r="D4" i="3"/>
  <c r="C4" i="3"/>
  <c r="B4" i="3"/>
  <c r="B5" i="3" s="1"/>
  <c r="B6" i="3" s="1"/>
  <c r="B7" i="3" s="1"/>
  <c r="C15" i="14"/>
  <c r="C10" i="14"/>
  <c r="C5" i="14"/>
  <c r="J8" i="1"/>
  <c r="J14" i="1" s="1"/>
  <c r="I8" i="1"/>
  <c r="I14" i="1" s="1"/>
  <c r="I11" i="1" l="1"/>
  <c r="J11" i="1"/>
  <c r="I12" i="1"/>
  <c r="J12" i="1"/>
  <c r="I13" i="1"/>
  <c r="J13" i="1"/>
</calcChain>
</file>

<file path=xl/sharedStrings.xml><?xml version="1.0" encoding="utf-8"?>
<sst xmlns="http://schemas.openxmlformats.org/spreadsheetml/2006/main" count="644" uniqueCount="194">
  <si>
    <t>Vedio #</t>
  </si>
  <si>
    <t>Control</t>
  </si>
  <si>
    <t>ARHAGP19</t>
  </si>
  <si>
    <t>Moving</t>
  </si>
  <si>
    <t>Not Moving</t>
  </si>
  <si>
    <t>arhgap19_CR</t>
  </si>
  <si>
    <t>Minor Move</t>
  </si>
  <si>
    <t>Mild Move</t>
  </si>
  <si>
    <t xml:space="preserve">Total </t>
  </si>
  <si>
    <t>percentage</t>
  </si>
  <si>
    <t>Empty</t>
  </si>
  <si>
    <t>actin&gt;+</t>
  </si>
  <si>
    <t>RhoGAP54D shRNA&gt;+</t>
  </si>
  <si>
    <t>actin&gt;RhoGAP54D shRNA</t>
  </si>
  <si>
    <t>RhoGAP54D::GFP / RhoGAP54D::GFP, NSlmb-vhhGFP4/TM6B</t>
  </si>
  <si>
    <t>RhoGAP54D::GFP / RhoGAP54D::GFP, tub &gt; NSlmb-vhhGFP4</t>
  </si>
  <si>
    <t>RhoGAP54D KO / +</t>
  </si>
  <si>
    <t>RhoGAP54D KO / RhoGAP54D KO</t>
  </si>
  <si>
    <t>Distance moved</t>
  </si>
  <si>
    <t>Velocity</t>
  </si>
  <si>
    <t>Movement</t>
  </si>
  <si>
    <t>Center-point</t>
  </si>
  <si>
    <t>Moving / Center-point</t>
  </si>
  <si>
    <t>Not Moving / Center-point</t>
  </si>
  <si>
    <t>Total</t>
  </si>
  <si>
    <t>Mean</t>
  </si>
  <si>
    <t>Cumulative Duration</t>
  </si>
  <si>
    <t>mm</t>
  </si>
  <si>
    <t>mm/s</t>
  </si>
  <si>
    <t>s</t>
  </si>
  <si>
    <t>3ngAUG</t>
  </si>
  <si>
    <t>Trial     1</t>
  </si>
  <si>
    <t>3ngSpl.</t>
  </si>
  <si>
    <t>4ngSpl.</t>
  </si>
  <si>
    <t>6ngSpl.</t>
  </si>
  <si>
    <t>8ngSpl.</t>
  </si>
  <si>
    <t>CRISPants</t>
  </si>
  <si>
    <t>UIC</t>
  </si>
  <si>
    <t>aug</t>
  </si>
  <si>
    <t xml:space="preserve">dorsal projection </t>
  </si>
  <si>
    <t xml:space="preserve">ventral projection </t>
  </si>
  <si>
    <t xml:space="preserve">branching </t>
  </si>
  <si>
    <t>spl</t>
  </si>
  <si>
    <t/>
  </si>
  <si>
    <t>0.5nl arhgap19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</si>
  <si>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</si>
  <si>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</si>
  <si>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</si>
  <si>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</si>
  <si>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</si>
  <si>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</si>
  <si>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</si>
  <si>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</si>
  <si>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</si>
  <si>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</si>
  <si>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</si>
  <si>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</si>
  <si>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</si>
  <si>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</si>
  <si>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</si>
  <si>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</si>
  <si>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</si>
  <si>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</si>
  <si>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</si>
  <si>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</si>
  <si>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</si>
  <si>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</si>
  <si>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</si>
  <si>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</si>
  <si>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1nl arhgap19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</si>
  <si>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</si>
  <si>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</si>
  <si>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</si>
  <si>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</si>
  <si>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</si>
  <si>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</si>
  <si>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</si>
  <si>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</si>
  <si>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</si>
  <si>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</si>
  <si>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</si>
  <si>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</si>
  <si>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</si>
  <si>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</si>
  <si>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</si>
  <si>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</si>
  <si>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</si>
  <si>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</si>
  <si>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</si>
  <si>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</si>
  <si>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</si>
  <si>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</si>
  <si>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</si>
  <si>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</si>
  <si>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</si>
  <si>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</si>
  <si>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</si>
  <si>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</si>
  <si>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</si>
  <si>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</si>
  <si>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</si>
  <si>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</si>
  <si>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</si>
  <si>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</si>
  <si>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</si>
  <si>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</si>
  <si>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</si>
  <si>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</si>
  <si>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</si>
  <si>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</si>
  <si>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</si>
  <si>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</si>
  <si>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</si>
  <si>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</si>
  <si>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</si>
  <si>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</si>
  <si>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</si>
  <si>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</si>
  <si>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treatment </t>
  </si>
  <si>
    <t>area</t>
  </si>
  <si>
    <t xml:space="preserve">intensity </t>
  </si>
  <si>
    <t>0.5nl</t>
  </si>
  <si>
    <t>1nl</t>
  </si>
  <si>
    <t xml:space="preserve">UIC </t>
  </si>
  <si>
    <t>Experiment 1</t>
  </si>
  <si>
    <t>RhoA only</t>
  </si>
  <si>
    <t>WT</t>
  </si>
  <si>
    <t>G140D</t>
  </si>
  <si>
    <t>Q151K</t>
  </si>
  <si>
    <t>His196Glnfs*9</t>
  </si>
  <si>
    <t>p50RhoGAP</t>
  </si>
  <si>
    <t>blank</t>
  </si>
  <si>
    <t>10 minutes absorbance at 650nm</t>
  </si>
  <si>
    <t xml:space="preserve"> Absorbance after background subtraction</t>
  </si>
  <si>
    <t>Phosphate (nmoles)</t>
  </si>
  <si>
    <t>y = 2.4785x + 0.0231</t>
  </si>
  <si>
    <t>Specific GAP activity in nmoles/min</t>
  </si>
  <si>
    <t>Specific GAP activity in nmoles/min/μg RhoA</t>
  </si>
  <si>
    <t>Experiment 2</t>
  </si>
  <si>
    <t>Experiment 3</t>
  </si>
  <si>
    <t>Summary</t>
  </si>
  <si>
    <t>Phosphate free distilled water (μl)</t>
  </si>
  <si>
    <t>0.1 mM Phosphate Standard (μl)</t>
  </si>
  <si>
    <t>CytoPhos Reagent (μl)</t>
  </si>
  <si>
    <t>n moles of Pi per well (y)</t>
  </si>
  <si>
    <t>Absorbance at 650nm</t>
  </si>
  <si>
    <t>Absorbance after background subtraction (x)</t>
  </si>
  <si>
    <t>Figure 6 C D E</t>
  </si>
  <si>
    <t>Fly locomotion in 24 hours in beam breaks</t>
  </si>
  <si>
    <t>Fly locomotion in 1 hour after light off (ZT12-13) in beam breaks</t>
  </si>
  <si>
    <t>Genotype</t>
  </si>
  <si>
    <t>Number of flies</t>
  </si>
  <si>
    <t>Pattern of light dark locomotor activity in 30 mins in beam breaks</t>
  </si>
  <si>
    <t>Figure 6 F G H</t>
  </si>
  <si>
    <t>Figure 6I J K</t>
  </si>
  <si>
    <t>Figure 3B MTT assay</t>
  </si>
  <si>
    <t xml:space="preserve">Genotype </t>
  </si>
  <si>
    <t>WT #223</t>
  </si>
  <si>
    <t>WT #1419</t>
  </si>
  <si>
    <t>Gly140Asp #1417</t>
  </si>
  <si>
    <t>Leu68Pro #1447</t>
  </si>
  <si>
    <t>Asn29Asp #1388</t>
  </si>
  <si>
    <t>Day number</t>
  </si>
  <si>
    <t>Figure 3C Migration Assay</t>
  </si>
  <si>
    <t>233</t>
  </si>
  <si>
    <t>1419</t>
  </si>
  <si>
    <t>1417</t>
  </si>
  <si>
    <t>1338</t>
  </si>
  <si>
    <t>1447</t>
  </si>
  <si>
    <t>Fold change</t>
  </si>
  <si>
    <t>Figure 3D wound healing assay</t>
  </si>
  <si>
    <t>223</t>
  </si>
  <si>
    <t>1388</t>
  </si>
  <si>
    <t>relative wound density</t>
  </si>
  <si>
    <t>Time (h)</t>
  </si>
  <si>
    <t>RhoGAP54d RNAi 54051&gt;+</t>
  </si>
  <si>
    <t>worGal4&gt;+</t>
  </si>
  <si>
    <t>RhoGAP54d RNAi 54051&gt;worGal4</t>
  </si>
  <si>
    <t>ok371Gal4&gt;+</t>
  </si>
  <si>
    <t>RhoGAP54d RNAi 54051&gt;ok371Gal4</t>
  </si>
  <si>
    <t>mhcGal4&gt;+</t>
  </si>
  <si>
    <t>RhoGAP54d RNAi 54051&gt;mhcGal4</t>
  </si>
  <si>
    <t>nsyGal4&gt;+</t>
  </si>
  <si>
    <t>RhoGAP54d RNAi 54051&gt;nsybGal4</t>
  </si>
  <si>
    <t>repoGal4&gt;+</t>
  </si>
  <si>
    <t>RhoGAP54d RNAi 54051&gt;repoGal4</t>
  </si>
  <si>
    <t>control</t>
  </si>
  <si>
    <t>RhoGAP54d KO</t>
  </si>
  <si>
    <t>Number of branching</t>
  </si>
  <si>
    <t>C1</t>
  </si>
  <si>
    <t>C2</t>
  </si>
  <si>
    <t>p.Gly140Asp</t>
  </si>
  <si>
    <t>p.Leu68Pro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</si>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</sst>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8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'[1]Phosphate standard curve'!$F$3:$F$8</c:f>
              <c:numCache>
                <c:formatCode>General</c:formatCode>
                <c:ptCount val="6"/>
                <c:pt idx="0">
                  <c:v>2.4399996E-2</c:v>
                </c:pt>
                <c:pt idx="1">
                  <c:v>5.6499994999999997E-2</c:v>
                </c:pt>
                <c:pt idx="2">
                  <c:v>0.18859999599999999</c:v>
                </c:pt>
                <c:pt idx="3">
                  <c:v>0.44260000399999999</c:v>
                </c:pt>
                <c:pt idx="4">
                  <c:v>0.60979997399999997</c:v>
                </c:pt>
                <c:pt idx="5">
                  <c:v>0.76050000600000001</c:v>
                </c:pt>
              </c:numCache>
            </c:numRef>
          </c:xVal>
          <c:yVal>
            <c:numRef>
              <c:f>'[1]Phosphate standard curve'!$D$3:$D$8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44-F64A-B1FB-734C768A6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824720"/>
        <c:axId val="959825200"/>
      </c:scatterChart>
      <c:valAx>
        <c:axId val="95982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825200"/>
        <c:crosses val="autoZero"/>
        <c:crossBetween val="midCat"/>
      </c:valAx>
      <c:valAx>
        <c:axId val="95982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824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Touch</a:t>
            </a:r>
            <a:r>
              <a:rPr lang="en-US" baseline="0"/>
              <a:t> Response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[2]Sheet1!$H$11</c:f>
              <c:strCache>
                <c:ptCount val="1"/>
                <c:pt idx="0">
                  <c:v>Moving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[2]Sheet1!$I$2:$J$2</c:f>
              <c:strCache>
                <c:ptCount val="2"/>
                <c:pt idx="0">
                  <c:v>Control</c:v>
                </c:pt>
                <c:pt idx="1">
                  <c:v>arhgap19_CR</c:v>
                </c:pt>
              </c:strCache>
            </c:strRef>
          </c:cat>
          <c:val>
            <c:numRef>
              <c:f>[2]Sheet1!$I$11:$J$11</c:f>
              <c:numCache>
                <c:formatCode>General</c:formatCode>
                <c:ptCount val="2"/>
                <c:pt idx="0">
                  <c:v>85</c:v>
                </c:pt>
                <c:pt idx="1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F-6D41-8175-FC8520AC6063}"/>
            </c:ext>
          </c:extLst>
        </c:ser>
        <c:ser>
          <c:idx val="1"/>
          <c:order val="1"/>
          <c:tx>
            <c:strRef>
              <c:f>[2]Sheet1!$H$12</c:f>
              <c:strCache>
                <c:ptCount val="1"/>
                <c:pt idx="0">
                  <c:v>Mild Move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[2]Sheet1!$I$2:$J$2</c:f>
              <c:strCache>
                <c:ptCount val="2"/>
                <c:pt idx="0">
                  <c:v>Control</c:v>
                </c:pt>
                <c:pt idx="1">
                  <c:v>arhgap19_CR</c:v>
                </c:pt>
              </c:strCache>
            </c:strRef>
          </c:cat>
          <c:val>
            <c:numRef>
              <c:f>[2]Sheet1!$I$12:$J$12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6D41-8175-FC8520AC6063}"/>
            </c:ext>
          </c:extLst>
        </c:ser>
        <c:ser>
          <c:idx val="2"/>
          <c:order val="2"/>
          <c:tx>
            <c:strRef>
              <c:f>[2]Sheet1!$H$13</c:f>
              <c:strCache>
                <c:ptCount val="1"/>
                <c:pt idx="0">
                  <c:v>Minor Move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[2]Sheet1!$I$2:$J$2</c:f>
              <c:strCache>
                <c:ptCount val="2"/>
                <c:pt idx="0">
                  <c:v>Control</c:v>
                </c:pt>
                <c:pt idx="1">
                  <c:v>arhgap19_CR</c:v>
                </c:pt>
              </c:strCache>
            </c:strRef>
          </c:cat>
          <c:val>
            <c:numRef>
              <c:f>[2]Sheet1!$I$13:$J$13</c:f>
              <c:numCache>
                <c:formatCode>General</c:formatCode>
                <c:ptCount val="2"/>
                <c:pt idx="0">
                  <c:v>5</c:v>
                </c:pt>
                <c:pt idx="1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F-6D41-8175-FC8520AC6063}"/>
            </c:ext>
          </c:extLst>
        </c:ser>
        <c:ser>
          <c:idx val="3"/>
          <c:order val="3"/>
          <c:tx>
            <c:strRef>
              <c:f>[2]Sheet1!$H$14</c:f>
              <c:strCache>
                <c:ptCount val="1"/>
                <c:pt idx="0">
                  <c:v>Not Moving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[2]Sheet1!$I$2:$J$2</c:f>
              <c:strCache>
                <c:ptCount val="2"/>
                <c:pt idx="0">
                  <c:v>Control</c:v>
                </c:pt>
                <c:pt idx="1">
                  <c:v>arhgap19_CR</c:v>
                </c:pt>
              </c:strCache>
            </c:strRef>
          </c:cat>
          <c:val>
            <c:numRef>
              <c:f>[2]Sheet1!$I$14:$J$14</c:f>
              <c:numCache>
                <c:formatCode>General</c:formatCode>
                <c:ptCount val="2"/>
                <c:pt idx="0">
                  <c:v>0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F-6D41-8175-FC8520AC6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1603648"/>
        <c:axId val="682474576"/>
      </c:barChart>
      <c:catAx>
        <c:axId val="6816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74576"/>
        <c:crosses val="autoZero"/>
        <c:auto val="1"/>
        <c:lblAlgn val="ctr"/>
        <c:lblOffset val="100"/>
        <c:noMultiLvlLbl val="0"/>
      </c:catAx>
      <c:valAx>
        <c:axId val="68247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036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45</xdr:row>
      <xdr:rowOff>114299</xdr:rowOff>
    </xdr:from>
    <xdr:to>
      <xdr:col>6</xdr:col>
      <xdr:colOff>16668</xdr:colOff>
      <xdr:row>60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58D4B6-85C9-DD46-B76D-5DE5256A0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19</xdr:row>
      <xdr:rowOff>185737</xdr:rowOff>
    </xdr:from>
    <xdr:to>
      <xdr:col>15</xdr:col>
      <xdr:colOff>133350</xdr:colOff>
      <xdr:row>34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2F7958-9F1E-8A42-8697-86778B508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veuclac-my.sharepoint.com/personal/skgtnkd_ucl_ac_uk/Documents/ARHGAP19/manuscript/SE%20draft/JCI/Supporting%20data%20values%20_%20single%20XLS%20document/Jimmy/GAP%20assay%20Raw%20file.xlsx" TargetMode="External"/><Relationship Id="rId1" Type="http://schemas.openxmlformats.org/officeDocument/2006/relationships/externalLinkPath" Target="/personal/skgtnkd_ucl_ac_uk/Documents/ARHGAP19/manuscript/SE%20draft/JCI/Supporting%20data%20values%20_%20single%20XLS%20document/Jimmy/GAP%20assay%20Raw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veuclac-my.sharepoint.com/personal/skgtnkd_ucl_ac_uk/Documents/ARHGAP19/manuscript/SE%20draft/JCI/Supporting%20data%20values%20:%20single%20XLS%20document/Zebrafish%20Sahar%20data/20231009_ARHGAP19_Touch%20Response_4pdf.xlsx" TargetMode="External"/><Relationship Id="rId1" Type="http://schemas.openxmlformats.org/officeDocument/2006/relationships/externalLinkPath" Target="/personal/skgtnkd_ucl_ac_uk/Documents/ARHGAP19/manuscript/SE%20draft/JCI/Supporting%20data%20values%20_%20single%20XLS%20document/Zebrafish%20Sahar%20data/20231009_ARHGAP19_Touch%20Response_4p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P assay raw data"/>
      <sheetName val="Phosphate standard curve"/>
    </sheetNames>
    <sheetDataSet>
      <sheetData sheetId="0"/>
      <sheetData sheetId="1">
        <row r="3">
          <cell r="D3">
            <v>0.1</v>
          </cell>
          <cell r="F3">
            <v>2.4399996E-2</v>
          </cell>
        </row>
        <row r="4">
          <cell r="D4">
            <v>0.2</v>
          </cell>
          <cell r="F4">
            <v>5.6499994999999997E-2</v>
          </cell>
        </row>
        <row r="5">
          <cell r="D5">
            <v>0.5</v>
          </cell>
          <cell r="F5">
            <v>0.18859999599999999</v>
          </cell>
        </row>
        <row r="6">
          <cell r="D6">
            <v>1</v>
          </cell>
          <cell r="F6">
            <v>0.44260000399999999</v>
          </cell>
        </row>
        <row r="7">
          <cell r="D7">
            <v>1.5</v>
          </cell>
          <cell r="F7">
            <v>0.60979997399999997</v>
          </cell>
        </row>
        <row r="8">
          <cell r="D8">
            <v>2</v>
          </cell>
          <cell r="F8">
            <v>0.76050000600000001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I2" t="str">
            <v>Control</v>
          </cell>
          <cell r="J2" t="str">
            <v>arhgap19_CR</v>
          </cell>
        </row>
        <row r="11">
          <cell r="H11" t="str">
            <v>Moving</v>
          </cell>
          <cell r="I11">
            <v>85</v>
          </cell>
          <cell r="J11">
            <v>7.5</v>
          </cell>
        </row>
        <row r="12">
          <cell r="H12" t="str">
            <v>Mild Move</v>
          </cell>
          <cell r="I12">
            <v>10</v>
          </cell>
          <cell r="J12">
            <v>10</v>
          </cell>
        </row>
        <row r="13">
          <cell r="H13" t="str">
            <v>Minor Move</v>
          </cell>
          <cell r="I13">
            <v>5</v>
          </cell>
          <cell r="J13">
            <v>17.5</v>
          </cell>
        </row>
        <row r="14">
          <cell r="H14" t="str">
            <v>Not Moving</v>
          </cell>
          <cell r="I14">
            <v>0</v>
          </cell>
          <cell r="J14">
            <v>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19E5-FAB9-1740-A368-1DA8DAA5319D}">
  <dimension ref="A1:P44"/>
  <sheetViews>
    <sheetView topLeftCell="A24" workbookViewId="0">
      <selection activeCell="G37" sqref="G37"/>
    </sheetView>
  </sheetViews>
  <sheetFormatPr baseColWidth="10" defaultColWidth="8.83203125" defaultRowHeight="16" x14ac:dyDescent="0.2"/>
  <cols>
    <col min="1" max="1" width="15" customWidth="1"/>
    <col min="5" max="5" width="12.83203125" customWidth="1"/>
    <col min="6" max="6" width="13.6640625" customWidth="1"/>
    <col min="7" max="7" width="11.1640625" customWidth="1"/>
  </cols>
  <sheetData>
    <row r="1" spans="1:16" x14ac:dyDescent="0.2">
      <c r="A1" t="s">
        <v>124</v>
      </c>
    </row>
    <row r="2" spans="1:16" ht="37.5" customHeight="1" x14ac:dyDescent="0.2">
      <c r="A2" s="5"/>
      <c r="B2" s="6" t="s">
        <v>125</v>
      </c>
      <c r="C2" s="6" t="s">
        <v>126</v>
      </c>
      <c r="D2" s="6" t="s">
        <v>127</v>
      </c>
      <c r="E2" s="6" t="s">
        <v>128</v>
      </c>
      <c r="F2" s="7" t="s">
        <v>129</v>
      </c>
      <c r="G2" s="6" t="s">
        <v>130</v>
      </c>
      <c r="H2" s="6" t="s">
        <v>131</v>
      </c>
      <c r="I2" s="8"/>
    </row>
    <row r="3" spans="1:16" ht="48" x14ac:dyDescent="0.2">
      <c r="A3" s="9" t="s">
        <v>132</v>
      </c>
      <c r="B3" s="10">
        <v>0.22159999999999999</v>
      </c>
      <c r="C3" s="10">
        <v>1.1119000000000001</v>
      </c>
      <c r="D3" s="10">
        <v>0.24229999999999999</v>
      </c>
      <c r="E3" s="10">
        <v>0.26240000000000002</v>
      </c>
      <c r="F3" s="5">
        <v>0.2203</v>
      </c>
      <c r="G3" s="10">
        <v>1.0456000000000001</v>
      </c>
      <c r="H3" s="10">
        <v>0.21959999999999999</v>
      </c>
      <c r="I3" s="11"/>
    </row>
    <row r="4" spans="1:16" ht="48" x14ac:dyDescent="0.2">
      <c r="A4" s="9" t="s">
        <v>133</v>
      </c>
      <c r="B4" s="12">
        <f>B3-0.2196</f>
        <v>2.0000000000000018E-3</v>
      </c>
      <c r="C4" s="12">
        <f t="shared" ref="C4:H4" si="0">C3-0.2196</f>
        <v>0.89230000000000009</v>
      </c>
      <c r="D4" s="12">
        <f t="shared" si="0"/>
        <v>2.2699999999999998E-2</v>
      </c>
      <c r="E4" s="12">
        <f t="shared" si="0"/>
        <v>4.2800000000000032E-2</v>
      </c>
      <c r="F4" s="12">
        <f t="shared" si="0"/>
        <v>7.0000000000000617E-4</v>
      </c>
      <c r="G4" s="12">
        <f t="shared" si="0"/>
        <v>0.82600000000000007</v>
      </c>
      <c r="H4" s="12">
        <f t="shared" si="0"/>
        <v>0</v>
      </c>
      <c r="I4" s="13"/>
    </row>
    <row r="5" spans="1:16" ht="32" x14ac:dyDescent="0.2">
      <c r="A5" s="9" t="s">
        <v>134</v>
      </c>
      <c r="B5" s="12">
        <f>2.4785*B4+0.0231</f>
        <v>2.8057000000000002E-2</v>
      </c>
      <c r="C5" s="12">
        <f t="shared" ref="C5:G5" si="1">2.4785*C4+0.0231</f>
        <v>2.2346655499999999</v>
      </c>
      <c r="D5" s="12">
        <f t="shared" si="1"/>
        <v>7.9361949999999987E-2</v>
      </c>
      <c r="E5" s="12">
        <f t="shared" si="1"/>
        <v>0.12917980000000007</v>
      </c>
      <c r="F5" s="12">
        <f t="shared" si="1"/>
        <v>2.4834950000000015E-2</v>
      </c>
      <c r="G5" s="12">
        <f t="shared" si="1"/>
        <v>2.070341</v>
      </c>
      <c r="H5" s="12"/>
      <c r="I5" s="13"/>
      <c r="J5" t="s">
        <v>135</v>
      </c>
    </row>
    <row r="6" spans="1:16" ht="48" x14ac:dyDescent="0.2">
      <c r="A6" s="9" t="s">
        <v>136</v>
      </c>
      <c r="B6" s="12">
        <f>B5/10</f>
        <v>2.8057000000000004E-3</v>
      </c>
      <c r="C6" s="12">
        <f t="shared" ref="C6:G6" si="2">C5/10</f>
        <v>0.22346655499999998</v>
      </c>
      <c r="D6" s="12">
        <f t="shared" si="2"/>
        <v>7.9361949999999983E-3</v>
      </c>
      <c r="E6" s="12">
        <f t="shared" si="2"/>
        <v>1.2917980000000006E-2</v>
      </c>
      <c r="F6" s="12">
        <f t="shared" si="2"/>
        <v>2.4834950000000014E-3</v>
      </c>
      <c r="G6" s="12">
        <f t="shared" si="2"/>
        <v>0.2070341</v>
      </c>
      <c r="H6" s="12"/>
      <c r="I6" s="13"/>
    </row>
    <row r="7" spans="1:16" ht="64" x14ac:dyDescent="0.2">
      <c r="A7" s="9" t="s">
        <v>137</v>
      </c>
      <c r="B7" s="14">
        <f>B6/3.9</f>
        <v>7.194102564102565E-4</v>
      </c>
      <c r="C7" s="14">
        <f t="shared" ref="C7:G7" si="3">C6/3.9</f>
        <v>5.7299116666666663E-2</v>
      </c>
      <c r="D7" s="14">
        <f t="shared" si="3"/>
        <v>2.0349217948717946E-3</v>
      </c>
      <c r="E7" s="14">
        <f t="shared" si="3"/>
        <v>3.3123025641025659E-3</v>
      </c>
      <c r="F7" s="14">
        <f t="shared" si="3"/>
        <v>6.3679358974359009E-4</v>
      </c>
      <c r="G7" s="14">
        <f t="shared" si="3"/>
        <v>5.308566666666667E-2</v>
      </c>
      <c r="H7" s="5"/>
      <c r="I7" s="15"/>
    </row>
    <row r="11" spans="1:16" x14ac:dyDescent="0.2">
      <c r="A11" t="s">
        <v>138</v>
      </c>
    </row>
    <row r="12" spans="1:16" x14ac:dyDescent="0.2">
      <c r="A12" s="5"/>
      <c r="B12" s="6" t="s">
        <v>125</v>
      </c>
      <c r="C12" s="6" t="s">
        <v>126</v>
      </c>
      <c r="D12" s="6" t="s">
        <v>127</v>
      </c>
      <c r="E12" s="6" t="s">
        <v>128</v>
      </c>
      <c r="F12" s="7" t="s">
        <v>129</v>
      </c>
      <c r="G12" s="6" t="s">
        <v>130</v>
      </c>
      <c r="H12" s="6" t="s">
        <v>131</v>
      </c>
      <c r="K12" s="8"/>
      <c r="L12" s="8"/>
      <c r="M12" s="8"/>
      <c r="N12" s="8"/>
      <c r="O12" s="8"/>
      <c r="P12" s="8"/>
    </row>
    <row r="13" spans="1:16" ht="48" x14ac:dyDescent="0.2">
      <c r="A13" s="9" t="s">
        <v>132</v>
      </c>
      <c r="B13" s="5">
        <v>0.27629999999999999</v>
      </c>
      <c r="C13" s="5">
        <v>1.1511</v>
      </c>
      <c r="D13" s="5">
        <v>0.30299999999999999</v>
      </c>
      <c r="E13" s="5">
        <v>0.31530000000000002</v>
      </c>
      <c r="F13" s="5">
        <v>0.30430000000000001</v>
      </c>
      <c r="G13" s="5">
        <v>0.94630000000000003</v>
      </c>
      <c r="H13" s="12">
        <v>0.28539999999999999</v>
      </c>
      <c r="P13" s="13"/>
    </row>
    <row r="14" spans="1:16" ht="48" x14ac:dyDescent="0.2">
      <c r="A14" s="9" t="s">
        <v>133</v>
      </c>
      <c r="B14" s="10">
        <v>0</v>
      </c>
      <c r="C14" s="10">
        <f t="shared" ref="C14:H14" si="4">C13-0.28543</f>
        <v>0.86566999999999994</v>
      </c>
      <c r="D14" s="10">
        <f t="shared" si="4"/>
        <v>1.7569999999999975E-2</v>
      </c>
      <c r="E14" s="10">
        <f t="shared" si="4"/>
        <v>2.9870000000000008E-2</v>
      </c>
      <c r="F14" s="10">
        <f t="shared" si="4"/>
        <v>1.8869999999999998E-2</v>
      </c>
      <c r="G14" s="10">
        <f t="shared" si="4"/>
        <v>0.66087000000000007</v>
      </c>
      <c r="H14" s="10">
        <f t="shared" si="4"/>
        <v>-3.0000000000030003E-5</v>
      </c>
      <c r="K14" s="13"/>
      <c r="L14" s="13"/>
      <c r="M14" s="13"/>
      <c r="N14" s="13"/>
      <c r="O14" s="13"/>
      <c r="P14" s="13"/>
    </row>
    <row r="15" spans="1:16" ht="32" x14ac:dyDescent="0.2">
      <c r="A15" s="9" t="s">
        <v>134</v>
      </c>
      <c r="B15" s="12">
        <v>0</v>
      </c>
      <c r="C15" s="12">
        <f t="shared" ref="C15:G15" si="5">2.4785*C14+0.0231</f>
        <v>2.1686630949999999</v>
      </c>
      <c r="D15" s="12">
        <f t="shared" si="5"/>
        <v>6.6647244999999938E-2</v>
      </c>
      <c r="E15" s="12">
        <f t="shared" si="5"/>
        <v>9.7132795000000008E-2</v>
      </c>
      <c r="F15" s="12">
        <f t="shared" si="5"/>
        <v>6.9869294999999998E-2</v>
      </c>
      <c r="G15" s="12">
        <f t="shared" si="5"/>
        <v>1.6610662949999999</v>
      </c>
      <c r="H15" s="12"/>
      <c r="K15" s="13"/>
      <c r="L15" s="13"/>
      <c r="M15" s="13"/>
      <c r="N15" s="13"/>
      <c r="O15" s="13"/>
      <c r="P15" s="13"/>
    </row>
    <row r="16" spans="1:16" ht="48" x14ac:dyDescent="0.2">
      <c r="A16" s="9" t="s">
        <v>136</v>
      </c>
      <c r="B16" s="12">
        <v>0</v>
      </c>
      <c r="C16" s="12">
        <f t="shared" ref="C16:G16" si="6">C15/10</f>
        <v>0.21686630949999999</v>
      </c>
      <c r="D16" s="12">
        <f t="shared" si="6"/>
        <v>6.664724499999994E-3</v>
      </c>
      <c r="E16" s="12">
        <f t="shared" si="6"/>
        <v>9.7132795000000015E-3</v>
      </c>
      <c r="F16" s="12">
        <f t="shared" si="6"/>
        <v>6.9869295E-3</v>
      </c>
      <c r="G16" s="12">
        <f t="shared" si="6"/>
        <v>0.16610662949999999</v>
      </c>
      <c r="H16" s="12"/>
      <c r="K16" s="16"/>
      <c r="L16" s="16"/>
      <c r="M16" s="16"/>
      <c r="N16" s="16"/>
      <c r="O16" s="16"/>
      <c r="P16" s="13"/>
    </row>
    <row r="17" spans="1:16" ht="64" x14ac:dyDescent="0.2">
      <c r="A17" s="9" t="s">
        <v>137</v>
      </c>
      <c r="B17" s="14">
        <v>0</v>
      </c>
      <c r="C17" s="14">
        <f t="shared" ref="C17:G17" si="7">C16/3.9</f>
        <v>5.5606746025641023E-2</v>
      </c>
      <c r="D17" s="14">
        <f t="shared" si="7"/>
        <v>1.7089037179487164E-3</v>
      </c>
      <c r="E17" s="14">
        <f t="shared" si="7"/>
        <v>2.4905844871794874E-3</v>
      </c>
      <c r="F17" s="14">
        <f t="shared" si="7"/>
        <v>1.7915203846153847E-3</v>
      </c>
      <c r="G17" s="14">
        <f t="shared" si="7"/>
        <v>4.259144346153846E-2</v>
      </c>
      <c r="H17" s="5"/>
    </row>
    <row r="21" spans="1:16" x14ac:dyDescent="0.2">
      <c r="A21" t="s">
        <v>139</v>
      </c>
    </row>
    <row r="22" spans="1:16" x14ac:dyDescent="0.2">
      <c r="A22" s="5"/>
      <c r="B22" s="6" t="s">
        <v>125</v>
      </c>
      <c r="C22" s="6" t="s">
        <v>126</v>
      </c>
      <c r="D22" s="6" t="s">
        <v>127</v>
      </c>
      <c r="E22" s="6" t="s">
        <v>128</v>
      </c>
      <c r="F22" s="7" t="s">
        <v>129</v>
      </c>
      <c r="G22" s="6" t="s">
        <v>130</v>
      </c>
      <c r="H22" s="6" t="s">
        <v>131</v>
      </c>
    </row>
    <row r="23" spans="1:16" ht="48" x14ac:dyDescent="0.2">
      <c r="A23" s="9" t="s">
        <v>132</v>
      </c>
      <c r="B23" s="12">
        <v>0.25679999999999997</v>
      </c>
      <c r="C23" s="12">
        <v>0.93069999999999997</v>
      </c>
      <c r="D23" s="12">
        <v>0.2671</v>
      </c>
      <c r="E23" s="12">
        <v>0.27629999999999999</v>
      </c>
      <c r="F23" s="5">
        <v>0.28510000000000002</v>
      </c>
      <c r="G23" s="12">
        <v>0.73040000000000005</v>
      </c>
      <c r="H23" s="12">
        <v>0.2492</v>
      </c>
      <c r="K23" s="13"/>
      <c r="L23" s="13"/>
      <c r="M23" s="13"/>
      <c r="N23" s="13"/>
      <c r="O23" s="13"/>
      <c r="P23" s="13"/>
    </row>
    <row r="24" spans="1:16" ht="48" x14ac:dyDescent="0.2">
      <c r="A24" s="9" t="s">
        <v>133</v>
      </c>
      <c r="B24" s="10">
        <f>B23-0.2492</f>
        <v>7.5999999999999679E-3</v>
      </c>
      <c r="C24" s="10">
        <f t="shared" ref="C24:H24" si="8">C23-0.2492</f>
        <v>0.68149999999999999</v>
      </c>
      <c r="D24" s="10">
        <f t="shared" si="8"/>
        <v>1.7899999999999999E-2</v>
      </c>
      <c r="E24" s="10">
        <f t="shared" si="8"/>
        <v>2.7099999999999985E-2</v>
      </c>
      <c r="F24" s="10">
        <f t="shared" si="8"/>
        <v>3.5900000000000015E-2</v>
      </c>
      <c r="G24" s="10">
        <f t="shared" si="8"/>
        <v>0.48120000000000007</v>
      </c>
      <c r="H24" s="10">
        <f t="shared" si="8"/>
        <v>0</v>
      </c>
      <c r="L24" s="17"/>
      <c r="M24" s="17"/>
      <c r="N24" s="17"/>
      <c r="O24" s="17"/>
      <c r="P24" s="17"/>
    </row>
    <row r="25" spans="1:16" ht="32" x14ac:dyDescent="0.2">
      <c r="A25" s="9" t="s">
        <v>134</v>
      </c>
      <c r="B25" s="12">
        <f>2.4785*B24+0.0231</f>
        <v>4.1936599999999921E-2</v>
      </c>
      <c r="C25" s="12">
        <f t="shared" ref="C25:G25" si="9">2.4785*C24+0.0231</f>
        <v>1.7121977499999999</v>
      </c>
      <c r="D25" s="12">
        <f t="shared" si="9"/>
        <v>6.7465150000000002E-2</v>
      </c>
      <c r="E25" s="12">
        <f t="shared" si="9"/>
        <v>9.0267349999999955E-2</v>
      </c>
      <c r="F25" s="12">
        <f t="shared" si="9"/>
        <v>0.11207815000000003</v>
      </c>
      <c r="G25" s="12">
        <f t="shared" si="9"/>
        <v>1.2157542000000001</v>
      </c>
      <c r="H25" s="12"/>
      <c r="K25" s="17"/>
      <c r="L25" s="17"/>
      <c r="M25" s="17"/>
      <c r="N25" s="17"/>
      <c r="O25" s="17"/>
      <c r="P25" s="17"/>
    </row>
    <row r="26" spans="1:16" ht="48" x14ac:dyDescent="0.2">
      <c r="A26" s="9" t="s">
        <v>136</v>
      </c>
      <c r="B26" s="12">
        <f>B25/10</f>
        <v>4.1936599999999923E-3</v>
      </c>
      <c r="C26" s="12">
        <f t="shared" ref="C26:G26" si="10">C25/10</f>
        <v>0.17121977499999999</v>
      </c>
      <c r="D26" s="12">
        <f t="shared" si="10"/>
        <v>6.7465149999999998E-3</v>
      </c>
      <c r="E26" s="12">
        <f t="shared" si="10"/>
        <v>9.0267349999999958E-3</v>
      </c>
      <c r="F26" s="12">
        <f t="shared" si="10"/>
        <v>1.1207815000000003E-2</v>
      </c>
      <c r="G26" s="12">
        <f t="shared" si="10"/>
        <v>0.12157542000000002</v>
      </c>
      <c r="H26" s="12"/>
      <c r="K26" s="18"/>
      <c r="L26" s="18"/>
      <c r="M26" s="18"/>
      <c r="N26" s="18"/>
      <c r="O26" s="18"/>
      <c r="P26" s="18"/>
    </row>
    <row r="27" spans="1:16" ht="64" x14ac:dyDescent="0.2">
      <c r="A27" s="9" t="s">
        <v>137</v>
      </c>
      <c r="B27" s="14">
        <f>B26/3.9</f>
        <v>1.075297435897434E-3</v>
      </c>
      <c r="C27" s="14">
        <f t="shared" ref="C27:G27" si="11">C26/3.9</f>
        <v>4.3902506410256406E-2</v>
      </c>
      <c r="D27" s="14">
        <f t="shared" si="11"/>
        <v>1.7298756410256411E-3</v>
      </c>
      <c r="E27" s="14">
        <f t="shared" si="11"/>
        <v>2.314547435897435E-3</v>
      </c>
      <c r="F27" s="14">
        <f t="shared" si="11"/>
        <v>2.8737987179487186E-3</v>
      </c>
      <c r="G27" s="14">
        <f t="shared" si="11"/>
        <v>3.1173184615384621E-2</v>
      </c>
      <c r="H27" s="5"/>
    </row>
    <row r="31" spans="1:16" x14ac:dyDescent="0.2">
      <c r="A31" s="6" t="s">
        <v>140</v>
      </c>
      <c r="B31" s="6" t="s">
        <v>125</v>
      </c>
      <c r="C31" s="6" t="s">
        <v>126</v>
      </c>
      <c r="D31" s="6" t="s">
        <v>127</v>
      </c>
      <c r="E31" s="6" t="s">
        <v>128</v>
      </c>
      <c r="F31" s="7" t="s">
        <v>129</v>
      </c>
      <c r="K31" s="19"/>
      <c r="L31" s="19"/>
      <c r="M31" s="19"/>
      <c r="N31" s="19"/>
      <c r="O31" s="19"/>
      <c r="P31" s="19"/>
    </row>
    <row r="32" spans="1:16" x14ac:dyDescent="0.2">
      <c r="A32" s="6" t="s">
        <v>124</v>
      </c>
      <c r="B32" s="20">
        <v>7.194102564102565E-4</v>
      </c>
      <c r="C32" s="20">
        <v>5.7299116666666663E-2</v>
      </c>
      <c r="D32" s="20">
        <v>2.0349217948717946E-3</v>
      </c>
      <c r="E32" s="20">
        <v>3.3123025641025659E-3</v>
      </c>
      <c r="F32" s="20">
        <v>6.3679358974359009E-4</v>
      </c>
      <c r="J32" s="21"/>
      <c r="K32" s="13"/>
      <c r="L32" s="13"/>
      <c r="M32" s="13"/>
      <c r="N32" s="13"/>
      <c r="O32" s="13"/>
      <c r="P32" s="13"/>
    </row>
    <row r="33" spans="1:16" x14ac:dyDescent="0.2">
      <c r="A33" s="6" t="s">
        <v>138</v>
      </c>
      <c r="B33" s="20">
        <v>0</v>
      </c>
      <c r="C33" s="20">
        <v>5.5606746025641023E-2</v>
      </c>
      <c r="D33" s="20">
        <v>1.7089037179487164E-3</v>
      </c>
      <c r="E33" s="20">
        <v>2.4905844871794874E-3</v>
      </c>
      <c r="F33" s="20">
        <v>1.7915203846153847E-3</v>
      </c>
      <c r="J33" s="21"/>
      <c r="K33" s="17"/>
      <c r="L33" s="17"/>
      <c r="M33" s="17"/>
      <c r="N33" s="17"/>
      <c r="O33" s="17"/>
      <c r="P33" s="17"/>
    </row>
    <row r="34" spans="1:16" x14ac:dyDescent="0.2">
      <c r="A34" s="6" t="s">
        <v>139</v>
      </c>
      <c r="B34" s="20">
        <v>1.075297435897434E-3</v>
      </c>
      <c r="C34" s="20">
        <v>4.3902506410256406E-2</v>
      </c>
      <c r="D34" s="20">
        <v>1.7298756410256411E-3</v>
      </c>
      <c r="E34" s="20">
        <v>2.314547435897435E-3</v>
      </c>
      <c r="F34" s="20">
        <v>2.8737987179487186E-3</v>
      </c>
      <c r="J34" s="21"/>
      <c r="K34" s="17"/>
      <c r="L34" s="17"/>
      <c r="M34" s="17"/>
      <c r="N34" s="17"/>
      <c r="O34" s="17"/>
      <c r="P34" s="17"/>
    </row>
    <row r="35" spans="1:16" x14ac:dyDescent="0.2">
      <c r="J35" s="21"/>
      <c r="K35" s="18"/>
      <c r="L35" s="18"/>
      <c r="M35" s="18"/>
      <c r="N35" s="18"/>
      <c r="O35" s="18"/>
      <c r="P35" s="18"/>
    </row>
    <row r="37" spans="1:16" ht="85" x14ac:dyDescent="0.2">
      <c r="A37" s="22" t="s">
        <v>141</v>
      </c>
      <c r="B37" s="22" t="s">
        <v>142</v>
      </c>
      <c r="C37" s="22" t="s">
        <v>143</v>
      </c>
      <c r="D37" s="22" t="s">
        <v>144</v>
      </c>
      <c r="E37" s="22" t="s">
        <v>145</v>
      </c>
      <c r="F37" s="22" t="s">
        <v>146</v>
      </c>
      <c r="G37" s="1"/>
    </row>
    <row r="38" spans="1:16" x14ac:dyDescent="0.2">
      <c r="A38" s="5">
        <v>40</v>
      </c>
      <c r="B38" s="5">
        <v>0</v>
      </c>
      <c r="C38" s="5">
        <v>120</v>
      </c>
      <c r="D38" s="6">
        <v>0</v>
      </c>
      <c r="E38" s="5">
        <v>8.1500001000000002E-2</v>
      </c>
      <c r="F38" s="6">
        <v>0</v>
      </c>
    </row>
    <row r="39" spans="1:16" x14ac:dyDescent="0.2">
      <c r="A39" s="5">
        <v>39</v>
      </c>
      <c r="B39" s="5">
        <v>1</v>
      </c>
      <c r="C39" s="5">
        <v>120</v>
      </c>
      <c r="D39" s="6">
        <v>0.1</v>
      </c>
      <c r="E39" s="5">
        <v>0.105899997</v>
      </c>
      <c r="F39" s="6">
        <v>2.4399996E-2</v>
      </c>
    </row>
    <row r="40" spans="1:16" x14ac:dyDescent="0.2">
      <c r="A40" s="5">
        <v>38</v>
      </c>
      <c r="B40" s="5">
        <v>2</v>
      </c>
      <c r="C40" s="5">
        <v>120</v>
      </c>
      <c r="D40" s="6">
        <v>0.2</v>
      </c>
      <c r="E40" s="5">
        <v>0.13799999700000001</v>
      </c>
      <c r="F40" s="6">
        <v>5.6499994999999997E-2</v>
      </c>
    </row>
    <row r="41" spans="1:16" x14ac:dyDescent="0.2">
      <c r="A41" s="5">
        <v>35</v>
      </c>
      <c r="B41" s="5">
        <v>5</v>
      </c>
      <c r="C41" s="5">
        <v>120</v>
      </c>
      <c r="D41" s="6">
        <v>0.5</v>
      </c>
      <c r="E41" s="5">
        <v>0.27009999800000001</v>
      </c>
      <c r="F41" s="6">
        <v>0.18859999599999999</v>
      </c>
    </row>
    <row r="42" spans="1:16" x14ac:dyDescent="0.2">
      <c r="A42" s="5">
        <v>30</v>
      </c>
      <c r="B42" s="5">
        <v>10</v>
      </c>
      <c r="C42" s="5">
        <v>120</v>
      </c>
      <c r="D42" s="6">
        <v>1</v>
      </c>
      <c r="E42" s="5">
        <v>0.52410000599999995</v>
      </c>
      <c r="F42" s="6">
        <v>0.44260000399999999</v>
      </c>
    </row>
    <row r="43" spans="1:16" x14ac:dyDescent="0.2">
      <c r="A43" s="5">
        <v>25</v>
      </c>
      <c r="B43" s="5">
        <v>15</v>
      </c>
      <c r="C43" s="5">
        <v>120</v>
      </c>
      <c r="D43" s="6">
        <v>1.5</v>
      </c>
      <c r="E43" s="5">
        <v>0.69129997499999996</v>
      </c>
      <c r="F43" s="6">
        <v>0.60979997399999997</v>
      </c>
    </row>
    <row r="44" spans="1:16" x14ac:dyDescent="0.2">
      <c r="A44" s="5">
        <v>20</v>
      </c>
      <c r="B44" s="5">
        <v>20</v>
      </c>
      <c r="C44" s="5">
        <v>120</v>
      </c>
      <c r="D44" s="6">
        <v>2</v>
      </c>
      <c r="E44" s="5">
        <v>0.84200000799999997</v>
      </c>
      <c r="F44" s="6">
        <v>0.76050000600000001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61F2-8C45-174D-B11B-D5DE11CACF64}">
  <dimension ref="A1:P18"/>
  <sheetViews>
    <sheetView workbookViewId="0">
      <selection activeCell="G33" sqref="G33"/>
    </sheetView>
  </sheetViews>
  <sheetFormatPr baseColWidth="10" defaultRowHeight="16" x14ac:dyDescent="0.2"/>
  <sheetData>
    <row r="1" spans="1:16" x14ac:dyDescent="0.2">
      <c r="A1" t="s">
        <v>123</v>
      </c>
      <c r="B1" t="s">
        <v>39</v>
      </c>
      <c r="C1" t="s">
        <v>41</v>
      </c>
      <c r="D1" t="s">
        <v>40</v>
      </c>
      <c r="G1" t="s">
        <v>121</v>
      </c>
      <c r="H1" t="s">
        <v>39</v>
      </c>
      <c r="I1" t="s">
        <v>41</v>
      </c>
      <c r="J1" t="s">
        <v>40</v>
      </c>
      <c r="M1" s="4" t="s">
        <v>122</v>
      </c>
      <c r="N1" t="s">
        <v>39</v>
      </c>
      <c r="O1" t="s">
        <v>41</v>
      </c>
      <c r="P1" t="s">
        <v>40</v>
      </c>
    </row>
    <row r="2" spans="1:16" x14ac:dyDescent="0.2">
      <c r="A2">
        <v>1</v>
      </c>
      <c r="B2">
        <v>506.65153446814679</v>
      </c>
      <c r="C2">
        <v>9</v>
      </c>
      <c r="D2">
        <v>933.65821979002737</v>
      </c>
      <c r="G2">
        <v>1</v>
      </c>
      <c r="H2">
        <v>369.47012051090519</v>
      </c>
      <c r="I2">
        <v>10</v>
      </c>
      <c r="J2">
        <v>420.26517705268947</v>
      </c>
      <c r="M2">
        <v>1</v>
      </c>
      <c r="N2">
        <v>313.44117230914424</v>
      </c>
      <c r="O2">
        <v>18</v>
      </c>
      <c r="P2">
        <v>379.83600921459816</v>
      </c>
    </row>
    <row r="3" spans="1:16" x14ac:dyDescent="0.2">
      <c r="A3">
        <v>2</v>
      </c>
      <c r="B3">
        <v>730.56554910088482</v>
      </c>
      <c r="C3">
        <v>10</v>
      </c>
      <c r="D3">
        <v>914.4222216745477</v>
      </c>
      <c r="G3">
        <v>2</v>
      </c>
      <c r="H3">
        <v>401.35096221045262</v>
      </c>
      <c r="I3">
        <v>14</v>
      </c>
      <c r="J3">
        <v>469.0852973171489</v>
      </c>
      <c r="M3">
        <v>2</v>
      </c>
      <c r="N3">
        <v>369.32184693188077</v>
      </c>
      <c r="O3">
        <v>16</v>
      </c>
      <c r="P3">
        <v>489.83169330930389</v>
      </c>
    </row>
    <row r="4" spans="1:16" x14ac:dyDescent="0.2">
      <c r="A4">
        <v>3</v>
      </c>
      <c r="B4">
        <v>827.00103279384518</v>
      </c>
      <c r="C4">
        <v>6</v>
      </c>
      <c r="D4">
        <v>1233.9688335900141</v>
      </c>
      <c r="G4">
        <v>3</v>
      </c>
      <c r="H4">
        <v>417.85314317205342</v>
      </c>
      <c r="I4">
        <v>12</v>
      </c>
      <c r="J4">
        <v>520.15592198496961</v>
      </c>
      <c r="M4">
        <v>3</v>
      </c>
      <c r="N4">
        <v>284.59148331213942</v>
      </c>
      <c r="O4">
        <v>14</v>
      </c>
      <c r="P4">
        <v>435.80223212560537</v>
      </c>
    </row>
    <row r="5" spans="1:16" x14ac:dyDescent="0.2">
      <c r="A5">
        <v>4</v>
      </c>
      <c r="B5">
        <v>694.86712340569204</v>
      </c>
      <c r="C5">
        <v>8</v>
      </c>
      <c r="D5">
        <v>1012.4746700953816</v>
      </c>
      <c r="G5">
        <v>4</v>
      </c>
      <c r="H5">
        <v>418.52026363313666</v>
      </c>
      <c r="I5">
        <v>12</v>
      </c>
      <c r="J5">
        <v>751.62129066701061</v>
      </c>
      <c r="M5">
        <v>4</v>
      </c>
      <c r="N5">
        <v>428.75482258703721</v>
      </c>
      <c r="O5">
        <v>10</v>
      </c>
      <c r="P5">
        <v>397.98407812016262</v>
      </c>
    </row>
    <row r="6" spans="1:16" x14ac:dyDescent="0.2">
      <c r="A6">
        <v>5</v>
      </c>
      <c r="B6">
        <v>653.38723320603526</v>
      </c>
      <c r="C6">
        <v>9</v>
      </c>
      <c r="D6">
        <v>1152.3631147925976</v>
      </c>
      <c r="G6">
        <v>5</v>
      </c>
      <c r="H6">
        <v>587.83501874141416</v>
      </c>
      <c r="I6">
        <v>12</v>
      </c>
      <c r="J6">
        <v>868.99664963743714</v>
      </c>
      <c r="M6">
        <v>5</v>
      </c>
      <c r="N6">
        <v>247.61222511571614</v>
      </c>
      <c r="O6">
        <v>11</v>
      </c>
      <c r="P6">
        <v>598.70817774876991</v>
      </c>
    </row>
    <row r="7" spans="1:16" x14ac:dyDescent="0.2">
      <c r="A7">
        <v>6</v>
      </c>
      <c r="B7">
        <v>639.79409589265424</v>
      </c>
      <c r="C7">
        <v>10</v>
      </c>
      <c r="D7">
        <v>1181.8194849122372</v>
      </c>
      <c r="G7">
        <v>6</v>
      </c>
      <c r="H7">
        <v>483.79660140075526</v>
      </c>
      <c r="I7">
        <v>14</v>
      </c>
      <c r="J7">
        <v>757.52286988961339</v>
      </c>
      <c r="M7">
        <v>6</v>
      </c>
      <c r="N7">
        <v>301.31596399774259</v>
      </c>
      <c r="O7">
        <v>11</v>
      </c>
      <c r="P7">
        <v>538.54517458361602</v>
      </c>
    </row>
    <row r="8" spans="1:16" x14ac:dyDescent="0.2">
      <c r="A8">
        <v>7</v>
      </c>
      <c r="B8">
        <v>620.73530363225007</v>
      </c>
      <c r="C8">
        <v>9</v>
      </c>
      <c r="D8">
        <v>1239.5686882955965</v>
      </c>
      <c r="G8">
        <v>7</v>
      </c>
      <c r="H8">
        <v>625.07331110012069</v>
      </c>
      <c r="I8">
        <v>14</v>
      </c>
      <c r="J8">
        <v>892.08404202862459</v>
      </c>
      <c r="M8">
        <v>7</v>
      </c>
      <c r="N8">
        <v>354.74556052904853</v>
      </c>
      <c r="O8">
        <v>17</v>
      </c>
      <c r="P8">
        <v>599.17551461048822</v>
      </c>
    </row>
    <row r="9" spans="1:16" x14ac:dyDescent="0.2">
      <c r="A9">
        <v>8</v>
      </c>
      <c r="B9">
        <v>645.70326410673374</v>
      </c>
      <c r="C9">
        <v>10</v>
      </c>
      <c r="D9">
        <v>1161.8289592676447</v>
      </c>
      <c r="G9">
        <v>8</v>
      </c>
      <c r="H9">
        <v>451.44926543175029</v>
      </c>
      <c r="I9">
        <v>13</v>
      </c>
      <c r="J9">
        <v>729.92867199779255</v>
      </c>
      <c r="M9">
        <v>8</v>
      </c>
      <c r="N9">
        <v>366.58978733987203</v>
      </c>
      <c r="O9">
        <v>20</v>
      </c>
      <c r="P9">
        <v>668.0047549690413</v>
      </c>
    </row>
    <row r="10" spans="1:16" x14ac:dyDescent="0.2">
      <c r="A10">
        <v>9</v>
      </c>
      <c r="B10">
        <v>580.74316186680676</v>
      </c>
      <c r="C10">
        <v>8</v>
      </c>
      <c r="D10">
        <v>866.37000493016546</v>
      </c>
      <c r="G10">
        <v>9</v>
      </c>
      <c r="H10">
        <v>489.36274901758878</v>
      </c>
      <c r="I10">
        <v>18</v>
      </c>
      <c r="J10">
        <v>813.09031419516975</v>
      </c>
      <c r="M10">
        <v>9</v>
      </c>
      <c r="N10">
        <v>378.72880118935961</v>
      </c>
      <c r="O10">
        <v>13</v>
      </c>
      <c r="P10">
        <v>613.19125611331776</v>
      </c>
    </row>
    <row r="11" spans="1:16" x14ac:dyDescent="0.2">
      <c r="A11">
        <v>10</v>
      </c>
      <c r="B11">
        <v>689.61294855417214</v>
      </c>
      <c r="C11">
        <v>7</v>
      </c>
      <c r="D11">
        <v>878.76796878988455</v>
      </c>
      <c r="G11">
        <v>10</v>
      </c>
      <c r="H11">
        <v>498.78878398518043</v>
      </c>
      <c r="I11">
        <v>13</v>
      </c>
      <c r="J11">
        <v>922.25737341056447</v>
      </c>
      <c r="M11">
        <v>10</v>
      </c>
      <c r="N11">
        <v>358.31714164262439</v>
      </c>
      <c r="O11">
        <v>15</v>
      </c>
      <c r="P11">
        <v>719.62405473251818</v>
      </c>
    </row>
    <row r="12" spans="1:16" x14ac:dyDescent="0.2">
      <c r="A12">
        <v>11</v>
      </c>
      <c r="B12">
        <v>653.61296190783173</v>
      </c>
      <c r="C12">
        <v>10</v>
      </c>
      <c r="D12">
        <v>1071.4015690576759</v>
      </c>
      <c r="G12">
        <v>11</v>
      </c>
      <c r="H12">
        <v>568.97632412001167</v>
      </c>
      <c r="I12">
        <v>15</v>
      </c>
      <c r="J12">
        <v>980.57133457770954</v>
      </c>
      <c r="M12">
        <v>11</v>
      </c>
      <c r="N12">
        <v>405.02265310335878</v>
      </c>
      <c r="O12">
        <v>10</v>
      </c>
      <c r="P12">
        <v>696.77776106378667</v>
      </c>
    </row>
    <row r="13" spans="1:16" x14ac:dyDescent="0.2">
      <c r="A13">
        <v>12</v>
      </c>
      <c r="B13">
        <v>659.44466108656752</v>
      </c>
      <c r="C13">
        <v>9</v>
      </c>
      <c r="D13">
        <v>890.00201934735173</v>
      </c>
      <c r="G13">
        <v>12</v>
      </c>
      <c r="H13">
        <v>544.00657680685515</v>
      </c>
      <c r="I13">
        <v>13</v>
      </c>
      <c r="J13">
        <v>903.57280973354887</v>
      </c>
      <c r="M13">
        <v>12</v>
      </c>
      <c r="N13">
        <v>513.438540345869</v>
      </c>
      <c r="O13">
        <v>17</v>
      </c>
      <c r="P13">
        <v>712.17364904331998</v>
      </c>
    </row>
    <row r="14" spans="1:16" x14ac:dyDescent="0.2">
      <c r="A14">
        <v>13</v>
      </c>
      <c r="B14">
        <v>624.1885655957451</v>
      </c>
      <c r="C14">
        <v>8</v>
      </c>
      <c r="D14">
        <v>954.10704885799396</v>
      </c>
      <c r="G14">
        <v>13</v>
      </c>
      <c r="H14">
        <v>574.60964687615706</v>
      </c>
      <c r="I14">
        <v>9</v>
      </c>
      <c r="J14">
        <v>705.7873237172505</v>
      </c>
      <c r="M14">
        <v>13</v>
      </c>
      <c r="N14">
        <v>462.40212651648693</v>
      </c>
      <c r="O14">
        <v>15</v>
      </c>
      <c r="P14">
        <v>673.09649759785555</v>
      </c>
    </row>
    <row r="15" spans="1:16" x14ac:dyDescent="0.2">
      <c r="A15">
        <v>14</v>
      </c>
      <c r="B15">
        <v>691.66821289766392</v>
      </c>
      <c r="C15">
        <v>7</v>
      </c>
      <c r="D15">
        <v>945.68606624406812</v>
      </c>
      <c r="G15">
        <v>14</v>
      </c>
      <c r="H15">
        <v>517.16585927783285</v>
      </c>
      <c r="I15">
        <v>16</v>
      </c>
      <c r="J15">
        <v>757.5494512510827</v>
      </c>
      <c r="M15">
        <v>14</v>
      </c>
      <c r="N15">
        <v>489.62010619718876</v>
      </c>
      <c r="O15">
        <v>13</v>
      </c>
      <c r="P15">
        <v>589.34616050537682</v>
      </c>
    </row>
    <row r="16" spans="1:16" x14ac:dyDescent="0.2">
      <c r="G16">
        <v>15</v>
      </c>
      <c r="H16">
        <v>609.46620148942395</v>
      </c>
      <c r="I16">
        <v>13</v>
      </c>
      <c r="J16">
        <v>774.3668323112397</v>
      </c>
      <c r="M16">
        <v>15</v>
      </c>
      <c r="N16">
        <v>451.8351300074745</v>
      </c>
      <c r="O16">
        <v>12</v>
      </c>
      <c r="P16">
        <v>633.04175545211558</v>
      </c>
    </row>
    <row r="17" spans="13:16" x14ac:dyDescent="0.2">
      <c r="M17">
        <v>16</v>
      </c>
      <c r="N17">
        <v>357.92861419091406</v>
      </c>
      <c r="O17">
        <v>10</v>
      </c>
      <c r="P17">
        <v>517.41385341549415</v>
      </c>
    </row>
    <row r="18" spans="13:16" x14ac:dyDescent="0.2">
      <c r="M18">
        <v>17</v>
      </c>
      <c r="N18">
        <v>566.02056798314641</v>
      </c>
      <c r="O18">
        <v>12</v>
      </c>
      <c r="P18">
        <v>549.83381434638443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795B-DFC0-454E-8846-C1C3D5A1D88B}">
  <dimension ref="A1:I840"/>
  <sheetViews>
    <sheetView tabSelected="1" topLeftCell="A125" workbookViewId="0">
      <selection activeCell="K12" sqref="K12"/>
    </sheetView>
  </sheetViews>
  <sheetFormatPr baseColWidth="10" defaultRowHeight="16" x14ac:dyDescent="0.2"/>
  <sheetData>
    <row r="1" spans="1:9" x14ac:dyDescent="0.2">
      <c r="A1" s="24" t="s">
        <v>188</v>
      </c>
      <c r="B1" s="24"/>
      <c r="C1" s="24"/>
      <c r="D1" s="24"/>
      <c r="E1" s="24"/>
      <c r="F1" s="24" t="s">
        <v>193</v>
      </c>
      <c r="G1" s="24"/>
      <c r="H1" s="24"/>
      <c r="I1" s="24"/>
    </row>
    <row r="2" spans="1:9" x14ac:dyDescent="0.2">
      <c r="A2" s="23" t="s">
        <v>189</v>
      </c>
      <c r="B2" s="23" t="s">
        <v>190</v>
      </c>
      <c r="C2" s="23" t="s">
        <v>191</v>
      </c>
      <c r="D2" s="23" t="s">
        <v>192</v>
      </c>
      <c r="E2" s="24"/>
      <c r="F2" s="23" t="s">
        <v>189</v>
      </c>
      <c r="G2" s="23" t="s">
        <v>190</v>
      </c>
      <c r="H2" s="23" t="s">
        <v>191</v>
      </c>
      <c r="I2" s="23" t="s">
        <v>192</v>
      </c>
    </row>
    <row r="3" spans="1:9" x14ac:dyDescent="0.2">
      <c r="A3" s="3">
        <v>5</v>
      </c>
      <c r="B3" s="3">
        <v>4</v>
      </c>
      <c r="C3" s="3">
        <v>6</v>
      </c>
      <c r="D3" s="3">
        <v>7</v>
      </c>
      <c r="F3" s="3">
        <v>13</v>
      </c>
      <c r="G3" s="3">
        <v>9</v>
      </c>
      <c r="H3" s="3">
        <v>10</v>
      </c>
      <c r="I3" s="3">
        <v>12</v>
      </c>
    </row>
    <row r="4" spans="1:9" x14ac:dyDescent="0.2">
      <c r="A4" s="3">
        <v>7</v>
      </c>
      <c r="B4" s="3">
        <v>3</v>
      </c>
      <c r="C4" s="3">
        <v>2</v>
      </c>
      <c r="D4" s="3">
        <v>7</v>
      </c>
      <c r="F4" s="3">
        <v>18</v>
      </c>
      <c r="G4" s="3">
        <v>14</v>
      </c>
      <c r="H4" s="3">
        <v>15</v>
      </c>
      <c r="I4" s="3">
        <v>17</v>
      </c>
    </row>
    <row r="5" spans="1:9" x14ac:dyDescent="0.2">
      <c r="A5" s="3">
        <v>8</v>
      </c>
      <c r="B5" s="3">
        <v>3</v>
      </c>
      <c r="C5" s="3">
        <v>2</v>
      </c>
      <c r="D5" s="3">
        <v>7</v>
      </c>
      <c r="F5" s="3">
        <v>23</v>
      </c>
      <c r="G5" s="3">
        <v>19</v>
      </c>
      <c r="H5" s="3">
        <v>20</v>
      </c>
      <c r="I5" s="3">
        <v>22</v>
      </c>
    </row>
    <row r="6" spans="1:9" x14ac:dyDescent="0.2">
      <c r="A6" s="3">
        <v>11</v>
      </c>
      <c r="B6" s="3">
        <v>3</v>
      </c>
      <c r="C6" s="3">
        <v>2</v>
      </c>
      <c r="D6" s="3">
        <v>7</v>
      </c>
      <c r="F6" s="3">
        <v>28</v>
      </c>
      <c r="G6" s="3">
        <v>24</v>
      </c>
      <c r="H6" s="3">
        <v>25</v>
      </c>
      <c r="I6" s="3">
        <v>27</v>
      </c>
    </row>
    <row r="7" spans="1:9" x14ac:dyDescent="0.2">
      <c r="A7" s="3">
        <v>7</v>
      </c>
      <c r="B7" s="3">
        <v>3</v>
      </c>
      <c r="C7" s="3">
        <v>4</v>
      </c>
      <c r="D7" s="3">
        <v>7</v>
      </c>
      <c r="F7" s="3">
        <v>33</v>
      </c>
      <c r="G7" s="3">
        <v>29</v>
      </c>
      <c r="H7" s="3">
        <v>30</v>
      </c>
      <c r="I7" s="3">
        <v>32</v>
      </c>
    </row>
    <row r="8" spans="1:9" x14ac:dyDescent="0.2">
      <c r="A8" s="3">
        <v>7</v>
      </c>
      <c r="B8" s="3">
        <v>3</v>
      </c>
      <c r="C8" s="3">
        <v>3</v>
      </c>
      <c r="D8" s="3">
        <v>9</v>
      </c>
      <c r="F8" s="3">
        <v>38</v>
      </c>
      <c r="G8" s="3">
        <v>34</v>
      </c>
      <c r="H8" s="3">
        <v>35</v>
      </c>
      <c r="I8" s="3">
        <v>37</v>
      </c>
    </row>
    <row r="9" spans="1:9" x14ac:dyDescent="0.2">
      <c r="A9" s="3">
        <v>8</v>
      </c>
      <c r="B9" s="3">
        <v>9</v>
      </c>
      <c r="C9" s="3">
        <v>4</v>
      </c>
      <c r="D9" s="3">
        <v>14</v>
      </c>
      <c r="F9" s="3">
        <v>43</v>
      </c>
      <c r="G9" s="3">
        <v>39</v>
      </c>
      <c r="H9" s="3">
        <v>40</v>
      </c>
      <c r="I9" s="3">
        <v>42</v>
      </c>
    </row>
    <row r="10" spans="1:9" x14ac:dyDescent="0.2">
      <c r="A10" s="3">
        <v>7</v>
      </c>
      <c r="B10" s="3">
        <v>6</v>
      </c>
      <c r="C10" s="3">
        <v>5</v>
      </c>
      <c r="D10" s="3">
        <v>6</v>
      </c>
      <c r="F10" s="3">
        <v>48</v>
      </c>
      <c r="G10" s="3">
        <v>44</v>
      </c>
      <c r="H10" s="3">
        <v>45</v>
      </c>
      <c r="I10" s="3">
        <v>47</v>
      </c>
    </row>
    <row r="11" spans="1:9" x14ac:dyDescent="0.2">
      <c r="A11" s="3">
        <v>5</v>
      </c>
      <c r="B11" s="3">
        <v>6</v>
      </c>
      <c r="C11" s="3">
        <v>8</v>
      </c>
      <c r="D11" s="3">
        <v>8</v>
      </c>
      <c r="F11" s="3">
        <v>53</v>
      </c>
      <c r="G11" s="3">
        <v>49</v>
      </c>
      <c r="H11" s="3">
        <v>50</v>
      </c>
      <c r="I11" s="3">
        <v>52</v>
      </c>
    </row>
    <row r="12" spans="1:9" x14ac:dyDescent="0.2">
      <c r="A12" s="3">
        <v>5</v>
      </c>
      <c r="B12" s="3">
        <v>8</v>
      </c>
      <c r="C12" s="3">
        <v>8</v>
      </c>
      <c r="D12" s="3">
        <v>7</v>
      </c>
      <c r="F12" s="3">
        <v>58</v>
      </c>
      <c r="G12" s="3">
        <v>54</v>
      </c>
      <c r="H12" s="3">
        <v>55</v>
      </c>
      <c r="I12" s="3">
        <v>57</v>
      </c>
    </row>
    <row r="13" spans="1:9" x14ac:dyDescent="0.2">
      <c r="A13" s="3">
        <v>4</v>
      </c>
      <c r="B13" s="3">
        <v>7</v>
      </c>
      <c r="C13" s="3">
        <v>9</v>
      </c>
      <c r="D13" s="3">
        <v>6</v>
      </c>
      <c r="F13" s="3">
        <v>63</v>
      </c>
      <c r="G13" s="3">
        <v>59</v>
      </c>
      <c r="H13" s="3">
        <v>60</v>
      </c>
      <c r="I13" s="3">
        <v>62</v>
      </c>
    </row>
    <row r="14" spans="1:9" x14ac:dyDescent="0.2">
      <c r="A14" s="3">
        <v>2</v>
      </c>
      <c r="B14" s="3">
        <v>8</v>
      </c>
      <c r="C14" s="3">
        <v>7</v>
      </c>
      <c r="D14" s="3">
        <v>10</v>
      </c>
      <c r="F14" s="3">
        <v>68</v>
      </c>
      <c r="G14" s="3">
        <v>64</v>
      </c>
      <c r="H14" s="3">
        <v>65</v>
      </c>
      <c r="I14" s="3">
        <v>67</v>
      </c>
    </row>
    <row r="15" spans="1:9" x14ac:dyDescent="0.2">
      <c r="A15" s="3">
        <v>3</v>
      </c>
      <c r="B15" s="3">
        <v>9</v>
      </c>
      <c r="C15" s="3">
        <v>6</v>
      </c>
      <c r="D15" s="3">
        <v>10</v>
      </c>
      <c r="F15" s="3">
        <v>73</v>
      </c>
      <c r="G15" s="3">
        <v>69</v>
      </c>
      <c r="H15" s="3">
        <v>70</v>
      </c>
      <c r="I15" s="3">
        <v>72</v>
      </c>
    </row>
    <row r="16" spans="1:9" x14ac:dyDescent="0.2">
      <c r="A16" s="3">
        <v>2</v>
      </c>
      <c r="B16" s="3">
        <v>8</v>
      </c>
      <c r="C16" s="3">
        <v>4</v>
      </c>
      <c r="D16" s="3">
        <v>10</v>
      </c>
      <c r="F16" s="3">
        <v>78</v>
      </c>
      <c r="G16" s="3">
        <v>74</v>
      </c>
      <c r="H16" s="3">
        <v>75</v>
      </c>
      <c r="I16" s="3">
        <v>77</v>
      </c>
    </row>
    <row r="17" spans="1:9" x14ac:dyDescent="0.2">
      <c r="A17" s="3">
        <v>2</v>
      </c>
      <c r="B17" s="3">
        <v>5</v>
      </c>
      <c r="C17" s="3">
        <v>4</v>
      </c>
      <c r="D17" s="3">
        <v>5</v>
      </c>
      <c r="F17" s="3">
        <v>83</v>
      </c>
      <c r="G17" s="3">
        <v>79</v>
      </c>
      <c r="H17" s="3">
        <v>80</v>
      </c>
      <c r="I17" s="3">
        <v>82</v>
      </c>
    </row>
    <row r="18" spans="1:9" x14ac:dyDescent="0.2">
      <c r="A18" s="3">
        <v>2</v>
      </c>
      <c r="B18" s="3">
        <v>6</v>
      </c>
      <c r="C18" s="3">
        <v>4</v>
      </c>
      <c r="D18" s="3">
        <v>7</v>
      </c>
      <c r="F18" s="3">
        <v>88</v>
      </c>
      <c r="G18" s="3">
        <v>84</v>
      </c>
      <c r="H18" s="3">
        <v>85</v>
      </c>
      <c r="I18" s="3">
        <v>87</v>
      </c>
    </row>
    <row r="19" spans="1:9" x14ac:dyDescent="0.2">
      <c r="A19" s="3">
        <v>0</v>
      </c>
      <c r="B19" s="3">
        <v>5</v>
      </c>
      <c r="C19" s="3">
        <v>4</v>
      </c>
      <c r="D19" s="3">
        <v>5</v>
      </c>
      <c r="F19" s="3">
        <v>93</v>
      </c>
      <c r="G19" s="3">
        <v>89</v>
      </c>
      <c r="H19" s="3">
        <v>90</v>
      </c>
      <c r="I19" s="3">
        <v>92</v>
      </c>
    </row>
    <row r="20" spans="1:9" x14ac:dyDescent="0.2">
      <c r="A20" s="3">
        <v>0</v>
      </c>
      <c r="B20" s="3">
        <v>6</v>
      </c>
      <c r="C20" s="3">
        <v>3</v>
      </c>
      <c r="D20" s="3">
        <v>6</v>
      </c>
      <c r="F20" s="3">
        <v>98</v>
      </c>
      <c r="G20" s="3">
        <v>94</v>
      </c>
      <c r="H20" s="3">
        <v>95</v>
      </c>
      <c r="I20" s="3">
        <v>97</v>
      </c>
    </row>
    <row r="21" spans="1:9" x14ac:dyDescent="0.2">
      <c r="A21" s="3">
        <v>0</v>
      </c>
      <c r="B21" s="3">
        <v>2</v>
      </c>
      <c r="C21" s="3">
        <v>3</v>
      </c>
      <c r="D21" s="3">
        <v>4</v>
      </c>
      <c r="F21" s="3">
        <v>103</v>
      </c>
      <c r="G21" s="3">
        <v>99</v>
      </c>
      <c r="H21" s="3">
        <v>100</v>
      </c>
      <c r="I21" s="3">
        <v>102</v>
      </c>
    </row>
    <row r="22" spans="1:9" x14ac:dyDescent="0.2">
      <c r="A22" s="3">
        <v>0</v>
      </c>
      <c r="B22" s="3">
        <v>2</v>
      </c>
      <c r="C22" s="3">
        <v>3</v>
      </c>
      <c r="D22" s="3">
        <v>3</v>
      </c>
      <c r="F22" s="3">
        <v>108</v>
      </c>
      <c r="G22" s="3">
        <v>104</v>
      </c>
      <c r="H22" s="3">
        <v>105</v>
      </c>
      <c r="I22" s="3">
        <v>107</v>
      </c>
    </row>
    <row r="23" spans="1:9" x14ac:dyDescent="0.2">
      <c r="A23" s="3">
        <v>0</v>
      </c>
      <c r="B23" s="3">
        <v>2</v>
      </c>
      <c r="C23" s="3">
        <v>3</v>
      </c>
      <c r="D23" s="3">
        <v>3</v>
      </c>
      <c r="F23" s="3">
        <v>113</v>
      </c>
      <c r="G23" s="3">
        <v>109</v>
      </c>
      <c r="H23" s="3">
        <v>110</v>
      </c>
      <c r="I23" s="3">
        <v>112</v>
      </c>
    </row>
    <row r="24" spans="1:9" x14ac:dyDescent="0.2">
      <c r="A24" s="3">
        <v>0</v>
      </c>
      <c r="B24" s="3">
        <v>2</v>
      </c>
      <c r="C24" s="3">
        <v>3</v>
      </c>
      <c r="D24" s="3">
        <v>5</v>
      </c>
      <c r="F24" s="3">
        <v>118</v>
      </c>
      <c r="G24" s="3">
        <v>114</v>
      </c>
      <c r="H24" s="3">
        <v>115</v>
      </c>
      <c r="I24" s="3">
        <v>117</v>
      </c>
    </row>
    <row r="25" spans="1:9" x14ac:dyDescent="0.2">
      <c r="A25" s="3">
        <v>0</v>
      </c>
      <c r="B25" s="3">
        <v>2</v>
      </c>
      <c r="C25" s="3">
        <v>4</v>
      </c>
      <c r="D25" s="3">
        <v>4</v>
      </c>
      <c r="F25" s="3">
        <v>123</v>
      </c>
      <c r="G25" s="3">
        <v>119</v>
      </c>
      <c r="H25" s="3">
        <v>120</v>
      </c>
      <c r="I25" s="3">
        <v>122</v>
      </c>
    </row>
    <row r="26" spans="1:9" x14ac:dyDescent="0.2">
      <c r="A26" s="3">
        <v>0</v>
      </c>
      <c r="B26" s="3">
        <v>2</v>
      </c>
      <c r="C26" s="3">
        <v>4</v>
      </c>
      <c r="D26" s="3">
        <v>3</v>
      </c>
      <c r="F26" s="3">
        <v>128</v>
      </c>
      <c r="G26" s="3">
        <v>124</v>
      </c>
      <c r="H26" s="3">
        <v>125</v>
      </c>
      <c r="I26" s="3">
        <v>127</v>
      </c>
    </row>
    <row r="27" spans="1:9" x14ac:dyDescent="0.2">
      <c r="A27" s="3">
        <v>0</v>
      </c>
      <c r="B27" s="3">
        <v>2</v>
      </c>
      <c r="C27" s="3">
        <v>8</v>
      </c>
      <c r="D27" s="3">
        <v>2</v>
      </c>
      <c r="F27" s="3">
        <v>133</v>
      </c>
      <c r="G27" s="3">
        <v>129</v>
      </c>
      <c r="H27" s="3">
        <v>130</v>
      </c>
      <c r="I27" s="3">
        <v>132</v>
      </c>
    </row>
    <row r="28" spans="1:9" x14ac:dyDescent="0.2">
      <c r="A28" s="3">
        <v>0</v>
      </c>
      <c r="B28" s="3">
        <v>3</v>
      </c>
      <c r="C28" s="3">
        <v>2</v>
      </c>
      <c r="D28" s="3">
        <v>1</v>
      </c>
      <c r="F28" s="3">
        <v>138</v>
      </c>
      <c r="G28" s="3">
        <v>134</v>
      </c>
      <c r="H28" s="3">
        <v>135</v>
      </c>
      <c r="I28" s="3">
        <v>137</v>
      </c>
    </row>
    <row r="29" spans="1:9" x14ac:dyDescent="0.2">
      <c r="A29" s="3">
        <v>0</v>
      </c>
      <c r="B29" s="3">
        <v>4</v>
      </c>
      <c r="C29" s="3">
        <v>2</v>
      </c>
      <c r="D29" s="3">
        <v>1</v>
      </c>
      <c r="F29" s="3">
        <v>143</v>
      </c>
      <c r="G29" s="3">
        <v>139</v>
      </c>
      <c r="H29" s="3">
        <v>140</v>
      </c>
      <c r="I29" s="3">
        <v>142</v>
      </c>
    </row>
    <row r="30" spans="1:9" x14ac:dyDescent="0.2">
      <c r="A30" s="3">
        <v>0</v>
      </c>
      <c r="B30" s="3">
        <v>4</v>
      </c>
      <c r="C30" s="3">
        <v>2</v>
      </c>
      <c r="D30" s="3">
        <v>1</v>
      </c>
      <c r="F30" s="3">
        <v>148</v>
      </c>
      <c r="G30" s="3">
        <v>144</v>
      </c>
      <c r="H30" s="3">
        <v>145</v>
      </c>
      <c r="I30" s="3">
        <v>147</v>
      </c>
    </row>
    <row r="31" spans="1:9" x14ac:dyDescent="0.2">
      <c r="A31" s="3">
        <v>0</v>
      </c>
      <c r="B31" s="3">
        <v>0</v>
      </c>
      <c r="C31" s="3">
        <v>3</v>
      </c>
      <c r="D31" s="3">
        <v>1</v>
      </c>
      <c r="F31" s="3">
        <v>153</v>
      </c>
      <c r="G31" s="3">
        <v>149</v>
      </c>
      <c r="H31" s="3">
        <v>150</v>
      </c>
      <c r="I31" s="3">
        <v>152</v>
      </c>
    </row>
    <row r="32" spans="1:9" x14ac:dyDescent="0.2">
      <c r="A32" s="3"/>
      <c r="B32" s="3">
        <v>2</v>
      </c>
      <c r="C32" s="3">
        <v>3</v>
      </c>
      <c r="D32" s="3">
        <v>2</v>
      </c>
      <c r="F32" s="3">
        <v>158</v>
      </c>
      <c r="G32" s="3"/>
      <c r="H32" s="3">
        <v>155</v>
      </c>
      <c r="I32" s="3">
        <v>157</v>
      </c>
    </row>
    <row r="33" spans="1:9" x14ac:dyDescent="0.2">
      <c r="A33" s="3">
        <v>6</v>
      </c>
      <c r="B33" s="3">
        <v>2</v>
      </c>
      <c r="C33" s="3">
        <v>3</v>
      </c>
      <c r="D33" s="3">
        <v>1</v>
      </c>
      <c r="F33" s="3">
        <v>163</v>
      </c>
      <c r="G33" s="3">
        <v>10</v>
      </c>
      <c r="H33" s="3">
        <v>160</v>
      </c>
      <c r="I33" s="3">
        <v>162</v>
      </c>
    </row>
    <row r="34" spans="1:9" x14ac:dyDescent="0.2">
      <c r="A34" s="3">
        <v>5</v>
      </c>
      <c r="B34" s="3">
        <v>1</v>
      </c>
      <c r="C34" s="3">
        <v>5</v>
      </c>
      <c r="D34" s="3">
        <v>1</v>
      </c>
      <c r="F34" s="3">
        <v>168</v>
      </c>
      <c r="G34" s="3">
        <v>15</v>
      </c>
      <c r="H34" s="3">
        <v>165</v>
      </c>
      <c r="I34" s="3">
        <v>167</v>
      </c>
    </row>
    <row r="35" spans="1:9" x14ac:dyDescent="0.2">
      <c r="A35" s="3">
        <v>6</v>
      </c>
      <c r="B35" s="3">
        <v>0</v>
      </c>
      <c r="C35" s="3">
        <v>5</v>
      </c>
      <c r="D35" s="3">
        <v>1</v>
      </c>
      <c r="F35" s="3">
        <v>173</v>
      </c>
      <c r="G35" s="3">
        <v>20</v>
      </c>
      <c r="H35" s="3">
        <v>170</v>
      </c>
      <c r="I35" s="3">
        <v>172</v>
      </c>
    </row>
    <row r="36" spans="1:9" x14ac:dyDescent="0.2">
      <c r="A36" s="3">
        <v>9</v>
      </c>
      <c r="B36" s="3">
        <v>0</v>
      </c>
      <c r="C36" s="3">
        <v>5</v>
      </c>
      <c r="D36" s="3">
        <v>1</v>
      </c>
      <c r="F36" s="3">
        <v>178</v>
      </c>
      <c r="G36" s="3">
        <v>25</v>
      </c>
      <c r="H36" s="3">
        <v>175</v>
      </c>
      <c r="I36" s="3">
        <v>177</v>
      </c>
    </row>
    <row r="37" spans="1:9" x14ac:dyDescent="0.2">
      <c r="A37" s="3">
        <v>10</v>
      </c>
      <c r="B37" s="3">
        <v>0</v>
      </c>
      <c r="C37" s="3">
        <v>2</v>
      </c>
      <c r="D37" s="3">
        <v>1</v>
      </c>
      <c r="F37" s="3">
        <v>183</v>
      </c>
      <c r="G37" s="3">
        <v>30</v>
      </c>
      <c r="H37" s="3">
        <v>180</v>
      </c>
      <c r="I37" s="3">
        <v>182</v>
      </c>
    </row>
    <row r="38" spans="1:9" x14ac:dyDescent="0.2">
      <c r="A38" s="3">
        <v>8</v>
      </c>
      <c r="B38" s="3">
        <v>0</v>
      </c>
      <c r="C38" s="3">
        <v>2</v>
      </c>
      <c r="D38" s="3">
        <v>1</v>
      </c>
      <c r="F38" s="3">
        <v>188</v>
      </c>
      <c r="G38" s="3">
        <v>35</v>
      </c>
      <c r="H38" s="3">
        <v>185</v>
      </c>
      <c r="I38" s="3">
        <v>187</v>
      </c>
    </row>
    <row r="39" spans="1:9" x14ac:dyDescent="0.2">
      <c r="A39" s="3">
        <v>12</v>
      </c>
      <c r="B39" s="3">
        <v>0</v>
      </c>
      <c r="C39" s="3">
        <v>2</v>
      </c>
      <c r="D39" s="3">
        <v>1</v>
      </c>
      <c r="F39" s="3">
        <v>193</v>
      </c>
      <c r="G39" s="3">
        <v>40</v>
      </c>
      <c r="H39" s="3">
        <v>190</v>
      </c>
      <c r="I39" s="3">
        <v>192</v>
      </c>
    </row>
    <row r="40" spans="1:9" x14ac:dyDescent="0.2">
      <c r="A40" s="3">
        <v>13</v>
      </c>
      <c r="B40" s="3">
        <v>0</v>
      </c>
      <c r="C40" s="3">
        <v>1</v>
      </c>
      <c r="D40" s="3">
        <v>0</v>
      </c>
      <c r="F40" s="3">
        <v>198</v>
      </c>
      <c r="G40" s="3">
        <v>45</v>
      </c>
      <c r="H40" s="3">
        <v>195</v>
      </c>
      <c r="I40" s="3">
        <v>197</v>
      </c>
    </row>
    <row r="41" spans="1:9" x14ac:dyDescent="0.2">
      <c r="A41" s="3">
        <v>14</v>
      </c>
      <c r="B41" s="3"/>
      <c r="C41" s="3">
        <v>1</v>
      </c>
      <c r="D41" s="3"/>
      <c r="F41" s="3"/>
      <c r="G41" s="3">
        <v>50</v>
      </c>
      <c r="H41" s="3">
        <v>200</v>
      </c>
      <c r="I41" s="3"/>
    </row>
    <row r="42" spans="1:9" x14ac:dyDescent="0.2">
      <c r="A42" s="3">
        <v>11</v>
      </c>
      <c r="B42" s="3">
        <v>2</v>
      </c>
      <c r="C42" s="3">
        <v>1</v>
      </c>
      <c r="D42" s="3">
        <v>5</v>
      </c>
      <c r="F42" s="3">
        <v>9</v>
      </c>
      <c r="G42" s="3">
        <v>55</v>
      </c>
      <c r="H42" s="3">
        <v>205</v>
      </c>
      <c r="I42" s="3">
        <v>4.5</v>
      </c>
    </row>
    <row r="43" spans="1:9" x14ac:dyDescent="0.2">
      <c r="A43" s="3">
        <v>11</v>
      </c>
      <c r="B43" s="3">
        <v>2</v>
      </c>
      <c r="C43" s="3">
        <v>1</v>
      </c>
      <c r="D43" s="3">
        <v>5</v>
      </c>
      <c r="F43" s="3">
        <v>14</v>
      </c>
      <c r="G43" s="3">
        <v>60</v>
      </c>
      <c r="H43" s="3">
        <v>210</v>
      </c>
      <c r="I43" s="3">
        <v>9.5</v>
      </c>
    </row>
    <row r="44" spans="1:9" x14ac:dyDescent="0.2">
      <c r="A44" s="3">
        <v>11</v>
      </c>
      <c r="B44" s="3">
        <v>2</v>
      </c>
      <c r="C44" s="3">
        <v>0</v>
      </c>
      <c r="D44" s="3">
        <v>4</v>
      </c>
      <c r="F44" s="3">
        <v>19</v>
      </c>
      <c r="G44" s="3">
        <v>65</v>
      </c>
      <c r="H44" s="3">
        <v>215</v>
      </c>
      <c r="I44" s="3">
        <v>14.5</v>
      </c>
    </row>
    <row r="45" spans="1:9" x14ac:dyDescent="0.2">
      <c r="A45" s="3">
        <v>8</v>
      </c>
      <c r="B45" s="3">
        <v>2</v>
      </c>
      <c r="C45" s="3"/>
      <c r="D45" s="3">
        <v>4</v>
      </c>
      <c r="F45" s="3">
        <v>24</v>
      </c>
      <c r="G45" s="3">
        <v>70</v>
      </c>
      <c r="H45" s="3"/>
      <c r="I45" s="3">
        <v>19.5</v>
      </c>
    </row>
    <row r="46" spans="1:9" x14ac:dyDescent="0.2">
      <c r="A46" s="3">
        <v>10</v>
      </c>
      <c r="B46" s="3">
        <v>2</v>
      </c>
      <c r="C46" s="3">
        <v>5</v>
      </c>
      <c r="D46" s="3">
        <v>6</v>
      </c>
      <c r="F46" s="3">
        <v>29</v>
      </c>
      <c r="G46" s="3">
        <v>75</v>
      </c>
      <c r="H46" s="3">
        <v>11</v>
      </c>
      <c r="I46" s="3">
        <v>24.5</v>
      </c>
    </row>
    <row r="47" spans="1:9" x14ac:dyDescent="0.2">
      <c r="A47" s="3">
        <v>6</v>
      </c>
      <c r="B47" s="3">
        <v>2</v>
      </c>
      <c r="C47" s="3">
        <v>4</v>
      </c>
      <c r="D47" s="3">
        <v>5</v>
      </c>
      <c r="F47" s="3">
        <v>34</v>
      </c>
      <c r="G47" s="3">
        <v>80</v>
      </c>
      <c r="H47" s="3">
        <v>16</v>
      </c>
      <c r="I47" s="3">
        <v>29.5</v>
      </c>
    </row>
    <row r="48" spans="1:9" x14ac:dyDescent="0.2">
      <c r="A48" s="3">
        <v>6</v>
      </c>
      <c r="B48" s="3">
        <v>2</v>
      </c>
      <c r="C48" s="3">
        <v>4</v>
      </c>
      <c r="D48" s="3">
        <v>3</v>
      </c>
      <c r="F48" s="3">
        <v>39</v>
      </c>
      <c r="G48" s="3">
        <v>85</v>
      </c>
      <c r="H48" s="3">
        <v>21</v>
      </c>
      <c r="I48" s="3">
        <v>34.5</v>
      </c>
    </row>
    <row r="49" spans="1:9" x14ac:dyDescent="0.2">
      <c r="A49" s="3">
        <v>6</v>
      </c>
      <c r="B49" s="3">
        <v>2</v>
      </c>
      <c r="C49" s="3">
        <v>7</v>
      </c>
      <c r="D49" s="3">
        <v>3</v>
      </c>
      <c r="F49" s="3">
        <v>44</v>
      </c>
      <c r="G49" s="3">
        <v>90</v>
      </c>
      <c r="H49" s="3">
        <v>26</v>
      </c>
      <c r="I49" s="3">
        <v>39.5</v>
      </c>
    </row>
    <row r="50" spans="1:9" x14ac:dyDescent="0.2">
      <c r="A50" s="3">
        <v>5</v>
      </c>
      <c r="B50" s="3">
        <v>4</v>
      </c>
      <c r="C50" s="3">
        <v>6</v>
      </c>
      <c r="D50" s="3">
        <v>2</v>
      </c>
      <c r="F50" s="3">
        <v>49</v>
      </c>
      <c r="G50" s="3">
        <v>95</v>
      </c>
      <c r="H50" s="3">
        <v>31</v>
      </c>
      <c r="I50" s="3">
        <v>44.5</v>
      </c>
    </row>
    <row r="51" spans="1:9" x14ac:dyDescent="0.2">
      <c r="A51" s="3">
        <v>3</v>
      </c>
      <c r="B51" s="3">
        <v>3</v>
      </c>
      <c r="C51" s="3">
        <v>5</v>
      </c>
      <c r="D51" s="3">
        <v>7</v>
      </c>
      <c r="F51" s="3">
        <v>54</v>
      </c>
      <c r="G51" s="3">
        <v>100</v>
      </c>
      <c r="H51" s="3">
        <v>36</v>
      </c>
      <c r="I51" s="3">
        <v>49.5</v>
      </c>
    </row>
    <row r="52" spans="1:9" x14ac:dyDescent="0.2">
      <c r="A52" s="3">
        <v>4</v>
      </c>
      <c r="B52" s="3">
        <v>4</v>
      </c>
      <c r="C52" s="3">
        <v>9</v>
      </c>
      <c r="D52" s="3">
        <v>4</v>
      </c>
      <c r="F52" s="3">
        <v>59</v>
      </c>
      <c r="G52" s="3">
        <v>105</v>
      </c>
      <c r="H52" s="3">
        <v>41</v>
      </c>
      <c r="I52" s="3">
        <v>54.5</v>
      </c>
    </row>
    <row r="53" spans="1:9" x14ac:dyDescent="0.2">
      <c r="A53" s="3">
        <v>2</v>
      </c>
      <c r="B53" s="3">
        <v>5</v>
      </c>
      <c r="C53" s="3">
        <v>8</v>
      </c>
      <c r="D53" s="3">
        <v>4</v>
      </c>
      <c r="F53" s="3">
        <v>64</v>
      </c>
      <c r="G53" s="3">
        <v>110</v>
      </c>
      <c r="H53" s="3">
        <v>46</v>
      </c>
      <c r="I53" s="3">
        <v>59.5</v>
      </c>
    </row>
    <row r="54" spans="1:9" x14ac:dyDescent="0.2">
      <c r="A54" s="3">
        <v>1</v>
      </c>
      <c r="B54" s="3">
        <v>4</v>
      </c>
      <c r="C54" s="3">
        <v>8</v>
      </c>
      <c r="D54" s="3">
        <v>5</v>
      </c>
      <c r="F54" s="3">
        <v>69</v>
      </c>
      <c r="G54" s="3">
        <v>115</v>
      </c>
      <c r="H54" s="3">
        <v>51</v>
      </c>
      <c r="I54" s="3">
        <v>64.5</v>
      </c>
    </row>
    <row r="55" spans="1:9" x14ac:dyDescent="0.2">
      <c r="A55" s="3">
        <v>1</v>
      </c>
      <c r="B55" s="3">
        <v>3</v>
      </c>
      <c r="C55" s="3">
        <v>8</v>
      </c>
      <c r="D55" s="3">
        <v>4</v>
      </c>
      <c r="F55" s="3">
        <v>74</v>
      </c>
      <c r="G55" s="3">
        <v>120</v>
      </c>
      <c r="H55" s="3">
        <v>56</v>
      </c>
      <c r="I55" s="3">
        <v>69.5</v>
      </c>
    </row>
    <row r="56" spans="1:9" x14ac:dyDescent="0.2">
      <c r="A56" s="3">
        <v>1</v>
      </c>
      <c r="B56" s="3">
        <v>3</v>
      </c>
      <c r="C56" s="3">
        <v>11</v>
      </c>
      <c r="D56" s="3">
        <v>8</v>
      </c>
      <c r="F56" s="3">
        <v>79</v>
      </c>
      <c r="G56" s="3">
        <v>125</v>
      </c>
      <c r="H56" s="3">
        <v>61</v>
      </c>
      <c r="I56" s="3">
        <v>74.5</v>
      </c>
    </row>
    <row r="57" spans="1:9" x14ac:dyDescent="0.2">
      <c r="A57" s="3">
        <v>3</v>
      </c>
      <c r="B57" s="3">
        <v>4</v>
      </c>
      <c r="C57" s="3">
        <v>8</v>
      </c>
      <c r="D57" s="3">
        <v>8</v>
      </c>
      <c r="F57" s="3">
        <v>84</v>
      </c>
      <c r="G57" s="3">
        <v>130</v>
      </c>
      <c r="H57" s="3">
        <v>66</v>
      </c>
      <c r="I57" s="3">
        <v>79.5</v>
      </c>
    </row>
    <row r="58" spans="1:9" x14ac:dyDescent="0.2">
      <c r="A58" s="3">
        <v>1</v>
      </c>
      <c r="B58" s="3">
        <v>3</v>
      </c>
      <c r="C58" s="3">
        <v>9</v>
      </c>
      <c r="D58" s="3">
        <v>5</v>
      </c>
      <c r="F58" s="3">
        <v>89</v>
      </c>
      <c r="G58" s="3">
        <v>135</v>
      </c>
      <c r="H58" s="3">
        <v>71</v>
      </c>
      <c r="I58" s="3">
        <v>84.5</v>
      </c>
    </row>
    <row r="59" spans="1:9" x14ac:dyDescent="0.2">
      <c r="A59" s="3">
        <v>0</v>
      </c>
      <c r="B59" s="3">
        <v>4</v>
      </c>
      <c r="C59" s="3">
        <v>12</v>
      </c>
      <c r="D59" s="3">
        <v>4</v>
      </c>
      <c r="F59" s="3">
        <v>94</v>
      </c>
      <c r="G59" s="3">
        <v>140</v>
      </c>
      <c r="H59" s="3">
        <v>76</v>
      </c>
      <c r="I59" s="3">
        <v>89.5</v>
      </c>
    </row>
    <row r="60" spans="1:9" x14ac:dyDescent="0.2">
      <c r="A60" s="3">
        <v>0</v>
      </c>
      <c r="B60" s="3">
        <v>5</v>
      </c>
      <c r="C60" s="3">
        <v>8</v>
      </c>
      <c r="D60" s="3">
        <v>5</v>
      </c>
      <c r="F60" s="3">
        <v>99</v>
      </c>
      <c r="G60" s="3">
        <v>145</v>
      </c>
      <c r="H60" s="3">
        <v>81</v>
      </c>
      <c r="I60" s="3">
        <v>94.5</v>
      </c>
    </row>
    <row r="61" spans="1:9" x14ac:dyDescent="0.2">
      <c r="A61" s="3">
        <v>0</v>
      </c>
      <c r="B61" s="3">
        <v>4</v>
      </c>
      <c r="C61" s="3">
        <v>6</v>
      </c>
      <c r="D61" s="3">
        <v>3</v>
      </c>
      <c r="F61" s="3">
        <v>104</v>
      </c>
      <c r="G61" s="3">
        <v>150</v>
      </c>
      <c r="H61" s="3">
        <v>86</v>
      </c>
      <c r="I61" s="3">
        <v>99.5</v>
      </c>
    </row>
    <row r="62" spans="1:9" x14ac:dyDescent="0.2">
      <c r="A62" s="3">
        <v>0</v>
      </c>
      <c r="B62" s="3">
        <v>4</v>
      </c>
      <c r="C62" s="3">
        <v>5</v>
      </c>
      <c r="D62" s="3">
        <v>3</v>
      </c>
      <c r="F62" s="3">
        <v>109</v>
      </c>
      <c r="G62" s="3">
        <v>155</v>
      </c>
      <c r="H62" s="3">
        <v>91</v>
      </c>
      <c r="I62" s="3">
        <v>104.5</v>
      </c>
    </row>
    <row r="63" spans="1:9" x14ac:dyDescent="0.2">
      <c r="A63" s="3">
        <v>0</v>
      </c>
      <c r="B63" s="3">
        <v>3</v>
      </c>
      <c r="C63" s="3">
        <v>4</v>
      </c>
      <c r="D63" s="3">
        <v>3</v>
      </c>
      <c r="F63" s="3">
        <v>114</v>
      </c>
      <c r="G63" s="3">
        <v>160</v>
      </c>
      <c r="H63" s="3">
        <v>96</v>
      </c>
      <c r="I63" s="3">
        <v>109.5</v>
      </c>
    </row>
    <row r="64" spans="1:9" x14ac:dyDescent="0.2">
      <c r="A64" s="3">
        <v>0</v>
      </c>
      <c r="B64" s="3">
        <v>4</v>
      </c>
      <c r="C64" s="3">
        <v>5</v>
      </c>
      <c r="D64" s="3">
        <v>2</v>
      </c>
      <c r="F64" s="3">
        <v>119</v>
      </c>
      <c r="G64" s="3">
        <v>165</v>
      </c>
      <c r="H64" s="3">
        <v>101</v>
      </c>
      <c r="I64" s="3">
        <v>114.5</v>
      </c>
    </row>
    <row r="65" spans="1:9" x14ac:dyDescent="0.2">
      <c r="A65" s="3">
        <v>0</v>
      </c>
      <c r="B65" s="3">
        <v>2</v>
      </c>
      <c r="C65" s="3">
        <v>2</v>
      </c>
      <c r="D65" s="3">
        <v>3</v>
      </c>
      <c r="F65" s="3">
        <v>124</v>
      </c>
      <c r="G65" s="3">
        <v>170</v>
      </c>
      <c r="H65" s="3">
        <v>106</v>
      </c>
      <c r="I65" s="3">
        <v>119.5</v>
      </c>
    </row>
    <row r="66" spans="1:9" x14ac:dyDescent="0.2">
      <c r="A66" s="3">
        <v>0</v>
      </c>
      <c r="B66" s="3">
        <v>2</v>
      </c>
      <c r="C66" s="3">
        <v>1</v>
      </c>
      <c r="D66" s="3">
        <v>2</v>
      </c>
      <c r="F66" s="3">
        <v>129</v>
      </c>
      <c r="G66" s="3">
        <v>175</v>
      </c>
      <c r="H66" s="3">
        <v>111</v>
      </c>
      <c r="I66" s="3">
        <v>124.5</v>
      </c>
    </row>
    <row r="67" spans="1:9" x14ac:dyDescent="0.2">
      <c r="A67" s="3">
        <v>0</v>
      </c>
      <c r="B67" s="3">
        <v>1</v>
      </c>
      <c r="C67" s="3">
        <v>0</v>
      </c>
      <c r="D67" s="3">
        <v>2</v>
      </c>
      <c r="F67" s="3">
        <v>134</v>
      </c>
      <c r="G67" s="3">
        <v>180</v>
      </c>
      <c r="H67" s="3">
        <v>116</v>
      </c>
      <c r="I67" s="3">
        <v>129.5</v>
      </c>
    </row>
    <row r="68" spans="1:9" x14ac:dyDescent="0.2">
      <c r="A68" s="3">
        <v>0</v>
      </c>
      <c r="B68" s="3">
        <v>1</v>
      </c>
      <c r="C68" s="3">
        <v>0</v>
      </c>
      <c r="D68" s="3">
        <v>1</v>
      </c>
      <c r="F68" s="3">
        <v>139</v>
      </c>
      <c r="G68" s="3">
        <v>185</v>
      </c>
      <c r="H68" s="3">
        <v>121</v>
      </c>
      <c r="I68" s="3">
        <v>134.5</v>
      </c>
    </row>
    <row r="69" spans="1:9" x14ac:dyDescent="0.2">
      <c r="A69" s="3">
        <v>0</v>
      </c>
      <c r="B69" s="3">
        <v>5</v>
      </c>
      <c r="C69" s="3">
        <v>0</v>
      </c>
      <c r="D69" s="3">
        <v>1</v>
      </c>
      <c r="F69" s="3">
        <v>144</v>
      </c>
      <c r="G69" s="3">
        <v>190</v>
      </c>
      <c r="H69" s="3">
        <v>126</v>
      </c>
      <c r="I69" s="3">
        <v>139.5</v>
      </c>
    </row>
    <row r="70" spans="1:9" x14ac:dyDescent="0.2">
      <c r="A70" s="3">
        <v>0</v>
      </c>
      <c r="B70" s="3">
        <v>3</v>
      </c>
      <c r="C70" s="3">
        <v>0</v>
      </c>
      <c r="D70" s="3">
        <v>1</v>
      </c>
      <c r="F70" s="3">
        <v>149</v>
      </c>
      <c r="G70" s="3">
        <v>195</v>
      </c>
      <c r="H70" s="3">
        <v>131</v>
      </c>
      <c r="I70" s="3">
        <v>144.5</v>
      </c>
    </row>
    <row r="71" spans="1:9" x14ac:dyDescent="0.2">
      <c r="A71" s="3">
        <v>0</v>
      </c>
      <c r="B71" s="3">
        <v>0</v>
      </c>
      <c r="C71" s="3">
        <v>0</v>
      </c>
      <c r="D71" s="3">
        <v>0</v>
      </c>
      <c r="F71" s="3">
        <v>154</v>
      </c>
      <c r="G71" s="3">
        <v>200</v>
      </c>
      <c r="H71" s="3">
        <v>136</v>
      </c>
      <c r="I71" s="3">
        <v>149.5</v>
      </c>
    </row>
    <row r="72" spans="1:9" x14ac:dyDescent="0.2">
      <c r="A72" s="3"/>
      <c r="B72" s="3">
        <v>0</v>
      </c>
      <c r="C72" s="3">
        <v>0</v>
      </c>
      <c r="D72" s="3"/>
      <c r="F72" s="3">
        <v>159</v>
      </c>
      <c r="G72" s="3"/>
      <c r="H72" s="3">
        <v>141</v>
      </c>
      <c r="I72" s="3"/>
    </row>
    <row r="73" spans="1:9" x14ac:dyDescent="0.2">
      <c r="A73" s="3">
        <v>4</v>
      </c>
      <c r="B73" s="3">
        <v>0</v>
      </c>
      <c r="C73" s="3">
        <v>0</v>
      </c>
      <c r="D73" s="3">
        <v>3</v>
      </c>
      <c r="F73" s="3">
        <v>164</v>
      </c>
      <c r="G73" s="3">
        <v>8.5</v>
      </c>
      <c r="H73" s="3">
        <v>146</v>
      </c>
      <c r="I73" s="3">
        <v>10.5</v>
      </c>
    </row>
    <row r="74" spans="1:9" x14ac:dyDescent="0.2">
      <c r="A74" s="3">
        <v>5</v>
      </c>
      <c r="B74" s="3">
        <v>0</v>
      </c>
      <c r="C74" s="3"/>
      <c r="D74" s="3">
        <v>3</v>
      </c>
      <c r="F74" s="3">
        <v>169</v>
      </c>
      <c r="G74" s="3">
        <v>13.5</v>
      </c>
      <c r="H74" s="3"/>
      <c r="I74" s="3">
        <v>15.5</v>
      </c>
    </row>
    <row r="75" spans="1:9" x14ac:dyDescent="0.2">
      <c r="A75" s="3">
        <v>4</v>
      </c>
      <c r="B75" s="3">
        <v>0</v>
      </c>
      <c r="C75" s="3">
        <v>5</v>
      </c>
      <c r="D75" s="3">
        <v>3</v>
      </c>
      <c r="F75" s="3">
        <v>174</v>
      </c>
      <c r="G75" s="3">
        <v>18.5</v>
      </c>
      <c r="H75" s="3">
        <v>12.5</v>
      </c>
      <c r="I75" s="3">
        <v>20.5</v>
      </c>
    </row>
    <row r="76" spans="1:9" x14ac:dyDescent="0.2">
      <c r="A76" s="3">
        <v>8</v>
      </c>
      <c r="B76" s="3">
        <v>0</v>
      </c>
      <c r="C76" s="3">
        <v>4</v>
      </c>
      <c r="D76" s="3">
        <v>3</v>
      </c>
      <c r="F76" s="3">
        <v>179</v>
      </c>
      <c r="G76" s="3">
        <v>23.5</v>
      </c>
      <c r="H76" s="3">
        <v>17.5</v>
      </c>
      <c r="I76" s="3">
        <v>25.5</v>
      </c>
    </row>
    <row r="77" spans="1:9" x14ac:dyDescent="0.2">
      <c r="A77" s="3">
        <v>8</v>
      </c>
      <c r="B77" s="3">
        <v>0</v>
      </c>
      <c r="C77" s="3">
        <v>6</v>
      </c>
      <c r="D77" s="3">
        <v>3</v>
      </c>
      <c r="F77" s="3">
        <v>184</v>
      </c>
      <c r="G77" s="3">
        <v>28.5</v>
      </c>
      <c r="H77" s="3">
        <v>22.5</v>
      </c>
      <c r="I77" s="3">
        <v>30.5</v>
      </c>
    </row>
    <row r="78" spans="1:9" x14ac:dyDescent="0.2">
      <c r="A78" s="3">
        <v>6</v>
      </c>
      <c r="B78" s="3">
        <v>0</v>
      </c>
      <c r="C78" s="3">
        <v>5</v>
      </c>
      <c r="D78" s="3">
        <v>3</v>
      </c>
      <c r="F78" s="3">
        <v>189</v>
      </c>
      <c r="G78" s="3">
        <v>33.5</v>
      </c>
      <c r="H78" s="3">
        <v>27.5</v>
      </c>
      <c r="I78" s="3">
        <v>35.5</v>
      </c>
    </row>
    <row r="79" spans="1:9" x14ac:dyDescent="0.2">
      <c r="A79" s="3">
        <v>7</v>
      </c>
      <c r="B79" s="3">
        <v>0</v>
      </c>
      <c r="C79" s="3">
        <v>5</v>
      </c>
      <c r="D79" s="3">
        <v>4</v>
      </c>
      <c r="F79" s="3">
        <v>194</v>
      </c>
      <c r="G79" s="3">
        <v>38.5</v>
      </c>
      <c r="H79" s="3">
        <v>32.5</v>
      </c>
      <c r="I79" s="3">
        <v>40.5</v>
      </c>
    </row>
    <row r="80" spans="1:9" x14ac:dyDescent="0.2">
      <c r="A80" s="3">
        <v>6</v>
      </c>
      <c r="B80" s="3">
        <v>0</v>
      </c>
      <c r="C80" s="3">
        <v>5</v>
      </c>
      <c r="D80" s="3">
        <v>3</v>
      </c>
      <c r="F80" s="3">
        <v>199</v>
      </c>
      <c r="G80" s="3">
        <v>43.5</v>
      </c>
      <c r="H80" s="3">
        <v>37.5</v>
      </c>
      <c r="I80" s="3">
        <v>45.5</v>
      </c>
    </row>
    <row r="81" spans="1:9" x14ac:dyDescent="0.2">
      <c r="A81" s="3">
        <v>5</v>
      </c>
      <c r="B81" s="3"/>
      <c r="C81" s="3">
        <v>7</v>
      </c>
      <c r="D81" s="3">
        <v>5</v>
      </c>
      <c r="F81" s="3"/>
      <c r="G81" s="3">
        <v>48.5</v>
      </c>
      <c r="H81" s="3">
        <v>42.5</v>
      </c>
      <c r="I81" s="3">
        <v>50.5</v>
      </c>
    </row>
    <row r="82" spans="1:9" x14ac:dyDescent="0.2">
      <c r="A82" s="3">
        <v>9</v>
      </c>
      <c r="B82" s="3">
        <v>2</v>
      </c>
      <c r="C82" s="3">
        <v>6</v>
      </c>
      <c r="D82" s="3">
        <v>4</v>
      </c>
      <c r="F82" s="3">
        <v>8.3000000000000007</v>
      </c>
      <c r="G82" s="3">
        <v>53.5</v>
      </c>
      <c r="H82" s="3">
        <v>47.5</v>
      </c>
      <c r="I82" s="3">
        <v>55.5</v>
      </c>
    </row>
    <row r="83" spans="1:9" x14ac:dyDescent="0.2">
      <c r="A83" s="3">
        <v>5</v>
      </c>
      <c r="B83" s="3">
        <v>2</v>
      </c>
      <c r="C83" s="3">
        <v>8</v>
      </c>
      <c r="D83" s="3">
        <v>5</v>
      </c>
      <c r="F83" s="3">
        <v>13.3</v>
      </c>
      <c r="G83" s="3">
        <v>58.5</v>
      </c>
      <c r="H83" s="3">
        <v>52.5</v>
      </c>
      <c r="I83" s="3">
        <v>60.5</v>
      </c>
    </row>
    <row r="84" spans="1:9" x14ac:dyDescent="0.2">
      <c r="A84" s="3">
        <v>7</v>
      </c>
      <c r="B84" s="3">
        <v>2</v>
      </c>
      <c r="C84" s="3">
        <v>8</v>
      </c>
      <c r="D84" s="3">
        <v>8</v>
      </c>
      <c r="F84" s="3">
        <v>18.3</v>
      </c>
      <c r="G84" s="3">
        <v>63.5</v>
      </c>
      <c r="H84" s="3">
        <v>57.5</v>
      </c>
      <c r="I84" s="3">
        <v>65.5</v>
      </c>
    </row>
    <row r="85" spans="1:9" x14ac:dyDescent="0.2">
      <c r="A85" s="3">
        <v>6</v>
      </c>
      <c r="B85" s="3">
        <v>2</v>
      </c>
      <c r="C85" s="3">
        <v>6</v>
      </c>
      <c r="D85" s="3">
        <v>9</v>
      </c>
      <c r="F85" s="3">
        <v>23.3</v>
      </c>
      <c r="G85" s="3">
        <v>68.5</v>
      </c>
      <c r="H85" s="3">
        <v>62.5</v>
      </c>
      <c r="I85" s="3">
        <v>70.5</v>
      </c>
    </row>
    <row r="86" spans="1:9" x14ac:dyDescent="0.2">
      <c r="A86" s="3">
        <v>10</v>
      </c>
      <c r="B86" s="3">
        <v>2</v>
      </c>
      <c r="C86" s="3">
        <v>6</v>
      </c>
      <c r="D86" s="3">
        <v>11</v>
      </c>
      <c r="F86" s="3">
        <v>28.3</v>
      </c>
      <c r="G86" s="3">
        <v>73.5</v>
      </c>
      <c r="H86" s="3">
        <v>67.5</v>
      </c>
      <c r="I86" s="3">
        <v>75.5</v>
      </c>
    </row>
    <row r="87" spans="1:9" x14ac:dyDescent="0.2">
      <c r="A87" s="3">
        <v>5</v>
      </c>
      <c r="B87" s="3">
        <v>4</v>
      </c>
      <c r="C87" s="3">
        <v>10</v>
      </c>
      <c r="D87" s="3">
        <v>15</v>
      </c>
      <c r="F87" s="3">
        <v>33.299999999999997</v>
      </c>
      <c r="G87" s="3">
        <v>78.5</v>
      </c>
      <c r="H87" s="3">
        <v>72.5</v>
      </c>
      <c r="I87" s="3">
        <v>80.5</v>
      </c>
    </row>
    <row r="88" spans="1:9" x14ac:dyDescent="0.2">
      <c r="A88" s="3">
        <v>6</v>
      </c>
      <c r="B88" s="3">
        <v>3</v>
      </c>
      <c r="C88" s="3">
        <v>12</v>
      </c>
      <c r="D88" s="3">
        <v>14</v>
      </c>
      <c r="F88" s="3">
        <v>38.299999999999997</v>
      </c>
      <c r="G88" s="3">
        <v>83.5</v>
      </c>
      <c r="H88" s="3">
        <v>77.5</v>
      </c>
      <c r="I88" s="3">
        <v>85.5</v>
      </c>
    </row>
    <row r="89" spans="1:9" x14ac:dyDescent="0.2">
      <c r="A89" s="3">
        <v>3</v>
      </c>
      <c r="B89" s="3">
        <v>3</v>
      </c>
      <c r="C89" s="3">
        <v>16</v>
      </c>
      <c r="D89" s="3">
        <v>10</v>
      </c>
      <c r="F89" s="3">
        <v>43.3</v>
      </c>
      <c r="G89" s="3">
        <v>88.5</v>
      </c>
      <c r="H89" s="3">
        <v>82.5</v>
      </c>
      <c r="I89" s="3">
        <v>90.5</v>
      </c>
    </row>
    <row r="90" spans="1:9" x14ac:dyDescent="0.2">
      <c r="A90" s="3">
        <v>2</v>
      </c>
      <c r="B90" s="3">
        <v>2</v>
      </c>
      <c r="C90" s="3">
        <v>16</v>
      </c>
      <c r="D90" s="3">
        <v>10</v>
      </c>
      <c r="F90" s="3">
        <v>48.3</v>
      </c>
      <c r="G90" s="3">
        <v>93.5</v>
      </c>
      <c r="H90" s="3">
        <v>87.5</v>
      </c>
      <c r="I90" s="3">
        <v>95.5</v>
      </c>
    </row>
    <row r="91" spans="1:9" x14ac:dyDescent="0.2">
      <c r="A91" s="3">
        <v>2</v>
      </c>
      <c r="B91" s="3">
        <v>2</v>
      </c>
      <c r="C91" s="3">
        <v>15</v>
      </c>
      <c r="D91" s="3">
        <v>10</v>
      </c>
      <c r="F91" s="3">
        <v>53.3</v>
      </c>
      <c r="G91" s="3">
        <v>98.5</v>
      </c>
      <c r="H91" s="3">
        <v>92.5</v>
      </c>
      <c r="I91" s="3">
        <v>100.5</v>
      </c>
    </row>
    <row r="92" spans="1:9" x14ac:dyDescent="0.2">
      <c r="A92" s="3">
        <v>2</v>
      </c>
      <c r="B92" s="3">
        <v>2</v>
      </c>
      <c r="C92" s="3">
        <v>8</v>
      </c>
      <c r="D92" s="3">
        <v>8</v>
      </c>
      <c r="F92" s="3">
        <v>58.3</v>
      </c>
      <c r="G92" s="3">
        <v>103.5</v>
      </c>
      <c r="H92" s="3">
        <v>97.5</v>
      </c>
      <c r="I92" s="3">
        <v>105.5</v>
      </c>
    </row>
    <row r="93" spans="1:9" x14ac:dyDescent="0.2">
      <c r="A93" s="3">
        <v>2</v>
      </c>
      <c r="B93" s="3">
        <v>2</v>
      </c>
      <c r="C93" s="3">
        <v>9</v>
      </c>
      <c r="D93" s="3">
        <v>8</v>
      </c>
      <c r="F93" s="3">
        <v>63.3</v>
      </c>
      <c r="G93" s="3">
        <v>108.5</v>
      </c>
      <c r="H93" s="3">
        <v>102.5</v>
      </c>
      <c r="I93" s="3">
        <v>110.5</v>
      </c>
    </row>
    <row r="94" spans="1:9" x14ac:dyDescent="0.2">
      <c r="A94" s="3">
        <v>3</v>
      </c>
      <c r="B94" s="3">
        <v>2</v>
      </c>
      <c r="C94" s="3">
        <v>11</v>
      </c>
      <c r="D94" s="3">
        <v>10</v>
      </c>
      <c r="F94" s="3">
        <v>68.3</v>
      </c>
      <c r="G94" s="3">
        <v>113.5</v>
      </c>
      <c r="H94" s="3">
        <v>107.5</v>
      </c>
      <c r="I94" s="3">
        <v>115.5</v>
      </c>
    </row>
    <row r="95" spans="1:9" x14ac:dyDescent="0.2">
      <c r="A95" s="3">
        <v>3</v>
      </c>
      <c r="B95" s="3">
        <v>3</v>
      </c>
      <c r="C95" s="3">
        <v>11</v>
      </c>
      <c r="D95" s="3">
        <v>9</v>
      </c>
      <c r="F95" s="3">
        <v>73.3</v>
      </c>
      <c r="G95" s="3">
        <v>118.5</v>
      </c>
      <c r="H95" s="3">
        <v>112.5</v>
      </c>
      <c r="I95" s="3">
        <v>120.5</v>
      </c>
    </row>
    <row r="96" spans="1:9" x14ac:dyDescent="0.2">
      <c r="A96" s="3">
        <v>3</v>
      </c>
      <c r="B96" s="3">
        <v>2</v>
      </c>
      <c r="C96" s="3">
        <v>5</v>
      </c>
      <c r="D96" s="3">
        <v>15</v>
      </c>
      <c r="F96" s="3">
        <v>78.3</v>
      </c>
      <c r="G96" s="3">
        <v>123.5</v>
      </c>
      <c r="H96" s="3">
        <v>117.5</v>
      </c>
      <c r="I96" s="3">
        <v>125.5</v>
      </c>
    </row>
    <row r="97" spans="1:9" x14ac:dyDescent="0.2">
      <c r="A97" s="3">
        <v>1</v>
      </c>
      <c r="B97" s="3">
        <v>3</v>
      </c>
      <c r="C97" s="3">
        <v>8</v>
      </c>
      <c r="D97" s="3">
        <v>8</v>
      </c>
      <c r="F97" s="3">
        <v>83.3</v>
      </c>
      <c r="G97" s="3">
        <v>128.5</v>
      </c>
      <c r="H97" s="3">
        <v>122.5</v>
      </c>
      <c r="I97" s="3">
        <v>130.5</v>
      </c>
    </row>
    <row r="98" spans="1:9" x14ac:dyDescent="0.2">
      <c r="A98" s="3">
        <v>2</v>
      </c>
      <c r="B98" s="3">
        <v>4</v>
      </c>
      <c r="C98" s="3">
        <v>5</v>
      </c>
      <c r="D98" s="3">
        <v>7</v>
      </c>
      <c r="F98" s="3">
        <v>88.3</v>
      </c>
      <c r="G98" s="3">
        <v>133.5</v>
      </c>
      <c r="H98" s="3">
        <v>127.5</v>
      </c>
      <c r="I98" s="3">
        <v>135.5</v>
      </c>
    </row>
    <row r="99" spans="1:9" x14ac:dyDescent="0.2">
      <c r="A99" s="3">
        <v>1</v>
      </c>
      <c r="B99" s="3">
        <v>3</v>
      </c>
      <c r="C99" s="3">
        <v>8</v>
      </c>
      <c r="D99" s="3">
        <v>7</v>
      </c>
      <c r="F99" s="3">
        <v>93.3</v>
      </c>
      <c r="G99" s="3">
        <v>138.5</v>
      </c>
      <c r="H99" s="3">
        <v>132.5</v>
      </c>
      <c r="I99" s="3">
        <v>140.5</v>
      </c>
    </row>
    <row r="100" spans="1:9" x14ac:dyDescent="0.2">
      <c r="A100" s="3">
        <v>0</v>
      </c>
      <c r="B100" s="3">
        <v>3</v>
      </c>
      <c r="C100" s="3">
        <v>7</v>
      </c>
      <c r="D100" s="3">
        <v>6</v>
      </c>
      <c r="F100" s="3">
        <v>98.3</v>
      </c>
      <c r="G100" s="3">
        <v>143.5</v>
      </c>
      <c r="H100" s="3">
        <v>137.5</v>
      </c>
      <c r="I100" s="3">
        <v>145.5</v>
      </c>
    </row>
    <row r="101" spans="1:9" x14ac:dyDescent="0.2">
      <c r="A101" s="3">
        <v>0</v>
      </c>
      <c r="B101" s="3">
        <v>3</v>
      </c>
      <c r="C101" s="3">
        <v>4</v>
      </c>
      <c r="D101" s="3">
        <v>5</v>
      </c>
      <c r="F101" s="3">
        <v>103.3</v>
      </c>
      <c r="G101" s="3">
        <v>148.5</v>
      </c>
      <c r="H101" s="3">
        <v>142.5</v>
      </c>
      <c r="I101" s="3">
        <v>150.5</v>
      </c>
    </row>
    <row r="102" spans="1:9" x14ac:dyDescent="0.2">
      <c r="A102" s="3"/>
      <c r="B102" s="3">
        <v>1</v>
      </c>
      <c r="C102" s="3">
        <v>6</v>
      </c>
      <c r="D102" s="3">
        <v>3</v>
      </c>
      <c r="F102" s="3">
        <v>108.3</v>
      </c>
      <c r="G102" s="3"/>
      <c r="H102" s="3">
        <v>147.5</v>
      </c>
      <c r="I102" s="3">
        <v>155.5</v>
      </c>
    </row>
    <row r="103" spans="1:9" x14ac:dyDescent="0.2">
      <c r="A103" s="3">
        <v>4</v>
      </c>
      <c r="B103" s="3">
        <v>3</v>
      </c>
      <c r="C103" s="3">
        <v>12</v>
      </c>
      <c r="D103" s="3">
        <v>2</v>
      </c>
      <c r="F103" s="3">
        <v>113.3</v>
      </c>
      <c r="G103" s="3">
        <v>10</v>
      </c>
      <c r="H103" s="3">
        <v>152.5</v>
      </c>
      <c r="I103" s="3">
        <v>160.5</v>
      </c>
    </row>
    <row r="104" spans="1:9" x14ac:dyDescent="0.2">
      <c r="A104" s="3">
        <v>2</v>
      </c>
      <c r="B104" s="3">
        <v>2</v>
      </c>
      <c r="C104" s="3">
        <v>7</v>
      </c>
      <c r="D104" s="3">
        <v>2</v>
      </c>
      <c r="F104" s="3">
        <v>118.3</v>
      </c>
      <c r="G104" s="3">
        <v>15</v>
      </c>
      <c r="H104" s="3">
        <v>157.5</v>
      </c>
      <c r="I104" s="3">
        <v>165.5</v>
      </c>
    </row>
    <row r="105" spans="1:9" x14ac:dyDescent="0.2">
      <c r="A105" s="3">
        <v>2</v>
      </c>
      <c r="B105" s="3">
        <v>2</v>
      </c>
      <c r="C105" s="3">
        <v>0</v>
      </c>
      <c r="D105" s="3">
        <v>0</v>
      </c>
      <c r="F105" s="3">
        <v>123.3</v>
      </c>
      <c r="G105" s="3">
        <v>20</v>
      </c>
      <c r="H105" s="3">
        <v>162.5</v>
      </c>
      <c r="I105" s="3">
        <v>170.5</v>
      </c>
    </row>
    <row r="106" spans="1:9" x14ac:dyDescent="0.2">
      <c r="A106" s="3">
        <v>2</v>
      </c>
      <c r="B106" s="3">
        <v>2</v>
      </c>
      <c r="C106" s="3">
        <v>0</v>
      </c>
      <c r="D106" s="3">
        <v>0</v>
      </c>
      <c r="F106" s="3">
        <v>128.30000000000001</v>
      </c>
      <c r="G106" s="3">
        <v>25</v>
      </c>
      <c r="H106" s="3">
        <v>167.5</v>
      </c>
      <c r="I106" s="3">
        <v>175.5</v>
      </c>
    </row>
    <row r="107" spans="1:9" x14ac:dyDescent="0.2">
      <c r="A107" s="3">
        <v>2</v>
      </c>
      <c r="B107" s="3">
        <v>2</v>
      </c>
      <c r="C107" s="3"/>
      <c r="D107" s="3">
        <v>0</v>
      </c>
      <c r="F107" s="3">
        <v>133.30000000000001</v>
      </c>
      <c r="G107" s="3">
        <v>30</v>
      </c>
      <c r="H107" s="3"/>
      <c r="I107" s="3">
        <v>180.5</v>
      </c>
    </row>
    <row r="108" spans="1:9" x14ac:dyDescent="0.2">
      <c r="A108" s="3">
        <v>2</v>
      </c>
      <c r="B108" s="3">
        <v>2</v>
      </c>
      <c r="C108" s="3">
        <v>1</v>
      </c>
      <c r="D108" s="3">
        <v>0</v>
      </c>
      <c r="F108" s="3">
        <v>138.30000000000001</v>
      </c>
      <c r="G108" s="3">
        <v>35</v>
      </c>
      <c r="H108" s="3">
        <v>14.5</v>
      </c>
      <c r="I108" s="3">
        <v>185.5</v>
      </c>
    </row>
    <row r="109" spans="1:9" x14ac:dyDescent="0.2">
      <c r="A109" s="3">
        <v>3</v>
      </c>
      <c r="B109" s="3">
        <v>2</v>
      </c>
      <c r="C109" s="3">
        <v>1</v>
      </c>
      <c r="D109" s="3">
        <v>0</v>
      </c>
      <c r="F109" s="3">
        <v>143.30000000000001</v>
      </c>
      <c r="G109" s="3">
        <v>40</v>
      </c>
      <c r="H109" s="3">
        <v>19.5</v>
      </c>
      <c r="I109" s="3">
        <v>190.5</v>
      </c>
    </row>
    <row r="110" spans="1:9" x14ac:dyDescent="0.2">
      <c r="A110" s="3">
        <v>3</v>
      </c>
      <c r="B110" s="3">
        <v>2</v>
      </c>
      <c r="C110" s="3">
        <v>1</v>
      </c>
      <c r="D110" s="3">
        <v>0</v>
      </c>
      <c r="F110" s="3">
        <v>148.30000000000001</v>
      </c>
      <c r="G110" s="3">
        <v>45</v>
      </c>
      <c r="H110" s="3">
        <v>24.5</v>
      </c>
      <c r="I110" s="3">
        <v>195.5</v>
      </c>
    </row>
    <row r="111" spans="1:9" x14ac:dyDescent="0.2">
      <c r="A111" s="3">
        <v>3</v>
      </c>
      <c r="B111" s="3">
        <v>2</v>
      </c>
      <c r="C111" s="3">
        <v>1</v>
      </c>
      <c r="D111" s="3">
        <v>0</v>
      </c>
      <c r="F111" s="3">
        <v>153.30000000000001</v>
      </c>
      <c r="G111" s="3">
        <v>50</v>
      </c>
      <c r="H111" s="3">
        <v>29.5</v>
      </c>
      <c r="I111" s="3">
        <v>200.5</v>
      </c>
    </row>
    <row r="112" spans="1:9" x14ac:dyDescent="0.2">
      <c r="A112" s="3">
        <v>3</v>
      </c>
      <c r="B112" s="3">
        <v>1</v>
      </c>
      <c r="C112" s="3">
        <v>1</v>
      </c>
      <c r="D112" s="3"/>
      <c r="F112" s="3">
        <v>158.30000000000001</v>
      </c>
      <c r="G112" s="3">
        <v>55</v>
      </c>
      <c r="H112" s="3">
        <v>34.5</v>
      </c>
      <c r="I112" s="3"/>
    </row>
    <row r="113" spans="1:9" x14ac:dyDescent="0.2">
      <c r="A113" s="3">
        <v>3</v>
      </c>
      <c r="B113" s="3">
        <v>1</v>
      </c>
      <c r="C113" s="3">
        <v>1</v>
      </c>
      <c r="D113" s="3">
        <v>6</v>
      </c>
      <c r="F113" s="3">
        <v>163.30000000000001</v>
      </c>
      <c r="G113" s="3">
        <v>60</v>
      </c>
      <c r="H113" s="3">
        <v>39.5</v>
      </c>
      <c r="I113" s="3">
        <v>10</v>
      </c>
    </row>
    <row r="114" spans="1:9" x14ac:dyDescent="0.2">
      <c r="A114" s="3">
        <v>3</v>
      </c>
      <c r="B114" s="3">
        <v>1</v>
      </c>
      <c r="C114" s="3">
        <v>1</v>
      </c>
      <c r="D114" s="3">
        <v>8</v>
      </c>
      <c r="F114" s="3">
        <v>168.3</v>
      </c>
      <c r="G114" s="3">
        <v>65</v>
      </c>
      <c r="H114" s="3">
        <v>44.5</v>
      </c>
      <c r="I114" s="3">
        <v>15</v>
      </c>
    </row>
    <row r="115" spans="1:9" x14ac:dyDescent="0.2">
      <c r="A115" s="3">
        <v>4</v>
      </c>
      <c r="B115" s="3">
        <v>1</v>
      </c>
      <c r="C115" s="3">
        <v>2</v>
      </c>
      <c r="D115" s="3">
        <v>9</v>
      </c>
      <c r="F115" s="3">
        <v>173.3</v>
      </c>
      <c r="G115" s="3">
        <v>70</v>
      </c>
      <c r="H115" s="3">
        <v>49.5</v>
      </c>
      <c r="I115" s="3">
        <v>20</v>
      </c>
    </row>
    <row r="116" spans="1:9" x14ac:dyDescent="0.2">
      <c r="A116" s="3">
        <v>2</v>
      </c>
      <c r="B116" s="3">
        <v>0</v>
      </c>
      <c r="C116" s="3">
        <v>1</v>
      </c>
      <c r="D116" s="3">
        <v>9</v>
      </c>
      <c r="F116" s="3">
        <v>178.3</v>
      </c>
      <c r="G116" s="3">
        <v>75</v>
      </c>
      <c r="H116" s="3">
        <v>54.5</v>
      </c>
      <c r="I116" s="3">
        <v>25</v>
      </c>
    </row>
    <row r="117" spans="1:9" x14ac:dyDescent="0.2">
      <c r="A117" s="3">
        <v>2</v>
      </c>
      <c r="B117" s="3">
        <v>0</v>
      </c>
      <c r="C117" s="3">
        <v>1</v>
      </c>
      <c r="D117" s="3">
        <v>11</v>
      </c>
      <c r="F117" s="3">
        <v>183.3</v>
      </c>
      <c r="G117" s="3">
        <v>80</v>
      </c>
      <c r="H117" s="3">
        <v>59.5</v>
      </c>
      <c r="I117" s="3">
        <v>30</v>
      </c>
    </row>
    <row r="118" spans="1:9" x14ac:dyDescent="0.2">
      <c r="A118" s="3">
        <v>2</v>
      </c>
      <c r="B118" s="3">
        <v>0</v>
      </c>
      <c r="C118" s="3">
        <v>1</v>
      </c>
      <c r="D118" s="3">
        <v>9</v>
      </c>
      <c r="F118" s="3">
        <v>188.3</v>
      </c>
      <c r="G118" s="3">
        <v>85</v>
      </c>
      <c r="H118" s="3">
        <v>64.5</v>
      </c>
      <c r="I118" s="3">
        <v>35</v>
      </c>
    </row>
    <row r="119" spans="1:9" x14ac:dyDescent="0.2">
      <c r="A119" s="3">
        <v>1</v>
      </c>
      <c r="B119" s="3">
        <v>0</v>
      </c>
      <c r="C119" s="3">
        <v>1</v>
      </c>
      <c r="D119" s="3">
        <v>7</v>
      </c>
      <c r="F119" s="3">
        <v>193.3</v>
      </c>
      <c r="G119" s="3">
        <v>90</v>
      </c>
      <c r="H119" s="3">
        <v>69.5</v>
      </c>
      <c r="I119" s="3">
        <v>40</v>
      </c>
    </row>
    <row r="120" spans="1:9" x14ac:dyDescent="0.2">
      <c r="A120" s="3">
        <v>1</v>
      </c>
      <c r="B120" s="3">
        <v>0</v>
      </c>
      <c r="C120" s="3">
        <v>1</v>
      </c>
      <c r="D120" s="3">
        <v>9</v>
      </c>
      <c r="F120" s="3">
        <v>198.3</v>
      </c>
      <c r="G120" s="3">
        <v>95</v>
      </c>
      <c r="H120" s="3">
        <v>74.5</v>
      </c>
      <c r="I120" s="3">
        <v>45</v>
      </c>
    </row>
    <row r="121" spans="1:9" x14ac:dyDescent="0.2">
      <c r="A121" s="3">
        <v>1</v>
      </c>
      <c r="B121" s="3"/>
      <c r="C121" s="3">
        <v>1</v>
      </c>
      <c r="D121" s="3">
        <v>11</v>
      </c>
      <c r="F121" s="3"/>
      <c r="G121" s="3">
        <v>100</v>
      </c>
      <c r="H121" s="3">
        <v>79.5</v>
      </c>
      <c r="I121" s="3">
        <v>50</v>
      </c>
    </row>
    <row r="122" spans="1:9" x14ac:dyDescent="0.2">
      <c r="A122" s="3">
        <v>1</v>
      </c>
      <c r="B122" s="3">
        <v>2</v>
      </c>
      <c r="C122" s="3">
        <v>1</v>
      </c>
      <c r="D122" s="3">
        <v>9</v>
      </c>
      <c r="F122" s="3">
        <v>10</v>
      </c>
      <c r="G122" s="3">
        <v>105</v>
      </c>
      <c r="H122" s="3">
        <v>84.5</v>
      </c>
      <c r="I122" s="3">
        <v>55</v>
      </c>
    </row>
    <row r="123" spans="1:9" x14ac:dyDescent="0.2">
      <c r="A123" s="3">
        <v>1</v>
      </c>
      <c r="B123" s="3">
        <v>1</v>
      </c>
      <c r="C123" s="3">
        <v>1</v>
      </c>
      <c r="D123" s="3">
        <v>10</v>
      </c>
      <c r="F123" s="3">
        <v>15</v>
      </c>
      <c r="G123" s="3">
        <v>110</v>
      </c>
      <c r="H123" s="3">
        <v>89.5</v>
      </c>
      <c r="I123" s="3">
        <v>60</v>
      </c>
    </row>
    <row r="124" spans="1:9" x14ac:dyDescent="0.2">
      <c r="A124" s="3">
        <v>1</v>
      </c>
      <c r="B124" s="3">
        <v>1</v>
      </c>
      <c r="C124" s="3">
        <v>2</v>
      </c>
      <c r="D124" s="3">
        <v>8</v>
      </c>
      <c r="F124" s="3">
        <v>20</v>
      </c>
      <c r="G124" s="3">
        <v>115</v>
      </c>
      <c r="H124" s="3">
        <v>94.5</v>
      </c>
      <c r="I124" s="3">
        <v>65</v>
      </c>
    </row>
    <row r="125" spans="1:9" x14ac:dyDescent="0.2">
      <c r="A125" s="3">
        <v>1</v>
      </c>
      <c r="B125" s="3">
        <v>1</v>
      </c>
      <c r="C125" s="3">
        <v>2</v>
      </c>
      <c r="D125" s="3">
        <v>10</v>
      </c>
      <c r="F125" s="3">
        <v>25</v>
      </c>
      <c r="G125" s="3">
        <v>120</v>
      </c>
      <c r="H125" s="3">
        <v>99.5</v>
      </c>
      <c r="I125" s="3">
        <v>70</v>
      </c>
    </row>
    <row r="126" spans="1:9" x14ac:dyDescent="0.2">
      <c r="A126" s="3">
        <v>2</v>
      </c>
      <c r="B126" s="3">
        <v>1</v>
      </c>
      <c r="C126" s="3">
        <v>1</v>
      </c>
      <c r="D126" s="3">
        <v>8</v>
      </c>
      <c r="F126" s="3">
        <v>30</v>
      </c>
      <c r="G126" s="3">
        <v>125</v>
      </c>
      <c r="H126" s="3">
        <v>104.5</v>
      </c>
      <c r="I126" s="3">
        <v>75</v>
      </c>
    </row>
    <row r="127" spans="1:9" x14ac:dyDescent="0.2">
      <c r="A127" s="3">
        <v>2</v>
      </c>
      <c r="B127" s="3">
        <v>1</v>
      </c>
      <c r="C127" s="3">
        <v>1</v>
      </c>
      <c r="D127" s="3">
        <v>9</v>
      </c>
      <c r="F127" s="3">
        <v>35</v>
      </c>
      <c r="G127" s="3">
        <v>130</v>
      </c>
      <c r="H127" s="3">
        <v>109.5</v>
      </c>
      <c r="I127" s="3">
        <v>80</v>
      </c>
    </row>
    <row r="128" spans="1:9" x14ac:dyDescent="0.2">
      <c r="A128" s="3">
        <v>2</v>
      </c>
      <c r="B128" s="3">
        <v>1</v>
      </c>
      <c r="C128" s="3">
        <v>2</v>
      </c>
      <c r="D128" s="3">
        <v>8</v>
      </c>
      <c r="F128" s="3">
        <v>40</v>
      </c>
      <c r="G128" s="3">
        <v>135</v>
      </c>
      <c r="H128" s="3">
        <v>114.5</v>
      </c>
      <c r="I128" s="3">
        <v>85</v>
      </c>
    </row>
    <row r="129" spans="1:9" x14ac:dyDescent="0.2">
      <c r="A129" s="3">
        <v>4</v>
      </c>
      <c r="B129" s="3">
        <v>1</v>
      </c>
      <c r="C129" s="3">
        <v>5</v>
      </c>
      <c r="D129" s="3">
        <v>8</v>
      </c>
      <c r="F129" s="3">
        <v>45</v>
      </c>
      <c r="G129" s="3">
        <v>140</v>
      </c>
      <c r="H129" s="3">
        <v>119.5</v>
      </c>
      <c r="I129" s="3">
        <v>90</v>
      </c>
    </row>
    <row r="130" spans="1:9" x14ac:dyDescent="0.2">
      <c r="A130" s="3">
        <v>2</v>
      </c>
      <c r="B130" s="3">
        <v>1</v>
      </c>
      <c r="C130" s="3">
        <v>2</v>
      </c>
      <c r="D130" s="3">
        <v>7</v>
      </c>
      <c r="F130" s="3">
        <v>50</v>
      </c>
      <c r="G130" s="3">
        <v>145</v>
      </c>
      <c r="H130" s="3">
        <v>124.5</v>
      </c>
      <c r="I130" s="3">
        <v>95</v>
      </c>
    </row>
    <row r="131" spans="1:9" x14ac:dyDescent="0.2">
      <c r="A131" s="3">
        <v>2</v>
      </c>
      <c r="B131" s="3">
        <v>1</v>
      </c>
      <c r="C131" s="3">
        <v>5</v>
      </c>
      <c r="D131" s="3">
        <v>3</v>
      </c>
      <c r="F131" s="3">
        <v>55</v>
      </c>
      <c r="G131" s="3">
        <v>150</v>
      </c>
      <c r="H131" s="3">
        <v>129.5</v>
      </c>
      <c r="I131" s="3">
        <v>100</v>
      </c>
    </row>
    <row r="132" spans="1:9" x14ac:dyDescent="0.2">
      <c r="A132" s="3">
        <v>2</v>
      </c>
      <c r="B132" s="3">
        <v>1</v>
      </c>
      <c r="C132" s="3">
        <v>2</v>
      </c>
      <c r="D132" s="3">
        <v>5</v>
      </c>
      <c r="F132" s="3">
        <v>60</v>
      </c>
      <c r="G132" s="3">
        <v>155</v>
      </c>
      <c r="H132" s="3">
        <v>134.5</v>
      </c>
      <c r="I132" s="3">
        <v>105</v>
      </c>
    </row>
    <row r="133" spans="1:9" x14ac:dyDescent="0.2">
      <c r="A133" s="3">
        <v>2</v>
      </c>
      <c r="B133" s="3">
        <v>1</v>
      </c>
      <c r="C133" s="3">
        <v>1</v>
      </c>
      <c r="D133" s="3">
        <v>3</v>
      </c>
      <c r="F133" s="3">
        <v>65</v>
      </c>
      <c r="G133" s="3">
        <v>160</v>
      </c>
      <c r="H133" s="3">
        <v>139.5</v>
      </c>
      <c r="I133" s="3">
        <v>110</v>
      </c>
    </row>
    <row r="134" spans="1:9" x14ac:dyDescent="0.2">
      <c r="A134" s="3">
        <v>2</v>
      </c>
      <c r="B134" s="3">
        <v>1</v>
      </c>
      <c r="C134" s="3">
        <v>3</v>
      </c>
      <c r="D134" s="3">
        <v>2</v>
      </c>
      <c r="F134" s="3">
        <v>70</v>
      </c>
      <c r="G134" s="3">
        <v>165</v>
      </c>
      <c r="H134" s="3">
        <v>144.5</v>
      </c>
      <c r="I134" s="3">
        <v>115</v>
      </c>
    </row>
    <row r="135" spans="1:9" x14ac:dyDescent="0.2">
      <c r="A135" s="3">
        <v>2</v>
      </c>
      <c r="B135" s="3">
        <v>1</v>
      </c>
      <c r="C135" s="3">
        <v>2</v>
      </c>
      <c r="D135" s="3">
        <v>3</v>
      </c>
      <c r="F135" s="3">
        <v>75</v>
      </c>
      <c r="G135" s="3">
        <v>170</v>
      </c>
      <c r="H135" s="3">
        <v>149.5</v>
      </c>
      <c r="I135" s="3">
        <v>120</v>
      </c>
    </row>
    <row r="136" spans="1:9" x14ac:dyDescent="0.2">
      <c r="A136" s="3">
        <v>2</v>
      </c>
      <c r="B136" s="3">
        <v>1</v>
      </c>
      <c r="C136" s="3">
        <v>1</v>
      </c>
      <c r="D136" s="3">
        <v>1</v>
      </c>
      <c r="F136" s="3">
        <v>80</v>
      </c>
      <c r="G136" s="3">
        <v>175</v>
      </c>
      <c r="H136" s="3">
        <v>154.5</v>
      </c>
      <c r="I136" s="3">
        <v>125</v>
      </c>
    </row>
    <row r="137" spans="1:9" x14ac:dyDescent="0.2">
      <c r="A137" s="3">
        <v>1</v>
      </c>
      <c r="B137" s="3">
        <v>1</v>
      </c>
      <c r="C137" s="3">
        <v>2</v>
      </c>
      <c r="D137" s="3">
        <v>1</v>
      </c>
      <c r="F137" s="3">
        <v>85</v>
      </c>
      <c r="G137" s="3">
        <v>180</v>
      </c>
      <c r="H137" s="3">
        <v>159.5</v>
      </c>
      <c r="I137" s="3">
        <v>130</v>
      </c>
    </row>
    <row r="138" spans="1:9" x14ac:dyDescent="0.2">
      <c r="A138" s="3">
        <v>1</v>
      </c>
      <c r="B138" s="3">
        <v>1</v>
      </c>
      <c r="C138" s="3">
        <v>0</v>
      </c>
      <c r="D138" s="3">
        <v>2</v>
      </c>
      <c r="F138" s="3">
        <v>90</v>
      </c>
      <c r="G138" s="3">
        <v>185</v>
      </c>
      <c r="H138" s="3">
        <v>164.5</v>
      </c>
      <c r="I138" s="3">
        <v>135</v>
      </c>
    </row>
    <row r="139" spans="1:9" x14ac:dyDescent="0.2">
      <c r="A139" s="3">
        <v>1</v>
      </c>
      <c r="B139" s="3">
        <v>1</v>
      </c>
      <c r="C139" s="3">
        <v>0</v>
      </c>
      <c r="D139" s="3">
        <v>1</v>
      </c>
      <c r="F139" s="3">
        <v>95</v>
      </c>
      <c r="G139" s="3">
        <v>190</v>
      </c>
      <c r="H139" s="3">
        <v>169.5</v>
      </c>
      <c r="I139" s="3">
        <v>140</v>
      </c>
    </row>
    <row r="140" spans="1:9" x14ac:dyDescent="0.2">
      <c r="A140" s="3">
        <v>0</v>
      </c>
      <c r="B140" s="3">
        <v>1</v>
      </c>
      <c r="C140" s="3"/>
      <c r="D140" s="3">
        <v>0</v>
      </c>
      <c r="F140" s="3">
        <v>100</v>
      </c>
      <c r="G140" s="3">
        <v>195</v>
      </c>
      <c r="H140" s="3"/>
      <c r="I140" s="3">
        <v>145</v>
      </c>
    </row>
    <row r="141" spans="1:9" x14ac:dyDescent="0.2">
      <c r="A141" s="3">
        <v>0</v>
      </c>
      <c r="B141" s="3">
        <v>1</v>
      </c>
      <c r="C141" s="3">
        <v>2</v>
      </c>
      <c r="D141" s="3">
        <v>0</v>
      </c>
      <c r="F141" s="3">
        <v>105</v>
      </c>
      <c r="G141" s="3">
        <v>200</v>
      </c>
      <c r="H141" s="3">
        <v>7.5</v>
      </c>
      <c r="I141" s="3">
        <v>150</v>
      </c>
    </row>
    <row r="142" spans="1:9" x14ac:dyDescent="0.2">
      <c r="A142" s="3"/>
      <c r="B142" s="3">
        <v>1</v>
      </c>
      <c r="C142" s="3">
        <v>2</v>
      </c>
      <c r="D142" s="3"/>
      <c r="F142" s="3">
        <v>110</v>
      </c>
      <c r="G142" s="3"/>
      <c r="H142" s="3">
        <v>12.5</v>
      </c>
      <c r="I142" s="3"/>
    </row>
    <row r="143" spans="1:9" x14ac:dyDescent="0.2">
      <c r="A143" s="3">
        <v>4</v>
      </c>
      <c r="B143" s="3">
        <v>1</v>
      </c>
      <c r="C143" s="3">
        <v>4</v>
      </c>
      <c r="D143" s="3">
        <v>3</v>
      </c>
      <c r="F143" s="3">
        <v>115</v>
      </c>
      <c r="G143" s="3">
        <v>11</v>
      </c>
      <c r="H143" s="3">
        <v>17.5</v>
      </c>
      <c r="I143" s="3">
        <v>9</v>
      </c>
    </row>
    <row r="144" spans="1:9" x14ac:dyDescent="0.2">
      <c r="A144" s="3">
        <v>4</v>
      </c>
      <c r="B144" s="3">
        <v>1</v>
      </c>
      <c r="C144" s="3">
        <v>2</v>
      </c>
      <c r="D144" s="3">
        <v>1</v>
      </c>
      <c r="F144" s="3">
        <v>120</v>
      </c>
      <c r="G144" s="3">
        <v>16</v>
      </c>
      <c r="H144" s="3">
        <v>22.5</v>
      </c>
      <c r="I144" s="3">
        <v>14</v>
      </c>
    </row>
    <row r="145" spans="1:9" x14ac:dyDescent="0.2">
      <c r="A145" s="3">
        <v>4</v>
      </c>
      <c r="B145" s="3">
        <v>1</v>
      </c>
      <c r="C145" s="3">
        <v>2</v>
      </c>
      <c r="D145" s="3">
        <v>1</v>
      </c>
      <c r="F145" s="3">
        <v>125</v>
      </c>
      <c r="G145" s="3">
        <v>21</v>
      </c>
      <c r="H145" s="3">
        <v>27.5</v>
      </c>
      <c r="I145" s="3">
        <v>19</v>
      </c>
    </row>
    <row r="146" spans="1:9" x14ac:dyDescent="0.2">
      <c r="A146" s="3">
        <v>6</v>
      </c>
      <c r="B146" s="3">
        <v>2</v>
      </c>
      <c r="C146" s="3">
        <v>4</v>
      </c>
      <c r="D146" s="3">
        <v>1</v>
      </c>
      <c r="F146" s="3">
        <v>130</v>
      </c>
      <c r="G146" s="3">
        <v>26</v>
      </c>
      <c r="H146" s="3">
        <v>32.5</v>
      </c>
      <c r="I146" s="3">
        <v>24</v>
      </c>
    </row>
    <row r="147" spans="1:9" x14ac:dyDescent="0.2">
      <c r="A147" s="3">
        <v>7</v>
      </c>
      <c r="B147" s="3">
        <v>1</v>
      </c>
      <c r="C147" s="3">
        <v>7</v>
      </c>
      <c r="D147" s="3">
        <v>1</v>
      </c>
      <c r="F147" s="3">
        <v>135</v>
      </c>
      <c r="G147" s="3">
        <v>31</v>
      </c>
      <c r="H147" s="3">
        <v>37.5</v>
      </c>
      <c r="I147" s="3">
        <v>29</v>
      </c>
    </row>
    <row r="148" spans="1:9" x14ac:dyDescent="0.2">
      <c r="A148" s="3">
        <v>7</v>
      </c>
      <c r="B148" s="3">
        <v>4</v>
      </c>
      <c r="C148" s="3">
        <v>7</v>
      </c>
      <c r="D148" s="3">
        <v>1</v>
      </c>
      <c r="F148" s="3">
        <v>140</v>
      </c>
      <c r="G148" s="3">
        <v>36</v>
      </c>
      <c r="H148" s="3">
        <v>42.5</v>
      </c>
      <c r="I148" s="3">
        <v>34</v>
      </c>
    </row>
    <row r="149" spans="1:9" x14ac:dyDescent="0.2">
      <c r="A149" s="3">
        <v>6</v>
      </c>
      <c r="B149" s="3">
        <v>4</v>
      </c>
      <c r="C149" s="3">
        <v>5</v>
      </c>
      <c r="D149" s="3">
        <v>1</v>
      </c>
      <c r="F149" s="3">
        <v>145</v>
      </c>
      <c r="G149" s="3">
        <v>41</v>
      </c>
      <c r="H149" s="3">
        <v>47.5</v>
      </c>
      <c r="I149" s="3">
        <v>39</v>
      </c>
    </row>
    <row r="150" spans="1:9" x14ac:dyDescent="0.2">
      <c r="A150" s="3">
        <v>6</v>
      </c>
      <c r="B150" s="3">
        <v>8</v>
      </c>
      <c r="C150" s="3">
        <v>5</v>
      </c>
      <c r="D150" s="3">
        <v>1</v>
      </c>
      <c r="F150" s="3">
        <v>150</v>
      </c>
      <c r="G150" s="3">
        <v>46</v>
      </c>
      <c r="H150" s="3">
        <v>52.5</v>
      </c>
      <c r="I150" s="3">
        <v>44</v>
      </c>
    </row>
    <row r="151" spans="1:9" x14ac:dyDescent="0.2">
      <c r="A151" s="3">
        <v>7</v>
      </c>
      <c r="B151" s="3">
        <v>2</v>
      </c>
      <c r="C151" s="3">
        <v>4</v>
      </c>
      <c r="D151" s="3">
        <v>1</v>
      </c>
      <c r="F151" s="3">
        <v>155</v>
      </c>
      <c r="G151" s="3">
        <v>51</v>
      </c>
      <c r="H151" s="3">
        <v>57.5</v>
      </c>
      <c r="I151" s="3">
        <v>49</v>
      </c>
    </row>
    <row r="152" spans="1:9" x14ac:dyDescent="0.2">
      <c r="A152" s="3">
        <v>9</v>
      </c>
      <c r="B152" s="3">
        <v>3</v>
      </c>
      <c r="C152" s="3">
        <v>4</v>
      </c>
      <c r="D152" s="3">
        <v>1</v>
      </c>
      <c r="F152" s="3">
        <v>160</v>
      </c>
      <c r="G152" s="3">
        <v>56</v>
      </c>
      <c r="H152" s="3">
        <v>62.5</v>
      </c>
      <c r="I152" s="3">
        <v>54</v>
      </c>
    </row>
    <row r="153" spans="1:9" x14ac:dyDescent="0.2">
      <c r="A153" s="3">
        <v>8</v>
      </c>
      <c r="B153" s="3">
        <v>3</v>
      </c>
      <c r="C153" s="3">
        <v>3</v>
      </c>
      <c r="D153" s="3">
        <v>2</v>
      </c>
      <c r="F153" s="3">
        <v>165</v>
      </c>
      <c r="G153" s="3">
        <v>61</v>
      </c>
      <c r="H153" s="3">
        <v>67.5</v>
      </c>
      <c r="I153" s="3">
        <v>59</v>
      </c>
    </row>
    <row r="154" spans="1:9" x14ac:dyDescent="0.2">
      <c r="A154" s="3">
        <v>7</v>
      </c>
      <c r="B154" s="3">
        <v>3</v>
      </c>
      <c r="C154" s="3">
        <v>2</v>
      </c>
      <c r="D154" s="3">
        <v>2</v>
      </c>
      <c r="F154" s="3">
        <v>170</v>
      </c>
      <c r="G154" s="3">
        <v>66</v>
      </c>
      <c r="H154" s="3">
        <v>72.5</v>
      </c>
      <c r="I154" s="3">
        <v>64</v>
      </c>
    </row>
    <row r="155" spans="1:9" x14ac:dyDescent="0.2">
      <c r="A155" s="3">
        <v>8</v>
      </c>
      <c r="B155" s="3">
        <v>3</v>
      </c>
      <c r="C155" s="3">
        <v>2</v>
      </c>
      <c r="D155" s="3">
        <v>2</v>
      </c>
      <c r="F155" s="3">
        <v>175</v>
      </c>
      <c r="G155" s="3">
        <v>71</v>
      </c>
      <c r="H155" s="3">
        <v>77.5</v>
      </c>
      <c r="I155" s="3">
        <v>69</v>
      </c>
    </row>
    <row r="156" spans="1:9" x14ac:dyDescent="0.2">
      <c r="A156" s="3">
        <v>7</v>
      </c>
      <c r="B156" s="3">
        <v>4</v>
      </c>
      <c r="C156" s="3">
        <v>1</v>
      </c>
      <c r="D156" s="3">
        <v>2</v>
      </c>
      <c r="F156" s="3">
        <v>180</v>
      </c>
      <c r="G156" s="3">
        <v>76</v>
      </c>
      <c r="H156" s="3">
        <v>82.5</v>
      </c>
      <c r="I156" s="3">
        <v>74</v>
      </c>
    </row>
    <row r="157" spans="1:9" x14ac:dyDescent="0.2">
      <c r="A157" s="3">
        <v>7</v>
      </c>
      <c r="B157" s="3">
        <v>4</v>
      </c>
      <c r="C157" s="3">
        <v>0</v>
      </c>
      <c r="D157" s="3">
        <v>3</v>
      </c>
      <c r="F157" s="3">
        <v>185</v>
      </c>
      <c r="G157" s="3">
        <v>81</v>
      </c>
      <c r="H157" s="3">
        <v>87.5</v>
      </c>
      <c r="I157" s="3">
        <v>79</v>
      </c>
    </row>
    <row r="158" spans="1:9" x14ac:dyDescent="0.2">
      <c r="A158" s="3">
        <v>6</v>
      </c>
      <c r="B158" s="3">
        <v>3</v>
      </c>
      <c r="C158" s="3">
        <v>0</v>
      </c>
      <c r="D158" s="3">
        <v>4</v>
      </c>
      <c r="F158" s="3">
        <v>190</v>
      </c>
      <c r="G158" s="3">
        <v>86</v>
      </c>
      <c r="H158" s="3">
        <v>92.5</v>
      </c>
      <c r="I158" s="3">
        <v>84</v>
      </c>
    </row>
    <row r="159" spans="1:9" x14ac:dyDescent="0.2">
      <c r="A159" s="3">
        <v>4</v>
      </c>
      <c r="B159" s="3">
        <v>2</v>
      </c>
      <c r="C159" s="3">
        <v>0</v>
      </c>
      <c r="D159" s="3">
        <v>3</v>
      </c>
      <c r="F159" s="3">
        <v>195</v>
      </c>
      <c r="G159" s="3">
        <v>91</v>
      </c>
      <c r="H159" s="3">
        <v>97.5</v>
      </c>
      <c r="I159" s="3">
        <v>89</v>
      </c>
    </row>
    <row r="160" spans="1:9" x14ac:dyDescent="0.2">
      <c r="A160" s="3">
        <v>3</v>
      </c>
      <c r="B160" s="3">
        <v>3</v>
      </c>
      <c r="C160" s="3"/>
      <c r="D160" s="3">
        <v>4</v>
      </c>
      <c r="F160" s="3">
        <v>200</v>
      </c>
      <c r="G160" s="3">
        <v>96</v>
      </c>
      <c r="H160" s="3"/>
      <c r="I160" s="3">
        <v>94</v>
      </c>
    </row>
    <row r="161" spans="1:9" x14ac:dyDescent="0.2">
      <c r="A161" s="3">
        <v>2</v>
      </c>
      <c r="B161" s="3">
        <v>2</v>
      </c>
      <c r="C161" s="3"/>
      <c r="D161" s="3">
        <v>5</v>
      </c>
      <c r="F161" s="3">
        <v>205</v>
      </c>
      <c r="G161" s="3">
        <v>101</v>
      </c>
      <c r="H161" s="3"/>
      <c r="I161" s="3">
        <v>99</v>
      </c>
    </row>
    <row r="162" spans="1:9" x14ac:dyDescent="0.2">
      <c r="A162" s="3">
        <v>2</v>
      </c>
      <c r="B162" s="3">
        <v>2</v>
      </c>
      <c r="C162" s="3"/>
      <c r="D162" s="3">
        <v>3</v>
      </c>
      <c r="F162" s="3">
        <v>210</v>
      </c>
      <c r="G162" s="3">
        <v>106</v>
      </c>
      <c r="H162" s="3"/>
      <c r="I162" s="3">
        <v>104</v>
      </c>
    </row>
    <row r="163" spans="1:9" x14ac:dyDescent="0.2">
      <c r="A163" s="3">
        <v>1</v>
      </c>
      <c r="B163" s="3">
        <v>2</v>
      </c>
      <c r="C163" s="3"/>
      <c r="D163" s="3">
        <v>3</v>
      </c>
      <c r="F163" s="3">
        <v>215</v>
      </c>
      <c r="G163" s="3">
        <v>111</v>
      </c>
      <c r="H163" s="3"/>
      <c r="I163" s="3">
        <v>109</v>
      </c>
    </row>
    <row r="164" spans="1:9" x14ac:dyDescent="0.2">
      <c r="A164" s="3">
        <v>1</v>
      </c>
      <c r="B164" s="3">
        <v>1</v>
      </c>
      <c r="C164" s="3"/>
      <c r="D164" s="3">
        <v>4</v>
      </c>
      <c r="F164" s="3">
        <v>220</v>
      </c>
      <c r="G164" s="3">
        <v>116</v>
      </c>
      <c r="H164" s="3"/>
      <c r="I164" s="3">
        <v>114</v>
      </c>
    </row>
    <row r="165" spans="1:9" x14ac:dyDescent="0.2">
      <c r="A165" s="3">
        <v>1</v>
      </c>
      <c r="B165" s="3">
        <v>2</v>
      </c>
      <c r="C165" s="3"/>
      <c r="D165" s="3">
        <v>3</v>
      </c>
      <c r="F165" s="3">
        <v>225</v>
      </c>
      <c r="G165" s="3">
        <v>121</v>
      </c>
      <c r="H165" s="3"/>
      <c r="I165" s="3">
        <v>119</v>
      </c>
    </row>
    <row r="166" spans="1:9" x14ac:dyDescent="0.2">
      <c r="A166" s="3">
        <v>1</v>
      </c>
      <c r="B166" s="3">
        <v>1</v>
      </c>
      <c r="C166" s="3"/>
      <c r="D166" s="3">
        <v>3</v>
      </c>
      <c r="F166" s="3">
        <v>230</v>
      </c>
      <c r="G166" s="3">
        <v>126</v>
      </c>
      <c r="H166" s="3"/>
      <c r="I166" s="3">
        <v>124</v>
      </c>
    </row>
    <row r="167" spans="1:9" x14ac:dyDescent="0.2">
      <c r="A167" s="3">
        <v>1</v>
      </c>
      <c r="B167" s="3">
        <v>1</v>
      </c>
      <c r="C167" s="3"/>
      <c r="D167" s="3">
        <v>3</v>
      </c>
      <c r="F167" s="3">
        <v>235</v>
      </c>
      <c r="G167" s="3">
        <v>131</v>
      </c>
      <c r="H167" s="3"/>
      <c r="I167" s="3">
        <v>129</v>
      </c>
    </row>
    <row r="168" spans="1:9" x14ac:dyDescent="0.2">
      <c r="A168" s="3">
        <v>1</v>
      </c>
      <c r="B168" s="3">
        <v>1</v>
      </c>
      <c r="C168" s="3"/>
      <c r="D168" s="3">
        <v>4</v>
      </c>
      <c r="F168" s="3">
        <v>240</v>
      </c>
      <c r="G168" s="3">
        <v>136</v>
      </c>
      <c r="H168" s="3"/>
      <c r="I168" s="3">
        <v>134</v>
      </c>
    </row>
    <row r="169" spans="1:9" x14ac:dyDescent="0.2">
      <c r="A169" s="3">
        <v>1</v>
      </c>
      <c r="B169" s="3">
        <v>1</v>
      </c>
      <c r="C169" s="3"/>
      <c r="D169" s="3">
        <v>4</v>
      </c>
      <c r="F169" s="3">
        <v>245</v>
      </c>
      <c r="G169" s="3">
        <v>141</v>
      </c>
      <c r="H169" s="3"/>
      <c r="I169" s="3">
        <v>139</v>
      </c>
    </row>
    <row r="170" spans="1:9" x14ac:dyDescent="0.2">
      <c r="A170" s="3">
        <v>1</v>
      </c>
      <c r="B170" s="3">
        <v>2</v>
      </c>
      <c r="C170" s="3"/>
      <c r="D170" s="3">
        <v>3</v>
      </c>
      <c r="F170" s="3">
        <v>250</v>
      </c>
      <c r="G170" s="3">
        <v>146</v>
      </c>
      <c r="H170" s="3"/>
      <c r="I170" s="3">
        <v>144</v>
      </c>
    </row>
    <row r="171" spans="1:9" x14ac:dyDescent="0.2">
      <c r="A171" s="3">
        <v>1</v>
      </c>
      <c r="B171" s="3">
        <v>0</v>
      </c>
      <c r="C171" s="3"/>
      <c r="D171" s="3">
        <v>4</v>
      </c>
      <c r="F171" s="3">
        <v>255</v>
      </c>
      <c r="G171" s="3">
        <v>151</v>
      </c>
      <c r="H171" s="3"/>
      <c r="I171" s="3">
        <v>149</v>
      </c>
    </row>
    <row r="172" spans="1:9" x14ac:dyDescent="0.2">
      <c r="A172" s="3">
        <v>1</v>
      </c>
      <c r="B172" s="3">
        <v>0</v>
      </c>
      <c r="C172" s="3"/>
      <c r="D172" s="3">
        <v>5</v>
      </c>
      <c r="F172" s="3">
        <v>260</v>
      </c>
      <c r="G172" s="3">
        <v>156</v>
      </c>
      <c r="H172" s="3"/>
      <c r="I172" s="3">
        <v>154</v>
      </c>
    </row>
    <row r="173" spans="1:9" x14ac:dyDescent="0.2">
      <c r="A173" s="3">
        <v>1</v>
      </c>
      <c r="B173" s="3">
        <v>0</v>
      </c>
      <c r="C173" s="3"/>
      <c r="D173" s="3">
        <v>7</v>
      </c>
      <c r="F173" s="3">
        <v>265</v>
      </c>
      <c r="G173" s="3">
        <v>161</v>
      </c>
      <c r="H173" s="3"/>
      <c r="I173" s="3">
        <v>159</v>
      </c>
    </row>
    <row r="174" spans="1:9" x14ac:dyDescent="0.2">
      <c r="A174" s="3">
        <v>1</v>
      </c>
      <c r="B174" s="3">
        <v>0</v>
      </c>
      <c r="C174" s="3"/>
      <c r="D174" s="3">
        <v>5</v>
      </c>
      <c r="F174" s="3">
        <v>270</v>
      </c>
      <c r="G174" s="3">
        <v>166</v>
      </c>
      <c r="H174" s="3"/>
      <c r="I174" s="3">
        <v>164</v>
      </c>
    </row>
    <row r="175" spans="1:9" x14ac:dyDescent="0.2">
      <c r="A175" s="3">
        <v>1</v>
      </c>
      <c r="B175" s="3">
        <v>0</v>
      </c>
      <c r="C175" s="3"/>
      <c r="D175" s="3">
        <v>7</v>
      </c>
      <c r="F175" s="3">
        <v>275</v>
      </c>
      <c r="G175" s="3">
        <v>171</v>
      </c>
      <c r="H175" s="3"/>
      <c r="I175" s="3">
        <v>169</v>
      </c>
    </row>
    <row r="176" spans="1:9" x14ac:dyDescent="0.2">
      <c r="A176" s="3">
        <v>1</v>
      </c>
      <c r="B176" s="3">
        <v>0</v>
      </c>
      <c r="C176" s="3"/>
      <c r="D176" s="3">
        <v>5</v>
      </c>
      <c r="F176" s="3">
        <v>280</v>
      </c>
      <c r="G176" s="3">
        <v>176</v>
      </c>
      <c r="H176" s="3"/>
      <c r="I176" s="3">
        <v>174</v>
      </c>
    </row>
    <row r="177" spans="1:9" x14ac:dyDescent="0.2">
      <c r="A177" s="3">
        <v>1</v>
      </c>
      <c r="B177" s="3">
        <v>0</v>
      </c>
      <c r="C177" s="3"/>
      <c r="D177" s="3">
        <v>5</v>
      </c>
      <c r="F177" s="3">
        <v>285</v>
      </c>
      <c r="G177" s="3">
        <v>181</v>
      </c>
      <c r="H177" s="3"/>
      <c r="I177" s="3">
        <v>179</v>
      </c>
    </row>
    <row r="178" spans="1:9" x14ac:dyDescent="0.2">
      <c r="A178" s="3">
        <v>1</v>
      </c>
      <c r="B178" s="3">
        <v>0</v>
      </c>
      <c r="C178" s="3"/>
      <c r="D178" s="3">
        <v>6</v>
      </c>
      <c r="F178" s="3">
        <v>290</v>
      </c>
      <c r="G178" s="3">
        <v>186</v>
      </c>
      <c r="H178" s="3"/>
      <c r="I178" s="3">
        <v>184</v>
      </c>
    </row>
    <row r="179" spans="1:9" x14ac:dyDescent="0.2">
      <c r="A179" s="3">
        <v>1</v>
      </c>
      <c r="B179" s="3">
        <v>0</v>
      </c>
      <c r="C179" s="3"/>
      <c r="D179" s="3">
        <v>5</v>
      </c>
      <c r="F179" s="3">
        <v>295</v>
      </c>
      <c r="G179" s="3">
        <v>191</v>
      </c>
      <c r="H179" s="3"/>
      <c r="I179" s="3">
        <v>189</v>
      </c>
    </row>
    <row r="180" spans="1:9" x14ac:dyDescent="0.2">
      <c r="A180" s="3">
        <v>1</v>
      </c>
      <c r="B180" s="3">
        <v>0</v>
      </c>
      <c r="C180" s="3"/>
      <c r="D180" s="3">
        <v>4</v>
      </c>
      <c r="F180" s="3">
        <v>300</v>
      </c>
      <c r="G180" s="3">
        <v>196</v>
      </c>
      <c r="H180" s="3"/>
      <c r="I180" s="3">
        <v>194</v>
      </c>
    </row>
    <row r="181" spans="1:9" x14ac:dyDescent="0.2">
      <c r="A181" s="3">
        <v>1</v>
      </c>
      <c r="B181" s="3"/>
      <c r="C181" s="3"/>
      <c r="D181" s="3">
        <v>3</v>
      </c>
      <c r="F181" s="3"/>
      <c r="G181" s="3">
        <v>201</v>
      </c>
      <c r="H181" s="3"/>
      <c r="I181" s="3">
        <v>199</v>
      </c>
    </row>
    <row r="182" spans="1:9" x14ac:dyDescent="0.2">
      <c r="A182" s="3">
        <v>0</v>
      </c>
      <c r="B182" s="3">
        <v>2</v>
      </c>
      <c r="C182" s="3"/>
      <c r="D182" s="3">
        <v>3</v>
      </c>
      <c r="F182" s="3">
        <v>10</v>
      </c>
      <c r="G182" s="3">
        <v>206</v>
      </c>
      <c r="H182" s="3"/>
      <c r="I182" s="3">
        <v>204</v>
      </c>
    </row>
    <row r="183" spans="1:9" x14ac:dyDescent="0.2">
      <c r="A183" s="3"/>
      <c r="B183" s="3">
        <v>1</v>
      </c>
      <c r="C183" s="3"/>
      <c r="D183" s="3">
        <v>3</v>
      </c>
      <c r="F183" s="3">
        <v>15</v>
      </c>
      <c r="G183" s="3"/>
      <c r="H183" s="3"/>
      <c r="I183" s="3">
        <v>209</v>
      </c>
    </row>
    <row r="184" spans="1:9" x14ac:dyDescent="0.2">
      <c r="A184" s="3">
        <v>3</v>
      </c>
      <c r="B184" s="3">
        <v>0</v>
      </c>
      <c r="C184" s="3"/>
      <c r="D184" s="3">
        <v>2</v>
      </c>
      <c r="F184" s="3">
        <v>20</v>
      </c>
      <c r="G184" s="3"/>
      <c r="H184" s="3"/>
      <c r="I184" s="3">
        <v>214</v>
      </c>
    </row>
    <row r="185" spans="1:9" x14ac:dyDescent="0.2">
      <c r="A185" s="3">
        <v>2</v>
      </c>
      <c r="B185" s="3">
        <v>1</v>
      </c>
      <c r="C185" s="3"/>
      <c r="D185" s="3">
        <v>2</v>
      </c>
      <c r="F185" s="3">
        <v>25</v>
      </c>
      <c r="G185" s="3"/>
      <c r="H185" s="3"/>
      <c r="I185" s="3">
        <v>219</v>
      </c>
    </row>
    <row r="186" spans="1:9" x14ac:dyDescent="0.2">
      <c r="A186" s="3">
        <v>2</v>
      </c>
      <c r="B186" s="3">
        <v>2</v>
      </c>
      <c r="C186" s="3"/>
      <c r="D186" s="3">
        <v>2</v>
      </c>
      <c r="F186" s="3">
        <v>30</v>
      </c>
      <c r="G186" s="3"/>
      <c r="H186" s="3"/>
      <c r="I186" s="3">
        <v>224</v>
      </c>
    </row>
    <row r="187" spans="1:9" x14ac:dyDescent="0.2">
      <c r="A187" s="3">
        <v>3</v>
      </c>
      <c r="B187" s="3">
        <v>1</v>
      </c>
      <c r="C187" s="3"/>
      <c r="D187" s="3">
        <v>3</v>
      </c>
      <c r="F187" s="3">
        <v>35</v>
      </c>
      <c r="G187" s="3"/>
      <c r="H187" s="3"/>
      <c r="I187" s="3">
        <v>229</v>
      </c>
    </row>
    <row r="188" spans="1:9" x14ac:dyDescent="0.2">
      <c r="A188" s="3">
        <v>5</v>
      </c>
      <c r="B188" s="3">
        <v>1</v>
      </c>
      <c r="C188" s="3"/>
      <c r="D188" s="3">
        <v>2</v>
      </c>
      <c r="F188" s="3">
        <v>40</v>
      </c>
      <c r="G188" s="3"/>
      <c r="H188" s="3"/>
      <c r="I188" s="3">
        <v>234</v>
      </c>
    </row>
    <row r="189" spans="1:9" x14ac:dyDescent="0.2">
      <c r="A189" s="3">
        <v>6</v>
      </c>
      <c r="B189" s="3">
        <v>1</v>
      </c>
      <c r="C189" s="3"/>
      <c r="D189" s="3">
        <v>2</v>
      </c>
      <c r="F189" s="3">
        <v>45</v>
      </c>
      <c r="G189" s="3"/>
      <c r="H189" s="3"/>
      <c r="I189" s="3">
        <v>239</v>
      </c>
    </row>
    <row r="190" spans="1:9" x14ac:dyDescent="0.2">
      <c r="A190" s="3">
        <v>7</v>
      </c>
      <c r="B190" s="3">
        <v>1</v>
      </c>
      <c r="C190" s="3"/>
      <c r="D190" s="3">
        <v>2</v>
      </c>
      <c r="F190" s="3">
        <v>50</v>
      </c>
      <c r="G190" s="3"/>
      <c r="H190" s="3"/>
      <c r="I190" s="3">
        <v>244</v>
      </c>
    </row>
    <row r="191" spans="1:9" x14ac:dyDescent="0.2">
      <c r="A191" s="3">
        <v>4</v>
      </c>
      <c r="B191" s="3">
        <v>1</v>
      </c>
      <c r="C191" s="3"/>
      <c r="D191" s="3">
        <v>2</v>
      </c>
      <c r="F191" s="3">
        <v>55</v>
      </c>
      <c r="G191" s="3"/>
      <c r="H191" s="3"/>
      <c r="I191" s="3">
        <v>249</v>
      </c>
    </row>
    <row r="192" spans="1:9" x14ac:dyDescent="0.2">
      <c r="A192" s="3">
        <v>6</v>
      </c>
      <c r="B192" s="3">
        <v>1</v>
      </c>
      <c r="C192" s="3"/>
      <c r="D192" s="3">
        <v>2</v>
      </c>
      <c r="F192" s="3">
        <v>60</v>
      </c>
      <c r="G192" s="3"/>
      <c r="H192" s="3"/>
      <c r="I192" s="3">
        <v>254</v>
      </c>
    </row>
    <row r="193" spans="1:9" x14ac:dyDescent="0.2">
      <c r="A193" s="3">
        <v>5</v>
      </c>
      <c r="B193" s="3">
        <v>4</v>
      </c>
      <c r="C193" s="3"/>
      <c r="D193" s="3">
        <v>3</v>
      </c>
      <c r="F193" s="3">
        <v>65</v>
      </c>
      <c r="G193" s="3"/>
      <c r="H193" s="3"/>
      <c r="I193" s="3">
        <v>259</v>
      </c>
    </row>
    <row r="194" spans="1:9" x14ac:dyDescent="0.2">
      <c r="A194" s="3">
        <v>5</v>
      </c>
      <c r="B194" s="3">
        <v>3</v>
      </c>
      <c r="C194" s="3"/>
      <c r="D194" s="3">
        <v>3</v>
      </c>
      <c r="F194" s="3">
        <v>70</v>
      </c>
      <c r="G194" s="3"/>
      <c r="H194" s="3"/>
      <c r="I194" s="3">
        <v>264</v>
      </c>
    </row>
    <row r="195" spans="1:9" x14ac:dyDescent="0.2">
      <c r="A195" s="3">
        <v>6</v>
      </c>
      <c r="B195" s="3">
        <v>5</v>
      </c>
      <c r="C195" s="3"/>
      <c r="D195" s="3">
        <v>1</v>
      </c>
      <c r="F195" s="3">
        <v>75</v>
      </c>
      <c r="G195" s="3"/>
      <c r="H195" s="3"/>
      <c r="I195" s="3">
        <v>269</v>
      </c>
    </row>
    <row r="196" spans="1:9" x14ac:dyDescent="0.2">
      <c r="A196" s="3">
        <v>3</v>
      </c>
      <c r="B196" s="3">
        <v>4</v>
      </c>
      <c r="C196" s="3"/>
      <c r="D196" s="3">
        <v>1</v>
      </c>
      <c r="F196" s="3">
        <v>80</v>
      </c>
      <c r="G196" s="3"/>
      <c r="H196" s="3"/>
      <c r="I196" s="3">
        <v>274</v>
      </c>
    </row>
    <row r="197" spans="1:9" x14ac:dyDescent="0.2">
      <c r="A197" s="3">
        <v>3</v>
      </c>
      <c r="B197" s="3">
        <v>10</v>
      </c>
      <c r="C197" s="3"/>
      <c r="D197" s="3">
        <v>1</v>
      </c>
      <c r="F197" s="3">
        <v>85</v>
      </c>
      <c r="G197" s="3"/>
      <c r="H197" s="3"/>
      <c r="I197" s="3">
        <v>279</v>
      </c>
    </row>
    <row r="198" spans="1:9" x14ac:dyDescent="0.2">
      <c r="A198" s="3">
        <v>3</v>
      </c>
      <c r="B198" s="3">
        <v>5</v>
      </c>
      <c r="C198" s="3"/>
      <c r="D198" s="3">
        <v>1</v>
      </c>
      <c r="F198" s="3">
        <v>90</v>
      </c>
      <c r="G198" s="3"/>
      <c r="H198" s="3"/>
      <c r="I198" s="3">
        <v>284</v>
      </c>
    </row>
    <row r="199" spans="1:9" x14ac:dyDescent="0.2">
      <c r="A199" s="3">
        <v>1</v>
      </c>
      <c r="B199" s="3">
        <v>4</v>
      </c>
      <c r="C199" s="3"/>
      <c r="D199" s="3">
        <v>0</v>
      </c>
      <c r="F199" s="3">
        <v>95</v>
      </c>
      <c r="G199" s="3"/>
      <c r="H199" s="3"/>
      <c r="I199" s="3">
        <v>289</v>
      </c>
    </row>
    <row r="200" spans="1:9" x14ac:dyDescent="0.2">
      <c r="A200" s="3">
        <v>1</v>
      </c>
      <c r="B200" s="3">
        <v>7</v>
      </c>
      <c r="C200" s="3"/>
      <c r="D200" s="3">
        <v>0</v>
      </c>
      <c r="F200" s="3">
        <v>100</v>
      </c>
      <c r="G200" s="3"/>
      <c r="H200" s="3"/>
      <c r="I200" s="3">
        <v>294</v>
      </c>
    </row>
    <row r="201" spans="1:9" x14ac:dyDescent="0.2">
      <c r="A201" s="3">
        <v>1</v>
      </c>
      <c r="B201" s="3">
        <v>9</v>
      </c>
      <c r="C201" s="3"/>
      <c r="D201" s="3">
        <v>0</v>
      </c>
      <c r="F201" s="3">
        <v>105</v>
      </c>
      <c r="G201" s="3"/>
      <c r="H201" s="3"/>
      <c r="I201" s="3">
        <v>299</v>
      </c>
    </row>
    <row r="202" spans="1:9" x14ac:dyDescent="0.2">
      <c r="A202" s="3">
        <v>1</v>
      </c>
      <c r="B202" s="3">
        <v>20</v>
      </c>
      <c r="C202" s="3"/>
      <c r="D202" s="3"/>
      <c r="F202" s="3">
        <v>110</v>
      </c>
      <c r="G202" s="3"/>
      <c r="H202" s="3"/>
      <c r="I202" s="3"/>
    </row>
    <row r="203" spans="1:9" x14ac:dyDescent="0.2">
      <c r="A203" s="3">
        <v>1</v>
      </c>
      <c r="B203" s="3">
        <v>5</v>
      </c>
      <c r="C203" s="3"/>
      <c r="D203" s="3"/>
      <c r="F203" s="3">
        <v>115</v>
      </c>
      <c r="G203" s="3"/>
      <c r="H203" s="3"/>
      <c r="I203" s="3"/>
    </row>
    <row r="204" spans="1:9" x14ac:dyDescent="0.2">
      <c r="A204" s="3">
        <v>0</v>
      </c>
      <c r="B204" s="3">
        <v>9</v>
      </c>
      <c r="C204" s="3"/>
      <c r="D204" s="3"/>
      <c r="F204" s="3">
        <v>120</v>
      </c>
      <c r="G204" s="3"/>
      <c r="H204" s="3"/>
      <c r="I204" s="3"/>
    </row>
    <row r="205" spans="1:9" x14ac:dyDescent="0.2">
      <c r="A205" s="3">
        <v>0</v>
      </c>
      <c r="B205" s="3">
        <v>4</v>
      </c>
      <c r="C205" s="3"/>
      <c r="D205" s="3"/>
      <c r="F205" s="3">
        <v>125</v>
      </c>
      <c r="G205" s="3"/>
      <c r="H205" s="3"/>
      <c r="I205" s="3"/>
    </row>
    <row r="206" spans="1:9" x14ac:dyDescent="0.2">
      <c r="A206" s="3">
        <v>0</v>
      </c>
      <c r="B206" s="3">
        <v>6</v>
      </c>
      <c r="C206" s="3"/>
      <c r="D206" s="3"/>
      <c r="F206" s="3">
        <v>130</v>
      </c>
      <c r="G206" s="3"/>
      <c r="H206" s="3"/>
      <c r="I206" s="3"/>
    </row>
    <row r="207" spans="1:9" x14ac:dyDescent="0.2">
      <c r="A207" s="3">
        <v>0</v>
      </c>
      <c r="B207" s="3">
        <v>4</v>
      </c>
      <c r="C207" s="3"/>
      <c r="D207" s="3"/>
      <c r="F207" s="3">
        <v>135</v>
      </c>
      <c r="G207" s="3"/>
      <c r="H207" s="3"/>
      <c r="I207" s="3"/>
    </row>
    <row r="208" spans="1:9" x14ac:dyDescent="0.2">
      <c r="A208" s="3">
        <v>0</v>
      </c>
      <c r="B208" s="3">
        <v>5</v>
      </c>
      <c r="C208" s="3"/>
      <c r="D208" s="3"/>
      <c r="F208" s="3">
        <v>140</v>
      </c>
      <c r="G208" s="3"/>
      <c r="H208" s="3"/>
      <c r="I208" s="3"/>
    </row>
    <row r="209" spans="1:9" x14ac:dyDescent="0.2">
      <c r="A209" s="3">
        <v>0</v>
      </c>
      <c r="B209" s="3">
        <v>6</v>
      </c>
      <c r="C209" s="3"/>
      <c r="D209" s="3"/>
      <c r="F209" s="3">
        <v>145</v>
      </c>
      <c r="G209" s="3"/>
      <c r="H209" s="3"/>
      <c r="I209" s="3"/>
    </row>
    <row r="210" spans="1:9" x14ac:dyDescent="0.2">
      <c r="A210" s="3">
        <v>0</v>
      </c>
      <c r="B210" s="3">
        <v>5</v>
      </c>
      <c r="C210" s="3"/>
      <c r="D210" s="3"/>
      <c r="F210" s="3">
        <v>150</v>
      </c>
      <c r="G210" s="3"/>
      <c r="H210" s="3"/>
      <c r="I210" s="3"/>
    </row>
    <row r="211" spans="1:9" x14ac:dyDescent="0.2">
      <c r="A211" s="3">
        <v>0</v>
      </c>
      <c r="B211" s="3">
        <v>2</v>
      </c>
      <c r="C211" s="3"/>
      <c r="D211" s="3"/>
      <c r="F211" s="3">
        <v>155</v>
      </c>
      <c r="G211" s="3"/>
      <c r="H211" s="3"/>
      <c r="I211" s="3"/>
    </row>
    <row r="212" spans="1:9" x14ac:dyDescent="0.2">
      <c r="A212" s="3">
        <v>0</v>
      </c>
      <c r="B212" s="3">
        <v>4</v>
      </c>
      <c r="C212" s="3"/>
      <c r="D212" s="3"/>
      <c r="F212" s="3">
        <v>160</v>
      </c>
      <c r="G212" s="3"/>
      <c r="H212" s="3"/>
      <c r="I212" s="3"/>
    </row>
    <row r="213" spans="1:9" x14ac:dyDescent="0.2">
      <c r="A213" s="3"/>
      <c r="B213" s="3">
        <v>6</v>
      </c>
      <c r="C213" s="3"/>
      <c r="D213" s="3"/>
      <c r="F213" s="3">
        <v>165</v>
      </c>
      <c r="G213" s="3"/>
      <c r="H213" s="3"/>
      <c r="I213" s="3"/>
    </row>
    <row r="214" spans="1:9" x14ac:dyDescent="0.2">
      <c r="A214" s="3">
        <v>3</v>
      </c>
      <c r="B214" s="3">
        <v>6</v>
      </c>
      <c r="C214" s="3"/>
      <c r="D214" s="3"/>
      <c r="F214" s="3">
        <v>170</v>
      </c>
      <c r="G214" s="3"/>
      <c r="H214" s="3"/>
      <c r="I214" s="3"/>
    </row>
    <row r="215" spans="1:9" x14ac:dyDescent="0.2">
      <c r="A215" s="3">
        <v>3</v>
      </c>
      <c r="B215" s="3">
        <v>4</v>
      </c>
      <c r="C215" s="3"/>
      <c r="D215" s="3"/>
      <c r="F215" s="3">
        <v>175</v>
      </c>
      <c r="G215" s="3"/>
      <c r="H215" s="3"/>
      <c r="I215" s="3"/>
    </row>
    <row r="216" spans="1:9" x14ac:dyDescent="0.2">
      <c r="A216" s="3">
        <v>2</v>
      </c>
      <c r="B216" s="3">
        <v>6</v>
      </c>
      <c r="C216" s="3"/>
      <c r="D216" s="3"/>
      <c r="F216" s="3">
        <v>180</v>
      </c>
      <c r="G216" s="3"/>
      <c r="H216" s="3"/>
      <c r="I216" s="3"/>
    </row>
    <row r="217" spans="1:9" x14ac:dyDescent="0.2">
      <c r="A217" s="3">
        <v>2</v>
      </c>
      <c r="B217" s="3">
        <v>5</v>
      </c>
      <c r="C217" s="3"/>
      <c r="D217" s="3"/>
      <c r="F217" s="3">
        <v>185</v>
      </c>
      <c r="G217" s="3"/>
      <c r="H217" s="3"/>
      <c r="I217" s="3"/>
    </row>
    <row r="218" spans="1:9" x14ac:dyDescent="0.2">
      <c r="A218" s="3">
        <v>3</v>
      </c>
      <c r="B218" s="3">
        <v>9</v>
      </c>
      <c r="C218" s="3"/>
      <c r="D218" s="3"/>
      <c r="F218" s="3">
        <v>190</v>
      </c>
      <c r="G218" s="3"/>
      <c r="H218" s="3"/>
      <c r="I218" s="3"/>
    </row>
    <row r="219" spans="1:9" x14ac:dyDescent="0.2">
      <c r="A219" s="3">
        <v>3</v>
      </c>
      <c r="B219" s="3">
        <v>8</v>
      </c>
      <c r="C219" s="3"/>
      <c r="D219" s="3"/>
      <c r="F219" s="3">
        <v>195</v>
      </c>
      <c r="G219" s="3"/>
      <c r="H219" s="3"/>
      <c r="I219" s="3"/>
    </row>
    <row r="220" spans="1:9" x14ac:dyDescent="0.2">
      <c r="A220" s="3">
        <v>3</v>
      </c>
      <c r="B220" s="3">
        <v>3</v>
      </c>
      <c r="C220" s="3"/>
      <c r="D220" s="3"/>
      <c r="F220" s="3">
        <v>200</v>
      </c>
      <c r="G220" s="3"/>
      <c r="H220" s="3"/>
      <c r="I220" s="3"/>
    </row>
    <row r="221" spans="1:9" x14ac:dyDescent="0.2">
      <c r="A221" s="3">
        <v>3</v>
      </c>
      <c r="B221" s="3">
        <v>3</v>
      </c>
      <c r="C221" s="3"/>
      <c r="D221" s="3"/>
      <c r="F221" s="3">
        <v>205</v>
      </c>
      <c r="G221" s="3"/>
      <c r="H221" s="3"/>
      <c r="I221" s="3"/>
    </row>
    <row r="222" spans="1:9" x14ac:dyDescent="0.2">
      <c r="A222" s="3">
        <v>3</v>
      </c>
      <c r="B222" s="3">
        <v>2</v>
      </c>
      <c r="C222" s="3"/>
      <c r="D222" s="3"/>
      <c r="F222" s="3">
        <v>210</v>
      </c>
      <c r="G222" s="3"/>
      <c r="H222" s="3"/>
      <c r="I222" s="3"/>
    </row>
    <row r="223" spans="1:9" x14ac:dyDescent="0.2">
      <c r="A223" s="3">
        <v>4</v>
      </c>
      <c r="B223" s="3">
        <v>0</v>
      </c>
      <c r="C223" s="3"/>
      <c r="D223" s="3"/>
      <c r="F223" s="3">
        <v>215</v>
      </c>
      <c r="G223" s="3"/>
      <c r="H223" s="3"/>
      <c r="I223" s="3"/>
    </row>
    <row r="224" spans="1:9" x14ac:dyDescent="0.2">
      <c r="A224" s="3">
        <v>4</v>
      </c>
      <c r="B224" s="3">
        <v>0</v>
      </c>
      <c r="C224" s="3"/>
      <c r="D224" s="3"/>
      <c r="F224" s="3">
        <v>220</v>
      </c>
      <c r="G224" s="3"/>
      <c r="H224" s="3"/>
      <c r="I224" s="3"/>
    </row>
    <row r="225" spans="1:9" x14ac:dyDescent="0.2">
      <c r="A225" s="3">
        <v>5</v>
      </c>
      <c r="B225" s="3">
        <v>0</v>
      </c>
      <c r="C225" s="3"/>
      <c r="D225" s="3"/>
      <c r="F225" s="3">
        <v>225</v>
      </c>
      <c r="G225" s="3"/>
      <c r="H225" s="3"/>
      <c r="I225" s="3"/>
    </row>
    <row r="226" spans="1:9" x14ac:dyDescent="0.2">
      <c r="A226" s="3">
        <v>4</v>
      </c>
      <c r="B226" s="3">
        <v>0</v>
      </c>
      <c r="C226" s="3"/>
      <c r="D226" s="3"/>
      <c r="F226" s="3">
        <v>230</v>
      </c>
      <c r="G226" s="3"/>
      <c r="H226" s="3"/>
      <c r="I226" s="3"/>
    </row>
    <row r="227" spans="1:9" x14ac:dyDescent="0.2">
      <c r="A227" s="3">
        <v>3</v>
      </c>
      <c r="B227" s="3">
        <v>0</v>
      </c>
      <c r="C227" s="3"/>
      <c r="D227" s="3"/>
      <c r="F227" s="3">
        <v>235</v>
      </c>
      <c r="G227" s="3"/>
      <c r="H227" s="3"/>
      <c r="I227" s="3"/>
    </row>
    <row r="228" spans="1:9" x14ac:dyDescent="0.2">
      <c r="A228" s="3">
        <v>2</v>
      </c>
      <c r="B228" s="3">
        <v>0</v>
      </c>
      <c r="C228" s="3"/>
      <c r="D228" s="3"/>
      <c r="F228" s="3">
        <v>240</v>
      </c>
      <c r="G228" s="3"/>
      <c r="H228" s="3"/>
      <c r="I228" s="3"/>
    </row>
    <row r="229" spans="1:9" x14ac:dyDescent="0.2">
      <c r="A229" s="3">
        <v>1</v>
      </c>
      <c r="B229" s="3">
        <v>0</v>
      </c>
      <c r="C229" s="3"/>
      <c r="D229" s="3"/>
      <c r="F229" s="3">
        <v>245</v>
      </c>
      <c r="G229" s="3"/>
      <c r="H229" s="3"/>
      <c r="I229" s="3"/>
    </row>
    <row r="230" spans="1:9" x14ac:dyDescent="0.2">
      <c r="A230" s="3">
        <v>0</v>
      </c>
      <c r="B230" s="3">
        <v>0</v>
      </c>
      <c r="C230" s="3"/>
      <c r="D230" s="3"/>
      <c r="F230" s="3">
        <v>250</v>
      </c>
      <c r="G230" s="3"/>
      <c r="H230" s="3"/>
      <c r="I230" s="3"/>
    </row>
    <row r="231" spans="1:9" x14ac:dyDescent="0.2">
      <c r="A231" s="3">
        <v>0</v>
      </c>
      <c r="B231" s="3"/>
      <c r="C231" s="3"/>
      <c r="D231" s="3"/>
      <c r="F231" s="25"/>
      <c r="G231" s="25"/>
      <c r="H231" s="25"/>
      <c r="I231" s="25"/>
    </row>
    <row r="232" spans="1:9" x14ac:dyDescent="0.2">
      <c r="A232" s="3">
        <v>0</v>
      </c>
      <c r="B232" s="3"/>
      <c r="C232" s="3"/>
      <c r="D232" s="3"/>
      <c r="F232" s="25"/>
      <c r="G232" s="25"/>
      <c r="H232" s="25"/>
      <c r="I232" s="25"/>
    </row>
    <row r="233" spans="1:9" x14ac:dyDescent="0.2">
      <c r="A233" s="3">
        <v>0</v>
      </c>
      <c r="B233" s="3"/>
      <c r="C233" s="3"/>
      <c r="D233" s="3"/>
    </row>
    <row r="234" spans="1:9" x14ac:dyDescent="0.2">
      <c r="A234" s="3">
        <v>0</v>
      </c>
      <c r="B234" s="3"/>
      <c r="C234" s="3"/>
      <c r="D234" s="3"/>
    </row>
    <row r="235" spans="1:9" x14ac:dyDescent="0.2">
      <c r="A235" s="3">
        <v>0</v>
      </c>
      <c r="B235" s="3">
        <v>1</v>
      </c>
      <c r="C235" s="3"/>
      <c r="D235" s="3"/>
    </row>
    <row r="236" spans="1:9" x14ac:dyDescent="0.2">
      <c r="A236" s="3">
        <v>0</v>
      </c>
      <c r="B236" s="3">
        <v>1</v>
      </c>
      <c r="C236" s="3"/>
      <c r="D236" s="3"/>
    </row>
    <row r="237" spans="1:9" x14ac:dyDescent="0.2">
      <c r="A237" s="3">
        <v>0</v>
      </c>
      <c r="B237" s="3">
        <v>2</v>
      </c>
      <c r="C237" s="3"/>
      <c r="D237" s="3"/>
    </row>
    <row r="238" spans="1:9" x14ac:dyDescent="0.2">
      <c r="A238" s="3">
        <v>0</v>
      </c>
      <c r="B238" s="3">
        <v>2</v>
      </c>
      <c r="C238" s="3"/>
      <c r="D238" s="3"/>
    </row>
    <row r="239" spans="1:9" x14ac:dyDescent="0.2">
      <c r="A239" s="3">
        <v>0</v>
      </c>
      <c r="B239" s="3">
        <v>2</v>
      </c>
      <c r="C239" s="3"/>
      <c r="D239" s="3"/>
    </row>
    <row r="240" spans="1:9" x14ac:dyDescent="0.2">
      <c r="A240" s="3">
        <v>0</v>
      </c>
      <c r="B240" s="3">
        <v>4</v>
      </c>
      <c r="C240" s="3"/>
      <c r="D240" s="3"/>
    </row>
    <row r="241" spans="1:4" x14ac:dyDescent="0.2">
      <c r="A241" s="3">
        <v>0</v>
      </c>
      <c r="B241" s="3">
        <v>3</v>
      </c>
      <c r="C241" s="3"/>
      <c r="D241" s="3"/>
    </row>
    <row r="242" spans="1:4" x14ac:dyDescent="0.2">
      <c r="A242" s="3">
        <v>0</v>
      </c>
      <c r="B242" s="3">
        <v>3</v>
      </c>
      <c r="C242" s="3"/>
      <c r="D242" s="3"/>
    </row>
    <row r="243" spans="1:4" x14ac:dyDescent="0.2">
      <c r="A243" s="3"/>
      <c r="B243" s="3">
        <v>2</v>
      </c>
      <c r="C243" s="3"/>
      <c r="D243" s="3"/>
    </row>
    <row r="244" spans="1:4" x14ac:dyDescent="0.2">
      <c r="A244" s="3">
        <v>3</v>
      </c>
      <c r="B244" s="3">
        <v>2</v>
      </c>
      <c r="C244" s="3"/>
      <c r="D244" s="3"/>
    </row>
    <row r="245" spans="1:4" x14ac:dyDescent="0.2">
      <c r="A245" s="3">
        <v>4</v>
      </c>
      <c r="B245" s="3">
        <v>2</v>
      </c>
      <c r="C245" s="3"/>
      <c r="D245" s="3"/>
    </row>
    <row r="246" spans="1:4" x14ac:dyDescent="0.2">
      <c r="A246" s="3">
        <v>2</v>
      </c>
      <c r="B246" s="3">
        <v>2</v>
      </c>
      <c r="C246" s="3"/>
      <c r="D246" s="3"/>
    </row>
    <row r="247" spans="1:4" x14ac:dyDescent="0.2">
      <c r="A247" s="3">
        <v>2</v>
      </c>
      <c r="B247" s="3">
        <v>3</v>
      </c>
      <c r="C247" s="3"/>
      <c r="D247" s="3"/>
    </row>
    <row r="248" spans="1:4" x14ac:dyDescent="0.2">
      <c r="A248" s="3">
        <v>4</v>
      </c>
      <c r="B248" s="3">
        <v>4</v>
      </c>
      <c r="C248" s="3"/>
      <c r="D248" s="3"/>
    </row>
    <row r="249" spans="1:4" x14ac:dyDescent="0.2">
      <c r="A249" s="3">
        <v>2</v>
      </c>
      <c r="B249" s="3">
        <v>3</v>
      </c>
      <c r="C249" s="3"/>
      <c r="D249" s="3"/>
    </row>
    <row r="250" spans="1:4" x14ac:dyDescent="0.2">
      <c r="A250" s="3">
        <v>2</v>
      </c>
      <c r="B250" s="3">
        <v>3</v>
      </c>
      <c r="C250" s="3"/>
      <c r="D250" s="3"/>
    </row>
    <row r="251" spans="1:4" x14ac:dyDescent="0.2">
      <c r="A251" s="3">
        <v>2</v>
      </c>
      <c r="B251" s="3">
        <v>5</v>
      </c>
      <c r="C251" s="3"/>
      <c r="D251" s="3"/>
    </row>
    <row r="252" spans="1:4" x14ac:dyDescent="0.2">
      <c r="A252" s="3">
        <v>2</v>
      </c>
      <c r="B252" s="3">
        <v>5</v>
      </c>
      <c r="C252" s="3"/>
      <c r="D252" s="3"/>
    </row>
    <row r="253" spans="1:4" x14ac:dyDescent="0.2">
      <c r="A253" s="3">
        <v>3</v>
      </c>
      <c r="B253" s="3">
        <v>3</v>
      </c>
      <c r="C253" s="3"/>
      <c r="D253" s="3"/>
    </row>
    <row r="254" spans="1:4" x14ac:dyDescent="0.2">
      <c r="A254" s="3">
        <v>3</v>
      </c>
      <c r="B254" s="3">
        <v>4</v>
      </c>
      <c r="C254" s="3"/>
      <c r="D254" s="3"/>
    </row>
    <row r="255" spans="1:4" x14ac:dyDescent="0.2">
      <c r="A255" s="3">
        <v>2</v>
      </c>
      <c r="B255" s="3">
        <v>5</v>
      </c>
      <c r="C255" s="3"/>
      <c r="D255" s="3"/>
    </row>
    <row r="256" spans="1:4" x14ac:dyDescent="0.2">
      <c r="A256" s="3">
        <v>2</v>
      </c>
      <c r="B256" s="3">
        <v>6</v>
      </c>
      <c r="C256" s="3"/>
      <c r="D256" s="3"/>
    </row>
    <row r="257" spans="1:4" x14ac:dyDescent="0.2">
      <c r="A257" s="3">
        <v>2</v>
      </c>
      <c r="B257" s="3">
        <v>4</v>
      </c>
      <c r="C257" s="3"/>
      <c r="D257" s="3"/>
    </row>
    <row r="258" spans="1:4" x14ac:dyDescent="0.2">
      <c r="A258" s="3">
        <v>3</v>
      </c>
      <c r="B258" s="3">
        <v>4</v>
      </c>
      <c r="C258" s="3"/>
      <c r="D258" s="3"/>
    </row>
    <row r="259" spans="1:4" x14ac:dyDescent="0.2">
      <c r="A259" s="3">
        <v>3</v>
      </c>
      <c r="B259" s="3">
        <v>4</v>
      </c>
      <c r="C259" s="3"/>
      <c r="D259" s="3"/>
    </row>
    <row r="260" spans="1:4" x14ac:dyDescent="0.2">
      <c r="A260" s="3">
        <v>3</v>
      </c>
      <c r="B260" s="3">
        <v>3</v>
      </c>
      <c r="C260" s="3"/>
      <c r="D260" s="3"/>
    </row>
    <row r="261" spans="1:4" x14ac:dyDescent="0.2">
      <c r="A261" s="3">
        <v>3</v>
      </c>
      <c r="B261" s="3">
        <v>3</v>
      </c>
      <c r="C261" s="3"/>
      <c r="D261" s="3"/>
    </row>
    <row r="262" spans="1:4" x14ac:dyDescent="0.2">
      <c r="A262" s="3">
        <v>3</v>
      </c>
      <c r="B262" s="3">
        <v>3</v>
      </c>
      <c r="C262" s="3"/>
      <c r="D262" s="3"/>
    </row>
    <row r="263" spans="1:4" x14ac:dyDescent="0.2">
      <c r="A263" s="3">
        <v>2</v>
      </c>
      <c r="B263" s="3">
        <v>1</v>
      </c>
      <c r="C263" s="3"/>
      <c r="D263" s="3"/>
    </row>
    <row r="264" spans="1:4" x14ac:dyDescent="0.2">
      <c r="A264" s="3">
        <v>4</v>
      </c>
      <c r="B264" s="3">
        <v>2</v>
      </c>
      <c r="C264" s="3"/>
      <c r="D264" s="3"/>
    </row>
    <row r="265" spans="1:4" x14ac:dyDescent="0.2">
      <c r="A265" s="3">
        <v>5</v>
      </c>
      <c r="B265" s="3">
        <v>1</v>
      </c>
      <c r="C265" s="3"/>
      <c r="D265" s="3"/>
    </row>
    <row r="266" spans="1:4" x14ac:dyDescent="0.2">
      <c r="A266" s="3">
        <v>3</v>
      </c>
      <c r="B266" s="3">
        <v>1</v>
      </c>
      <c r="C266" s="3"/>
      <c r="D266" s="3"/>
    </row>
    <row r="267" spans="1:4" x14ac:dyDescent="0.2">
      <c r="A267" s="3">
        <v>3</v>
      </c>
      <c r="B267" s="3">
        <v>1</v>
      </c>
      <c r="C267" s="3"/>
      <c r="D267" s="3"/>
    </row>
    <row r="268" spans="1:4" x14ac:dyDescent="0.2">
      <c r="A268" s="3">
        <v>3</v>
      </c>
      <c r="B268" s="3">
        <v>1</v>
      </c>
      <c r="C268" s="3"/>
      <c r="D268" s="3"/>
    </row>
    <row r="269" spans="1:4" x14ac:dyDescent="0.2">
      <c r="A269" s="3">
        <v>3</v>
      </c>
      <c r="B269" s="3">
        <v>1</v>
      </c>
      <c r="C269" s="3"/>
      <c r="D269" s="3"/>
    </row>
    <row r="270" spans="1:4" x14ac:dyDescent="0.2">
      <c r="A270" s="3">
        <v>3</v>
      </c>
      <c r="B270" s="3">
        <v>1</v>
      </c>
      <c r="C270" s="3"/>
      <c r="D270" s="3"/>
    </row>
    <row r="271" spans="1:4" x14ac:dyDescent="0.2">
      <c r="A271" s="3">
        <v>3</v>
      </c>
      <c r="B271" s="3">
        <v>1</v>
      </c>
      <c r="C271" s="3"/>
      <c r="D271" s="3"/>
    </row>
    <row r="272" spans="1:4" x14ac:dyDescent="0.2">
      <c r="A272" s="3">
        <v>2</v>
      </c>
      <c r="B272" s="3">
        <v>0</v>
      </c>
      <c r="C272" s="3"/>
      <c r="D272" s="3"/>
    </row>
    <row r="273" spans="1:4" x14ac:dyDescent="0.2">
      <c r="A273" s="3">
        <v>2</v>
      </c>
      <c r="B273" s="3">
        <v>0</v>
      </c>
      <c r="C273" s="3"/>
      <c r="D273" s="3"/>
    </row>
    <row r="274" spans="1:4" x14ac:dyDescent="0.2">
      <c r="A274" s="3">
        <v>1</v>
      </c>
      <c r="B274" s="3"/>
      <c r="C274" s="3"/>
      <c r="D274" s="3"/>
    </row>
    <row r="275" spans="1:4" x14ac:dyDescent="0.2">
      <c r="A275" s="3">
        <v>1</v>
      </c>
      <c r="B275" s="3">
        <v>4</v>
      </c>
      <c r="C275" s="3"/>
      <c r="D275" s="3"/>
    </row>
    <row r="276" spans="1:4" x14ac:dyDescent="0.2">
      <c r="A276" s="3">
        <v>1</v>
      </c>
      <c r="B276" s="3">
        <v>4</v>
      </c>
      <c r="C276" s="3"/>
      <c r="D276" s="3"/>
    </row>
    <row r="277" spans="1:4" x14ac:dyDescent="0.2">
      <c r="A277" s="3">
        <v>1</v>
      </c>
      <c r="B277" s="3">
        <v>3</v>
      </c>
      <c r="C277" s="3"/>
      <c r="D277" s="3"/>
    </row>
    <row r="278" spans="1:4" x14ac:dyDescent="0.2">
      <c r="A278" s="3">
        <v>1</v>
      </c>
      <c r="B278" s="3">
        <v>3</v>
      </c>
      <c r="C278" s="3"/>
      <c r="D278" s="3"/>
    </row>
    <row r="279" spans="1:4" x14ac:dyDescent="0.2">
      <c r="A279" s="3">
        <v>1</v>
      </c>
      <c r="B279" s="3">
        <v>4</v>
      </c>
      <c r="C279" s="3"/>
      <c r="D279" s="3"/>
    </row>
    <row r="280" spans="1:4" x14ac:dyDescent="0.2">
      <c r="A280" s="3">
        <v>1</v>
      </c>
      <c r="B280" s="3">
        <v>3</v>
      </c>
      <c r="C280" s="3"/>
      <c r="D280" s="3"/>
    </row>
    <row r="281" spans="1:4" x14ac:dyDescent="0.2">
      <c r="A281" s="3">
        <v>1</v>
      </c>
      <c r="B281" s="3">
        <v>4</v>
      </c>
      <c r="C281" s="3"/>
      <c r="D281" s="3"/>
    </row>
    <row r="282" spans="1:4" x14ac:dyDescent="0.2">
      <c r="A282" s="3">
        <v>1</v>
      </c>
      <c r="B282" s="3">
        <v>3</v>
      </c>
      <c r="C282" s="3"/>
      <c r="D282" s="3"/>
    </row>
    <row r="283" spans="1:4" x14ac:dyDescent="0.2">
      <c r="A283" s="3"/>
      <c r="B283" s="3">
        <v>3</v>
      </c>
      <c r="C283" s="3"/>
      <c r="D283" s="3"/>
    </row>
    <row r="284" spans="1:4" x14ac:dyDescent="0.2">
      <c r="A284" s="3"/>
      <c r="B284" s="3">
        <v>3</v>
      </c>
      <c r="C284" s="3"/>
      <c r="D284" s="3"/>
    </row>
    <row r="285" spans="1:4" x14ac:dyDescent="0.2">
      <c r="A285" s="3"/>
      <c r="B285" s="3">
        <v>4</v>
      </c>
      <c r="C285" s="3"/>
      <c r="D285" s="3"/>
    </row>
    <row r="286" spans="1:4" x14ac:dyDescent="0.2">
      <c r="A286" s="3"/>
      <c r="B286" s="3">
        <v>3</v>
      </c>
      <c r="C286" s="3"/>
      <c r="D286" s="3"/>
    </row>
    <row r="287" spans="1:4" x14ac:dyDescent="0.2">
      <c r="A287" s="3"/>
      <c r="B287" s="3">
        <v>5</v>
      </c>
      <c r="C287" s="3"/>
      <c r="D287" s="3"/>
    </row>
    <row r="288" spans="1:4" x14ac:dyDescent="0.2">
      <c r="A288" s="3"/>
      <c r="B288" s="3">
        <v>5</v>
      </c>
      <c r="C288" s="3"/>
      <c r="D288" s="3"/>
    </row>
    <row r="289" spans="1:4" x14ac:dyDescent="0.2">
      <c r="A289" s="3"/>
      <c r="B289" s="3">
        <v>4</v>
      </c>
      <c r="C289" s="3"/>
      <c r="D289" s="3"/>
    </row>
    <row r="290" spans="1:4" x14ac:dyDescent="0.2">
      <c r="A290" s="3"/>
      <c r="B290" s="3">
        <v>3</v>
      </c>
      <c r="C290" s="3"/>
      <c r="D290" s="3"/>
    </row>
    <row r="291" spans="1:4" x14ac:dyDescent="0.2">
      <c r="A291" s="3"/>
      <c r="B291" s="3">
        <v>2</v>
      </c>
      <c r="C291" s="3"/>
      <c r="D291" s="3"/>
    </row>
    <row r="292" spans="1:4" x14ac:dyDescent="0.2">
      <c r="A292" s="3"/>
      <c r="B292" s="3">
        <v>2</v>
      </c>
      <c r="C292" s="3"/>
      <c r="D292" s="3"/>
    </row>
    <row r="293" spans="1:4" x14ac:dyDescent="0.2">
      <c r="A293" s="3"/>
      <c r="B293" s="3">
        <v>2</v>
      </c>
      <c r="C293" s="3"/>
      <c r="D293" s="3"/>
    </row>
    <row r="294" spans="1:4" x14ac:dyDescent="0.2">
      <c r="A294" s="3"/>
      <c r="B294" s="3">
        <v>2</v>
      </c>
      <c r="C294" s="3"/>
      <c r="D294" s="3"/>
    </row>
    <row r="295" spans="1:4" x14ac:dyDescent="0.2">
      <c r="A295" s="3"/>
      <c r="B295" s="3">
        <v>3</v>
      </c>
      <c r="C295" s="3"/>
      <c r="D295" s="3"/>
    </row>
    <row r="296" spans="1:4" x14ac:dyDescent="0.2">
      <c r="A296" s="3"/>
      <c r="B296" s="3">
        <v>3</v>
      </c>
      <c r="C296" s="3"/>
      <c r="D296" s="3"/>
    </row>
    <row r="297" spans="1:4" x14ac:dyDescent="0.2">
      <c r="A297" s="3"/>
      <c r="B297" s="3">
        <v>3</v>
      </c>
      <c r="C297" s="3"/>
      <c r="D297" s="3"/>
    </row>
    <row r="298" spans="1:4" x14ac:dyDescent="0.2">
      <c r="A298" s="3"/>
      <c r="B298" s="3">
        <v>3</v>
      </c>
      <c r="C298" s="3"/>
      <c r="D298" s="3"/>
    </row>
    <row r="299" spans="1:4" x14ac:dyDescent="0.2">
      <c r="A299" s="3"/>
      <c r="B299" s="3">
        <v>3</v>
      </c>
      <c r="C299" s="3"/>
      <c r="D299" s="3"/>
    </row>
    <row r="300" spans="1:4" x14ac:dyDescent="0.2">
      <c r="A300" s="3"/>
      <c r="B300" s="3">
        <v>4</v>
      </c>
      <c r="C300" s="3"/>
      <c r="D300" s="3"/>
    </row>
    <row r="301" spans="1:4" x14ac:dyDescent="0.2">
      <c r="A301" s="3"/>
      <c r="B301" s="3">
        <v>3</v>
      </c>
      <c r="C301" s="3"/>
      <c r="D301" s="3"/>
    </row>
    <row r="302" spans="1:4" x14ac:dyDescent="0.2">
      <c r="A302" s="3"/>
      <c r="B302" s="3">
        <v>0</v>
      </c>
      <c r="C302" s="3"/>
      <c r="D302" s="3"/>
    </row>
    <row r="303" spans="1:4" x14ac:dyDescent="0.2">
      <c r="A303" s="3"/>
      <c r="B303" s="3">
        <v>1</v>
      </c>
      <c r="C303" s="3"/>
      <c r="D303" s="3"/>
    </row>
    <row r="304" spans="1:4" x14ac:dyDescent="0.2">
      <c r="A304" s="3"/>
      <c r="B304" s="3">
        <v>1</v>
      </c>
      <c r="C304" s="3"/>
      <c r="D304" s="3"/>
    </row>
    <row r="305" spans="1:4" x14ac:dyDescent="0.2">
      <c r="A305" s="3"/>
      <c r="B305" s="3">
        <v>1</v>
      </c>
      <c r="C305" s="3"/>
      <c r="D305" s="3"/>
    </row>
    <row r="306" spans="1:4" x14ac:dyDescent="0.2">
      <c r="A306" s="3"/>
      <c r="B306" s="3">
        <v>1</v>
      </c>
      <c r="C306" s="3"/>
      <c r="D306" s="3"/>
    </row>
    <row r="307" spans="1:4" x14ac:dyDescent="0.2">
      <c r="A307" s="3"/>
      <c r="B307" s="3">
        <v>1</v>
      </c>
      <c r="C307" s="3"/>
      <c r="D307" s="3"/>
    </row>
    <row r="308" spans="1:4" x14ac:dyDescent="0.2">
      <c r="A308" s="3"/>
      <c r="B308" s="3">
        <v>0</v>
      </c>
      <c r="C308" s="3"/>
      <c r="D308" s="3"/>
    </row>
    <row r="309" spans="1:4" x14ac:dyDescent="0.2">
      <c r="A309" s="3"/>
      <c r="B309" s="3">
        <v>2</v>
      </c>
      <c r="C309" s="3"/>
      <c r="D309" s="3"/>
    </row>
    <row r="310" spans="1:4" x14ac:dyDescent="0.2">
      <c r="A310" s="3"/>
      <c r="B310" s="3">
        <v>0</v>
      </c>
      <c r="C310" s="3"/>
      <c r="D310" s="3"/>
    </row>
    <row r="311" spans="1:4" x14ac:dyDescent="0.2">
      <c r="A311" s="3"/>
      <c r="B311" s="3">
        <v>0</v>
      </c>
      <c r="C311" s="3"/>
      <c r="D311" s="3"/>
    </row>
    <row r="312" spans="1:4" x14ac:dyDescent="0.2">
      <c r="A312" s="3"/>
      <c r="B312" s="3">
        <v>0</v>
      </c>
      <c r="C312" s="3"/>
      <c r="D312" s="3"/>
    </row>
    <row r="313" spans="1:4" x14ac:dyDescent="0.2">
      <c r="A313" s="3"/>
      <c r="B313" s="3">
        <v>0</v>
      </c>
      <c r="C313" s="3"/>
      <c r="D313" s="3"/>
    </row>
    <row r="314" spans="1:4" x14ac:dyDescent="0.2">
      <c r="A314" s="3"/>
      <c r="B314" s="3"/>
      <c r="C314" s="3"/>
      <c r="D314" s="3"/>
    </row>
    <row r="315" spans="1:4" x14ac:dyDescent="0.2">
      <c r="A315" s="3"/>
      <c r="B315" s="3">
        <v>1</v>
      </c>
      <c r="C315" s="3"/>
      <c r="D315" s="3"/>
    </row>
    <row r="316" spans="1:4" x14ac:dyDescent="0.2">
      <c r="A316" s="3"/>
      <c r="B316" s="3">
        <v>1</v>
      </c>
      <c r="C316" s="3"/>
      <c r="D316" s="3"/>
    </row>
    <row r="317" spans="1:4" x14ac:dyDescent="0.2">
      <c r="A317" s="3"/>
      <c r="B317" s="3">
        <v>1</v>
      </c>
      <c r="C317" s="3"/>
      <c r="D317" s="3"/>
    </row>
    <row r="318" spans="1:4" x14ac:dyDescent="0.2">
      <c r="A318" s="3"/>
      <c r="B318" s="3">
        <v>1</v>
      </c>
      <c r="C318" s="3"/>
      <c r="D318" s="3"/>
    </row>
    <row r="319" spans="1:4" x14ac:dyDescent="0.2">
      <c r="A319" s="3"/>
      <c r="B319" s="3">
        <v>1</v>
      </c>
      <c r="C319" s="3"/>
      <c r="D319" s="3"/>
    </row>
    <row r="320" spans="1:4" x14ac:dyDescent="0.2">
      <c r="A320" s="3"/>
      <c r="B320" s="3">
        <v>1</v>
      </c>
      <c r="C320" s="3"/>
      <c r="D320" s="3"/>
    </row>
    <row r="321" spans="1:4" x14ac:dyDescent="0.2">
      <c r="A321" s="3"/>
      <c r="B321" s="3">
        <v>1</v>
      </c>
      <c r="C321" s="3"/>
      <c r="D321" s="3"/>
    </row>
    <row r="322" spans="1:4" x14ac:dyDescent="0.2">
      <c r="A322" s="3"/>
      <c r="B322" s="3">
        <v>1</v>
      </c>
      <c r="C322" s="3"/>
      <c r="D322" s="3"/>
    </row>
    <row r="323" spans="1:4" x14ac:dyDescent="0.2">
      <c r="A323" s="3"/>
      <c r="B323" s="3">
        <v>1</v>
      </c>
      <c r="C323" s="3"/>
      <c r="D323" s="3"/>
    </row>
    <row r="324" spans="1:4" x14ac:dyDescent="0.2">
      <c r="A324" s="3"/>
      <c r="B324" s="3">
        <v>1</v>
      </c>
      <c r="C324" s="3"/>
      <c r="D324" s="3"/>
    </row>
    <row r="325" spans="1:4" x14ac:dyDescent="0.2">
      <c r="A325" s="3"/>
      <c r="B325" s="3">
        <v>1</v>
      </c>
      <c r="C325" s="3"/>
      <c r="D325" s="3"/>
    </row>
    <row r="326" spans="1:4" x14ac:dyDescent="0.2">
      <c r="A326" s="3"/>
      <c r="B326" s="3">
        <v>1</v>
      </c>
      <c r="C326" s="3"/>
      <c r="D326" s="3"/>
    </row>
    <row r="327" spans="1:4" x14ac:dyDescent="0.2">
      <c r="A327" s="3"/>
      <c r="B327" s="3">
        <v>1</v>
      </c>
      <c r="C327" s="3"/>
      <c r="D327" s="3"/>
    </row>
    <row r="328" spans="1:4" x14ac:dyDescent="0.2">
      <c r="A328" s="3"/>
      <c r="B328" s="3">
        <v>1</v>
      </c>
      <c r="C328" s="3"/>
      <c r="D328" s="3"/>
    </row>
    <row r="329" spans="1:4" x14ac:dyDescent="0.2">
      <c r="A329" s="3"/>
      <c r="B329" s="3">
        <v>1</v>
      </c>
      <c r="C329" s="3"/>
      <c r="D329" s="3"/>
    </row>
    <row r="330" spans="1:4" x14ac:dyDescent="0.2">
      <c r="A330" s="3"/>
      <c r="B330" s="3">
        <v>1</v>
      </c>
      <c r="C330" s="3"/>
      <c r="D330" s="3"/>
    </row>
    <row r="331" spans="1:4" x14ac:dyDescent="0.2">
      <c r="A331" s="3"/>
      <c r="B331" s="3">
        <v>1</v>
      </c>
      <c r="C331" s="3"/>
      <c r="D331" s="3"/>
    </row>
    <row r="332" spans="1:4" x14ac:dyDescent="0.2">
      <c r="A332" s="3"/>
      <c r="B332" s="3">
        <v>1</v>
      </c>
      <c r="C332" s="3"/>
      <c r="D332" s="3"/>
    </row>
    <row r="333" spans="1:4" x14ac:dyDescent="0.2">
      <c r="A333" s="3"/>
      <c r="B333" s="3">
        <v>1</v>
      </c>
      <c r="C333" s="3"/>
      <c r="D333" s="3"/>
    </row>
    <row r="334" spans="1:4" x14ac:dyDescent="0.2">
      <c r="A334" s="3"/>
      <c r="B334" s="3">
        <v>1</v>
      </c>
      <c r="C334" s="3"/>
      <c r="D334" s="3"/>
    </row>
    <row r="335" spans="1:4" x14ac:dyDescent="0.2">
      <c r="A335" s="3"/>
      <c r="B335" s="3">
        <v>3</v>
      </c>
      <c r="C335" s="3"/>
      <c r="D335" s="3"/>
    </row>
    <row r="336" spans="1:4" x14ac:dyDescent="0.2">
      <c r="A336" s="3"/>
      <c r="B336" s="3">
        <v>2</v>
      </c>
      <c r="C336" s="3"/>
      <c r="D336" s="3"/>
    </row>
    <row r="337" spans="1:4" x14ac:dyDescent="0.2">
      <c r="A337" s="3"/>
      <c r="B337" s="3">
        <v>3</v>
      </c>
      <c r="C337" s="3"/>
      <c r="D337" s="3"/>
    </row>
    <row r="338" spans="1:4" x14ac:dyDescent="0.2">
      <c r="A338" s="3"/>
      <c r="B338" s="3">
        <v>2</v>
      </c>
      <c r="C338" s="3"/>
      <c r="D338" s="3"/>
    </row>
    <row r="339" spans="1:4" x14ac:dyDescent="0.2">
      <c r="A339" s="3"/>
      <c r="B339" s="3">
        <v>2</v>
      </c>
      <c r="C339" s="3"/>
      <c r="D339" s="3"/>
    </row>
    <row r="340" spans="1:4" x14ac:dyDescent="0.2">
      <c r="A340" s="3"/>
      <c r="B340" s="3">
        <v>3</v>
      </c>
      <c r="C340" s="3"/>
      <c r="D340" s="3"/>
    </row>
    <row r="341" spans="1:4" x14ac:dyDescent="0.2">
      <c r="A341" s="3"/>
      <c r="B341" s="3">
        <v>2</v>
      </c>
      <c r="C341" s="3"/>
      <c r="D341" s="3"/>
    </row>
    <row r="342" spans="1:4" x14ac:dyDescent="0.2">
      <c r="A342" s="3"/>
      <c r="B342" s="3">
        <v>3</v>
      </c>
      <c r="C342" s="3"/>
      <c r="D342" s="3"/>
    </row>
    <row r="343" spans="1:4" x14ac:dyDescent="0.2">
      <c r="A343" s="3"/>
      <c r="B343" s="3">
        <v>5</v>
      </c>
      <c r="C343" s="3"/>
      <c r="D343" s="3"/>
    </row>
    <row r="344" spans="1:4" x14ac:dyDescent="0.2">
      <c r="A344" s="3"/>
      <c r="B344" s="3">
        <v>4</v>
      </c>
      <c r="C344" s="3"/>
      <c r="D344" s="3"/>
    </row>
    <row r="345" spans="1:4" x14ac:dyDescent="0.2">
      <c r="A345" s="3"/>
      <c r="B345" s="3">
        <v>2</v>
      </c>
      <c r="C345" s="3"/>
      <c r="D345" s="3"/>
    </row>
    <row r="346" spans="1:4" x14ac:dyDescent="0.2">
      <c r="A346" s="3"/>
      <c r="B346" s="3">
        <v>2</v>
      </c>
      <c r="C346" s="3"/>
      <c r="D346" s="3"/>
    </row>
    <row r="347" spans="1:4" x14ac:dyDescent="0.2">
      <c r="A347" s="3"/>
      <c r="B347" s="3">
        <v>3</v>
      </c>
      <c r="C347" s="3"/>
      <c r="D347" s="3"/>
    </row>
    <row r="348" spans="1:4" x14ac:dyDescent="0.2">
      <c r="A348" s="3"/>
      <c r="B348" s="3">
        <v>3</v>
      </c>
      <c r="C348" s="3"/>
      <c r="D348" s="3"/>
    </row>
    <row r="349" spans="1:4" x14ac:dyDescent="0.2">
      <c r="A349" s="3"/>
      <c r="B349" s="3">
        <v>2</v>
      </c>
      <c r="C349" s="3"/>
      <c r="D349" s="3"/>
    </row>
    <row r="350" spans="1:4" x14ac:dyDescent="0.2">
      <c r="A350" s="3"/>
      <c r="B350" s="3">
        <v>3</v>
      </c>
      <c r="C350" s="3"/>
      <c r="D350" s="3"/>
    </row>
    <row r="351" spans="1:4" x14ac:dyDescent="0.2">
      <c r="A351" s="3"/>
      <c r="B351" s="3">
        <v>2</v>
      </c>
      <c r="C351" s="3"/>
      <c r="D351" s="3"/>
    </row>
    <row r="352" spans="1:4" x14ac:dyDescent="0.2">
      <c r="A352" s="3"/>
      <c r="B352" s="3">
        <v>0</v>
      </c>
      <c r="C352" s="3"/>
      <c r="D352" s="3"/>
    </row>
    <row r="353" spans="1:4" x14ac:dyDescent="0.2">
      <c r="A353" s="3"/>
      <c r="B353" s="3">
        <v>1</v>
      </c>
      <c r="C353" s="3"/>
      <c r="D353" s="3"/>
    </row>
    <row r="354" spans="1:4" x14ac:dyDescent="0.2">
      <c r="A354" s="3"/>
      <c r="B354" s="3">
        <v>1</v>
      </c>
      <c r="C354" s="3"/>
      <c r="D354" s="3"/>
    </row>
    <row r="355" spans="1:4" x14ac:dyDescent="0.2">
      <c r="A355" s="3"/>
      <c r="B355" s="3">
        <v>0</v>
      </c>
      <c r="C355" s="3"/>
      <c r="D355" s="3"/>
    </row>
    <row r="356" spans="1:4" x14ac:dyDescent="0.2">
      <c r="A356" s="3"/>
      <c r="B356" s="3">
        <v>0</v>
      </c>
      <c r="C356" s="3"/>
      <c r="D356" s="3"/>
    </row>
    <row r="357" spans="1:4" x14ac:dyDescent="0.2">
      <c r="A357" s="3"/>
      <c r="B357" s="3">
        <v>0</v>
      </c>
      <c r="C357" s="3"/>
      <c r="D357" s="3"/>
    </row>
    <row r="358" spans="1:4" x14ac:dyDescent="0.2">
      <c r="A358" s="3"/>
      <c r="B358" s="3"/>
      <c r="C358" s="3"/>
      <c r="D358" s="3"/>
    </row>
    <row r="359" spans="1:4" x14ac:dyDescent="0.2">
      <c r="A359" s="3"/>
      <c r="B359" s="3">
        <v>2</v>
      </c>
      <c r="C359" s="3"/>
      <c r="D359" s="3"/>
    </row>
    <row r="360" spans="1:4" x14ac:dyDescent="0.2">
      <c r="A360" s="3"/>
      <c r="B360" s="3">
        <v>2</v>
      </c>
      <c r="C360" s="3"/>
      <c r="D360" s="3"/>
    </row>
    <row r="361" spans="1:4" x14ac:dyDescent="0.2">
      <c r="A361" s="3"/>
      <c r="B361" s="3">
        <v>2</v>
      </c>
      <c r="C361" s="3"/>
      <c r="D361" s="3"/>
    </row>
    <row r="362" spans="1:4" x14ac:dyDescent="0.2">
      <c r="A362" s="3"/>
      <c r="B362" s="3">
        <v>2</v>
      </c>
      <c r="C362" s="3"/>
      <c r="D362" s="3"/>
    </row>
    <row r="363" spans="1:4" x14ac:dyDescent="0.2">
      <c r="A363" s="3"/>
      <c r="B363" s="3">
        <v>2</v>
      </c>
      <c r="C363" s="3"/>
      <c r="D363" s="3"/>
    </row>
    <row r="364" spans="1:4" x14ac:dyDescent="0.2">
      <c r="A364" s="3"/>
      <c r="B364" s="3">
        <v>2</v>
      </c>
      <c r="C364" s="3"/>
      <c r="D364" s="3"/>
    </row>
    <row r="365" spans="1:4" x14ac:dyDescent="0.2">
      <c r="A365" s="3"/>
      <c r="B365" s="3">
        <v>2</v>
      </c>
      <c r="C365" s="3"/>
      <c r="D365" s="3"/>
    </row>
    <row r="366" spans="1:4" x14ac:dyDescent="0.2">
      <c r="A366" s="3"/>
      <c r="B366" s="3">
        <v>2</v>
      </c>
      <c r="C366" s="3"/>
      <c r="D366" s="3"/>
    </row>
    <row r="367" spans="1:4" x14ac:dyDescent="0.2">
      <c r="A367" s="3"/>
      <c r="B367" s="3">
        <v>2</v>
      </c>
      <c r="C367" s="3"/>
      <c r="D367" s="3"/>
    </row>
    <row r="368" spans="1:4" x14ac:dyDescent="0.2">
      <c r="A368" s="3"/>
      <c r="B368" s="3">
        <v>2</v>
      </c>
      <c r="C368" s="3"/>
      <c r="D368" s="3"/>
    </row>
    <row r="369" spans="1:4" x14ac:dyDescent="0.2">
      <c r="A369" s="3"/>
      <c r="B369" s="3">
        <v>3</v>
      </c>
      <c r="C369" s="3"/>
      <c r="D369" s="3"/>
    </row>
    <row r="370" spans="1:4" x14ac:dyDescent="0.2">
      <c r="A370" s="3"/>
      <c r="B370" s="3">
        <v>2</v>
      </c>
      <c r="C370" s="3"/>
      <c r="D370" s="3"/>
    </row>
    <row r="371" spans="1:4" x14ac:dyDescent="0.2">
      <c r="A371" s="3"/>
      <c r="B371" s="3">
        <v>2</v>
      </c>
      <c r="C371" s="3"/>
      <c r="D371" s="3"/>
    </row>
    <row r="372" spans="1:4" x14ac:dyDescent="0.2">
      <c r="A372" s="3"/>
      <c r="B372" s="3">
        <v>2</v>
      </c>
      <c r="C372" s="3"/>
      <c r="D372" s="3"/>
    </row>
    <row r="373" spans="1:4" x14ac:dyDescent="0.2">
      <c r="A373" s="3"/>
      <c r="B373" s="3">
        <v>2</v>
      </c>
      <c r="C373" s="3"/>
      <c r="D373" s="3"/>
    </row>
    <row r="374" spans="1:4" x14ac:dyDescent="0.2">
      <c r="A374" s="3"/>
      <c r="B374" s="3">
        <v>2</v>
      </c>
      <c r="C374" s="3"/>
      <c r="D374" s="3"/>
    </row>
    <row r="375" spans="1:4" x14ac:dyDescent="0.2">
      <c r="A375" s="3"/>
      <c r="B375" s="3">
        <v>2</v>
      </c>
      <c r="C375" s="3"/>
      <c r="D375" s="3"/>
    </row>
    <row r="376" spans="1:4" x14ac:dyDescent="0.2">
      <c r="A376" s="3"/>
      <c r="B376" s="3">
        <v>2</v>
      </c>
      <c r="C376" s="3"/>
      <c r="D376" s="3"/>
    </row>
    <row r="377" spans="1:4" x14ac:dyDescent="0.2">
      <c r="A377" s="3"/>
      <c r="B377" s="3">
        <v>2</v>
      </c>
      <c r="C377" s="3"/>
      <c r="D377" s="3"/>
    </row>
    <row r="378" spans="1:4" x14ac:dyDescent="0.2">
      <c r="A378" s="3"/>
      <c r="B378" s="3">
        <v>2</v>
      </c>
      <c r="C378" s="3"/>
      <c r="D378" s="3"/>
    </row>
    <row r="379" spans="1:4" x14ac:dyDescent="0.2">
      <c r="A379" s="3"/>
      <c r="B379" s="3">
        <v>2</v>
      </c>
      <c r="C379" s="3"/>
      <c r="D379" s="3"/>
    </row>
    <row r="380" spans="1:4" x14ac:dyDescent="0.2">
      <c r="A380" s="3"/>
      <c r="B380" s="3">
        <v>4</v>
      </c>
      <c r="C380" s="3"/>
      <c r="D380" s="3"/>
    </row>
    <row r="381" spans="1:4" x14ac:dyDescent="0.2">
      <c r="A381" s="3"/>
      <c r="B381" s="3">
        <v>4</v>
      </c>
      <c r="C381" s="3"/>
      <c r="D381" s="3"/>
    </row>
    <row r="382" spans="1:4" x14ac:dyDescent="0.2">
      <c r="A382" s="3"/>
      <c r="B382" s="3">
        <v>5</v>
      </c>
      <c r="C382" s="3"/>
      <c r="D382" s="3"/>
    </row>
    <row r="383" spans="1:4" x14ac:dyDescent="0.2">
      <c r="A383" s="3"/>
      <c r="B383" s="3">
        <v>3</v>
      </c>
      <c r="C383" s="3"/>
      <c r="D383" s="3"/>
    </row>
    <row r="384" spans="1:4" x14ac:dyDescent="0.2">
      <c r="A384" s="3"/>
      <c r="B384" s="3">
        <v>4</v>
      </c>
      <c r="C384" s="3"/>
      <c r="D384" s="3"/>
    </row>
    <row r="385" spans="1:4" x14ac:dyDescent="0.2">
      <c r="A385" s="3"/>
      <c r="B385" s="3">
        <v>3</v>
      </c>
      <c r="C385" s="3"/>
      <c r="D385" s="3"/>
    </row>
    <row r="386" spans="1:4" x14ac:dyDescent="0.2">
      <c r="A386" s="3"/>
      <c r="B386" s="3">
        <v>3</v>
      </c>
      <c r="C386" s="3"/>
      <c r="D386" s="3"/>
    </row>
    <row r="387" spans="1:4" x14ac:dyDescent="0.2">
      <c r="A387" s="3"/>
      <c r="B387" s="3">
        <v>4</v>
      </c>
      <c r="C387" s="3"/>
      <c r="D387" s="3"/>
    </row>
    <row r="388" spans="1:4" x14ac:dyDescent="0.2">
      <c r="A388" s="3"/>
      <c r="B388" s="3">
        <v>5</v>
      </c>
      <c r="C388" s="3"/>
      <c r="D388" s="3"/>
    </row>
    <row r="389" spans="1:4" x14ac:dyDescent="0.2">
      <c r="A389" s="3"/>
      <c r="B389" s="3">
        <v>5</v>
      </c>
      <c r="C389" s="3"/>
      <c r="D389" s="3"/>
    </row>
    <row r="390" spans="1:4" x14ac:dyDescent="0.2">
      <c r="A390" s="3"/>
      <c r="B390" s="3">
        <v>4</v>
      </c>
      <c r="C390" s="3"/>
      <c r="D390" s="3"/>
    </row>
    <row r="391" spans="1:4" x14ac:dyDescent="0.2">
      <c r="A391" s="3"/>
      <c r="B391" s="3">
        <v>3</v>
      </c>
      <c r="C391" s="3"/>
      <c r="D391" s="3"/>
    </row>
    <row r="392" spans="1:4" x14ac:dyDescent="0.2">
      <c r="A392" s="3"/>
      <c r="B392" s="3">
        <v>4</v>
      </c>
      <c r="C392" s="3"/>
      <c r="D392" s="3"/>
    </row>
    <row r="393" spans="1:4" x14ac:dyDescent="0.2">
      <c r="A393" s="3"/>
      <c r="B393" s="3">
        <v>4</v>
      </c>
      <c r="C393" s="3"/>
      <c r="D393" s="3"/>
    </row>
    <row r="394" spans="1:4" x14ac:dyDescent="0.2">
      <c r="A394" s="3"/>
      <c r="B394" s="3">
        <v>3</v>
      </c>
      <c r="C394" s="3"/>
      <c r="D394" s="3"/>
    </row>
    <row r="395" spans="1:4" x14ac:dyDescent="0.2">
      <c r="A395" s="3"/>
      <c r="B395" s="3">
        <v>1</v>
      </c>
      <c r="C395" s="3"/>
      <c r="D395" s="3"/>
    </row>
    <row r="396" spans="1:4" x14ac:dyDescent="0.2">
      <c r="A396" s="3"/>
      <c r="B396" s="3">
        <v>1</v>
      </c>
      <c r="C396" s="3"/>
      <c r="D396" s="3"/>
    </row>
    <row r="397" spans="1:4" x14ac:dyDescent="0.2">
      <c r="A397" s="3"/>
      <c r="B397" s="3">
        <v>0</v>
      </c>
      <c r="C397" s="3"/>
      <c r="D397" s="3"/>
    </row>
    <row r="398" spans="1:4" x14ac:dyDescent="0.2">
      <c r="A398" s="3"/>
      <c r="B398" s="3"/>
      <c r="C398" s="3"/>
      <c r="D398" s="3"/>
    </row>
    <row r="399" spans="1:4" x14ac:dyDescent="0.2">
      <c r="A399" s="3"/>
      <c r="B399" s="3">
        <v>3</v>
      </c>
      <c r="C399" s="3"/>
      <c r="D399" s="3"/>
    </row>
    <row r="400" spans="1:4" x14ac:dyDescent="0.2">
      <c r="A400" s="3"/>
      <c r="B400" s="3">
        <v>1</v>
      </c>
      <c r="C400" s="3"/>
      <c r="D400" s="3"/>
    </row>
    <row r="401" spans="1:4" x14ac:dyDescent="0.2">
      <c r="A401" s="3"/>
      <c r="B401" s="3">
        <v>1</v>
      </c>
      <c r="C401" s="3"/>
      <c r="D401" s="3"/>
    </row>
    <row r="402" spans="1:4" x14ac:dyDescent="0.2">
      <c r="A402" s="3"/>
      <c r="B402" s="3">
        <v>1</v>
      </c>
      <c r="C402" s="3"/>
      <c r="D402" s="3"/>
    </row>
    <row r="403" spans="1:4" x14ac:dyDescent="0.2">
      <c r="A403" s="3"/>
      <c r="B403" s="3">
        <v>1</v>
      </c>
      <c r="C403" s="3"/>
      <c r="D403" s="3"/>
    </row>
    <row r="404" spans="1:4" x14ac:dyDescent="0.2">
      <c r="A404" s="3"/>
      <c r="B404" s="3">
        <v>1</v>
      </c>
      <c r="C404" s="3"/>
      <c r="D404" s="3"/>
    </row>
    <row r="405" spans="1:4" x14ac:dyDescent="0.2">
      <c r="A405" s="3"/>
      <c r="B405" s="3">
        <v>1</v>
      </c>
      <c r="C405" s="3"/>
      <c r="D405" s="3"/>
    </row>
    <row r="406" spans="1:4" x14ac:dyDescent="0.2">
      <c r="A406" s="3"/>
      <c r="B406" s="3">
        <v>1</v>
      </c>
      <c r="C406" s="3"/>
      <c r="D406" s="3"/>
    </row>
    <row r="407" spans="1:4" x14ac:dyDescent="0.2">
      <c r="A407" s="3"/>
      <c r="B407" s="3">
        <v>1</v>
      </c>
      <c r="C407" s="3"/>
      <c r="D407" s="3"/>
    </row>
    <row r="408" spans="1:4" x14ac:dyDescent="0.2">
      <c r="A408" s="3"/>
      <c r="B408" s="3">
        <v>1</v>
      </c>
      <c r="C408" s="3"/>
      <c r="D408" s="3"/>
    </row>
    <row r="409" spans="1:4" x14ac:dyDescent="0.2">
      <c r="A409" s="3"/>
      <c r="B409" s="3">
        <v>1</v>
      </c>
      <c r="C409" s="3"/>
      <c r="D409" s="3"/>
    </row>
    <row r="410" spans="1:4" x14ac:dyDescent="0.2">
      <c r="A410" s="3"/>
      <c r="B410" s="3">
        <v>1</v>
      </c>
      <c r="C410" s="3"/>
      <c r="D410" s="3"/>
    </row>
    <row r="411" spans="1:4" x14ac:dyDescent="0.2">
      <c r="A411" s="3"/>
      <c r="B411" s="3">
        <v>1</v>
      </c>
      <c r="C411" s="3"/>
      <c r="D411" s="3"/>
    </row>
    <row r="412" spans="1:4" x14ac:dyDescent="0.2">
      <c r="A412" s="3"/>
      <c r="B412" s="3">
        <v>1</v>
      </c>
      <c r="C412" s="3"/>
      <c r="D412" s="3"/>
    </row>
    <row r="413" spans="1:4" x14ac:dyDescent="0.2">
      <c r="A413" s="3"/>
      <c r="B413" s="3">
        <v>1</v>
      </c>
      <c r="C413" s="3"/>
      <c r="D413" s="3"/>
    </row>
    <row r="414" spans="1:4" x14ac:dyDescent="0.2">
      <c r="A414" s="3"/>
      <c r="B414" s="3">
        <v>1</v>
      </c>
      <c r="C414" s="3"/>
      <c r="D414" s="3"/>
    </row>
    <row r="415" spans="1:4" x14ac:dyDescent="0.2">
      <c r="A415" s="3"/>
      <c r="B415" s="3">
        <v>1</v>
      </c>
      <c r="C415" s="3"/>
      <c r="D415" s="3"/>
    </row>
    <row r="416" spans="1:4" x14ac:dyDescent="0.2">
      <c r="A416" s="3"/>
      <c r="B416" s="3">
        <v>1</v>
      </c>
      <c r="C416" s="3"/>
      <c r="D416" s="3"/>
    </row>
    <row r="417" spans="1:4" x14ac:dyDescent="0.2">
      <c r="A417" s="3"/>
      <c r="B417" s="3">
        <v>1</v>
      </c>
      <c r="C417" s="3"/>
      <c r="D417" s="3"/>
    </row>
    <row r="418" spans="1:4" x14ac:dyDescent="0.2">
      <c r="A418" s="3"/>
      <c r="B418" s="3">
        <v>1</v>
      </c>
      <c r="C418" s="3"/>
      <c r="D418" s="3"/>
    </row>
    <row r="419" spans="1:4" x14ac:dyDescent="0.2">
      <c r="A419" s="3"/>
      <c r="B419" s="3">
        <v>1</v>
      </c>
      <c r="C419" s="3"/>
      <c r="D419" s="3"/>
    </row>
    <row r="420" spans="1:4" x14ac:dyDescent="0.2">
      <c r="A420" s="3"/>
      <c r="B420" s="3">
        <v>4</v>
      </c>
      <c r="C420" s="3"/>
      <c r="D420" s="3"/>
    </row>
    <row r="421" spans="1:4" x14ac:dyDescent="0.2">
      <c r="A421" s="3"/>
      <c r="B421" s="3">
        <v>3</v>
      </c>
      <c r="C421" s="3"/>
      <c r="D421" s="3"/>
    </row>
    <row r="422" spans="1:4" x14ac:dyDescent="0.2">
      <c r="A422" s="3"/>
      <c r="B422" s="3">
        <v>2</v>
      </c>
      <c r="C422" s="3"/>
      <c r="D422" s="3"/>
    </row>
    <row r="423" spans="1:4" x14ac:dyDescent="0.2">
      <c r="A423" s="3"/>
      <c r="B423" s="3">
        <v>2</v>
      </c>
      <c r="C423" s="3"/>
      <c r="D423" s="3"/>
    </row>
    <row r="424" spans="1:4" x14ac:dyDescent="0.2">
      <c r="A424" s="3"/>
      <c r="B424" s="3">
        <v>1</v>
      </c>
      <c r="C424" s="3"/>
      <c r="D424" s="3"/>
    </row>
    <row r="425" spans="1:4" x14ac:dyDescent="0.2">
      <c r="A425" s="3"/>
      <c r="B425" s="3">
        <v>1</v>
      </c>
      <c r="C425" s="3"/>
      <c r="D425" s="3"/>
    </row>
    <row r="426" spans="1:4" x14ac:dyDescent="0.2">
      <c r="A426" s="3"/>
      <c r="B426" s="3">
        <v>1</v>
      </c>
      <c r="C426" s="3"/>
      <c r="D426" s="3"/>
    </row>
    <row r="427" spans="1:4" x14ac:dyDescent="0.2">
      <c r="A427" s="3"/>
      <c r="B427" s="3">
        <v>1</v>
      </c>
      <c r="C427" s="3"/>
      <c r="D427" s="3"/>
    </row>
    <row r="428" spans="1:4" x14ac:dyDescent="0.2">
      <c r="A428" s="3"/>
      <c r="B428" s="3">
        <v>1</v>
      </c>
      <c r="C428" s="3"/>
      <c r="D428" s="3"/>
    </row>
    <row r="429" spans="1:4" x14ac:dyDescent="0.2">
      <c r="A429" s="3"/>
      <c r="B429" s="3">
        <v>1</v>
      </c>
      <c r="C429" s="3"/>
      <c r="D429" s="3"/>
    </row>
    <row r="430" spans="1:4" x14ac:dyDescent="0.2">
      <c r="A430" s="3"/>
      <c r="B430" s="3">
        <v>1</v>
      </c>
      <c r="C430" s="3"/>
      <c r="D430" s="3"/>
    </row>
    <row r="431" spans="1:4" x14ac:dyDescent="0.2">
      <c r="A431" s="3"/>
      <c r="B431" s="3">
        <v>1</v>
      </c>
      <c r="C431" s="3"/>
      <c r="D431" s="3"/>
    </row>
    <row r="432" spans="1:4" x14ac:dyDescent="0.2">
      <c r="A432" s="3"/>
      <c r="B432" s="3">
        <v>1</v>
      </c>
      <c r="C432" s="3"/>
      <c r="D432" s="3"/>
    </row>
    <row r="433" spans="1:4" x14ac:dyDescent="0.2">
      <c r="A433" s="3"/>
      <c r="B433" s="3">
        <v>1</v>
      </c>
      <c r="C433" s="3"/>
      <c r="D433" s="3"/>
    </row>
    <row r="434" spans="1:4" x14ac:dyDescent="0.2">
      <c r="A434" s="3"/>
      <c r="B434" s="3">
        <v>2</v>
      </c>
      <c r="C434" s="3"/>
      <c r="D434" s="3"/>
    </row>
    <row r="435" spans="1:4" x14ac:dyDescent="0.2">
      <c r="A435" s="3"/>
      <c r="B435" s="3">
        <v>1</v>
      </c>
      <c r="C435" s="3"/>
      <c r="D435" s="3"/>
    </row>
    <row r="436" spans="1:4" x14ac:dyDescent="0.2">
      <c r="A436" s="3"/>
      <c r="B436" s="3">
        <v>0</v>
      </c>
      <c r="C436" s="3"/>
      <c r="D436" s="3"/>
    </row>
    <row r="437" spans="1:4" x14ac:dyDescent="0.2">
      <c r="A437" s="3"/>
      <c r="B437" s="3"/>
      <c r="C437" s="3"/>
      <c r="D437" s="3"/>
    </row>
    <row r="438" spans="1:4" x14ac:dyDescent="0.2">
      <c r="A438" s="3"/>
      <c r="B438" s="3">
        <v>2</v>
      </c>
      <c r="C438" s="3"/>
      <c r="D438" s="3"/>
    </row>
    <row r="439" spans="1:4" x14ac:dyDescent="0.2">
      <c r="A439" s="3"/>
      <c r="B439" s="3">
        <v>1</v>
      </c>
      <c r="C439" s="3"/>
      <c r="D439" s="3"/>
    </row>
    <row r="440" spans="1:4" x14ac:dyDescent="0.2">
      <c r="A440" s="3"/>
      <c r="B440" s="3">
        <v>1</v>
      </c>
      <c r="C440" s="3"/>
      <c r="D440" s="3"/>
    </row>
    <row r="441" spans="1:4" x14ac:dyDescent="0.2">
      <c r="A441" s="3"/>
      <c r="B441" s="3">
        <v>1</v>
      </c>
      <c r="C441" s="3"/>
      <c r="D441" s="3"/>
    </row>
    <row r="442" spans="1:4" x14ac:dyDescent="0.2">
      <c r="A442" s="3"/>
      <c r="B442" s="3">
        <v>1</v>
      </c>
      <c r="C442" s="3"/>
      <c r="D442" s="3"/>
    </row>
    <row r="443" spans="1:4" x14ac:dyDescent="0.2">
      <c r="A443" s="3"/>
      <c r="B443" s="3">
        <v>1</v>
      </c>
      <c r="C443" s="3"/>
      <c r="D443" s="3"/>
    </row>
    <row r="444" spans="1:4" x14ac:dyDescent="0.2">
      <c r="A444" s="3"/>
      <c r="B444" s="3">
        <v>1</v>
      </c>
      <c r="C444" s="3"/>
      <c r="D444" s="3"/>
    </row>
    <row r="445" spans="1:4" x14ac:dyDescent="0.2">
      <c r="A445" s="3"/>
      <c r="B445" s="3">
        <v>2</v>
      </c>
      <c r="C445" s="3"/>
      <c r="D445" s="3"/>
    </row>
    <row r="446" spans="1:4" x14ac:dyDescent="0.2">
      <c r="A446" s="3"/>
      <c r="B446" s="3">
        <v>1</v>
      </c>
      <c r="C446" s="3"/>
      <c r="D446" s="3"/>
    </row>
    <row r="447" spans="1:4" x14ac:dyDescent="0.2">
      <c r="A447" s="3"/>
      <c r="B447" s="3">
        <v>1</v>
      </c>
      <c r="C447" s="3"/>
      <c r="D447" s="3"/>
    </row>
    <row r="448" spans="1:4" x14ac:dyDescent="0.2">
      <c r="A448" s="3"/>
      <c r="B448" s="3">
        <v>1</v>
      </c>
      <c r="C448" s="3"/>
      <c r="D448" s="3"/>
    </row>
    <row r="449" spans="1:4" x14ac:dyDescent="0.2">
      <c r="A449" s="3"/>
      <c r="B449" s="3">
        <v>1</v>
      </c>
      <c r="C449" s="3"/>
      <c r="D449" s="3"/>
    </row>
    <row r="450" spans="1:4" x14ac:dyDescent="0.2">
      <c r="A450" s="3"/>
      <c r="B450" s="3">
        <v>1</v>
      </c>
      <c r="C450" s="3"/>
      <c r="D450" s="3"/>
    </row>
    <row r="451" spans="1:4" x14ac:dyDescent="0.2">
      <c r="A451" s="3"/>
      <c r="B451" s="3">
        <v>1</v>
      </c>
      <c r="C451" s="3"/>
      <c r="D451" s="3"/>
    </row>
    <row r="452" spans="1:4" x14ac:dyDescent="0.2">
      <c r="A452" s="3"/>
      <c r="B452" s="3">
        <v>2</v>
      </c>
      <c r="C452" s="3"/>
      <c r="D452" s="3"/>
    </row>
    <row r="453" spans="1:4" x14ac:dyDescent="0.2">
      <c r="A453" s="3"/>
      <c r="B453" s="3">
        <v>3</v>
      </c>
      <c r="C453" s="3"/>
      <c r="D453" s="3"/>
    </row>
    <row r="454" spans="1:4" x14ac:dyDescent="0.2">
      <c r="A454" s="3"/>
      <c r="B454" s="3">
        <v>2</v>
      </c>
      <c r="C454" s="3"/>
      <c r="D454" s="3"/>
    </row>
    <row r="455" spans="1:4" x14ac:dyDescent="0.2">
      <c r="A455" s="3"/>
      <c r="B455" s="3">
        <v>4</v>
      </c>
      <c r="C455" s="3"/>
      <c r="D455" s="3"/>
    </row>
    <row r="456" spans="1:4" x14ac:dyDescent="0.2">
      <c r="A456" s="3"/>
      <c r="B456" s="3">
        <v>3</v>
      </c>
      <c r="C456" s="3"/>
      <c r="D456" s="3"/>
    </row>
    <row r="457" spans="1:4" x14ac:dyDescent="0.2">
      <c r="A457" s="3"/>
      <c r="B457" s="3">
        <v>3</v>
      </c>
      <c r="C457" s="3"/>
      <c r="D457" s="3"/>
    </row>
    <row r="458" spans="1:4" x14ac:dyDescent="0.2">
      <c r="A458" s="3"/>
      <c r="B458" s="3">
        <v>4</v>
      </c>
      <c r="C458" s="3"/>
      <c r="D458" s="3"/>
    </row>
    <row r="459" spans="1:4" x14ac:dyDescent="0.2">
      <c r="A459" s="3"/>
      <c r="B459" s="3">
        <v>3</v>
      </c>
      <c r="C459" s="3"/>
      <c r="D459" s="3"/>
    </row>
    <row r="460" spans="1:4" x14ac:dyDescent="0.2">
      <c r="A460" s="3"/>
      <c r="B460" s="3">
        <v>2</v>
      </c>
      <c r="C460" s="3"/>
      <c r="D460" s="3"/>
    </row>
    <row r="461" spans="1:4" x14ac:dyDescent="0.2">
      <c r="A461" s="3"/>
      <c r="B461" s="3">
        <v>4</v>
      </c>
      <c r="C461" s="3"/>
      <c r="D461" s="3"/>
    </row>
    <row r="462" spans="1:4" x14ac:dyDescent="0.2">
      <c r="A462" s="3"/>
      <c r="B462" s="3">
        <v>3</v>
      </c>
      <c r="C462" s="3"/>
      <c r="D462" s="3"/>
    </row>
    <row r="463" spans="1:4" x14ac:dyDescent="0.2">
      <c r="A463" s="3"/>
      <c r="B463" s="3">
        <v>4</v>
      </c>
      <c r="C463" s="3"/>
      <c r="D463" s="3"/>
    </row>
    <row r="464" spans="1:4" x14ac:dyDescent="0.2">
      <c r="A464" s="3"/>
      <c r="B464" s="3">
        <v>3</v>
      </c>
      <c r="C464" s="3"/>
      <c r="D464" s="3"/>
    </row>
    <row r="465" spans="1:4" x14ac:dyDescent="0.2">
      <c r="A465" s="3"/>
      <c r="B465" s="3">
        <v>2</v>
      </c>
      <c r="C465" s="3"/>
      <c r="D465" s="3"/>
    </row>
    <row r="466" spans="1:4" x14ac:dyDescent="0.2">
      <c r="A466" s="3"/>
      <c r="B466" s="3">
        <v>2</v>
      </c>
      <c r="C466" s="3"/>
      <c r="D466" s="3"/>
    </row>
    <row r="467" spans="1:4" x14ac:dyDescent="0.2">
      <c r="A467" s="3"/>
      <c r="B467" s="3">
        <v>1</v>
      </c>
      <c r="C467" s="3"/>
      <c r="D467" s="3"/>
    </row>
    <row r="468" spans="1:4" x14ac:dyDescent="0.2">
      <c r="A468" s="3"/>
      <c r="B468" s="3">
        <v>1</v>
      </c>
      <c r="C468" s="3"/>
      <c r="D468" s="3"/>
    </row>
    <row r="469" spans="1:4" x14ac:dyDescent="0.2">
      <c r="A469" s="3"/>
      <c r="B469" s="3">
        <v>1</v>
      </c>
      <c r="C469" s="3"/>
      <c r="D469" s="3"/>
    </row>
    <row r="470" spans="1:4" x14ac:dyDescent="0.2">
      <c r="A470" s="3"/>
      <c r="B470" s="3">
        <v>1</v>
      </c>
      <c r="C470" s="3"/>
      <c r="D470" s="3"/>
    </row>
    <row r="471" spans="1:4" x14ac:dyDescent="0.2">
      <c r="A471" s="3"/>
      <c r="B471" s="3">
        <v>1</v>
      </c>
      <c r="C471" s="3"/>
      <c r="D471" s="3"/>
    </row>
    <row r="472" spans="1:4" x14ac:dyDescent="0.2">
      <c r="A472" s="3"/>
      <c r="B472" s="3">
        <v>1</v>
      </c>
      <c r="C472" s="3"/>
      <c r="D472" s="3"/>
    </row>
    <row r="473" spans="1:4" x14ac:dyDescent="0.2">
      <c r="A473" s="3"/>
      <c r="B473" s="3">
        <v>1</v>
      </c>
      <c r="C473" s="3"/>
      <c r="D473" s="3"/>
    </row>
    <row r="474" spans="1:4" x14ac:dyDescent="0.2">
      <c r="A474" s="3"/>
      <c r="B474" s="3">
        <v>0</v>
      </c>
      <c r="C474" s="3"/>
      <c r="D474" s="3"/>
    </row>
    <row r="475" spans="1:4" x14ac:dyDescent="0.2">
      <c r="A475" s="3"/>
      <c r="B475" s="3">
        <v>0</v>
      </c>
      <c r="C475" s="3"/>
      <c r="D475" s="3"/>
    </row>
    <row r="476" spans="1:4" x14ac:dyDescent="0.2">
      <c r="A476" s="3"/>
      <c r="B476" s="3">
        <v>0</v>
      </c>
      <c r="C476" s="3"/>
      <c r="D476" s="3"/>
    </row>
    <row r="477" spans="1:4" x14ac:dyDescent="0.2">
      <c r="A477" s="3"/>
      <c r="B477" s="25"/>
      <c r="C477" s="3"/>
      <c r="D477" s="3"/>
    </row>
    <row r="478" spans="1:4" x14ac:dyDescent="0.2">
      <c r="A478" s="3"/>
      <c r="B478" s="25"/>
      <c r="C478" s="3"/>
      <c r="D478" s="3"/>
    </row>
    <row r="479" spans="1:4" x14ac:dyDescent="0.2">
      <c r="A479" s="3"/>
      <c r="B479" s="25"/>
      <c r="C479" s="3"/>
      <c r="D479" s="3"/>
    </row>
    <row r="480" spans="1:4" x14ac:dyDescent="0.2">
      <c r="A480" s="3"/>
      <c r="B480" s="25"/>
      <c r="C480" s="3"/>
      <c r="D480" s="3"/>
    </row>
    <row r="481" spans="1:4" x14ac:dyDescent="0.2">
      <c r="A481" s="3"/>
      <c r="B481" s="25"/>
      <c r="C481" s="3"/>
      <c r="D481" s="3"/>
    </row>
    <row r="482" spans="1:4" x14ac:dyDescent="0.2">
      <c r="A482" s="3"/>
      <c r="B482" s="25"/>
      <c r="C482" s="3"/>
      <c r="D482" s="3"/>
    </row>
    <row r="483" spans="1:4" x14ac:dyDescent="0.2">
      <c r="A483" s="3"/>
      <c r="B483" s="25"/>
      <c r="C483" s="3"/>
      <c r="D483" s="3"/>
    </row>
    <row r="484" spans="1:4" x14ac:dyDescent="0.2">
      <c r="A484" s="3"/>
      <c r="B484" s="25"/>
      <c r="C484" s="3"/>
      <c r="D484" s="3"/>
    </row>
    <row r="485" spans="1:4" x14ac:dyDescent="0.2">
      <c r="A485" s="3"/>
      <c r="B485" s="25"/>
      <c r="C485" s="3"/>
      <c r="D485" s="3"/>
    </row>
    <row r="486" spans="1:4" x14ac:dyDescent="0.2">
      <c r="A486" s="3"/>
      <c r="B486" s="25"/>
      <c r="C486" s="3"/>
      <c r="D486" s="3"/>
    </row>
    <row r="487" spans="1:4" x14ac:dyDescent="0.2">
      <c r="A487" s="3"/>
      <c r="B487" s="25"/>
      <c r="C487" s="3"/>
      <c r="D487" s="3"/>
    </row>
    <row r="488" spans="1:4" x14ac:dyDescent="0.2">
      <c r="A488" s="3"/>
      <c r="B488" s="25"/>
      <c r="C488" s="3"/>
      <c r="D488" s="3"/>
    </row>
    <row r="489" spans="1:4" x14ac:dyDescent="0.2">
      <c r="A489" s="3"/>
      <c r="B489" s="25"/>
      <c r="C489" s="3"/>
      <c r="D489" s="3"/>
    </row>
    <row r="490" spans="1:4" x14ac:dyDescent="0.2">
      <c r="A490" s="3"/>
      <c r="B490" s="25"/>
      <c r="C490" s="3"/>
      <c r="D490" s="3"/>
    </row>
    <row r="491" spans="1:4" x14ac:dyDescent="0.2">
      <c r="A491" s="3"/>
      <c r="B491" s="25"/>
      <c r="C491" s="3"/>
      <c r="D491" s="3"/>
    </row>
    <row r="492" spans="1:4" x14ac:dyDescent="0.2">
      <c r="A492" s="3"/>
      <c r="B492" s="25"/>
      <c r="C492" s="3"/>
      <c r="D492" s="3"/>
    </row>
    <row r="493" spans="1:4" x14ac:dyDescent="0.2">
      <c r="A493" s="3"/>
      <c r="B493" s="25"/>
      <c r="C493" s="3"/>
      <c r="D493" s="3"/>
    </row>
    <row r="494" spans="1:4" x14ac:dyDescent="0.2">
      <c r="A494" s="3"/>
      <c r="B494" s="25"/>
      <c r="C494" s="3"/>
      <c r="D494" s="3"/>
    </row>
    <row r="495" spans="1:4" x14ac:dyDescent="0.2">
      <c r="A495" s="3"/>
      <c r="B495" s="25"/>
      <c r="C495" s="3"/>
      <c r="D495" s="3"/>
    </row>
    <row r="496" spans="1:4" x14ac:dyDescent="0.2">
      <c r="A496" s="3"/>
      <c r="B496" s="25"/>
      <c r="C496" s="3"/>
      <c r="D496" s="3"/>
    </row>
    <row r="497" spans="1:4" x14ac:dyDescent="0.2">
      <c r="A497" s="3"/>
      <c r="B497" s="25"/>
      <c r="C497" s="3"/>
      <c r="D497" s="3"/>
    </row>
    <row r="498" spans="1:4" x14ac:dyDescent="0.2">
      <c r="A498" s="3"/>
      <c r="B498" s="25"/>
      <c r="C498" s="3"/>
      <c r="D498" s="3"/>
    </row>
    <row r="499" spans="1:4" x14ac:dyDescent="0.2">
      <c r="A499" s="3"/>
      <c r="B499" s="25"/>
      <c r="C499" s="3"/>
      <c r="D499" s="3"/>
    </row>
    <row r="500" spans="1:4" x14ac:dyDescent="0.2">
      <c r="A500" s="3"/>
      <c r="B500" s="25"/>
      <c r="C500" s="3"/>
      <c r="D500" s="3"/>
    </row>
    <row r="501" spans="1:4" x14ac:dyDescent="0.2">
      <c r="A501" s="3"/>
      <c r="B501" s="25"/>
      <c r="C501" s="3"/>
      <c r="D501" s="3"/>
    </row>
    <row r="502" spans="1:4" x14ac:dyDescent="0.2">
      <c r="A502" s="3"/>
      <c r="B502" s="25"/>
      <c r="C502" s="3"/>
      <c r="D502" s="3"/>
    </row>
    <row r="503" spans="1:4" x14ac:dyDescent="0.2">
      <c r="A503" s="3"/>
      <c r="B503" s="25"/>
      <c r="C503" s="3"/>
      <c r="D503" s="3"/>
    </row>
    <row r="504" spans="1:4" x14ac:dyDescent="0.2">
      <c r="A504" s="3"/>
      <c r="B504" s="25"/>
      <c r="C504" s="3"/>
      <c r="D504" s="3"/>
    </row>
    <row r="505" spans="1:4" x14ac:dyDescent="0.2">
      <c r="A505" s="3"/>
      <c r="B505" s="25"/>
      <c r="C505" s="3"/>
      <c r="D505" s="3"/>
    </row>
    <row r="506" spans="1:4" x14ac:dyDescent="0.2">
      <c r="A506" s="3"/>
      <c r="B506" s="25"/>
      <c r="C506" s="3"/>
      <c r="D506" s="3"/>
    </row>
    <row r="507" spans="1:4" x14ac:dyDescent="0.2">
      <c r="A507" s="3"/>
      <c r="B507" s="25"/>
      <c r="C507" s="3"/>
      <c r="D507" s="3"/>
    </row>
    <row r="508" spans="1:4" x14ac:dyDescent="0.2">
      <c r="A508" s="3"/>
      <c r="B508" s="25"/>
      <c r="C508" s="3"/>
      <c r="D508" s="3"/>
    </row>
    <row r="509" spans="1:4" x14ac:dyDescent="0.2">
      <c r="A509" s="3"/>
      <c r="B509" s="25"/>
      <c r="C509" s="3"/>
      <c r="D509" s="3"/>
    </row>
    <row r="510" spans="1:4" x14ac:dyDescent="0.2">
      <c r="A510" s="3"/>
      <c r="B510" s="25"/>
      <c r="C510" s="3"/>
      <c r="D510" s="3"/>
    </row>
    <row r="511" spans="1:4" x14ac:dyDescent="0.2">
      <c r="A511" s="3"/>
      <c r="B511" s="25"/>
      <c r="C511" s="3"/>
      <c r="D511" s="3"/>
    </row>
    <row r="512" spans="1:4" x14ac:dyDescent="0.2">
      <c r="A512" s="3"/>
      <c r="B512" s="25"/>
      <c r="C512" s="3"/>
      <c r="D512" s="3"/>
    </row>
    <row r="513" spans="1:4" x14ac:dyDescent="0.2">
      <c r="A513" s="3"/>
      <c r="B513" s="25"/>
      <c r="C513" s="3"/>
      <c r="D513" s="3"/>
    </row>
    <row r="514" spans="1:4" x14ac:dyDescent="0.2">
      <c r="A514" s="3"/>
      <c r="B514" s="25"/>
      <c r="C514" s="3"/>
      <c r="D514" s="3"/>
    </row>
    <row r="515" spans="1:4" x14ac:dyDescent="0.2">
      <c r="A515" s="3"/>
      <c r="B515" s="25"/>
      <c r="C515" s="3"/>
      <c r="D515" s="3"/>
    </row>
    <row r="516" spans="1:4" x14ac:dyDescent="0.2">
      <c r="A516" s="3"/>
      <c r="B516" s="25"/>
      <c r="C516" s="3"/>
      <c r="D516" s="3"/>
    </row>
    <row r="517" spans="1:4" x14ac:dyDescent="0.2">
      <c r="A517" s="3"/>
      <c r="B517" s="25"/>
      <c r="C517" s="3"/>
      <c r="D517" s="3"/>
    </row>
    <row r="518" spans="1:4" x14ac:dyDescent="0.2">
      <c r="A518" s="3"/>
      <c r="B518" s="25"/>
      <c r="C518" s="3"/>
      <c r="D518" s="3"/>
    </row>
    <row r="519" spans="1:4" x14ac:dyDescent="0.2">
      <c r="A519" s="3"/>
      <c r="B519" s="25"/>
      <c r="C519" s="3"/>
      <c r="D519" s="3"/>
    </row>
    <row r="520" spans="1:4" x14ac:dyDescent="0.2">
      <c r="A520" s="3"/>
      <c r="B520" s="25"/>
      <c r="C520" s="3"/>
      <c r="D520" s="3"/>
    </row>
    <row r="521" spans="1:4" x14ac:dyDescent="0.2">
      <c r="A521" s="3"/>
      <c r="B521" s="25"/>
      <c r="C521" s="3"/>
      <c r="D521" s="3"/>
    </row>
    <row r="522" spans="1:4" x14ac:dyDescent="0.2">
      <c r="A522" s="3"/>
      <c r="B522" s="25"/>
      <c r="C522" s="3"/>
      <c r="D522" s="3"/>
    </row>
    <row r="523" spans="1:4" x14ac:dyDescent="0.2">
      <c r="A523" s="3"/>
      <c r="B523" s="25"/>
      <c r="C523" s="3"/>
      <c r="D523" s="3"/>
    </row>
    <row r="524" spans="1:4" x14ac:dyDescent="0.2">
      <c r="A524" s="3"/>
      <c r="B524" s="25"/>
      <c r="C524" s="3"/>
      <c r="D524" s="3"/>
    </row>
    <row r="525" spans="1:4" x14ac:dyDescent="0.2">
      <c r="A525" s="3"/>
      <c r="B525" s="25"/>
      <c r="C525" s="3"/>
      <c r="D525" s="3"/>
    </row>
    <row r="526" spans="1:4" x14ac:dyDescent="0.2">
      <c r="A526" s="3"/>
      <c r="B526" s="25"/>
      <c r="C526" s="3"/>
      <c r="D526" s="3"/>
    </row>
    <row r="527" spans="1:4" x14ac:dyDescent="0.2">
      <c r="A527" s="3"/>
      <c r="B527" s="25"/>
      <c r="C527" s="3"/>
      <c r="D527" s="3"/>
    </row>
    <row r="528" spans="1:4" x14ac:dyDescent="0.2">
      <c r="A528" s="3"/>
      <c r="B528" s="25"/>
      <c r="C528" s="3"/>
      <c r="D528" s="3"/>
    </row>
    <row r="529" spans="1:4" x14ac:dyDescent="0.2">
      <c r="A529" s="3"/>
      <c r="B529" s="25"/>
      <c r="C529" s="3"/>
      <c r="D529" s="3"/>
    </row>
    <row r="530" spans="1:4" x14ac:dyDescent="0.2">
      <c r="A530" s="3"/>
      <c r="B530" s="25"/>
      <c r="C530" s="3"/>
      <c r="D530" s="3"/>
    </row>
    <row r="531" spans="1:4" x14ac:dyDescent="0.2">
      <c r="A531" s="3"/>
      <c r="B531" s="25"/>
      <c r="C531" s="3"/>
      <c r="D531" s="3"/>
    </row>
    <row r="532" spans="1:4" x14ac:dyDescent="0.2">
      <c r="A532" s="3"/>
      <c r="B532" s="25"/>
      <c r="C532" s="3"/>
      <c r="D532" s="3"/>
    </row>
    <row r="533" spans="1:4" x14ac:dyDescent="0.2">
      <c r="A533" s="3"/>
      <c r="B533" s="25"/>
      <c r="C533" s="3"/>
      <c r="D533" s="3"/>
    </row>
    <row r="534" spans="1:4" x14ac:dyDescent="0.2">
      <c r="A534" s="3"/>
      <c r="B534" s="25"/>
      <c r="C534" s="3"/>
      <c r="D534" s="3"/>
    </row>
    <row r="535" spans="1:4" x14ac:dyDescent="0.2">
      <c r="A535" s="3"/>
      <c r="B535" s="25"/>
      <c r="C535" s="3"/>
      <c r="D535" s="3"/>
    </row>
    <row r="536" spans="1:4" x14ac:dyDescent="0.2">
      <c r="A536" s="3"/>
      <c r="B536" s="25"/>
      <c r="C536" s="3"/>
      <c r="D536" s="3"/>
    </row>
    <row r="537" spans="1:4" x14ac:dyDescent="0.2">
      <c r="A537" s="3"/>
      <c r="B537" s="25"/>
      <c r="C537" s="3"/>
      <c r="D537" s="3"/>
    </row>
    <row r="538" spans="1:4" x14ac:dyDescent="0.2">
      <c r="A538" s="3"/>
      <c r="B538" s="25"/>
      <c r="C538" s="3"/>
      <c r="D538" s="3"/>
    </row>
    <row r="539" spans="1:4" x14ac:dyDescent="0.2">
      <c r="A539" s="3"/>
      <c r="B539" s="25"/>
      <c r="C539" s="3"/>
      <c r="D539" s="3"/>
    </row>
    <row r="540" spans="1:4" x14ac:dyDescent="0.2">
      <c r="A540" s="3"/>
      <c r="B540" s="25"/>
      <c r="C540" s="3"/>
      <c r="D540" s="3"/>
    </row>
    <row r="541" spans="1:4" x14ac:dyDescent="0.2">
      <c r="A541" s="3"/>
      <c r="B541" s="25"/>
      <c r="C541" s="3"/>
      <c r="D541" s="3"/>
    </row>
    <row r="542" spans="1:4" x14ac:dyDescent="0.2">
      <c r="A542" s="3"/>
      <c r="B542" s="25"/>
      <c r="C542" s="3"/>
      <c r="D542" s="3"/>
    </row>
    <row r="543" spans="1:4" x14ac:dyDescent="0.2">
      <c r="A543" s="3"/>
      <c r="B543" s="25"/>
      <c r="C543" s="3"/>
      <c r="D543" s="3"/>
    </row>
    <row r="544" spans="1:4" x14ac:dyDescent="0.2">
      <c r="A544" s="3"/>
      <c r="B544" s="25"/>
      <c r="C544" s="3"/>
      <c r="D544" s="3"/>
    </row>
    <row r="545" spans="1:4" x14ac:dyDescent="0.2">
      <c r="A545" s="3"/>
      <c r="B545" s="25"/>
      <c r="C545" s="3"/>
      <c r="D545" s="3"/>
    </row>
    <row r="546" spans="1:4" x14ac:dyDescent="0.2">
      <c r="A546" s="3"/>
      <c r="B546" s="25"/>
      <c r="C546" s="3"/>
      <c r="D546" s="3"/>
    </row>
    <row r="547" spans="1:4" x14ac:dyDescent="0.2">
      <c r="A547" s="3"/>
      <c r="B547" s="25"/>
      <c r="C547" s="3"/>
      <c r="D547" s="3"/>
    </row>
    <row r="548" spans="1:4" x14ac:dyDescent="0.2">
      <c r="A548" s="3"/>
      <c r="B548" s="25"/>
      <c r="C548" s="3"/>
      <c r="D548" s="3"/>
    </row>
    <row r="549" spans="1:4" x14ac:dyDescent="0.2">
      <c r="A549" s="3"/>
      <c r="B549" s="25"/>
      <c r="C549" s="3"/>
      <c r="D549" s="3"/>
    </row>
    <row r="550" spans="1:4" x14ac:dyDescent="0.2">
      <c r="A550" s="3"/>
      <c r="B550" s="25"/>
      <c r="C550" s="3"/>
      <c r="D550" s="3"/>
    </row>
    <row r="551" spans="1:4" x14ac:dyDescent="0.2">
      <c r="A551" s="3"/>
      <c r="B551" s="25"/>
      <c r="C551" s="3"/>
      <c r="D551" s="3"/>
    </row>
    <row r="552" spans="1:4" x14ac:dyDescent="0.2">
      <c r="A552" s="3"/>
      <c r="B552" s="25"/>
      <c r="C552" s="3"/>
      <c r="D552" s="3"/>
    </row>
    <row r="553" spans="1:4" x14ac:dyDescent="0.2">
      <c r="A553" s="3"/>
      <c r="B553" s="25"/>
      <c r="C553" s="3"/>
      <c r="D553" s="3"/>
    </row>
    <row r="554" spans="1:4" x14ac:dyDescent="0.2">
      <c r="A554" s="3"/>
      <c r="B554" s="25"/>
      <c r="C554" s="3"/>
      <c r="D554" s="3"/>
    </row>
    <row r="555" spans="1:4" x14ac:dyDescent="0.2">
      <c r="A555" s="3"/>
      <c r="B555" s="25"/>
      <c r="C555" s="3"/>
      <c r="D555" s="3"/>
    </row>
    <row r="556" spans="1:4" x14ac:dyDescent="0.2">
      <c r="A556" s="3"/>
      <c r="B556" s="25"/>
      <c r="C556" s="3"/>
      <c r="D556" s="3"/>
    </row>
    <row r="557" spans="1:4" x14ac:dyDescent="0.2">
      <c r="A557" s="3"/>
      <c r="B557" s="25"/>
      <c r="C557" s="3"/>
      <c r="D557" s="3"/>
    </row>
    <row r="558" spans="1:4" x14ac:dyDescent="0.2">
      <c r="A558" s="3"/>
      <c r="B558" s="25"/>
      <c r="C558" s="3"/>
      <c r="D558" s="3"/>
    </row>
    <row r="559" spans="1:4" x14ac:dyDescent="0.2">
      <c r="A559" s="3"/>
      <c r="B559" s="25"/>
      <c r="C559" s="3"/>
      <c r="D559" s="3"/>
    </row>
    <row r="560" spans="1:4" x14ac:dyDescent="0.2">
      <c r="A560" s="3"/>
      <c r="B560" s="25"/>
      <c r="C560" s="3"/>
      <c r="D560" s="3"/>
    </row>
    <row r="561" spans="1:4" x14ac:dyDescent="0.2">
      <c r="A561" s="3"/>
      <c r="B561" s="25"/>
      <c r="C561" s="3"/>
      <c r="D561" s="3"/>
    </row>
    <row r="562" spans="1:4" x14ac:dyDescent="0.2">
      <c r="A562" s="3"/>
      <c r="B562" s="25"/>
      <c r="C562" s="3"/>
      <c r="D562" s="3"/>
    </row>
    <row r="563" spans="1:4" x14ac:dyDescent="0.2">
      <c r="A563" s="3"/>
      <c r="B563" s="25"/>
      <c r="C563" s="3"/>
      <c r="D563" s="3"/>
    </row>
    <row r="564" spans="1:4" x14ac:dyDescent="0.2">
      <c r="A564" s="3"/>
      <c r="B564" s="25"/>
      <c r="C564" s="3"/>
      <c r="D564" s="3"/>
    </row>
    <row r="565" spans="1:4" x14ac:dyDescent="0.2">
      <c r="A565" s="3"/>
      <c r="B565" s="25"/>
      <c r="C565" s="3"/>
      <c r="D565" s="3"/>
    </row>
    <row r="566" spans="1:4" x14ac:dyDescent="0.2">
      <c r="A566" s="3"/>
      <c r="B566" s="25"/>
      <c r="C566" s="3"/>
      <c r="D566" s="3"/>
    </row>
    <row r="567" spans="1:4" x14ac:dyDescent="0.2">
      <c r="A567" s="3"/>
      <c r="B567" s="25"/>
      <c r="C567" s="3"/>
      <c r="D567" s="3"/>
    </row>
    <row r="568" spans="1:4" x14ac:dyDescent="0.2">
      <c r="A568" s="3"/>
      <c r="B568" s="25"/>
      <c r="C568" s="3"/>
      <c r="D568" s="3"/>
    </row>
    <row r="569" spans="1:4" x14ac:dyDescent="0.2">
      <c r="A569" s="3"/>
      <c r="B569" s="25"/>
      <c r="C569" s="3"/>
      <c r="D569" s="3"/>
    </row>
    <row r="570" spans="1:4" x14ac:dyDescent="0.2">
      <c r="A570" s="3"/>
      <c r="B570" s="25"/>
      <c r="C570" s="3"/>
      <c r="D570" s="3"/>
    </row>
    <row r="571" spans="1:4" x14ac:dyDescent="0.2">
      <c r="A571" s="3"/>
      <c r="B571" s="25"/>
      <c r="C571" s="3"/>
      <c r="D571" s="3"/>
    </row>
    <row r="572" spans="1:4" x14ac:dyDescent="0.2">
      <c r="A572" s="3"/>
      <c r="B572" s="25"/>
      <c r="C572" s="3"/>
      <c r="D572" s="3"/>
    </row>
    <row r="573" spans="1:4" x14ac:dyDescent="0.2">
      <c r="A573" s="3"/>
      <c r="B573" s="25"/>
      <c r="C573" s="3"/>
      <c r="D573" s="3"/>
    </row>
    <row r="574" spans="1:4" x14ac:dyDescent="0.2">
      <c r="A574" s="3"/>
      <c r="B574" s="25"/>
      <c r="C574" s="3"/>
      <c r="D574" s="3"/>
    </row>
    <row r="575" spans="1:4" x14ac:dyDescent="0.2">
      <c r="A575" s="3"/>
      <c r="B575" s="25"/>
      <c r="C575" s="3"/>
      <c r="D575" s="3"/>
    </row>
    <row r="576" spans="1:4" x14ac:dyDescent="0.2">
      <c r="A576" s="3"/>
      <c r="B576" s="25"/>
      <c r="C576" s="3"/>
      <c r="D576" s="3"/>
    </row>
    <row r="577" spans="1:4" x14ac:dyDescent="0.2">
      <c r="A577" s="3"/>
      <c r="B577" s="25"/>
      <c r="C577" s="3"/>
      <c r="D577" s="3"/>
    </row>
    <row r="578" spans="1:4" x14ac:dyDescent="0.2">
      <c r="A578" s="3"/>
      <c r="B578" s="25"/>
      <c r="C578" s="3"/>
      <c r="D578" s="3"/>
    </row>
    <row r="579" spans="1:4" x14ac:dyDescent="0.2">
      <c r="A579" s="3"/>
      <c r="B579" s="25"/>
      <c r="C579" s="3"/>
      <c r="D579" s="3"/>
    </row>
    <row r="580" spans="1:4" x14ac:dyDescent="0.2">
      <c r="A580" s="3"/>
      <c r="B580" s="25"/>
      <c r="C580" s="3"/>
      <c r="D580" s="3"/>
    </row>
    <row r="581" spans="1:4" x14ac:dyDescent="0.2">
      <c r="A581" s="3"/>
      <c r="B581" s="25"/>
      <c r="C581" s="3"/>
      <c r="D581" s="3"/>
    </row>
    <row r="582" spans="1:4" x14ac:dyDescent="0.2">
      <c r="A582" s="3"/>
      <c r="B582" s="25"/>
      <c r="C582" s="3"/>
      <c r="D582" s="3"/>
    </row>
    <row r="583" spans="1:4" x14ac:dyDescent="0.2">
      <c r="A583" s="3"/>
      <c r="B583" s="25"/>
      <c r="C583" s="3"/>
      <c r="D583" s="3"/>
    </row>
    <row r="584" spans="1:4" x14ac:dyDescent="0.2">
      <c r="A584" s="3"/>
      <c r="B584" s="25"/>
      <c r="C584" s="3"/>
      <c r="D584" s="3"/>
    </row>
    <row r="585" spans="1:4" x14ac:dyDescent="0.2">
      <c r="A585" s="3"/>
      <c r="B585" s="25"/>
      <c r="C585" s="3"/>
      <c r="D585" s="3"/>
    </row>
    <row r="586" spans="1:4" x14ac:dyDescent="0.2">
      <c r="A586" s="3"/>
      <c r="B586" s="25"/>
      <c r="C586" s="3"/>
      <c r="D586" s="3"/>
    </row>
    <row r="587" spans="1:4" x14ac:dyDescent="0.2">
      <c r="A587" s="3"/>
      <c r="B587" s="25"/>
      <c r="C587" s="3"/>
      <c r="D587" s="3"/>
    </row>
    <row r="588" spans="1:4" x14ac:dyDescent="0.2">
      <c r="A588" s="3"/>
      <c r="B588" s="25"/>
      <c r="C588" s="3"/>
      <c r="D588" s="3"/>
    </row>
    <row r="589" spans="1:4" x14ac:dyDescent="0.2">
      <c r="A589" s="3"/>
      <c r="B589" s="25"/>
      <c r="C589" s="3"/>
      <c r="D589" s="3"/>
    </row>
    <row r="590" spans="1:4" x14ac:dyDescent="0.2">
      <c r="A590" s="3"/>
      <c r="B590" s="25"/>
      <c r="C590" s="3"/>
      <c r="D590" s="3"/>
    </row>
    <row r="591" spans="1:4" x14ac:dyDescent="0.2">
      <c r="A591" s="3"/>
      <c r="B591" s="25"/>
      <c r="C591" s="3"/>
      <c r="D591" s="3"/>
    </row>
    <row r="592" spans="1:4" x14ac:dyDescent="0.2">
      <c r="A592" s="3"/>
      <c r="B592" s="25"/>
      <c r="C592" s="3"/>
      <c r="D592" s="3"/>
    </row>
    <row r="593" spans="1:4" x14ac:dyDescent="0.2">
      <c r="A593" s="3"/>
      <c r="B593" s="25"/>
      <c r="C593" s="3"/>
      <c r="D593" s="3"/>
    </row>
    <row r="594" spans="1:4" x14ac:dyDescent="0.2">
      <c r="A594" s="3"/>
      <c r="B594" s="25"/>
      <c r="C594" s="3"/>
      <c r="D594" s="3"/>
    </row>
    <row r="595" spans="1:4" x14ac:dyDescent="0.2">
      <c r="A595" s="3"/>
      <c r="B595" s="25"/>
      <c r="C595" s="3"/>
      <c r="D595" s="3"/>
    </row>
    <row r="596" spans="1:4" x14ac:dyDescent="0.2">
      <c r="A596" s="3"/>
      <c r="B596" s="25"/>
      <c r="C596" s="3"/>
      <c r="D596" s="3"/>
    </row>
    <row r="597" spans="1:4" x14ac:dyDescent="0.2">
      <c r="A597" s="3"/>
      <c r="B597" s="25"/>
      <c r="C597" s="3"/>
      <c r="D597" s="3"/>
    </row>
    <row r="598" spans="1:4" x14ac:dyDescent="0.2">
      <c r="A598" s="3"/>
      <c r="B598" s="25"/>
      <c r="C598" s="3"/>
      <c r="D598" s="3"/>
    </row>
    <row r="599" spans="1:4" x14ac:dyDescent="0.2">
      <c r="A599" s="3">
        <v>5</v>
      </c>
      <c r="B599" s="25"/>
      <c r="C599" s="3"/>
      <c r="D599" s="3"/>
    </row>
    <row r="600" spans="1:4" x14ac:dyDescent="0.2">
      <c r="A600" s="3">
        <v>7</v>
      </c>
      <c r="B600" s="25"/>
      <c r="C600" s="3"/>
      <c r="D600" s="3"/>
    </row>
    <row r="601" spans="1:4" x14ac:dyDescent="0.2">
      <c r="A601" s="3">
        <v>8</v>
      </c>
      <c r="B601" s="25"/>
      <c r="C601" s="3"/>
      <c r="D601" s="3"/>
    </row>
    <row r="602" spans="1:4" x14ac:dyDescent="0.2">
      <c r="A602" s="3">
        <v>11</v>
      </c>
      <c r="B602" s="25"/>
      <c r="C602" s="3"/>
      <c r="D602" s="3"/>
    </row>
    <row r="603" spans="1:4" x14ac:dyDescent="0.2">
      <c r="A603" s="3">
        <v>7</v>
      </c>
      <c r="B603" s="25"/>
      <c r="C603" s="3"/>
      <c r="D603" s="3"/>
    </row>
    <row r="604" spans="1:4" x14ac:dyDescent="0.2">
      <c r="A604" s="3">
        <v>7</v>
      </c>
      <c r="B604" s="25"/>
      <c r="C604" s="3"/>
      <c r="D604" s="3"/>
    </row>
    <row r="605" spans="1:4" x14ac:dyDescent="0.2">
      <c r="A605" s="3">
        <v>8</v>
      </c>
      <c r="B605" s="25"/>
      <c r="C605" s="3"/>
      <c r="D605" s="3"/>
    </row>
    <row r="606" spans="1:4" x14ac:dyDescent="0.2">
      <c r="A606" s="3">
        <v>7</v>
      </c>
      <c r="B606" s="25"/>
      <c r="C606" s="3"/>
      <c r="D606" s="25"/>
    </row>
    <row r="607" spans="1:4" x14ac:dyDescent="0.2">
      <c r="A607" s="3">
        <v>5</v>
      </c>
      <c r="B607" s="25"/>
      <c r="C607" s="3"/>
      <c r="D607" s="25"/>
    </row>
    <row r="608" spans="1:4" x14ac:dyDescent="0.2">
      <c r="A608" s="3">
        <v>5</v>
      </c>
      <c r="B608" s="25"/>
      <c r="C608" s="3"/>
      <c r="D608" s="25"/>
    </row>
    <row r="609" spans="1:4" x14ac:dyDescent="0.2">
      <c r="A609" s="3">
        <v>4</v>
      </c>
      <c r="B609" s="25"/>
      <c r="C609" s="3"/>
      <c r="D609" s="25"/>
    </row>
    <row r="610" spans="1:4" x14ac:dyDescent="0.2">
      <c r="A610" s="3">
        <v>2</v>
      </c>
      <c r="B610" s="25"/>
      <c r="C610" s="3"/>
      <c r="D610" s="25"/>
    </row>
    <row r="611" spans="1:4" x14ac:dyDescent="0.2">
      <c r="A611" s="3">
        <v>3</v>
      </c>
      <c r="B611" s="25"/>
      <c r="C611" s="3"/>
      <c r="D611" s="25"/>
    </row>
    <row r="612" spans="1:4" x14ac:dyDescent="0.2">
      <c r="A612" s="3">
        <v>2</v>
      </c>
      <c r="B612" s="25"/>
      <c r="C612" s="3"/>
      <c r="D612" s="25"/>
    </row>
    <row r="613" spans="1:4" x14ac:dyDescent="0.2">
      <c r="A613" s="3">
        <v>2</v>
      </c>
      <c r="B613" s="25"/>
      <c r="C613" s="3"/>
      <c r="D613" s="25"/>
    </row>
    <row r="614" spans="1:4" x14ac:dyDescent="0.2">
      <c r="A614" s="3">
        <v>2</v>
      </c>
      <c r="B614" s="25"/>
      <c r="C614" s="3"/>
      <c r="D614" s="25"/>
    </row>
    <row r="615" spans="1:4" x14ac:dyDescent="0.2">
      <c r="A615" s="3">
        <v>0</v>
      </c>
      <c r="B615" s="25"/>
      <c r="C615" s="3"/>
      <c r="D615" s="25"/>
    </row>
    <row r="616" spans="1:4" x14ac:dyDescent="0.2">
      <c r="A616" s="3">
        <v>0</v>
      </c>
      <c r="B616" s="25"/>
      <c r="C616" s="3"/>
      <c r="D616" s="25"/>
    </row>
    <row r="617" spans="1:4" x14ac:dyDescent="0.2">
      <c r="A617" s="3">
        <v>0</v>
      </c>
      <c r="B617" s="25"/>
      <c r="C617" s="3"/>
      <c r="D617" s="25"/>
    </row>
    <row r="618" spans="1:4" x14ac:dyDescent="0.2">
      <c r="A618" s="3">
        <v>0</v>
      </c>
      <c r="B618" s="25"/>
      <c r="C618" s="3"/>
      <c r="D618" s="25"/>
    </row>
    <row r="619" spans="1:4" x14ac:dyDescent="0.2">
      <c r="A619" s="3">
        <v>0</v>
      </c>
      <c r="B619" s="25"/>
      <c r="C619" s="3"/>
      <c r="D619" s="25"/>
    </row>
    <row r="620" spans="1:4" x14ac:dyDescent="0.2">
      <c r="A620" s="3">
        <v>0</v>
      </c>
      <c r="B620" s="25"/>
      <c r="C620" s="3"/>
      <c r="D620" s="25"/>
    </row>
    <row r="621" spans="1:4" x14ac:dyDescent="0.2">
      <c r="A621" s="3">
        <v>0</v>
      </c>
      <c r="B621" s="25"/>
      <c r="C621" s="3"/>
      <c r="D621" s="25"/>
    </row>
    <row r="622" spans="1:4" x14ac:dyDescent="0.2">
      <c r="A622" s="3">
        <v>0</v>
      </c>
      <c r="B622" s="25"/>
      <c r="C622" s="3"/>
      <c r="D622" s="25"/>
    </row>
    <row r="623" spans="1:4" x14ac:dyDescent="0.2">
      <c r="A623" s="3">
        <v>0</v>
      </c>
      <c r="B623" s="25"/>
      <c r="C623" s="3"/>
      <c r="D623" s="25"/>
    </row>
    <row r="624" spans="1:4" x14ac:dyDescent="0.2">
      <c r="A624" s="3">
        <v>0</v>
      </c>
      <c r="B624" s="25"/>
      <c r="C624" s="3"/>
      <c r="D624" s="25"/>
    </row>
    <row r="625" spans="1:4" x14ac:dyDescent="0.2">
      <c r="A625" s="3">
        <v>0</v>
      </c>
      <c r="B625" s="25"/>
      <c r="C625" s="3"/>
      <c r="D625" s="25"/>
    </row>
    <row r="626" spans="1:4" x14ac:dyDescent="0.2">
      <c r="A626" s="3">
        <v>0</v>
      </c>
      <c r="B626" s="25"/>
      <c r="C626" s="3"/>
      <c r="D626" s="25"/>
    </row>
    <row r="627" spans="1:4" x14ac:dyDescent="0.2">
      <c r="A627" s="3">
        <v>0</v>
      </c>
      <c r="B627" s="25"/>
      <c r="C627" s="3"/>
      <c r="D627" s="25"/>
    </row>
    <row r="628" spans="1:4" x14ac:dyDescent="0.2">
      <c r="A628" s="3"/>
      <c r="B628" s="25"/>
      <c r="C628" s="3"/>
      <c r="D628" s="25"/>
    </row>
    <row r="629" spans="1:4" x14ac:dyDescent="0.2">
      <c r="A629" s="3">
        <v>6</v>
      </c>
      <c r="B629" s="25"/>
      <c r="C629" s="3"/>
      <c r="D629" s="25"/>
    </row>
    <row r="630" spans="1:4" x14ac:dyDescent="0.2">
      <c r="A630" s="3">
        <v>5</v>
      </c>
      <c r="B630" s="25"/>
      <c r="C630" s="3"/>
      <c r="D630" s="25"/>
    </row>
    <row r="631" spans="1:4" x14ac:dyDescent="0.2">
      <c r="A631" s="3">
        <v>6</v>
      </c>
      <c r="B631" s="25"/>
      <c r="C631" s="3"/>
      <c r="D631" s="25"/>
    </row>
    <row r="632" spans="1:4" x14ac:dyDescent="0.2">
      <c r="A632" s="3">
        <v>9</v>
      </c>
      <c r="B632" s="25"/>
      <c r="C632" s="3"/>
      <c r="D632" s="25"/>
    </row>
    <row r="633" spans="1:4" x14ac:dyDescent="0.2">
      <c r="A633" s="3">
        <v>10</v>
      </c>
      <c r="B633" s="25"/>
      <c r="C633" s="3"/>
      <c r="D633" s="25"/>
    </row>
    <row r="634" spans="1:4" x14ac:dyDescent="0.2">
      <c r="A634" s="3">
        <v>8</v>
      </c>
      <c r="B634" s="25"/>
      <c r="C634" s="3"/>
      <c r="D634" s="25"/>
    </row>
    <row r="635" spans="1:4" x14ac:dyDescent="0.2">
      <c r="A635" s="3">
        <v>12</v>
      </c>
      <c r="B635" s="25"/>
      <c r="C635" s="3"/>
      <c r="D635" s="25"/>
    </row>
    <row r="636" spans="1:4" x14ac:dyDescent="0.2">
      <c r="A636" s="3">
        <v>13</v>
      </c>
      <c r="B636" s="25"/>
      <c r="C636" s="3"/>
      <c r="D636" s="25"/>
    </row>
    <row r="637" spans="1:4" x14ac:dyDescent="0.2">
      <c r="A637" s="3">
        <v>14</v>
      </c>
      <c r="B637" s="25"/>
      <c r="C637" s="3"/>
      <c r="D637" s="25"/>
    </row>
    <row r="638" spans="1:4" x14ac:dyDescent="0.2">
      <c r="A638" s="3">
        <v>11</v>
      </c>
      <c r="B638" s="25"/>
      <c r="C638" s="3"/>
      <c r="D638" s="25"/>
    </row>
    <row r="639" spans="1:4" x14ac:dyDescent="0.2">
      <c r="A639" s="3">
        <v>11</v>
      </c>
      <c r="B639" s="25"/>
      <c r="C639" s="3"/>
      <c r="D639" s="25"/>
    </row>
    <row r="640" spans="1:4" x14ac:dyDescent="0.2">
      <c r="A640" s="3">
        <v>11</v>
      </c>
      <c r="B640" s="25"/>
      <c r="C640" s="3"/>
      <c r="D640" s="25"/>
    </row>
    <row r="641" spans="1:4" x14ac:dyDescent="0.2">
      <c r="A641" s="3">
        <v>8</v>
      </c>
      <c r="B641" s="25"/>
      <c r="C641" s="3"/>
      <c r="D641" s="25"/>
    </row>
    <row r="642" spans="1:4" x14ac:dyDescent="0.2">
      <c r="A642" s="3">
        <v>10</v>
      </c>
      <c r="B642" s="25"/>
      <c r="C642" s="3"/>
      <c r="D642" s="25"/>
    </row>
    <row r="643" spans="1:4" x14ac:dyDescent="0.2">
      <c r="A643" s="3">
        <v>6</v>
      </c>
      <c r="B643" s="25"/>
      <c r="C643" s="3"/>
      <c r="D643" s="25"/>
    </row>
    <row r="644" spans="1:4" x14ac:dyDescent="0.2">
      <c r="A644" s="3">
        <v>6</v>
      </c>
      <c r="B644" s="25"/>
      <c r="C644" s="3"/>
      <c r="D644" s="25"/>
    </row>
    <row r="645" spans="1:4" x14ac:dyDescent="0.2">
      <c r="A645" s="3">
        <v>6</v>
      </c>
      <c r="B645" s="25"/>
      <c r="C645" s="3"/>
      <c r="D645" s="25"/>
    </row>
    <row r="646" spans="1:4" x14ac:dyDescent="0.2">
      <c r="A646" s="3">
        <v>5</v>
      </c>
      <c r="B646" s="25"/>
      <c r="C646" s="3"/>
      <c r="D646" s="25"/>
    </row>
    <row r="647" spans="1:4" x14ac:dyDescent="0.2">
      <c r="A647" s="3">
        <v>3</v>
      </c>
      <c r="B647" s="25"/>
      <c r="C647" s="3"/>
      <c r="D647" s="25"/>
    </row>
    <row r="648" spans="1:4" x14ac:dyDescent="0.2">
      <c r="A648" s="3">
        <v>4</v>
      </c>
      <c r="B648" s="25"/>
      <c r="C648" s="3"/>
      <c r="D648" s="25"/>
    </row>
    <row r="649" spans="1:4" x14ac:dyDescent="0.2">
      <c r="A649" s="3">
        <v>2</v>
      </c>
      <c r="B649" s="25"/>
      <c r="C649" s="3"/>
      <c r="D649" s="25"/>
    </row>
    <row r="650" spans="1:4" x14ac:dyDescent="0.2">
      <c r="A650" s="3">
        <v>1</v>
      </c>
      <c r="B650" s="25"/>
      <c r="C650" s="3"/>
      <c r="D650" s="25"/>
    </row>
    <row r="651" spans="1:4" x14ac:dyDescent="0.2">
      <c r="A651" s="3">
        <v>1</v>
      </c>
      <c r="B651" s="25"/>
      <c r="C651" s="3"/>
      <c r="D651" s="25"/>
    </row>
    <row r="652" spans="1:4" x14ac:dyDescent="0.2">
      <c r="A652" s="3">
        <v>1</v>
      </c>
      <c r="B652" s="25"/>
      <c r="C652" s="3"/>
      <c r="D652" s="25"/>
    </row>
    <row r="653" spans="1:4" x14ac:dyDescent="0.2">
      <c r="A653" s="3">
        <v>3</v>
      </c>
      <c r="B653" s="25"/>
      <c r="C653" s="3"/>
      <c r="D653" s="25"/>
    </row>
    <row r="654" spans="1:4" x14ac:dyDescent="0.2">
      <c r="A654" s="3">
        <v>1</v>
      </c>
      <c r="B654" s="25"/>
      <c r="C654" s="3"/>
      <c r="D654" s="25"/>
    </row>
    <row r="655" spans="1:4" x14ac:dyDescent="0.2">
      <c r="A655" s="3">
        <v>0</v>
      </c>
      <c r="B655" s="25"/>
      <c r="C655" s="3"/>
      <c r="D655" s="25"/>
    </row>
    <row r="656" spans="1:4" x14ac:dyDescent="0.2">
      <c r="A656" s="3">
        <v>0</v>
      </c>
      <c r="B656" s="25"/>
      <c r="C656" s="3"/>
      <c r="D656" s="25"/>
    </row>
    <row r="657" spans="1:4" x14ac:dyDescent="0.2">
      <c r="A657" s="3">
        <v>0</v>
      </c>
      <c r="B657" s="25"/>
      <c r="C657" s="3"/>
      <c r="D657" s="25"/>
    </row>
    <row r="658" spans="1:4" x14ac:dyDescent="0.2">
      <c r="A658" s="3">
        <v>0</v>
      </c>
      <c r="B658" s="25"/>
      <c r="C658" s="3"/>
      <c r="D658" s="25"/>
    </row>
    <row r="659" spans="1:4" x14ac:dyDescent="0.2">
      <c r="A659" s="3">
        <v>0</v>
      </c>
      <c r="B659" s="25"/>
      <c r="C659" s="3"/>
      <c r="D659" s="25"/>
    </row>
    <row r="660" spans="1:4" x14ac:dyDescent="0.2">
      <c r="A660" s="3">
        <v>0</v>
      </c>
      <c r="B660" s="25"/>
      <c r="C660" s="3"/>
      <c r="D660" s="25"/>
    </row>
    <row r="661" spans="1:4" x14ac:dyDescent="0.2">
      <c r="A661" s="3">
        <v>0</v>
      </c>
      <c r="B661" s="25"/>
      <c r="C661" s="3"/>
      <c r="D661" s="25"/>
    </row>
    <row r="662" spans="1:4" x14ac:dyDescent="0.2">
      <c r="A662" s="3">
        <v>0</v>
      </c>
      <c r="B662" s="25"/>
      <c r="C662" s="3"/>
      <c r="D662" s="25"/>
    </row>
    <row r="663" spans="1:4" x14ac:dyDescent="0.2">
      <c r="A663" s="3">
        <v>0</v>
      </c>
      <c r="B663" s="25"/>
      <c r="C663" s="3"/>
      <c r="D663" s="25"/>
    </row>
    <row r="664" spans="1:4" x14ac:dyDescent="0.2">
      <c r="A664" s="3">
        <v>0</v>
      </c>
      <c r="B664" s="25"/>
      <c r="C664" s="3"/>
      <c r="D664" s="25"/>
    </row>
    <row r="665" spans="1:4" x14ac:dyDescent="0.2">
      <c r="A665" s="3">
        <v>0</v>
      </c>
      <c r="B665" s="25"/>
      <c r="C665" s="3"/>
      <c r="D665" s="25"/>
    </row>
    <row r="666" spans="1:4" x14ac:dyDescent="0.2">
      <c r="A666" s="3">
        <v>0</v>
      </c>
      <c r="B666" s="25"/>
      <c r="C666" s="3"/>
      <c r="D666" s="25"/>
    </row>
    <row r="667" spans="1:4" x14ac:dyDescent="0.2">
      <c r="A667" s="3">
        <v>0</v>
      </c>
      <c r="B667" s="25"/>
      <c r="C667" s="3"/>
      <c r="D667" s="25"/>
    </row>
    <row r="668" spans="1:4" x14ac:dyDescent="0.2">
      <c r="A668" s="3"/>
      <c r="B668" s="25"/>
      <c r="C668" s="3"/>
      <c r="D668" s="25"/>
    </row>
    <row r="669" spans="1:4" x14ac:dyDescent="0.2">
      <c r="A669" s="3">
        <v>4</v>
      </c>
      <c r="B669" s="25"/>
      <c r="C669" s="3"/>
      <c r="D669" s="25"/>
    </row>
    <row r="670" spans="1:4" x14ac:dyDescent="0.2">
      <c r="A670" s="3">
        <v>5</v>
      </c>
      <c r="B670" s="25"/>
      <c r="C670" s="3"/>
      <c r="D670" s="25"/>
    </row>
    <row r="671" spans="1:4" x14ac:dyDescent="0.2">
      <c r="A671" s="3">
        <v>4</v>
      </c>
      <c r="B671" s="25"/>
      <c r="C671" s="3"/>
      <c r="D671" s="25"/>
    </row>
    <row r="672" spans="1:4" x14ac:dyDescent="0.2">
      <c r="A672" s="3">
        <v>8</v>
      </c>
      <c r="B672" s="25"/>
      <c r="C672" s="3"/>
      <c r="D672" s="25"/>
    </row>
    <row r="673" spans="1:4" x14ac:dyDescent="0.2">
      <c r="A673" s="3">
        <v>8</v>
      </c>
      <c r="B673" s="25"/>
      <c r="C673" s="3"/>
      <c r="D673" s="25"/>
    </row>
    <row r="674" spans="1:4" x14ac:dyDescent="0.2">
      <c r="A674" s="3">
        <v>6</v>
      </c>
      <c r="B674" s="25"/>
      <c r="C674" s="3"/>
      <c r="D674" s="25"/>
    </row>
    <row r="675" spans="1:4" x14ac:dyDescent="0.2">
      <c r="A675" s="3">
        <v>7</v>
      </c>
      <c r="B675" s="25"/>
      <c r="C675" s="3"/>
      <c r="D675" s="25"/>
    </row>
    <row r="676" spans="1:4" x14ac:dyDescent="0.2">
      <c r="A676" s="3">
        <v>6</v>
      </c>
      <c r="B676" s="25"/>
      <c r="C676" s="3"/>
      <c r="D676" s="25"/>
    </row>
    <row r="677" spans="1:4" x14ac:dyDescent="0.2">
      <c r="A677" s="3">
        <v>5</v>
      </c>
      <c r="B677" s="25"/>
      <c r="C677" s="3"/>
      <c r="D677" s="25"/>
    </row>
    <row r="678" spans="1:4" x14ac:dyDescent="0.2">
      <c r="A678" s="3">
        <v>9</v>
      </c>
      <c r="B678" s="25"/>
      <c r="C678" s="3"/>
      <c r="D678" s="25"/>
    </row>
    <row r="679" spans="1:4" x14ac:dyDescent="0.2">
      <c r="A679" s="3">
        <v>5</v>
      </c>
      <c r="B679" s="25"/>
      <c r="C679" s="3"/>
      <c r="D679" s="25"/>
    </row>
    <row r="680" spans="1:4" x14ac:dyDescent="0.2">
      <c r="A680" s="3">
        <v>7</v>
      </c>
      <c r="B680" s="25"/>
      <c r="C680" s="3"/>
      <c r="D680" s="25"/>
    </row>
    <row r="681" spans="1:4" x14ac:dyDescent="0.2">
      <c r="A681" s="3">
        <v>6</v>
      </c>
      <c r="B681" s="25"/>
      <c r="C681" s="3"/>
      <c r="D681" s="25"/>
    </row>
    <row r="682" spans="1:4" x14ac:dyDescent="0.2">
      <c r="A682" s="3">
        <v>10</v>
      </c>
      <c r="B682" s="25"/>
      <c r="C682" s="3"/>
      <c r="D682" s="25"/>
    </row>
    <row r="683" spans="1:4" x14ac:dyDescent="0.2">
      <c r="A683" s="3">
        <v>5</v>
      </c>
      <c r="B683" s="25"/>
      <c r="C683" s="3"/>
      <c r="D683" s="25"/>
    </row>
    <row r="684" spans="1:4" x14ac:dyDescent="0.2">
      <c r="A684" s="3">
        <v>6</v>
      </c>
      <c r="B684" s="25"/>
      <c r="C684" s="3"/>
      <c r="D684" s="25"/>
    </row>
    <row r="685" spans="1:4" x14ac:dyDescent="0.2">
      <c r="A685" s="3">
        <v>3</v>
      </c>
      <c r="B685" s="25"/>
      <c r="C685" s="3"/>
      <c r="D685" s="25"/>
    </row>
    <row r="686" spans="1:4" x14ac:dyDescent="0.2">
      <c r="A686" s="3">
        <v>2</v>
      </c>
      <c r="B686" s="25"/>
      <c r="C686" s="3"/>
      <c r="D686" s="25"/>
    </row>
    <row r="687" spans="1:4" x14ac:dyDescent="0.2">
      <c r="A687" s="3">
        <v>2</v>
      </c>
      <c r="B687" s="25"/>
      <c r="C687" s="3"/>
      <c r="D687" s="25"/>
    </row>
    <row r="688" spans="1:4" x14ac:dyDescent="0.2">
      <c r="A688" s="3">
        <v>2</v>
      </c>
      <c r="B688" s="25"/>
      <c r="C688" s="3"/>
      <c r="D688" s="25"/>
    </row>
    <row r="689" spans="1:4" x14ac:dyDescent="0.2">
      <c r="A689" s="3">
        <v>2</v>
      </c>
      <c r="B689" s="25"/>
      <c r="C689" s="3"/>
      <c r="D689" s="25"/>
    </row>
    <row r="690" spans="1:4" x14ac:dyDescent="0.2">
      <c r="A690" s="3">
        <v>3</v>
      </c>
      <c r="B690" s="25"/>
      <c r="C690" s="3"/>
      <c r="D690" s="25"/>
    </row>
    <row r="691" spans="1:4" x14ac:dyDescent="0.2">
      <c r="A691" s="3">
        <v>3</v>
      </c>
      <c r="B691" s="25"/>
      <c r="C691" s="3"/>
      <c r="D691" s="25"/>
    </row>
    <row r="692" spans="1:4" x14ac:dyDescent="0.2">
      <c r="A692" s="3">
        <v>3</v>
      </c>
      <c r="B692" s="25"/>
      <c r="C692" s="3"/>
      <c r="D692" s="25"/>
    </row>
    <row r="693" spans="1:4" x14ac:dyDescent="0.2">
      <c r="A693" s="3">
        <v>1</v>
      </c>
      <c r="B693" s="25"/>
      <c r="C693" s="3"/>
      <c r="D693" s="25"/>
    </row>
    <row r="694" spans="1:4" x14ac:dyDescent="0.2">
      <c r="A694" s="3">
        <v>2</v>
      </c>
      <c r="B694" s="25"/>
      <c r="C694" s="3"/>
      <c r="D694" s="25"/>
    </row>
    <row r="695" spans="1:4" x14ac:dyDescent="0.2">
      <c r="A695" s="3">
        <v>1</v>
      </c>
      <c r="B695" s="25"/>
      <c r="C695" s="3"/>
      <c r="D695" s="25"/>
    </row>
    <row r="696" spans="1:4" x14ac:dyDescent="0.2">
      <c r="A696" s="3">
        <v>0</v>
      </c>
      <c r="B696" s="25"/>
      <c r="C696" s="3"/>
      <c r="D696" s="25"/>
    </row>
    <row r="697" spans="1:4" x14ac:dyDescent="0.2">
      <c r="A697" s="3">
        <v>0</v>
      </c>
      <c r="B697" s="25"/>
      <c r="C697" s="3"/>
      <c r="D697" s="25"/>
    </row>
    <row r="698" spans="1:4" x14ac:dyDescent="0.2">
      <c r="A698" s="3"/>
      <c r="B698" s="25"/>
      <c r="C698" s="3"/>
      <c r="D698" s="25"/>
    </row>
    <row r="699" spans="1:4" x14ac:dyDescent="0.2">
      <c r="A699" s="3">
        <v>4</v>
      </c>
      <c r="B699" s="25"/>
      <c r="C699" s="3"/>
      <c r="D699" s="25"/>
    </row>
    <row r="700" spans="1:4" x14ac:dyDescent="0.2">
      <c r="A700" s="3">
        <v>2</v>
      </c>
      <c r="B700" s="25"/>
      <c r="C700" s="3"/>
      <c r="D700" s="25"/>
    </row>
    <row r="701" spans="1:4" x14ac:dyDescent="0.2">
      <c r="A701" s="3">
        <v>2</v>
      </c>
      <c r="B701" s="25"/>
      <c r="C701" s="3"/>
      <c r="D701" s="25"/>
    </row>
    <row r="702" spans="1:4" x14ac:dyDescent="0.2">
      <c r="A702" s="3">
        <v>2</v>
      </c>
      <c r="B702" s="25"/>
      <c r="C702" s="3"/>
      <c r="D702" s="25"/>
    </row>
    <row r="703" spans="1:4" x14ac:dyDescent="0.2">
      <c r="A703" s="3">
        <v>2</v>
      </c>
      <c r="B703" s="25"/>
      <c r="C703" s="3"/>
      <c r="D703" s="25"/>
    </row>
    <row r="704" spans="1:4" x14ac:dyDescent="0.2">
      <c r="A704" s="3">
        <v>2</v>
      </c>
      <c r="B704" s="25"/>
      <c r="C704" s="3"/>
      <c r="D704" s="25"/>
    </row>
    <row r="705" spans="1:4" x14ac:dyDescent="0.2">
      <c r="A705" s="3">
        <v>3</v>
      </c>
      <c r="B705" s="25"/>
      <c r="C705" s="3"/>
      <c r="D705" s="25"/>
    </row>
    <row r="706" spans="1:4" x14ac:dyDescent="0.2">
      <c r="A706" s="3">
        <v>3</v>
      </c>
      <c r="B706" s="25"/>
      <c r="C706" s="3"/>
      <c r="D706" s="25"/>
    </row>
    <row r="707" spans="1:4" x14ac:dyDescent="0.2">
      <c r="A707" s="3">
        <v>3</v>
      </c>
      <c r="B707" s="25"/>
      <c r="C707" s="3"/>
      <c r="D707" s="25"/>
    </row>
    <row r="708" spans="1:4" x14ac:dyDescent="0.2">
      <c r="A708" s="3">
        <v>3</v>
      </c>
      <c r="B708" s="25"/>
      <c r="C708" s="3"/>
      <c r="D708" s="25"/>
    </row>
    <row r="709" spans="1:4" x14ac:dyDescent="0.2">
      <c r="A709" s="3">
        <v>3</v>
      </c>
      <c r="B709" s="25"/>
      <c r="C709" s="3"/>
      <c r="D709" s="25"/>
    </row>
    <row r="710" spans="1:4" x14ac:dyDescent="0.2">
      <c r="A710" s="3">
        <v>3</v>
      </c>
      <c r="B710" s="25"/>
      <c r="C710" s="3"/>
      <c r="D710" s="25"/>
    </row>
    <row r="711" spans="1:4" x14ac:dyDescent="0.2">
      <c r="A711" s="3">
        <v>4</v>
      </c>
      <c r="B711" s="25"/>
      <c r="C711" s="3"/>
      <c r="D711" s="25"/>
    </row>
    <row r="712" spans="1:4" x14ac:dyDescent="0.2">
      <c r="A712" s="3">
        <v>2</v>
      </c>
      <c r="B712" s="25"/>
      <c r="C712" s="3"/>
      <c r="D712" s="25"/>
    </row>
    <row r="713" spans="1:4" x14ac:dyDescent="0.2">
      <c r="A713" s="3">
        <v>2</v>
      </c>
      <c r="B713" s="25"/>
      <c r="C713" s="3"/>
      <c r="D713" s="25"/>
    </row>
    <row r="714" spans="1:4" x14ac:dyDescent="0.2">
      <c r="A714" s="3">
        <v>2</v>
      </c>
      <c r="B714" s="25"/>
      <c r="C714" s="3"/>
      <c r="D714" s="25"/>
    </row>
    <row r="715" spans="1:4" x14ac:dyDescent="0.2">
      <c r="A715" s="3">
        <v>1</v>
      </c>
      <c r="B715" s="25"/>
      <c r="C715" s="3"/>
      <c r="D715" s="25"/>
    </row>
    <row r="716" spans="1:4" x14ac:dyDescent="0.2">
      <c r="A716" s="3">
        <v>1</v>
      </c>
      <c r="B716" s="25"/>
      <c r="C716" s="3"/>
      <c r="D716" s="25"/>
    </row>
    <row r="717" spans="1:4" x14ac:dyDescent="0.2">
      <c r="A717" s="3">
        <v>1</v>
      </c>
      <c r="B717" s="25"/>
      <c r="C717" s="3"/>
      <c r="D717" s="25"/>
    </row>
    <row r="718" spans="1:4" x14ac:dyDescent="0.2">
      <c r="A718" s="3">
        <v>1</v>
      </c>
      <c r="B718" s="25"/>
      <c r="C718" s="3"/>
      <c r="D718" s="25"/>
    </row>
    <row r="719" spans="1:4" x14ac:dyDescent="0.2">
      <c r="A719" s="3">
        <v>1</v>
      </c>
      <c r="B719" s="25"/>
      <c r="C719" s="3"/>
      <c r="D719" s="25"/>
    </row>
    <row r="720" spans="1:4" x14ac:dyDescent="0.2">
      <c r="A720" s="3">
        <v>1</v>
      </c>
      <c r="B720" s="25"/>
      <c r="C720" s="3"/>
      <c r="D720" s="25"/>
    </row>
    <row r="721" spans="1:4" x14ac:dyDescent="0.2">
      <c r="A721" s="3">
        <v>1</v>
      </c>
      <c r="B721" s="25"/>
      <c r="C721" s="3"/>
      <c r="D721" s="25"/>
    </row>
    <row r="722" spans="1:4" x14ac:dyDescent="0.2">
      <c r="A722" s="3">
        <v>2</v>
      </c>
      <c r="B722" s="25"/>
      <c r="C722" s="3"/>
      <c r="D722" s="25"/>
    </row>
    <row r="723" spans="1:4" x14ac:dyDescent="0.2">
      <c r="A723" s="3">
        <v>2</v>
      </c>
      <c r="B723" s="25"/>
      <c r="C723" s="3"/>
      <c r="D723" s="25"/>
    </row>
    <row r="724" spans="1:4" x14ac:dyDescent="0.2">
      <c r="A724" s="3">
        <v>2</v>
      </c>
      <c r="B724" s="25"/>
      <c r="C724" s="3"/>
      <c r="D724" s="25"/>
    </row>
    <row r="725" spans="1:4" x14ac:dyDescent="0.2">
      <c r="A725" s="3">
        <v>4</v>
      </c>
      <c r="B725" s="25"/>
      <c r="C725" s="3"/>
      <c r="D725" s="25"/>
    </row>
    <row r="726" spans="1:4" x14ac:dyDescent="0.2">
      <c r="A726" s="3">
        <v>2</v>
      </c>
      <c r="B726" s="25"/>
      <c r="C726" s="3"/>
      <c r="D726" s="25"/>
    </row>
    <row r="727" spans="1:4" x14ac:dyDescent="0.2">
      <c r="A727" s="3">
        <v>2</v>
      </c>
      <c r="B727" s="25"/>
      <c r="C727" s="3"/>
      <c r="D727" s="25"/>
    </row>
    <row r="728" spans="1:4" x14ac:dyDescent="0.2">
      <c r="A728" s="3">
        <v>2</v>
      </c>
      <c r="B728" s="25"/>
      <c r="C728" s="3"/>
      <c r="D728" s="25"/>
    </row>
    <row r="729" spans="1:4" x14ac:dyDescent="0.2">
      <c r="A729" s="3">
        <v>2</v>
      </c>
      <c r="B729" s="25"/>
      <c r="C729" s="3"/>
      <c r="D729" s="25"/>
    </row>
    <row r="730" spans="1:4" x14ac:dyDescent="0.2">
      <c r="A730" s="3">
        <v>2</v>
      </c>
      <c r="B730" s="25"/>
      <c r="C730" s="3"/>
      <c r="D730" s="25"/>
    </row>
    <row r="731" spans="1:4" x14ac:dyDescent="0.2">
      <c r="A731" s="3">
        <v>2</v>
      </c>
      <c r="B731" s="25"/>
      <c r="C731" s="3"/>
      <c r="D731" s="25"/>
    </row>
    <row r="732" spans="1:4" x14ac:dyDescent="0.2">
      <c r="A732" s="3">
        <v>2</v>
      </c>
      <c r="B732" s="25"/>
      <c r="C732" s="3"/>
      <c r="D732" s="25"/>
    </row>
    <row r="733" spans="1:4" x14ac:dyDescent="0.2">
      <c r="A733" s="3">
        <v>1</v>
      </c>
      <c r="B733" s="25"/>
      <c r="C733" s="3"/>
      <c r="D733" s="25"/>
    </row>
    <row r="734" spans="1:4" x14ac:dyDescent="0.2">
      <c r="A734" s="3">
        <v>1</v>
      </c>
      <c r="B734" s="25"/>
      <c r="C734" s="3"/>
      <c r="D734" s="25"/>
    </row>
    <row r="735" spans="1:4" x14ac:dyDescent="0.2">
      <c r="A735" s="3">
        <v>1</v>
      </c>
      <c r="B735" s="25"/>
      <c r="C735" s="3"/>
      <c r="D735" s="25"/>
    </row>
    <row r="736" spans="1:4" x14ac:dyDescent="0.2">
      <c r="A736" s="3">
        <v>0</v>
      </c>
      <c r="B736" s="25"/>
      <c r="C736" s="3"/>
      <c r="D736" s="25"/>
    </row>
    <row r="737" spans="1:4" x14ac:dyDescent="0.2">
      <c r="A737" s="3">
        <v>0</v>
      </c>
      <c r="B737" s="25"/>
      <c r="C737" s="3"/>
      <c r="D737" s="25"/>
    </row>
    <row r="738" spans="1:4" x14ac:dyDescent="0.2">
      <c r="A738" s="3"/>
      <c r="B738" s="25"/>
      <c r="C738" s="3"/>
      <c r="D738" s="25"/>
    </row>
    <row r="739" spans="1:4" x14ac:dyDescent="0.2">
      <c r="A739" s="3">
        <v>4</v>
      </c>
      <c r="B739" s="25"/>
      <c r="C739" s="3"/>
      <c r="D739" s="25"/>
    </row>
    <row r="740" spans="1:4" x14ac:dyDescent="0.2">
      <c r="A740" s="3">
        <v>4</v>
      </c>
      <c r="B740" s="25"/>
      <c r="C740" s="3"/>
      <c r="D740" s="25"/>
    </row>
    <row r="741" spans="1:4" x14ac:dyDescent="0.2">
      <c r="A741" s="3">
        <v>4</v>
      </c>
      <c r="B741" s="25"/>
      <c r="C741" s="3"/>
      <c r="D741" s="25"/>
    </row>
    <row r="742" spans="1:4" x14ac:dyDescent="0.2">
      <c r="A742" s="3">
        <v>6</v>
      </c>
      <c r="B742" s="25"/>
      <c r="C742" s="3"/>
      <c r="D742" s="25"/>
    </row>
    <row r="743" spans="1:4" x14ac:dyDescent="0.2">
      <c r="A743" s="3">
        <v>7</v>
      </c>
      <c r="B743" s="25"/>
      <c r="C743" s="3"/>
      <c r="D743" s="25"/>
    </row>
    <row r="744" spans="1:4" x14ac:dyDescent="0.2">
      <c r="A744" s="3">
        <v>7</v>
      </c>
      <c r="B744" s="25"/>
      <c r="C744" s="3"/>
      <c r="D744" s="25"/>
    </row>
    <row r="745" spans="1:4" x14ac:dyDescent="0.2">
      <c r="A745" s="3">
        <v>6</v>
      </c>
      <c r="B745" s="25"/>
      <c r="C745" s="3"/>
      <c r="D745" s="25"/>
    </row>
    <row r="746" spans="1:4" x14ac:dyDescent="0.2">
      <c r="A746" s="3">
        <v>6</v>
      </c>
      <c r="B746" s="25"/>
      <c r="C746" s="3"/>
      <c r="D746" s="25"/>
    </row>
    <row r="747" spans="1:4" x14ac:dyDescent="0.2">
      <c r="A747" s="3">
        <v>7</v>
      </c>
      <c r="B747" s="25"/>
      <c r="C747" s="3"/>
      <c r="D747" s="25"/>
    </row>
    <row r="748" spans="1:4" x14ac:dyDescent="0.2">
      <c r="A748" s="3">
        <v>9</v>
      </c>
      <c r="B748" s="25"/>
      <c r="C748" s="3"/>
      <c r="D748" s="25"/>
    </row>
    <row r="749" spans="1:4" x14ac:dyDescent="0.2">
      <c r="A749" s="3">
        <v>8</v>
      </c>
      <c r="B749" s="25"/>
      <c r="C749" s="3"/>
      <c r="D749" s="25"/>
    </row>
    <row r="750" spans="1:4" x14ac:dyDescent="0.2">
      <c r="A750" s="3">
        <v>7</v>
      </c>
      <c r="B750" s="25"/>
      <c r="C750" s="3"/>
      <c r="D750" s="25"/>
    </row>
    <row r="751" spans="1:4" x14ac:dyDescent="0.2">
      <c r="A751" s="3">
        <v>8</v>
      </c>
      <c r="B751" s="25"/>
      <c r="C751" s="3"/>
      <c r="D751" s="25"/>
    </row>
    <row r="752" spans="1:4" x14ac:dyDescent="0.2">
      <c r="A752" s="3">
        <v>7</v>
      </c>
      <c r="B752" s="25"/>
      <c r="C752" s="3"/>
      <c r="D752" s="25"/>
    </row>
    <row r="753" spans="1:4" x14ac:dyDescent="0.2">
      <c r="A753" s="3">
        <v>7</v>
      </c>
      <c r="B753" s="25"/>
      <c r="C753" s="3"/>
      <c r="D753" s="25"/>
    </row>
    <row r="754" spans="1:4" x14ac:dyDescent="0.2">
      <c r="A754" s="3">
        <v>6</v>
      </c>
      <c r="B754" s="25"/>
      <c r="C754" s="3"/>
      <c r="D754" s="25"/>
    </row>
    <row r="755" spans="1:4" x14ac:dyDescent="0.2">
      <c r="A755" s="3">
        <v>4</v>
      </c>
      <c r="B755" s="25"/>
      <c r="C755" s="3"/>
      <c r="D755" s="25"/>
    </row>
    <row r="756" spans="1:4" x14ac:dyDescent="0.2">
      <c r="A756" s="3">
        <v>3</v>
      </c>
      <c r="B756" s="25"/>
      <c r="C756" s="3"/>
      <c r="D756" s="25"/>
    </row>
    <row r="757" spans="1:4" x14ac:dyDescent="0.2">
      <c r="A757" s="3">
        <v>2</v>
      </c>
      <c r="B757" s="25"/>
      <c r="C757" s="3"/>
      <c r="D757" s="25"/>
    </row>
    <row r="758" spans="1:4" x14ac:dyDescent="0.2">
      <c r="A758" s="3">
        <v>2</v>
      </c>
      <c r="B758" s="25"/>
      <c r="C758" s="3"/>
      <c r="D758" s="25"/>
    </row>
    <row r="759" spans="1:4" x14ac:dyDescent="0.2">
      <c r="A759" s="3">
        <v>1</v>
      </c>
      <c r="B759" s="25"/>
      <c r="C759" s="3"/>
      <c r="D759" s="25"/>
    </row>
    <row r="760" spans="1:4" x14ac:dyDescent="0.2">
      <c r="A760" s="3">
        <v>1</v>
      </c>
      <c r="B760" s="25"/>
      <c r="C760" s="3"/>
      <c r="D760" s="25"/>
    </row>
    <row r="761" spans="1:4" x14ac:dyDescent="0.2">
      <c r="A761" s="3">
        <v>1</v>
      </c>
      <c r="B761" s="25"/>
      <c r="C761" s="3"/>
      <c r="D761" s="25"/>
    </row>
    <row r="762" spans="1:4" x14ac:dyDescent="0.2">
      <c r="A762" s="3">
        <v>1</v>
      </c>
      <c r="B762" s="25"/>
      <c r="C762" s="3"/>
      <c r="D762" s="25"/>
    </row>
    <row r="763" spans="1:4" x14ac:dyDescent="0.2">
      <c r="A763" s="3">
        <v>1</v>
      </c>
      <c r="B763" s="25"/>
      <c r="C763" s="3"/>
      <c r="D763" s="25"/>
    </row>
    <row r="764" spans="1:4" x14ac:dyDescent="0.2">
      <c r="A764" s="3">
        <v>1</v>
      </c>
      <c r="B764" s="25"/>
      <c r="C764" s="3"/>
      <c r="D764" s="25"/>
    </row>
    <row r="765" spans="1:4" x14ac:dyDescent="0.2">
      <c r="A765" s="3">
        <v>1</v>
      </c>
      <c r="B765" s="25"/>
      <c r="C765" s="3"/>
      <c r="D765" s="25"/>
    </row>
    <row r="766" spans="1:4" x14ac:dyDescent="0.2">
      <c r="A766" s="3">
        <v>1</v>
      </c>
      <c r="B766" s="25"/>
      <c r="C766" s="3"/>
      <c r="D766" s="25"/>
    </row>
    <row r="767" spans="1:4" x14ac:dyDescent="0.2">
      <c r="A767" s="3">
        <v>1</v>
      </c>
      <c r="B767" s="25"/>
      <c r="C767" s="3"/>
      <c r="D767" s="3"/>
    </row>
    <row r="768" spans="1:4" x14ac:dyDescent="0.2">
      <c r="A768" s="3">
        <v>1</v>
      </c>
      <c r="B768" s="25"/>
      <c r="C768" s="3"/>
      <c r="D768" s="3"/>
    </row>
    <row r="769" spans="1:4" x14ac:dyDescent="0.2">
      <c r="A769" s="3">
        <v>1</v>
      </c>
      <c r="B769" s="25"/>
      <c r="C769" s="3"/>
      <c r="D769" s="3"/>
    </row>
    <row r="770" spans="1:4" x14ac:dyDescent="0.2">
      <c r="A770" s="3">
        <v>1</v>
      </c>
      <c r="B770" s="25"/>
      <c r="C770" s="3"/>
      <c r="D770" s="3"/>
    </row>
    <row r="771" spans="1:4" x14ac:dyDescent="0.2">
      <c r="A771" s="3">
        <v>1</v>
      </c>
      <c r="B771" s="25"/>
      <c r="C771" s="3"/>
      <c r="D771" s="3"/>
    </row>
    <row r="772" spans="1:4" x14ac:dyDescent="0.2">
      <c r="A772" s="3">
        <v>1</v>
      </c>
      <c r="B772" s="25"/>
      <c r="C772" s="3"/>
      <c r="D772" s="3"/>
    </row>
    <row r="773" spans="1:4" x14ac:dyDescent="0.2">
      <c r="A773" s="3">
        <v>1</v>
      </c>
      <c r="B773" s="25"/>
      <c r="C773" s="3"/>
      <c r="D773" s="3"/>
    </row>
    <row r="774" spans="1:4" x14ac:dyDescent="0.2">
      <c r="A774" s="3">
        <v>1</v>
      </c>
      <c r="B774" s="25"/>
      <c r="C774" s="3"/>
      <c r="D774" s="3"/>
    </row>
    <row r="775" spans="1:4" x14ac:dyDescent="0.2">
      <c r="A775" s="3">
        <v>1</v>
      </c>
      <c r="B775" s="25"/>
      <c r="C775" s="3"/>
      <c r="D775" s="3"/>
    </row>
    <row r="776" spans="1:4" x14ac:dyDescent="0.2">
      <c r="A776" s="3">
        <v>1</v>
      </c>
      <c r="B776" s="25"/>
      <c r="C776" s="3"/>
      <c r="D776" s="3"/>
    </row>
    <row r="777" spans="1:4" x14ac:dyDescent="0.2">
      <c r="A777" s="3">
        <v>1</v>
      </c>
      <c r="B777" s="25"/>
      <c r="C777" s="3"/>
      <c r="D777" s="3"/>
    </row>
    <row r="778" spans="1:4" x14ac:dyDescent="0.2">
      <c r="A778" s="3">
        <v>0</v>
      </c>
      <c r="B778" s="25"/>
      <c r="C778" s="3"/>
      <c r="D778" s="3"/>
    </row>
    <row r="779" spans="1:4" x14ac:dyDescent="0.2">
      <c r="A779" s="3"/>
      <c r="B779" s="25"/>
      <c r="C779" s="3"/>
      <c r="D779" s="3"/>
    </row>
    <row r="780" spans="1:4" x14ac:dyDescent="0.2">
      <c r="A780" s="3"/>
      <c r="B780" s="25"/>
      <c r="C780" s="3"/>
      <c r="D780" s="3"/>
    </row>
    <row r="781" spans="1:4" x14ac:dyDescent="0.2">
      <c r="A781" s="3"/>
      <c r="B781" s="25"/>
      <c r="C781" s="3"/>
      <c r="D781" s="3"/>
    </row>
    <row r="782" spans="1:4" x14ac:dyDescent="0.2">
      <c r="A782" s="3"/>
      <c r="B782" s="25"/>
      <c r="C782" s="3"/>
      <c r="D782" s="3"/>
    </row>
    <row r="783" spans="1:4" x14ac:dyDescent="0.2">
      <c r="A783" s="3"/>
      <c r="B783" s="25"/>
      <c r="C783" s="3"/>
      <c r="D783" s="3"/>
    </row>
    <row r="784" spans="1:4" x14ac:dyDescent="0.2">
      <c r="A784" s="3"/>
      <c r="B784" s="25"/>
      <c r="C784" s="3"/>
      <c r="D784" s="3"/>
    </row>
    <row r="785" spans="1:4" x14ac:dyDescent="0.2">
      <c r="A785" s="3"/>
      <c r="B785" s="25"/>
      <c r="C785" s="3"/>
      <c r="D785" s="3"/>
    </row>
    <row r="786" spans="1:4" x14ac:dyDescent="0.2">
      <c r="A786" s="3"/>
      <c r="B786" s="25"/>
      <c r="C786" s="3"/>
      <c r="D786" s="3"/>
    </row>
    <row r="787" spans="1:4" x14ac:dyDescent="0.2">
      <c r="A787" s="3"/>
      <c r="B787" s="25"/>
      <c r="C787" s="3"/>
      <c r="D787" s="3"/>
    </row>
    <row r="788" spans="1:4" x14ac:dyDescent="0.2">
      <c r="A788" s="3"/>
      <c r="B788" s="25"/>
      <c r="C788" s="3"/>
      <c r="D788" s="3"/>
    </row>
    <row r="789" spans="1:4" x14ac:dyDescent="0.2">
      <c r="A789" s="3"/>
      <c r="B789" s="25"/>
      <c r="C789" s="3"/>
      <c r="D789" s="3"/>
    </row>
    <row r="790" spans="1:4" x14ac:dyDescent="0.2">
      <c r="A790" s="3"/>
      <c r="B790" s="25"/>
      <c r="C790" s="3"/>
      <c r="D790" s="3"/>
    </row>
    <row r="791" spans="1:4" x14ac:dyDescent="0.2">
      <c r="A791" s="3"/>
      <c r="B791" s="25"/>
      <c r="C791" s="3"/>
      <c r="D791" s="3"/>
    </row>
    <row r="792" spans="1:4" x14ac:dyDescent="0.2">
      <c r="A792" s="3"/>
      <c r="B792" s="25"/>
      <c r="C792" s="3"/>
      <c r="D792" s="3"/>
    </row>
    <row r="793" spans="1:4" x14ac:dyDescent="0.2">
      <c r="A793" s="3"/>
      <c r="B793" s="25"/>
      <c r="C793" s="3"/>
      <c r="D793" s="3"/>
    </row>
    <row r="794" spans="1:4" x14ac:dyDescent="0.2">
      <c r="A794" s="3"/>
      <c r="B794" s="25"/>
      <c r="C794" s="3"/>
      <c r="D794" s="3"/>
    </row>
    <row r="795" spans="1:4" x14ac:dyDescent="0.2">
      <c r="A795" s="3"/>
      <c r="B795" s="25"/>
      <c r="C795" s="3"/>
      <c r="D795" s="3"/>
    </row>
    <row r="796" spans="1:4" x14ac:dyDescent="0.2">
      <c r="A796" s="3"/>
      <c r="B796" s="25"/>
      <c r="C796" s="3"/>
      <c r="D796" s="3"/>
    </row>
    <row r="797" spans="1:4" x14ac:dyDescent="0.2">
      <c r="A797" s="3"/>
      <c r="B797" s="25"/>
      <c r="C797" s="3"/>
      <c r="D797" s="3"/>
    </row>
    <row r="798" spans="1:4" x14ac:dyDescent="0.2">
      <c r="A798" s="3"/>
      <c r="B798" s="25"/>
      <c r="C798" s="3"/>
      <c r="D798" s="3"/>
    </row>
    <row r="799" spans="1:4" x14ac:dyDescent="0.2">
      <c r="A799" s="3"/>
      <c r="B799" s="25"/>
      <c r="C799" s="3"/>
      <c r="D799" s="3"/>
    </row>
    <row r="800" spans="1:4" x14ac:dyDescent="0.2">
      <c r="A800" s="3"/>
      <c r="B800" s="25"/>
      <c r="C800" s="3"/>
      <c r="D800" s="3"/>
    </row>
    <row r="801" spans="1:4" x14ac:dyDescent="0.2">
      <c r="A801" s="3"/>
      <c r="B801" s="25"/>
      <c r="C801" s="3"/>
      <c r="D801" s="3"/>
    </row>
    <row r="802" spans="1:4" x14ac:dyDescent="0.2">
      <c r="A802" s="3"/>
      <c r="B802" s="25"/>
      <c r="C802" s="3"/>
      <c r="D802" s="3"/>
    </row>
    <row r="803" spans="1:4" x14ac:dyDescent="0.2">
      <c r="A803" s="3"/>
      <c r="B803" s="25"/>
      <c r="C803" s="3"/>
      <c r="D803" s="3"/>
    </row>
    <row r="804" spans="1:4" x14ac:dyDescent="0.2">
      <c r="A804" s="3"/>
      <c r="B804" s="25"/>
      <c r="C804" s="3"/>
      <c r="D804" s="3"/>
    </row>
    <row r="805" spans="1:4" x14ac:dyDescent="0.2">
      <c r="A805" s="3"/>
      <c r="B805" s="25"/>
      <c r="C805" s="3"/>
      <c r="D805" s="3"/>
    </row>
    <row r="806" spans="1:4" x14ac:dyDescent="0.2">
      <c r="A806" s="3"/>
      <c r="B806" s="25"/>
      <c r="C806" s="3"/>
      <c r="D806" s="3"/>
    </row>
    <row r="807" spans="1:4" x14ac:dyDescent="0.2">
      <c r="A807" s="3"/>
      <c r="B807" s="25"/>
      <c r="C807" s="3"/>
      <c r="D807" s="3"/>
    </row>
    <row r="808" spans="1:4" x14ac:dyDescent="0.2">
      <c r="A808" s="3"/>
      <c r="B808" s="25"/>
      <c r="C808" s="3"/>
      <c r="D808" s="3"/>
    </row>
    <row r="809" spans="1:4" x14ac:dyDescent="0.2">
      <c r="A809" s="3"/>
      <c r="B809" s="25"/>
      <c r="C809" s="3"/>
      <c r="D809" s="3"/>
    </row>
    <row r="810" spans="1:4" x14ac:dyDescent="0.2">
      <c r="A810" s="3"/>
      <c r="B810" s="25"/>
      <c r="C810" s="3"/>
      <c r="D810" s="3"/>
    </row>
    <row r="811" spans="1:4" x14ac:dyDescent="0.2">
      <c r="A811" s="3"/>
      <c r="B811" s="25"/>
      <c r="C811" s="3"/>
      <c r="D811" s="3"/>
    </row>
    <row r="812" spans="1:4" x14ac:dyDescent="0.2">
      <c r="A812" s="3"/>
      <c r="B812" s="25"/>
      <c r="C812" s="3"/>
      <c r="D812" s="3"/>
    </row>
    <row r="813" spans="1:4" x14ac:dyDescent="0.2">
      <c r="A813" s="3"/>
      <c r="B813" s="25"/>
      <c r="C813" s="3"/>
      <c r="D813" s="3"/>
    </row>
    <row r="814" spans="1:4" x14ac:dyDescent="0.2">
      <c r="A814" s="3"/>
      <c r="B814" s="25"/>
      <c r="C814" s="3"/>
      <c r="D814" s="3"/>
    </row>
    <row r="815" spans="1:4" x14ac:dyDescent="0.2">
      <c r="A815" s="3"/>
      <c r="B815" s="25"/>
      <c r="C815" s="3"/>
      <c r="D815" s="3"/>
    </row>
    <row r="816" spans="1:4" x14ac:dyDescent="0.2">
      <c r="A816" s="3"/>
      <c r="B816" s="25"/>
      <c r="C816" s="3"/>
      <c r="D816" s="3"/>
    </row>
    <row r="817" spans="1:4" x14ac:dyDescent="0.2">
      <c r="A817" s="3"/>
      <c r="B817" s="25"/>
      <c r="C817" s="3"/>
      <c r="D817" s="3"/>
    </row>
    <row r="818" spans="1:4" x14ac:dyDescent="0.2">
      <c r="A818" s="3"/>
      <c r="B818" s="25"/>
      <c r="C818" s="3"/>
      <c r="D818" s="3"/>
    </row>
    <row r="819" spans="1:4" x14ac:dyDescent="0.2">
      <c r="A819" s="3"/>
      <c r="B819" s="25"/>
      <c r="C819" s="3"/>
      <c r="D819" s="3"/>
    </row>
    <row r="820" spans="1:4" x14ac:dyDescent="0.2">
      <c r="A820" s="3"/>
      <c r="B820" s="25"/>
      <c r="C820" s="3"/>
      <c r="D820" s="3"/>
    </row>
    <row r="821" spans="1:4" x14ac:dyDescent="0.2">
      <c r="A821" s="3"/>
      <c r="B821" s="25"/>
      <c r="C821" s="3"/>
      <c r="D821" s="3"/>
    </row>
    <row r="822" spans="1:4" x14ac:dyDescent="0.2">
      <c r="A822" s="3"/>
      <c r="B822" s="25"/>
      <c r="C822" s="3"/>
      <c r="D822" s="3"/>
    </row>
    <row r="823" spans="1:4" x14ac:dyDescent="0.2">
      <c r="A823" s="3"/>
      <c r="B823" s="25"/>
      <c r="C823" s="3"/>
      <c r="D823" s="3"/>
    </row>
    <row r="824" spans="1:4" x14ac:dyDescent="0.2">
      <c r="A824" s="3"/>
      <c r="B824" s="25"/>
      <c r="C824" s="3"/>
      <c r="D824" s="3"/>
    </row>
    <row r="825" spans="1:4" x14ac:dyDescent="0.2">
      <c r="A825" s="3"/>
      <c r="B825" s="25"/>
      <c r="C825" s="3"/>
      <c r="D825" s="3"/>
    </row>
    <row r="826" spans="1:4" x14ac:dyDescent="0.2">
      <c r="A826" s="3"/>
      <c r="B826" s="25"/>
      <c r="C826" s="3"/>
      <c r="D826" s="3"/>
    </row>
    <row r="827" spans="1:4" x14ac:dyDescent="0.2">
      <c r="A827" s="3"/>
      <c r="B827" s="25"/>
      <c r="C827" s="3"/>
      <c r="D827" s="3"/>
    </row>
    <row r="828" spans="1:4" x14ac:dyDescent="0.2">
      <c r="A828" s="3"/>
      <c r="B828" s="25"/>
      <c r="C828" s="3"/>
      <c r="D828" s="3"/>
    </row>
    <row r="829" spans="1:4" x14ac:dyDescent="0.2">
      <c r="A829" s="3"/>
      <c r="B829" s="25"/>
      <c r="C829" s="3"/>
      <c r="D829" s="3"/>
    </row>
    <row r="830" spans="1:4" x14ac:dyDescent="0.2">
      <c r="A830" s="3"/>
      <c r="B830" s="25"/>
      <c r="C830" s="3"/>
      <c r="D830" s="3"/>
    </row>
    <row r="831" spans="1:4" x14ac:dyDescent="0.2">
      <c r="A831" s="3"/>
      <c r="B831" s="25"/>
      <c r="C831" s="3"/>
      <c r="D831" s="3"/>
    </row>
    <row r="832" spans="1:4" x14ac:dyDescent="0.2">
      <c r="A832" s="3"/>
      <c r="B832" s="25"/>
      <c r="C832" s="3"/>
      <c r="D832" s="3"/>
    </row>
    <row r="833" spans="1:4" x14ac:dyDescent="0.2">
      <c r="A833" s="3"/>
      <c r="B833" s="25"/>
      <c r="C833" s="3"/>
      <c r="D833" s="3"/>
    </row>
    <row r="834" spans="1:4" x14ac:dyDescent="0.2">
      <c r="A834" s="3"/>
      <c r="B834" s="25"/>
      <c r="C834" s="3"/>
      <c r="D834" s="3"/>
    </row>
    <row r="835" spans="1:4" x14ac:dyDescent="0.2">
      <c r="A835" s="3"/>
      <c r="B835" s="25"/>
      <c r="C835" s="3"/>
      <c r="D835" s="3"/>
    </row>
    <row r="836" spans="1:4" x14ac:dyDescent="0.2">
      <c r="A836" s="3"/>
      <c r="B836" s="25"/>
      <c r="C836" s="3"/>
      <c r="D836" s="3"/>
    </row>
    <row r="837" spans="1:4" x14ac:dyDescent="0.2">
      <c r="A837" s="3"/>
      <c r="B837" s="25"/>
      <c r="C837" s="3"/>
      <c r="D837" s="3"/>
    </row>
    <row r="838" spans="1:4" x14ac:dyDescent="0.2">
      <c r="A838" s="3"/>
      <c r="B838" s="25"/>
      <c r="C838" s="3"/>
      <c r="D838" s="3"/>
    </row>
    <row r="839" spans="1:4" x14ac:dyDescent="0.2">
      <c r="A839" s="3"/>
      <c r="B839" s="25"/>
      <c r="C839" s="3"/>
      <c r="D839" s="3"/>
    </row>
    <row r="840" spans="1:4" x14ac:dyDescent="0.2">
      <c r="A840" s="3"/>
      <c r="B840" s="25"/>
      <c r="C840" s="3"/>
      <c r="D84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A28E-3C29-0049-BCD9-F0D37301E173}">
  <dimension ref="A1:K40"/>
  <sheetViews>
    <sheetView topLeftCell="A20" workbookViewId="0">
      <selection activeCell="F14" sqref="F14"/>
    </sheetView>
  </sheetViews>
  <sheetFormatPr baseColWidth="10" defaultColWidth="8.83203125" defaultRowHeight="16" x14ac:dyDescent="0.2"/>
  <cols>
    <col min="4" max="4" width="19.5" customWidth="1"/>
    <col min="8" max="8" width="21" customWidth="1"/>
  </cols>
  <sheetData>
    <row r="1" spans="1:11" s="24" customFormat="1" x14ac:dyDescent="0.2">
      <c r="A1" s="23" t="s">
        <v>175</v>
      </c>
      <c r="B1" s="23" t="s">
        <v>176</v>
      </c>
      <c r="C1" s="23" t="s">
        <v>177</v>
      </c>
      <c r="E1" s="23" t="s">
        <v>175</v>
      </c>
      <c r="F1" s="23" t="s">
        <v>178</v>
      </c>
      <c r="G1" s="23" t="s">
        <v>179</v>
      </c>
      <c r="I1" s="23" t="s">
        <v>175</v>
      </c>
      <c r="J1" s="23" t="s">
        <v>180</v>
      </c>
      <c r="K1" s="23" t="s">
        <v>181</v>
      </c>
    </row>
    <row r="2" spans="1:11" x14ac:dyDescent="0.2">
      <c r="A2" s="3">
        <v>369</v>
      </c>
      <c r="B2" s="3">
        <v>225</v>
      </c>
      <c r="C2" s="3">
        <v>294</v>
      </c>
      <c r="E2" s="3">
        <v>369</v>
      </c>
      <c r="F2" s="3">
        <v>672</v>
      </c>
      <c r="G2" s="3">
        <v>429</v>
      </c>
      <c r="I2" s="3">
        <v>176</v>
      </c>
      <c r="J2" s="3">
        <v>1125</v>
      </c>
      <c r="K2" s="3">
        <v>769</v>
      </c>
    </row>
    <row r="3" spans="1:11" x14ac:dyDescent="0.2">
      <c r="A3" s="3">
        <v>336</v>
      </c>
      <c r="B3" s="3">
        <v>514</v>
      </c>
      <c r="C3" s="3">
        <v>591</v>
      </c>
      <c r="E3" s="3">
        <v>336</v>
      </c>
      <c r="F3" s="3">
        <v>576</v>
      </c>
      <c r="G3" s="3">
        <v>477</v>
      </c>
      <c r="I3" s="3">
        <v>469</v>
      </c>
      <c r="J3" s="3">
        <v>365</v>
      </c>
      <c r="K3" s="3">
        <v>580</v>
      </c>
    </row>
    <row r="4" spans="1:11" x14ac:dyDescent="0.2">
      <c r="A4" s="3">
        <v>432</v>
      </c>
      <c r="B4" s="3">
        <v>167</v>
      </c>
      <c r="C4" s="3">
        <v>192</v>
      </c>
      <c r="E4" s="3">
        <v>432</v>
      </c>
      <c r="F4" s="3">
        <v>494</v>
      </c>
      <c r="G4" s="3">
        <v>0</v>
      </c>
      <c r="I4" s="3">
        <v>473</v>
      </c>
      <c r="J4" s="3">
        <v>659</v>
      </c>
      <c r="K4" s="3">
        <v>948</v>
      </c>
    </row>
    <row r="5" spans="1:11" x14ac:dyDescent="0.2">
      <c r="A5" s="3">
        <v>590</v>
      </c>
      <c r="B5" s="3">
        <v>752</v>
      </c>
      <c r="C5" s="3">
        <v>119</v>
      </c>
      <c r="E5" s="3">
        <v>590</v>
      </c>
      <c r="F5" s="3">
        <v>934</v>
      </c>
      <c r="G5" s="3">
        <v>369</v>
      </c>
      <c r="I5" s="3">
        <v>438</v>
      </c>
      <c r="J5" s="3">
        <v>785</v>
      </c>
      <c r="K5" s="3">
        <v>690</v>
      </c>
    </row>
    <row r="6" spans="1:11" x14ac:dyDescent="0.2">
      <c r="A6" s="3">
        <v>474</v>
      </c>
      <c r="B6" s="3">
        <v>795</v>
      </c>
      <c r="C6" s="3">
        <v>390</v>
      </c>
      <c r="E6" s="3">
        <v>474</v>
      </c>
      <c r="F6" s="3">
        <v>333</v>
      </c>
      <c r="G6" s="3">
        <v>707</v>
      </c>
      <c r="I6" s="3">
        <v>654</v>
      </c>
      <c r="J6" s="3">
        <v>734</v>
      </c>
      <c r="K6" s="3">
        <v>698</v>
      </c>
    </row>
    <row r="7" spans="1:11" x14ac:dyDescent="0.2">
      <c r="A7" s="3">
        <v>216</v>
      </c>
      <c r="B7" s="3">
        <v>315</v>
      </c>
      <c r="C7" s="3">
        <v>803</v>
      </c>
      <c r="E7" s="3">
        <v>216</v>
      </c>
      <c r="F7" s="3">
        <v>529</v>
      </c>
      <c r="G7" s="3">
        <v>479</v>
      </c>
      <c r="I7" s="3">
        <v>360</v>
      </c>
      <c r="J7" s="3"/>
      <c r="K7" s="3">
        <v>595</v>
      </c>
    </row>
    <row r="8" spans="1:11" x14ac:dyDescent="0.2">
      <c r="A8" s="3">
        <v>225</v>
      </c>
      <c r="B8" s="3"/>
      <c r="C8" s="3">
        <v>296</v>
      </c>
      <c r="E8" s="3">
        <v>225</v>
      </c>
      <c r="F8" s="3">
        <v>288</v>
      </c>
      <c r="G8" s="3">
        <v>720</v>
      </c>
      <c r="I8" s="3">
        <v>513</v>
      </c>
      <c r="J8" s="3"/>
      <c r="K8" s="3">
        <v>208</v>
      </c>
    </row>
    <row r="9" spans="1:11" x14ac:dyDescent="0.2">
      <c r="A9" s="3">
        <v>616</v>
      </c>
      <c r="B9" s="3"/>
      <c r="C9" s="3">
        <v>377</v>
      </c>
      <c r="E9" s="3">
        <v>616</v>
      </c>
      <c r="F9" s="3"/>
      <c r="G9" s="3">
        <v>390</v>
      </c>
      <c r="I9" s="3">
        <v>931</v>
      </c>
      <c r="J9" s="3"/>
      <c r="K9" s="3"/>
    </row>
    <row r="10" spans="1:11" x14ac:dyDescent="0.2">
      <c r="A10" s="3">
        <v>654</v>
      </c>
      <c r="B10" s="3"/>
      <c r="C10" s="3"/>
      <c r="E10" s="3">
        <v>654</v>
      </c>
      <c r="F10" s="3"/>
      <c r="G10" s="3"/>
    </row>
    <row r="11" spans="1:11" x14ac:dyDescent="0.2">
      <c r="A11" s="3">
        <v>347</v>
      </c>
      <c r="B11" s="3"/>
      <c r="C11" s="3"/>
      <c r="E11" s="3">
        <v>347</v>
      </c>
      <c r="F11" s="3"/>
      <c r="G11" s="3"/>
    </row>
    <row r="12" spans="1:11" x14ac:dyDescent="0.2">
      <c r="A12" s="3">
        <v>355</v>
      </c>
      <c r="B12" s="3"/>
      <c r="C12" s="3"/>
      <c r="E12" s="3">
        <v>355</v>
      </c>
      <c r="F12" s="3"/>
      <c r="G12" s="3"/>
    </row>
    <row r="13" spans="1:11" x14ac:dyDescent="0.2">
      <c r="A13" s="3">
        <v>188</v>
      </c>
      <c r="B13" s="3"/>
      <c r="C13" s="3"/>
      <c r="E13" s="3">
        <v>188</v>
      </c>
      <c r="F13" s="3"/>
      <c r="G13" s="3"/>
    </row>
    <row r="20" spans="1:7" s="24" customFormat="1" x14ac:dyDescent="0.2">
      <c r="A20" s="23" t="s">
        <v>175</v>
      </c>
      <c r="B20" s="23" t="s">
        <v>182</v>
      </c>
      <c r="C20" s="23" t="s">
        <v>183</v>
      </c>
      <c r="E20" s="23" t="s">
        <v>175</v>
      </c>
      <c r="F20" s="23" t="s">
        <v>184</v>
      </c>
      <c r="G20" s="23" t="s">
        <v>185</v>
      </c>
    </row>
    <row r="21" spans="1:7" x14ac:dyDescent="0.2">
      <c r="A21" s="3">
        <v>176</v>
      </c>
      <c r="B21" s="3">
        <v>1479</v>
      </c>
      <c r="C21" s="3">
        <v>504</v>
      </c>
      <c r="E21" s="3">
        <v>722</v>
      </c>
      <c r="F21" s="3">
        <v>1406</v>
      </c>
      <c r="G21" s="3">
        <v>440</v>
      </c>
    </row>
    <row r="22" spans="1:7" x14ac:dyDescent="0.2">
      <c r="A22" s="3">
        <v>469</v>
      </c>
      <c r="B22" s="3">
        <v>1073</v>
      </c>
      <c r="C22" s="3">
        <v>876</v>
      </c>
      <c r="E22" s="3">
        <v>1203</v>
      </c>
      <c r="F22" s="3">
        <v>460</v>
      </c>
      <c r="G22" s="3">
        <v>658</v>
      </c>
    </row>
    <row r="23" spans="1:7" x14ac:dyDescent="0.2">
      <c r="A23" s="3">
        <v>473</v>
      </c>
      <c r="B23" s="3">
        <v>1247</v>
      </c>
      <c r="C23" s="3">
        <v>603</v>
      </c>
      <c r="E23" s="3">
        <v>607</v>
      </c>
      <c r="F23" s="3">
        <v>528</v>
      </c>
      <c r="G23" s="3">
        <v>565</v>
      </c>
    </row>
    <row r="24" spans="1:7" x14ac:dyDescent="0.2">
      <c r="A24" s="3">
        <v>438</v>
      </c>
      <c r="B24" s="3">
        <v>1279</v>
      </c>
      <c r="C24" s="3">
        <v>1251</v>
      </c>
      <c r="E24" s="3">
        <v>539</v>
      </c>
      <c r="F24" s="3">
        <v>769</v>
      </c>
      <c r="G24" s="3">
        <v>778</v>
      </c>
    </row>
    <row r="25" spans="1:7" x14ac:dyDescent="0.2">
      <c r="A25" s="3">
        <v>654</v>
      </c>
      <c r="B25" s="3">
        <v>1269</v>
      </c>
      <c r="C25" s="3">
        <v>1022</v>
      </c>
      <c r="E25" s="3">
        <v>807</v>
      </c>
      <c r="F25" s="3">
        <v>1328</v>
      </c>
      <c r="G25" s="3">
        <v>587</v>
      </c>
    </row>
    <row r="26" spans="1:7" x14ac:dyDescent="0.2">
      <c r="A26" s="3">
        <v>360</v>
      </c>
      <c r="B26" s="3">
        <v>1982</v>
      </c>
      <c r="C26" s="3">
        <v>792</v>
      </c>
      <c r="E26" s="3">
        <v>908</v>
      </c>
      <c r="F26" s="3">
        <v>1149</v>
      </c>
      <c r="G26" s="3">
        <v>592</v>
      </c>
    </row>
    <row r="27" spans="1:7" x14ac:dyDescent="0.2">
      <c r="A27" s="3">
        <v>513</v>
      </c>
      <c r="B27" s="3">
        <v>1065</v>
      </c>
      <c r="C27" s="3">
        <v>513</v>
      </c>
      <c r="E27" s="3">
        <v>609</v>
      </c>
      <c r="F27" s="3">
        <v>1065</v>
      </c>
      <c r="G27" s="3">
        <v>242</v>
      </c>
    </row>
    <row r="28" spans="1:7" x14ac:dyDescent="0.2">
      <c r="A28" s="3">
        <v>931</v>
      </c>
      <c r="B28" s="3"/>
      <c r="C28" s="3">
        <v>354</v>
      </c>
      <c r="E28" s="3">
        <v>589</v>
      </c>
      <c r="F28" s="3">
        <v>481</v>
      </c>
      <c r="G28" s="3">
        <v>592</v>
      </c>
    </row>
    <row r="29" spans="1:7" x14ac:dyDescent="0.2">
      <c r="A29" s="3"/>
      <c r="B29" s="3"/>
      <c r="C29" s="3"/>
      <c r="E29" s="3">
        <v>749</v>
      </c>
      <c r="F29" s="3">
        <v>824</v>
      </c>
      <c r="G29" s="3">
        <v>1220</v>
      </c>
    </row>
    <row r="30" spans="1:7" x14ac:dyDescent="0.2">
      <c r="E30" s="3">
        <v>845</v>
      </c>
      <c r="F30" s="3">
        <v>450</v>
      </c>
    </row>
    <row r="31" spans="1:7" x14ac:dyDescent="0.2">
      <c r="E31" s="3">
        <v>1156</v>
      </c>
      <c r="F31" s="3">
        <v>948</v>
      </c>
    </row>
    <row r="32" spans="1:7" x14ac:dyDescent="0.2">
      <c r="E32" s="3">
        <v>1114</v>
      </c>
      <c r="F32" s="3">
        <v>1604</v>
      </c>
    </row>
    <row r="33" spans="5:6" x14ac:dyDescent="0.2">
      <c r="E33" s="3">
        <v>571</v>
      </c>
      <c r="F33" s="3">
        <v>468</v>
      </c>
    </row>
    <row r="34" spans="5:6" x14ac:dyDescent="0.2">
      <c r="E34" s="3"/>
      <c r="F34" s="3">
        <v>955</v>
      </c>
    </row>
    <row r="35" spans="5:6" x14ac:dyDescent="0.2">
      <c r="E35" s="3"/>
      <c r="F35" s="3">
        <v>486</v>
      </c>
    </row>
    <row r="36" spans="5:6" x14ac:dyDescent="0.2">
      <c r="E36" s="3"/>
      <c r="F36" s="3">
        <v>301</v>
      </c>
    </row>
    <row r="37" spans="5:6" x14ac:dyDescent="0.2">
      <c r="E37" s="3"/>
      <c r="F37" s="3">
        <v>502</v>
      </c>
    </row>
    <row r="38" spans="5:6" x14ac:dyDescent="0.2">
      <c r="E38" s="3"/>
      <c r="F38" s="3">
        <v>1028</v>
      </c>
    </row>
    <row r="39" spans="5:6" x14ac:dyDescent="0.2">
      <c r="E39" s="3"/>
      <c r="F39" s="3">
        <v>537</v>
      </c>
    </row>
    <row r="40" spans="5:6" x14ac:dyDescent="0.2">
      <c r="E40" s="3"/>
      <c r="F40" s="3">
        <v>378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A061-B74F-DA41-821F-286AFB318951}">
  <dimension ref="A1:B30"/>
  <sheetViews>
    <sheetView workbookViewId="0">
      <selection activeCell="E11" sqref="E11"/>
    </sheetView>
  </sheetViews>
  <sheetFormatPr baseColWidth="10" defaultColWidth="8.83203125" defaultRowHeight="16" x14ac:dyDescent="0.2"/>
  <sheetData>
    <row r="1" spans="1:2" x14ac:dyDescent="0.2">
      <c r="A1" s="23" t="s">
        <v>186</v>
      </c>
      <c r="B1" s="23" t="s">
        <v>187</v>
      </c>
    </row>
    <row r="2" spans="1:2" x14ac:dyDescent="0.2">
      <c r="A2" s="3">
        <v>442.6934</v>
      </c>
      <c r="B2" s="3">
        <v>146.4853</v>
      </c>
    </row>
    <row r="3" spans="1:2" x14ac:dyDescent="0.2">
      <c r="A3" s="3">
        <v>525.43330000000003</v>
      </c>
      <c r="B3" s="3">
        <v>141.82839999999999</v>
      </c>
    </row>
    <row r="4" spans="1:2" x14ac:dyDescent="0.2">
      <c r="A4" s="3">
        <v>672.34249999999997</v>
      </c>
      <c r="B4" s="3">
        <v>291.4975</v>
      </c>
    </row>
    <row r="5" spans="1:2" x14ac:dyDescent="0.2">
      <c r="A5" s="3">
        <v>547.55330000000004</v>
      </c>
      <c r="B5" s="3">
        <v>285.3553</v>
      </c>
    </row>
    <row r="6" spans="1:2" x14ac:dyDescent="0.2">
      <c r="A6" s="3">
        <v>468.76010000000002</v>
      </c>
      <c r="B6" s="3">
        <v>531.16610000000003</v>
      </c>
    </row>
    <row r="7" spans="1:2" x14ac:dyDescent="0.2">
      <c r="A7" s="3">
        <v>425.5865</v>
      </c>
      <c r="B7" s="3">
        <v>132.89949999999999</v>
      </c>
    </row>
    <row r="8" spans="1:2" x14ac:dyDescent="0.2">
      <c r="A8" s="3">
        <v>556.3646</v>
      </c>
      <c r="B8" s="3">
        <v>317.04160000000002</v>
      </c>
    </row>
    <row r="9" spans="1:2" x14ac:dyDescent="0.2">
      <c r="A9" s="3">
        <v>637.01520000000005</v>
      </c>
      <c r="B9" s="3">
        <v>415.9135</v>
      </c>
    </row>
    <row r="10" spans="1:2" x14ac:dyDescent="0.2">
      <c r="A10" s="3">
        <v>761.83820000000003</v>
      </c>
      <c r="B10" s="3">
        <v>251.94110000000001</v>
      </c>
    </row>
    <row r="11" spans="1:2" x14ac:dyDescent="0.2">
      <c r="A11" s="3">
        <v>539.67589999999996</v>
      </c>
      <c r="B11" s="3">
        <v>416.33150000000001</v>
      </c>
    </row>
    <row r="12" spans="1:2" x14ac:dyDescent="0.2">
      <c r="A12" s="3">
        <v>628.33270000000005</v>
      </c>
      <c r="B12" s="3">
        <v>274.41419999999999</v>
      </c>
    </row>
    <row r="13" spans="1:2" x14ac:dyDescent="0.2">
      <c r="A13" s="3">
        <v>407.4821</v>
      </c>
      <c r="B13" s="3">
        <v>442.76409999999998</v>
      </c>
    </row>
    <row r="14" spans="1:2" x14ac:dyDescent="0.2">
      <c r="A14" s="3">
        <v>568.86940000000004</v>
      </c>
      <c r="B14" s="3">
        <v>196.87010000000001</v>
      </c>
    </row>
    <row r="15" spans="1:2" x14ac:dyDescent="0.2">
      <c r="A15" s="3">
        <v>497.0496</v>
      </c>
      <c r="B15" s="3">
        <v>165.62739999999999</v>
      </c>
    </row>
    <row r="16" spans="1:2" x14ac:dyDescent="0.2">
      <c r="A16" s="3">
        <v>554.19719999999995</v>
      </c>
      <c r="B16" s="3">
        <v>269.18380000000002</v>
      </c>
    </row>
    <row r="17" spans="1:2" x14ac:dyDescent="0.2">
      <c r="A17" s="3">
        <v>496.60390000000001</v>
      </c>
      <c r="B17" s="3">
        <v>213.2132</v>
      </c>
    </row>
    <row r="18" spans="1:2" x14ac:dyDescent="0.2">
      <c r="A18" s="3">
        <v>508.00279999999998</v>
      </c>
      <c r="B18" s="3">
        <v>222.55629999999999</v>
      </c>
    </row>
    <row r="19" spans="1:2" x14ac:dyDescent="0.2">
      <c r="A19" s="3">
        <v>413.2407</v>
      </c>
      <c r="B19" s="3">
        <v>192.89949999999999</v>
      </c>
    </row>
    <row r="20" spans="1:2" x14ac:dyDescent="0.2">
      <c r="A20" s="3">
        <v>330.63959999999997</v>
      </c>
      <c r="B20" s="3">
        <v>454.25900000000001</v>
      </c>
    </row>
    <row r="21" spans="1:2" x14ac:dyDescent="0.2">
      <c r="A21" s="3"/>
      <c r="B21" s="3">
        <v>112.3137</v>
      </c>
    </row>
    <row r="22" spans="1:2" x14ac:dyDescent="0.2">
      <c r="A22" s="3"/>
      <c r="B22" s="3">
        <v>392.4332</v>
      </c>
    </row>
    <row r="23" spans="1:2" x14ac:dyDescent="0.2">
      <c r="A23" s="3"/>
      <c r="B23" s="3">
        <v>190.89949999999999</v>
      </c>
    </row>
    <row r="24" spans="1:2" x14ac:dyDescent="0.2">
      <c r="A24" s="3"/>
      <c r="B24" s="3">
        <v>185.87010000000001</v>
      </c>
    </row>
    <row r="25" spans="1:2" x14ac:dyDescent="0.2">
      <c r="A25" s="3"/>
      <c r="B25" s="3">
        <v>284.76960000000003</v>
      </c>
    </row>
    <row r="26" spans="1:2" x14ac:dyDescent="0.2">
      <c r="A26" s="3"/>
      <c r="B26" s="3">
        <v>134.72790000000001</v>
      </c>
    </row>
    <row r="27" spans="1:2" x14ac:dyDescent="0.2">
      <c r="A27" s="3"/>
    </row>
    <row r="28" spans="1:2" x14ac:dyDescent="0.2">
      <c r="A28" s="3"/>
    </row>
    <row r="29" spans="1:2" x14ac:dyDescent="0.2">
      <c r="A29" s="3"/>
    </row>
    <row r="30" spans="1:2" x14ac:dyDescent="0.2">
      <c r="A30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EC8C-475E-EB4C-B970-129ACA8B5E51}">
  <dimension ref="A1:Z42"/>
  <sheetViews>
    <sheetView topLeftCell="A12" workbookViewId="0">
      <selection activeCell="K46" sqref="K46"/>
    </sheetView>
  </sheetViews>
  <sheetFormatPr baseColWidth="10" defaultColWidth="8.83203125" defaultRowHeight="16" x14ac:dyDescent="0.2"/>
  <cols>
    <col min="1" max="1" width="7.5" bestFit="1" customWidth="1"/>
    <col min="2" max="2" width="10.5" bestFit="1" customWidth="1"/>
    <col min="4" max="4" width="10.5" bestFit="1" customWidth="1"/>
    <col min="5" max="5" width="11.6640625" bestFit="1" customWidth="1"/>
    <col min="8" max="8" width="11.6640625" bestFit="1" customWidth="1"/>
  </cols>
  <sheetData>
    <row r="1" spans="1:10" x14ac:dyDescent="0.2">
      <c r="A1" t="s">
        <v>0</v>
      </c>
      <c r="B1" t="s">
        <v>1</v>
      </c>
      <c r="D1" t="s">
        <v>0</v>
      </c>
      <c r="E1" t="s">
        <v>2</v>
      </c>
    </row>
    <row r="2" spans="1:10" x14ac:dyDescent="0.2">
      <c r="A2">
        <v>1</v>
      </c>
      <c r="B2" t="s">
        <v>3</v>
      </c>
      <c r="D2">
        <v>14</v>
      </c>
      <c r="E2" t="s">
        <v>4</v>
      </c>
      <c r="I2" t="s">
        <v>1</v>
      </c>
      <c r="J2" t="s">
        <v>5</v>
      </c>
    </row>
    <row r="3" spans="1:10" x14ac:dyDescent="0.2">
      <c r="A3">
        <v>2</v>
      </c>
      <c r="B3" t="s">
        <v>3</v>
      </c>
      <c r="D3">
        <v>15</v>
      </c>
      <c r="E3" t="s">
        <v>6</v>
      </c>
      <c r="H3" t="s">
        <v>3</v>
      </c>
      <c r="I3">
        <v>17</v>
      </c>
      <c r="J3">
        <v>3</v>
      </c>
    </row>
    <row r="4" spans="1:10" x14ac:dyDescent="0.2">
      <c r="A4">
        <v>3</v>
      </c>
      <c r="B4" t="s">
        <v>3</v>
      </c>
      <c r="D4">
        <v>16</v>
      </c>
      <c r="E4" t="s">
        <v>4</v>
      </c>
      <c r="H4" t="s">
        <v>7</v>
      </c>
      <c r="I4">
        <v>2</v>
      </c>
      <c r="J4">
        <v>4</v>
      </c>
    </row>
    <row r="5" spans="1:10" x14ac:dyDescent="0.2">
      <c r="A5">
        <v>4</v>
      </c>
      <c r="B5" t="s">
        <v>3</v>
      </c>
      <c r="D5">
        <v>17</v>
      </c>
      <c r="E5" t="s">
        <v>4</v>
      </c>
      <c r="H5" t="s">
        <v>6</v>
      </c>
      <c r="I5">
        <v>1</v>
      </c>
      <c r="J5">
        <v>7</v>
      </c>
    </row>
    <row r="6" spans="1:10" x14ac:dyDescent="0.2">
      <c r="A6">
        <v>5</v>
      </c>
      <c r="B6" t="s">
        <v>3</v>
      </c>
      <c r="D6">
        <v>18</v>
      </c>
      <c r="E6" t="s">
        <v>4</v>
      </c>
      <c r="H6" t="s">
        <v>4</v>
      </c>
      <c r="I6">
        <v>0</v>
      </c>
      <c r="J6">
        <v>26</v>
      </c>
    </row>
    <row r="7" spans="1:10" x14ac:dyDescent="0.2">
      <c r="A7">
        <v>6</v>
      </c>
      <c r="B7" t="s">
        <v>3</v>
      </c>
      <c r="D7">
        <v>19</v>
      </c>
      <c r="E7" t="s">
        <v>6</v>
      </c>
    </row>
    <row r="8" spans="1:10" x14ac:dyDescent="0.2">
      <c r="A8">
        <v>7</v>
      </c>
      <c r="B8" t="s">
        <v>3</v>
      </c>
      <c r="D8">
        <v>20</v>
      </c>
      <c r="E8" t="s">
        <v>4</v>
      </c>
      <c r="H8" t="s">
        <v>8</v>
      </c>
      <c r="I8">
        <f>SUM(I3:I6)</f>
        <v>20</v>
      </c>
      <c r="J8">
        <f>SUM(J3:J6)</f>
        <v>40</v>
      </c>
    </row>
    <row r="9" spans="1:10" x14ac:dyDescent="0.2">
      <c r="A9">
        <v>8</v>
      </c>
      <c r="B9" t="s">
        <v>3</v>
      </c>
      <c r="D9">
        <v>21</v>
      </c>
      <c r="E9" t="s">
        <v>4</v>
      </c>
    </row>
    <row r="10" spans="1:10" x14ac:dyDescent="0.2">
      <c r="A10">
        <v>9</v>
      </c>
      <c r="B10" t="s">
        <v>3</v>
      </c>
      <c r="D10">
        <v>22</v>
      </c>
      <c r="E10" t="s">
        <v>7</v>
      </c>
      <c r="H10" t="s">
        <v>9</v>
      </c>
    </row>
    <row r="11" spans="1:10" x14ac:dyDescent="0.2">
      <c r="A11">
        <v>10</v>
      </c>
      <c r="B11" t="s">
        <v>3</v>
      </c>
      <c r="D11">
        <v>23</v>
      </c>
      <c r="E11" t="s">
        <v>7</v>
      </c>
      <c r="H11" t="s">
        <v>3</v>
      </c>
      <c r="I11">
        <f>I3/I8*100</f>
        <v>85</v>
      </c>
      <c r="J11">
        <f>J3/J8*100</f>
        <v>7.5</v>
      </c>
    </row>
    <row r="12" spans="1:10" x14ac:dyDescent="0.2">
      <c r="A12">
        <v>11</v>
      </c>
      <c r="B12" t="s">
        <v>3</v>
      </c>
      <c r="D12">
        <v>24</v>
      </c>
      <c r="E12" t="s">
        <v>7</v>
      </c>
      <c r="H12" t="s">
        <v>7</v>
      </c>
      <c r="I12">
        <f>I4/I8*100</f>
        <v>10</v>
      </c>
      <c r="J12">
        <f>J4/J8*100</f>
        <v>10</v>
      </c>
    </row>
    <row r="13" spans="1:10" x14ac:dyDescent="0.2">
      <c r="A13">
        <v>12</v>
      </c>
      <c r="B13" t="s">
        <v>3</v>
      </c>
      <c r="D13">
        <v>25</v>
      </c>
      <c r="E13" t="s">
        <v>4</v>
      </c>
      <c r="H13" t="s">
        <v>6</v>
      </c>
      <c r="I13">
        <f>I5/I8*100</f>
        <v>5</v>
      </c>
      <c r="J13">
        <f>J5/J8*100</f>
        <v>17.5</v>
      </c>
    </row>
    <row r="14" spans="1:10" x14ac:dyDescent="0.2">
      <c r="A14">
        <v>13</v>
      </c>
      <c r="B14" t="s">
        <v>3</v>
      </c>
      <c r="D14">
        <v>26</v>
      </c>
      <c r="E14" t="s">
        <v>4</v>
      </c>
      <c r="H14" t="s">
        <v>4</v>
      </c>
      <c r="I14">
        <f>I6/I8*100</f>
        <v>0</v>
      </c>
      <c r="J14">
        <f>J6/J8*100</f>
        <v>65</v>
      </c>
    </row>
    <row r="15" spans="1:10" x14ac:dyDescent="0.2">
      <c r="A15">
        <v>40</v>
      </c>
      <c r="B15" t="s">
        <v>7</v>
      </c>
      <c r="D15">
        <v>27</v>
      </c>
      <c r="E15" t="s">
        <v>6</v>
      </c>
    </row>
    <row r="16" spans="1:10" x14ac:dyDescent="0.2">
      <c r="A16">
        <v>41</v>
      </c>
      <c r="B16" t="s">
        <v>6</v>
      </c>
      <c r="D16">
        <v>28</v>
      </c>
      <c r="E16" t="s">
        <v>4</v>
      </c>
    </row>
    <row r="17" spans="1:26" x14ac:dyDescent="0.2">
      <c r="A17">
        <v>42</v>
      </c>
      <c r="B17" t="s">
        <v>3</v>
      </c>
      <c r="D17">
        <v>29</v>
      </c>
      <c r="E17" t="s">
        <v>4</v>
      </c>
    </row>
    <row r="18" spans="1:26" x14ac:dyDescent="0.2">
      <c r="A18">
        <v>43</v>
      </c>
      <c r="B18" t="s">
        <v>3</v>
      </c>
      <c r="D18">
        <v>30</v>
      </c>
      <c r="E18" t="s">
        <v>4</v>
      </c>
    </row>
    <row r="19" spans="1:26" x14ac:dyDescent="0.2">
      <c r="A19">
        <v>44</v>
      </c>
      <c r="B19" t="s">
        <v>3</v>
      </c>
      <c r="D19">
        <v>31</v>
      </c>
      <c r="E19" t="s">
        <v>4</v>
      </c>
    </row>
    <row r="20" spans="1:26" x14ac:dyDescent="0.2">
      <c r="A20">
        <v>45</v>
      </c>
      <c r="B20" t="s">
        <v>7</v>
      </c>
      <c r="D20">
        <v>32</v>
      </c>
      <c r="E20" t="s">
        <v>4</v>
      </c>
    </row>
    <row r="21" spans="1:26" x14ac:dyDescent="0.2">
      <c r="A21">
        <v>46</v>
      </c>
      <c r="B21" t="s">
        <v>3</v>
      </c>
      <c r="D21">
        <v>33</v>
      </c>
      <c r="E21" t="s">
        <v>6</v>
      </c>
    </row>
    <row r="22" spans="1:26" x14ac:dyDescent="0.2">
      <c r="A22">
        <v>47</v>
      </c>
      <c r="B22" t="s">
        <v>10</v>
      </c>
      <c r="D22">
        <v>34</v>
      </c>
      <c r="E22" t="s">
        <v>3</v>
      </c>
    </row>
    <row r="23" spans="1:26" x14ac:dyDescent="0.2">
      <c r="D23">
        <v>35</v>
      </c>
      <c r="E23" t="s">
        <v>4</v>
      </c>
    </row>
    <row r="24" spans="1:26" x14ac:dyDescent="0.2">
      <c r="D24">
        <v>36</v>
      </c>
      <c r="E24" t="s">
        <v>4</v>
      </c>
    </row>
    <row r="25" spans="1:26" x14ac:dyDescent="0.2">
      <c r="D25">
        <v>37</v>
      </c>
      <c r="E25" t="s">
        <v>7</v>
      </c>
    </row>
    <row r="26" spans="1:26" x14ac:dyDescent="0.2">
      <c r="D26">
        <v>38</v>
      </c>
      <c r="E26" t="s">
        <v>4</v>
      </c>
    </row>
    <row r="27" spans="1:26" x14ac:dyDescent="0.2">
      <c r="D27">
        <v>39</v>
      </c>
      <c r="E27" t="s">
        <v>10</v>
      </c>
    </row>
    <row r="28" spans="1:26" x14ac:dyDescent="0.2">
      <c r="D28">
        <v>48</v>
      </c>
      <c r="E28" t="s">
        <v>6</v>
      </c>
      <c r="Z28" t="s">
        <v>4</v>
      </c>
    </row>
    <row r="29" spans="1:26" x14ac:dyDescent="0.2">
      <c r="D29">
        <v>49</v>
      </c>
      <c r="E29" t="s">
        <v>6</v>
      </c>
      <c r="Z29" t="s">
        <v>6</v>
      </c>
    </row>
    <row r="30" spans="1:26" x14ac:dyDescent="0.2">
      <c r="D30">
        <v>50</v>
      </c>
      <c r="E30" t="s">
        <v>4</v>
      </c>
    </row>
    <row r="31" spans="1:26" x14ac:dyDescent="0.2">
      <c r="D31">
        <v>51</v>
      </c>
      <c r="E31" t="s">
        <v>4</v>
      </c>
    </row>
    <row r="32" spans="1:26" x14ac:dyDescent="0.2">
      <c r="D32">
        <v>52</v>
      </c>
      <c r="E32" t="s">
        <v>4</v>
      </c>
    </row>
    <row r="33" spans="4:5" x14ac:dyDescent="0.2">
      <c r="D33">
        <v>53</v>
      </c>
      <c r="E33" t="s">
        <v>4</v>
      </c>
    </row>
    <row r="34" spans="4:5" x14ac:dyDescent="0.2">
      <c r="D34">
        <v>54</v>
      </c>
      <c r="E34" t="s">
        <v>4</v>
      </c>
    </row>
    <row r="35" spans="4:5" x14ac:dyDescent="0.2">
      <c r="D35">
        <v>55</v>
      </c>
      <c r="E35" t="s">
        <v>4</v>
      </c>
    </row>
    <row r="36" spans="4:5" x14ac:dyDescent="0.2">
      <c r="D36">
        <v>56</v>
      </c>
      <c r="E36" t="s">
        <v>4</v>
      </c>
    </row>
    <row r="37" spans="4:5" x14ac:dyDescent="0.2">
      <c r="D37">
        <v>57</v>
      </c>
      <c r="E37" t="s">
        <v>4</v>
      </c>
    </row>
    <row r="38" spans="4:5" x14ac:dyDescent="0.2">
      <c r="D38">
        <v>58</v>
      </c>
      <c r="E38" t="s">
        <v>6</v>
      </c>
    </row>
    <row r="39" spans="4:5" x14ac:dyDescent="0.2">
      <c r="D39">
        <v>59</v>
      </c>
      <c r="E39" t="s">
        <v>3</v>
      </c>
    </row>
    <row r="40" spans="4:5" x14ac:dyDescent="0.2">
      <c r="D40">
        <v>60</v>
      </c>
      <c r="E40" t="s">
        <v>3</v>
      </c>
    </row>
    <row r="41" spans="4:5" x14ac:dyDescent="0.2">
      <c r="D41">
        <v>61</v>
      </c>
      <c r="E41" t="s">
        <v>4</v>
      </c>
    </row>
    <row r="42" spans="4:5" x14ac:dyDescent="0.2">
      <c r="D42">
        <v>62</v>
      </c>
      <c r="E42" t="s">
        <v>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6504-9DF2-1F4A-AEC9-E0FA35D92DCA}">
  <dimension ref="A1:I61"/>
  <sheetViews>
    <sheetView workbookViewId="0">
      <selection sqref="A1:I61"/>
    </sheetView>
  </sheetViews>
  <sheetFormatPr baseColWidth="10" defaultRowHeight="16" x14ac:dyDescent="0.2"/>
  <sheetData>
    <row r="1" spans="1:9" x14ac:dyDescent="0.2">
      <c r="A1" s="4"/>
      <c r="B1" s="4"/>
      <c r="C1" s="4"/>
      <c r="D1" s="4"/>
      <c r="E1" s="4"/>
      <c r="F1" s="4" t="s">
        <v>18</v>
      </c>
      <c r="G1" s="4" t="s">
        <v>19</v>
      </c>
      <c r="H1" s="4" t="s">
        <v>20</v>
      </c>
      <c r="I1" s="4" t="s">
        <v>20</v>
      </c>
    </row>
    <row r="2" spans="1:9" x14ac:dyDescent="0.2">
      <c r="A2" s="4"/>
      <c r="B2" s="4"/>
      <c r="C2" s="4"/>
      <c r="D2" s="4"/>
      <c r="E2" s="4"/>
      <c r="F2" s="4" t="s">
        <v>21</v>
      </c>
      <c r="G2" s="4" t="s">
        <v>21</v>
      </c>
      <c r="H2" s="4" t="s">
        <v>22</v>
      </c>
      <c r="I2" s="4" t="s">
        <v>23</v>
      </c>
    </row>
    <row r="3" spans="1:9" x14ac:dyDescent="0.2">
      <c r="A3" s="4"/>
      <c r="B3" s="4"/>
      <c r="C3" s="4"/>
      <c r="D3" s="4"/>
      <c r="E3" s="4"/>
      <c r="F3" s="4" t="s">
        <v>24</v>
      </c>
      <c r="G3" s="4" t="s">
        <v>25</v>
      </c>
      <c r="H3" s="4" t="s">
        <v>26</v>
      </c>
      <c r="I3" s="4" t="s">
        <v>26</v>
      </c>
    </row>
    <row r="4" spans="1:9" x14ac:dyDescent="0.2">
      <c r="A4" s="4"/>
      <c r="B4" s="4"/>
      <c r="C4" s="4"/>
      <c r="D4" s="4"/>
      <c r="E4" s="4"/>
      <c r="F4" s="4" t="s">
        <v>27</v>
      </c>
      <c r="G4" s="4" t="s">
        <v>28</v>
      </c>
      <c r="H4" s="4" t="s">
        <v>29</v>
      </c>
      <c r="I4" s="4" t="s">
        <v>29</v>
      </c>
    </row>
    <row r="5" spans="1:9" x14ac:dyDescent="0.2">
      <c r="A5" s="4" t="s">
        <v>30</v>
      </c>
      <c r="B5" s="4">
        <v>1</v>
      </c>
      <c r="C5" s="4" t="s">
        <v>31</v>
      </c>
      <c r="D5" s="4">
        <v>73</v>
      </c>
      <c r="E5" s="4">
        <v>1</v>
      </c>
      <c r="F5" s="4">
        <v>246.43100000000001</v>
      </c>
      <c r="G5" s="4">
        <v>0.136985</v>
      </c>
      <c r="H5" s="4">
        <v>34</v>
      </c>
      <c r="I5" s="4">
        <v>1766</v>
      </c>
    </row>
    <row r="6" spans="1:9" x14ac:dyDescent="0.2">
      <c r="A6" s="4" t="s">
        <v>30</v>
      </c>
      <c r="B6" s="4">
        <v>1</v>
      </c>
      <c r="C6" s="4" t="s">
        <v>31</v>
      </c>
      <c r="D6" s="4">
        <v>74</v>
      </c>
      <c r="E6" s="4">
        <v>1</v>
      </c>
      <c r="F6" s="4">
        <v>676.64599999999996</v>
      </c>
      <c r="G6" s="4">
        <v>0.37613200000000002</v>
      </c>
      <c r="H6" s="4">
        <v>98.28</v>
      </c>
      <c r="I6" s="4">
        <v>1701.72</v>
      </c>
    </row>
    <row r="7" spans="1:9" x14ac:dyDescent="0.2">
      <c r="A7" s="4" t="s">
        <v>32</v>
      </c>
      <c r="B7" s="4">
        <v>2</v>
      </c>
      <c r="C7" s="4" t="s">
        <v>31</v>
      </c>
      <c r="D7" s="4">
        <v>25</v>
      </c>
      <c r="E7" s="4">
        <v>2</v>
      </c>
      <c r="F7" s="4">
        <v>706.51700000000005</v>
      </c>
      <c r="G7" s="4">
        <v>0.392737</v>
      </c>
      <c r="H7" s="4">
        <v>105.16</v>
      </c>
      <c r="I7" s="4">
        <v>1694.84</v>
      </c>
    </row>
    <row r="8" spans="1:9" x14ac:dyDescent="0.2">
      <c r="A8" s="4" t="s">
        <v>32</v>
      </c>
      <c r="B8" s="4">
        <v>2</v>
      </c>
      <c r="C8" s="4" t="s">
        <v>31</v>
      </c>
      <c r="D8" s="4">
        <v>26</v>
      </c>
      <c r="E8" s="4">
        <v>2</v>
      </c>
      <c r="F8" s="4">
        <v>87.373699999999999</v>
      </c>
      <c r="G8" s="4">
        <v>4.8569000000000001E-2</v>
      </c>
      <c r="H8" s="4">
        <v>2.96</v>
      </c>
      <c r="I8" s="4">
        <v>1797.04</v>
      </c>
    </row>
    <row r="9" spans="1:9" x14ac:dyDescent="0.2">
      <c r="A9" s="4" t="s">
        <v>32</v>
      </c>
      <c r="B9" s="4">
        <v>2</v>
      </c>
      <c r="C9" s="4" t="s">
        <v>31</v>
      </c>
      <c r="D9" s="4">
        <v>27</v>
      </c>
      <c r="E9" s="4">
        <v>2</v>
      </c>
      <c r="F9" s="4">
        <v>83.637500000000003</v>
      </c>
      <c r="G9" s="4">
        <v>4.6492100000000001E-2</v>
      </c>
      <c r="H9" s="4">
        <v>25.28</v>
      </c>
      <c r="I9" s="4">
        <v>1774.72</v>
      </c>
    </row>
    <row r="10" spans="1:9" x14ac:dyDescent="0.2">
      <c r="A10" s="4" t="s">
        <v>32</v>
      </c>
      <c r="B10" s="4">
        <v>2</v>
      </c>
      <c r="C10" s="4" t="s">
        <v>31</v>
      </c>
      <c r="D10" s="4">
        <v>28</v>
      </c>
      <c r="E10" s="4">
        <v>2</v>
      </c>
      <c r="F10" s="4">
        <v>297.80399999999997</v>
      </c>
      <c r="G10" s="4">
        <v>0.16554199999999999</v>
      </c>
      <c r="H10" s="4">
        <v>49.2</v>
      </c>
      <c r="I10" s="4">
        <v>1750.8</v>
      </c>
    </row>
    <row r="11" spans="1:9" x14ac:dyDescent="0.2">
      <c r="A11" s="4" t="s">
        <v>32</v>
      </c>
      <c r="B11" s="4">
        <v>2</v>
      </c>
      <c r="C11" s="4" t="s">
        <v>31</v>
      </c>
      <c r="D11" s="4">
        <v>29</v>
      </c>
      <c r="E11" s="4">
        <v>2</v>
      </c>
      <c r="F11" s="4">
        <v>0.83314699999999997</v>
      </c>
      <c r="G11" s="4">
        <v>4.6313000000000002E-4</v>
      </c>
      <c r="H11" s="4">
        <v>0</v>
      </c>
      <c r="I11" s="4">
        <v>1800</v>
      </c>
    </row>
    <row r="12" spans="1:9" x14ac:dyDescent="0.2">
      <c r="A12" s="4" t="s">
        <v>32</v>
      </c>
      <c r="B12" s="4">
        <v>2</v>
      </c>
      <c r="C12" s="4" t="s">
        <v>31</v>
      </c>
      <c r="D12" s="4">
        <v>30</v>
      </c>
      <c r="E12" s="4">
        <v>2</v>
      </c>
      <c r="F12" s="4">
        <v>272.58100000000002</v>
      </c>
      <c r="G12" s="4">
        <v>0.15152099999999999</v>
      </c>
      <c r="H12" s="4">
        <v>33.520000000000003</v>
      </c>
      <c r="I12" s="4">
        <v>1766.48</v>
      </c>
    </row>
    <row r="13" spans="1:9" x14ac:dyDescent="0.2">
      <c r="A13" s="4" t="s">
        <v>32</v>
      </c>
      <c r="B13" s="4">
        <v>2</v>
      </c>
      <c r="C13" s="4" t="s">
        <v>31</v>
      </c>
      <c r="D13" s="4">
        <v>31</v>
      </c>
      <c r="E13" s="4">
        <v>2</v>
      </c>
      <c r="F13" s="4">
        <v>130.27799999999999</v>
      </c>
      <c r="G13" s="4">
        <v>7.2418399999999994E-2</v>
      </c>
      <c r="H13" s="4">
        <v>11</v>
      </c>
      <c r="I13" s="4">
        <v>1789</v>
      </c>
    </row>
    <row r="14" spans="1:9" x14ac:dyDescent="0.2">
      <c r="A14" s="4" t="s">
        <v>32</v>
      </c>
      <c r="B14" s="4">
        <v>2</v>
      </c>
      <c r="C14" s="4" t="s">
        <v>31</v>
      </c>
      <c r="D14" s="4">
        <v>32</v>
      </c>
      <c r="E14" s="4">
        <v>2</v>
      </c>
      <c r="F14" s="4">
        <v>87.281400000000005</v>
      </c>
      <c r="G14" s="4">
        <v>4.8517699999999997E-2</v>
      </c>
      <c r="H14" s="4">
        <v>0.96</v>
      </c>
      <c r="I14" s="4">
        <v>1799.04</v>
      </c>
    </row>
    <row r="15" spans="1:9" x14ac:dyDescent="0.2">
      <c r="A15" s="4" t="s">
        <v>32</v>
      </c>
      <c r="B15" s="4">
        <v>2</v>
      </c>
      <c r="C15" s="4" t="s">
        <v>31</v>
      </c>
      <c r="D15" s="4">
        <v>33</v>
      </c>
      <c r="E15" s="4">
        <v>2</v>
      </c>
      <c r="F15" s="4">
        <v>106.881</v>
      </c>
      <c r="G15" s="4">
        <v>5.9412800000000002E-2</v>
      </c>
      <c r="H15" s="4">
        <v>20.36</v>
      </c>
      <c r="I15" s="4">
        <v>1779.64</v>
      </c>
    </row>
    <row r="16" spans="1:9" x14ac:dyDescent="0.2">
      <c r="A16" s="4" t="s">
        <v>32</v>
      </c>
      <c r="B16" s="4">
        <v>2</v>
      </c>
      <c r="C16" s="4" t="s">
        <v>31</v>
      </c>
      <c r="D16" s="4">
        <v>34</v>
      </c>
      <c r="E16" s="4">
        <v>2</v>
      </c>
      <c r="F16" s="4">
        <v>211.72300000000001</v>
      </c>
      <c r="G16" s="4">
        <v>0.117692</v>
      </c>
      <c r="H16" s="4">
        <v>30.24</v>
      </c>
      <c r="I16" s="4">
        <v>1769.76</v>
      </c>
    </row>
    <row r="17" spans="1:9" x14ac:dyDescent="0.2">
      <c r="A17" s="4" t="s">
        <v>32</v>
      </c>
      <c r="B17" s="4">
        <v>2</v>
      </c>
      <c r="C17" s="4" t="s">
        <v>31</v>
      </c>
      <c r="D17" s="4">
        <v>35</v>
      </c>
      <c r="E17" s="4">
        <v>2</v>
      </c>
      <c r="F17" s="4">
        <v>519.08000000000004</v>
      </c>
      <c r="G17" s="4">
        <v>0.288545</v>
      </c>
      <c r="H17" s="4">
        <v>105.2</v>
      </c>
      <c r="I17" s="4">
        <v>1694.8</v>
      </c>
    </row>
    <row r="18" spans="1:9" x14ac:dyDescent="0.2">
      <c r="A18" s="4" t="s">
        <v>32</v>
      </c>
      <c r="B18" s="4">
        <v>2</v>
      </c>
      <c r="C18" s="4" t="s">
        <v>31</v>
      </c>
      <c r="D18" s="4">
        <v>36</v>
      </c>
      <c r="E18" s="4">
        <v>2</v>
      </c>
      <c r="F18" s="4">
        <v>273.28100000000001</v>
      </c>
      <c r="G18" s="4">
        <v>0.15191099999999999</v>
      </c>
      <c r="H18" s="4">
        <v>9.32</v>
      </c>
      <c r="I18" s="4">
        <v>1790.68</v>
      </c>
    </row>
    <row r="19" spans="1:9" x14ac:dyDescent="0.2">
      <c r="A19" s="4" t="s">
        <v>33</v>
      </c>
      <c r="B19" s="4">
        <v>3</v>
      </c>
      <c r="C19" s="4" t="s">
        <v>31</v>
      </c>
      <c r="D19" s="4">
        <v>37</v>
      </c>
      <c r="E19" s="4">
        <v>3</v>
      </c>
      <c r="F19" s="4">
        <v>98.819400000000002</v>
      </c>
      <c r="G19" s="4">
        <v>5.4931399999999998E-2</v>
      </c>
      <c r="H19" s="4">
        <v>7.44</v>
      </c>
      <c r="I19" s="4">
        <v>1792.56</v>
      </c>
    </row>
    <row r="20" spans="1:9" x14ac:dyDescent="0.2">
      <c r="A20" s="4" t="s">
        <v>33</v>
      </c>
      <c r="B20" s="4">
        <v>3</v>
      </c>
      <c r="C20" s="4" t="s">
        <v>31</v>
      </c>
      <c r="D20" s="4">
        <v>38</v>
      </c>
      <c r="E20" s="4">
        <v>3</v>
      </c>
      <c r="F20" s="4">
        <v>1943.42</v>
      </c>
      <c r="G20" s="4">
        <v>1.0803</v>
      </c>
      <c r="H20" s="4">
        <v>437.48</v>
      </c>
      <c r="I20" s="4">
        <v>1362.52</v>
      </c>
    </row>
    <row r="21" spans="1:9" x14ac:dyDescent="0.2">
      <c r="A21" s="4" t="s">
        <v>33</v>
      </c>
      <c r="B21" s="4">
        <v>3</v>
      </c>
      <c r="C21" s="4" t="s">
        <v>31</v>
      </c>
      <c r="D21" s="4">
        <v>39</v>
      </c>
      <c r="E21" s="4">
        <v>3</v>
      </c>
      <c r="F21" s="4">
        <v>1973.31</v>
      </c>
      <c r="G21" s="4">
        <v>1.0969199999999999</v>
      </c>
      <c r="H21" s="4">
        <v>258.24</v>
      </c>
      <c r="I21" s="4">
        <v>1541.76</v>
      </c>
    </row>
    <row r="22" spans="1:9" x14ac:dyDescent="0.2">
      <c r="A22" s="4" t="s">
        <v>33</v>
      </c>
      <c r="B22" s="4">
        <v>3</v>
      </c>
      <c r="C22" s="4" t="s">
        <v>31</v>
      </c>
      <c r="D22" s="4">
        <v>40</v>
      </c>
      <c r="E22" s="4">
        <v>3</v>
      </c>
      <c r="F22" s="4">
        <v>3292.35</v>
      </c>
      <c r="G22" s="4">
        <v>1.8301400000000001</v>
      </c>
      <c r="H22" s="4">
        <v>655.16</v>
      </c>
      <c r="I22" s="4">
        <v>1144.8399999999999</v>
      </c>
    </row>
    <row r="23" spans="1:9" x14ac:dyDescent="0.2">
      <c r="A23" s="4" t="s">
        <v>34</v>
      </c>
      <c r="B23" s="4">
        <v>4</v>
      </c>
      <c r="C23" s="4" t="s">
        <v>31</v>
      </c>
      <c r="D23" s="4">
        <v>49</v>
      </c>
      <c r="E23" s="4">
        <v>4</v>
      </c>
      <c r="F23" s="4">
        <v>162.35499999999999</v>
      </c>
      <c r="G23" s="4">
        <v>9.0249499999999996E-2</v>
      </c>
      <c r="H23" s="4">
        <v>5.08</v>
      </c>
      <c r="I23" s="4">
        <v>1794.92</v>
      </c>
    </row>
    <row r="24" spans="1:9" x14ac:dyDescent="0.2">
      <c r="A24" s="4" t="s">
        <v>34</v>
      </c>
      <c r="B24" s="4">
        <v>4</v>
      </c>
      <c r="C24" s="4" t="s">
        <v>31</v>
      </c>
      <c r="D24" s="4">
        <v>50</v>
      </c>
      <c r="E24" s="4">
        <v>4</v>
      </c>
      <c r="F24" s="4">
        <v>39.223500000000001</v>
      </c>
      <c r="G24" s="4">
        <v>2.1803400000000001E-2</v>
      </c>
      <c r="H24" s="4">
        <v>2.2799999999999998</v>
      </c>
      <c r="I24" s="4">
        <v>1797.72</v>
      </c>
    </row>
    <row r="25" spans="1:9" x14ac:dyDescent="0.2">
      <c r="A25" s="4" t="s">
        <v>34</v>
      </c>
      <c r="B25" s="4">
        <v>4</v>
      </c>
      <c r="C25" s="4" t="s">
        <v>31</v>
      </c>
      <c r="D25" s="4">
        <v>51</v>
      </c>
      <c r="E25" s="4">
        <v>4</v>
      </c>
      <c r="F25" s="4">
        <v>122.145</v>
      </c>
      <c r="G25" s="4">
        <v>6.7897700000000005E-2</v>
      </c>
      <c r="H25" s="4">
        <v>1.92</v>
      </c>
      <c r="I25" s="4">
        <v>1798.08</v>
      </c>
    </row>
    <row r="26" spans="1:9" x14ac:dyDescent="0.2">
      <c r="A26" s="4" t="s">
        <v>34</v>
      </c>
      <c r="B26" s="4">
        <v>4</v>
      </c>
      <c r="C26" s="4" t="s">
        <v>31</v>
      </c>
      <c r="D26" s="4">
        <v>52</v>
      </c>
      <c r="E26" s="4">
        <v>4</v>
      </c>
      <c r="F26" s="4">
        <v>61.194400000000002</v>
      </c>
      <c r="G26" s="4">
        <v>3.4016499999999998E-2</v>
      </c>
      <c r="H26" s="4">
        <v>2.44</v>
      </c>
      <c r="I26" s="4">
        <v>1797.56</v>
      </c>
    </row>
    <row r="27" spans="1:9" x14ac:dyDescent="0.2">
      <c r="A27" s="4" t="s">
        <v>34</v>
      </c>
      <c r="B27" s="4">
        <v>4</v>
      </c>
      <c r="C27" s="4" t="s">
        <v>31</v>
      </c>
      <c r="D27" s="4">
        <v>53</v>
      </c>
      <c r="E27" s="4">
        <v>4</v>
      </c>
      <c r="F27" s="4">
        <v>40.974400000000003</v>
      </c>
      <c r="G27" s="4">
        <v>2.27767E-2</v>
      </c>
      <c r="H27" s="4">
        <v>4.92</v>
      </c>
      <c r="I27" s="4">
        <v>1795.08</v>
      </c>
    </row>
    <row r="28" spans="1:9" x14ac:dyDescent="0.2">
      <c r="A28" s="4" t="s">
        <v>34</v>
      </c>
      <c r="B28" s="4">
        <v>4</v>
      </c>
      <c r="C28" s="4" t="s">
        <v>31</v>
      </c>
      <c r="D28" s="4">
        <v>54</v>
      </c>
      <c r="E28" s="4">
        <v>4</v>
      </c>
      <c r="F28" s="4">
        <v>80.244799999999998</v>
      </c>
      <c r="G28" s="4">
        <v>4.4606199999999999E-2</v>
      </c>
      <c r="H28" s="4">
        <v>2.3199999999999998</v>
      </c>
      <c r="I28" s="4">
        <v>1797.68</v>
      </c>
    </row>
    <row r="29" spans="1:9" x14ac:dyDescent="0.2">
      <c r="A29" s="4" t="s">
        <v>34</v>
      </c>
      <c r="B29" s="4">
        <v>4</v>
      </c>
      <c r="C29" s="4" t="s">
        <v>31</v>
      </c>
      <c r="D29" s="4">
        <v>55</v>
      </c>
      <c r="E29" s="4">
        <v>4</v>
      </c>
      <c r="F29" s="4">
        <v>234.346</v>
      </c>
      <c r="G29" s="4">
        <v>0.13026699999999999</v>
      </c>
      <c r="H29" s="4">
        <v>36</v>
      </c>
      <c r="I29" s="4">
        <v>1764</v>
      </c>
    </row>
    <row r="30" spans="1:9" x14ac:dyDescent="0.2">
      <c r="A30" s="4" t="s">
        <v>34</v>
      </c>
      <c r="B30" s="4">
        <v>4</v>
      </c>
      <c r="C30" s="4" t="s">
        <v>31</v>
      </c>
      <c r="D30" s="4">
        <v>56</v>
      </c>
      <c r="E30" s="4">
        <v>4</v>
      </c>
      <c r="F30" s="4">
        <v>306.38600000000002</v>
      </c>
      <c r="G30" s="4">
        <v>0.17031299999999999</v>
      </c>
      <c r="H30" s="4">
        <v>24.28</v>
      </c>
      <c r="I30" s="4">
        <v>1775.72</v>
      </c>
    </row>
    <row r="31" spans="1:9" x14ac:dyDescent="0.2">
      <c r="A31" s="4" t="s">
        <v>34</v>
      </c>
      <c r="B31" s="4">
        <v>4</v>
      </c>
      <c r="C31" s="4" t="s">
        <v>31</v>
      </c>
      <c r="D31" s="4">
        <v>57</v>
      </c>
      <c r="E31" s="4">
        <v>4</v>
      </c>
      <c r="F31" s="4">
        <v>1117.75</v>
      </c>
      <c r="G31" s="4">
        <v>0.62133000000000005</v>
      </c>
      <c r="H31" s="4">
        <v>222.68</v>
      </c>
      <c r="I31" s="4">
        <v>1577.32</v>
      </c>
    </row>
    <row r="32" spans="1:9" x14ac:dyDescent="0.2">
      <c r="A32" s="4" t="s">
        <v>34</v>
      </c>
      <c r="B32" s="4">
        <v>4</v>
      </c>
      <c r="C32" s="4" t="s">
        <v>31</v>
      </c>
      <c r="D32" s="4">
        <v>58</v>
      </c>
      <c r="E32" s="4">
        <v>4</v>
      </c>
      <c r="F32" s="4">
        <v>1103.02</v>
      </c>
      <c r="G32" s="4">
        <v>0.61314199999999996</v>
      </c>
      <c r="H32" s="4">
        <v>329.28</v>
      </c>
      <c r="I32" s="4">
        <v>1470.72</v>
      </c>
    </row>
    <row r="33" spans="1:9" x14ac:dyDescent="0.2">
      <c r="A33" s="4" t="s">
        <v>34</v>
      </c>
      <c r="B33" s="4">
        <v>4</v>
      </c>
      <c r="C33" s="4" t="s">
        <v>31</v>
      </c>
      <c r="D33" s="4">
        <v>59</v>
      </c>
      <c r="E33" s="4">
        <v>4</v>
      </c>
      <c r="F33" s="4">
        <v>96.7577</v>
      </c>
      <c r="G33" s="4">
        <v>5.3785399999999997E-2</v>
      </c>
      <c r="H33" s="4">
        <v>19.88</v>
      </c>
      <c r="I33" s="4">
        <v>1780.12</v>
      </c>
    </row>
    <row r="34" spans="1:9" x14ac:dyDescent="0.2">
      <c r="A34" s="4" t="s">
        <v>34</v>
      </c>
      <c r="B34" s="4">
        <v>4</v>
      </c>
      <c r="C34" s="4" t="s">
        <v>31</v>
      </c>
      <c r="D34" s="4">
        <v>60</v>
      </c>
      <c r="E34" s="4">
        <v>4</v>
      </c>
      <c r="F34" s="4">
        <v>386.22699999999998</v>
      </c>
      <c r="G34" s="4">
        <v>0.214695</v>
      </c>
      <c r="H34" s="4">
        <v>44.52</v>
      </c>
      <c r="I34" s="4">
        <v>1755.48</v>
      </c>
    </row>
    <row r="35" spans="1:9" x14ac:dyDescent="0.2">
      <c r="A35" s="4" t="s">
        <v>35</v>
      </c>
      <c r="B35" s="4">
        <v>5</v>
      </c>
      <c r="C35" s="4" t="s">
        <v>31</v>
      </c>
      <c r="D35" s="4">
        <v>61</v>
      </c>
      <c r="E35" s="4">
        <v>5</v>
      </c>
      <c r="F35" s="4">
        <v>2692.99</v>
      </c>
      <c r="G35" s="4">
        <v>1.4969699999999999</v>
      </c>
      <c r="H35" s="4">
        <v>464.4</v>
      </c>
      <c r="I35" s="4">
        <v>1335.6</v>
      </c>
    </row>
    <row r="36" spans="1:9" x14ac:dyDescent="0.2">
      <c r="A36" s="4" t="s">
        <v>35</v>
      </c>
      <c r="B36" s="4">
        <v>5</v>
      </c>
      <c r="C36" s="4" t="s">
        <v>31</v>
      </c>
      <c r="D36" s="4">
        <v>62</v>
      </c>
      <c r="E36" s="4">
        <v>5</v>
      </c>
      <c r="F36" s="4">
        <v>769.50699999999995</v>
      </c>
      <c r="G36" s="4">
        <v>0.42775099999999999</v>
      </c>
      <c r="H36" s="4">
        <v>108.36</v>
      </c>
      <c r="I36" s="4">
        <v>1691.64</v>
      </c>
    </row>
    <row r="37" spans="1:9" x14ac:dyDescent="0.2">
      <c r="A37" s="4" t="s">
        <v>35</v>
      </c>
      <c r="B37" s="4">
        <v>5</v>
      </c>
      <c r="C37" s="4" t="s">
        <v>31</v>
      </c>
      <c r="D37" s="4">
        <v>63</v>
      </c>
      <c r="E37" s="4">
        <v>5</v>
      </c>
      <c r="F37" s="4">
        <v>213.88300000000001</v>
      </c>
      <c r="G37" s="4">
        <v>0.118892</v>
      </c>
      <c r="H37" s="4">
        <v>30.36</v>
      </c>
      <c r="I37" s="4">
        <v>1769.64</v>
      </c>
    </row>
    <row r="38" spans="1:9" x14ac:dyDescent="0.2">
      <c r="A38" s="4" t="s">
        <v>36</v>
      </c>
      <c r="B38" s="4">
        <v>6</v>
      </c>
      <c r="C38" s="4" t="s">
        <v>31</v>
      </c>
      <c r="D38" s="4">
        <v>13</v>
      </c>
      <c r="E38" s="4">
        <v>6</v>
      </c>
      <c r="F38" s="4">
        <v>41.393300000000004</v>
      </c>
      <c r="G38" s="4">
        <v>2.3009600000000002E-2</v>
      </c>
      <c r="H38" s="4">
        <v>0</v>
      </c>
      <c r="I38" s="4">
        <v>1800</v>
      </c>
    </row>
    <row r="39" spans="1:9" x14ac:dyDescent="0.2">
      <c r="A39" s="4" t="s">
        <v>36</v>
      </c>
      <c r="B39" s="4">
        <v>6</v>
      </c>
      <c r="C39" s="4" t="s">
        <v>31</v>
      </c>
      <c r="D39" s="4">
        <v>14</v>
      </c>
      <c r="E39" s="4">
        <v>6</v>
      </c>
      <c r="F39" s="4">
        <v>1731.48</v>
      </c>
      <c r="G39" s="4">
        <v>0.96248999999999996</v>
      </c>
      <c r="H39" s="4">
        <v>434.32</v>
      </c>
      <c r="I39" s="4">
        <v>1365.68</v>
      </c>
    </row>
    <row r="40" spans="1:9" x14ac:dyDescent="0.2">
      <c r="A40" s="4" t="s">
        <v>36</v>
      </c>
      <c r="B40" s="4">
        <v>6</v>
      </c>
      <c r="C40" s="4" t="s">
        <v>31</v>
      </c>
      <c r="D40" s="4">
        <v>15</v>
      </c>
      <c r="E40" s="4">
        <v>6</v>
      </c>
      <c r="F40" s="4">
        <v>40.094799999999999</v>
      </c>
      <c r="G40" s="4">
        <v>2.22878E-2</v>
      </c>
      <c r="H40" s="4">
        <v>0.92</v>
      </c>
      <c r="I40" s="4">
        <v>1799.08</v>
      </c>
    </row>
    <row r="41" spans="1:9" x14ac:dyDescent="0.2">
      <c r="A41" s="4" t="s">
        <v>36</v>
      </c>
      <c r="B41" s="4">
        <v>6</v>
      </c>
      <c r="C41" s="4" t="s">
        <v>31</v>
      </c>
      <c r="D41" s="4">
        <v>16</v>
      </c>
      <c r="E41" s="4">
        <v>6</v>
      </c>
      <c r="F41" s="4">
        <v>670.98199999999997</v>
      </c>
      <c r="G41" s="4">
        <v>0.37298300000000001</v>
      </c>
      <c r="H41" s="4">
        <v>82.84</v>
      </c>
      <c r="I41" s="4">
        <v>1717.16</v>
      </c>
    </row>
    <row r="42" spans="1:9" x14ac:dyDescent="0.2">
      <c r="A42" s="4" t="s">
        <v>36</v>
      </c>
      <c r="B42" s="4">
        <v>6</v>
      </c>
      <c r="C42" s="4" t="s">
        <v>31</v>
      </c>
      <c r="D42" s="4">
        <v>17</v>
      </c>
      <c r="E42" s="4">
        <v>6</v>
      </c>
      <c r="F42" s="4">
        <v>868.31799999999998</v>
      </c>
      <c r="G42" s="4">
        <v>0.482678</v>
      </c>
      <c r="H42" s="4">
        <v>73.88</v>
      </c>
      <c r="I42" s="4">
        <v>1726.12</v>
      </c>
    </row>
    <row r="43" spans="1:9" x14ac:dyDescent="0.2">
      <c r="A43" s="4" t="s">
        <v>36</v>
      </c>
      <c r="B43" s="4">
        <v>6</v>
      </c>
      <c r="C43" s="4" t="s">
        <v>31</v>
      </c>
      <c r="D43" s="4">
        <v>18</v>
      </c>
      <c r="E43" s="4">
        <v>6</v>
      </c>
      <c r="F43" s="4">
        <v>138.13499999999999</v>
      </c>
      <c r="G43" s="4">
        <v>7.6786199999999999E-2</v>
      </c>
      <c r="H43" s="4">
        <v>3.12</v>
      </c>
      <c r="I43" s="4">
        <v>1796.88</v>
      </c>
    </row>
    <row r="44" spans="1:9" x14ac:dyDescent="0.2">
      <c r="A44" s="4" t="s">
        <v>36</v>
      </c>
      <c r="B44" s="4">
        <v>6</v>
      </c>
      <c r="C44" s="4" t="s">
        <v>31</v>
      </c>
      <c r="D44" s="4">
        <v>19</v>
      </c>
      <c r="E44" s="4">
        <v>6</v>
      </c>
      <c r="F44" s="4">
        <v>349.28399999999999</v>
      </c>
      <c r="G44" s="4">
        <v>0.194159</v>
      </c>
      <c r="H44" s="4">
        <v>48.32</v>
      </c>
      <c r="I44" s="4">
        <v>1751.68</v>
      </c>
    </row>
    <row r="45" spans="1:9" x14ac:dyDescent="0.2">
      <c r="A45" s="4" t="s">
        <v>36</v>
      </c>
      <c r="B45" s="4">
        <v>6</v>
      </c>
      <c r="C45" s="4" t="s">
        <v>31</v>
      </c>
      <c r="D45" s="4">
        <v>20</v>
      </c>
      <c r="E45" s="4">
        <v>6</v>
      </c>
      <c r="F45" s="4">
        <v>115.039</v>
      </c>
      <c r="G45" s="4">
        <v>6.3947299999999999E-2</v>
      </c>
      <c r="H45" s="4">
        <v>2.84</v>
      </c>
      <c r="I45" s="4">
        <v>1797.16</v>
      </c>
    </row>
    <row r="46" spans="1:9" x14ac:dyDescent="0.2">
      <c r="A46" s="4" t="s">
        <v>36</v>
      </c>
      <c r="B46" s="4">
        <v>6</v>
      </c>
      <c r="C46" s="4" t="s">
        <v>31</v>
      </c>
      <c r="D46" s="4">
        <v>21</v>
      </c>
      <c r="E46" s="4">
        <v>6</v>
      </c>
      <c r="F46" s="4">
        <v>108.087</v>
      </c>
      <c r="G46" s="4">
        <v>6.0083200000000003E-2</v>
      </c>
      <c r="H46" s="4">
        <v>4.08</v>
      </c>
      <c r="I46" s="4">
        <v>1795.92</v>
      </c>
    </row>
    <row r="47" spans="1:9" x14ac:dyDescent="0.2">
      <c r="A47" s="4" t="s">
        <v>36</v>
      </c>
      <c r="B47" s="4">
        <v>6</v>
      </c>
      <c r="C47" s="4" t="s">
        <v>31</v>
      </c>
      <c r="D47" s="4">
        <v>22</v>
      </c>
      <c r="E47" s="4">
        <v>6</v>
      </c>
      <c r="F47" s="4">
        <v>1264.1500000000001</v>
      </c>
      <c r="G47" s="4">
        <v>0.70271399999999995</v>
      </c>
      <c r="H47" s="4">
        <v>225.04</v>
      </c>
      <c r="I47" s="4">
        <v>1574.96</v>
      </c>
    </row>
    <row r="48" spans="1:9" x14ac:dyDescent="0.2">
      <c r="A48" s="4" t="s">
        <v>36</v>
      </c>
      <c r="B48" s="4">
        <v>6</v>
      </c>
      <c r="C48" s="4" t="s">
        <v>31</v>
      </c>
      <c r="D48" s="4">
        <v>23</v>
      </c>
      <c r="E48" s="4">
        <v>6</v>
      </c>
      <c r="F48" s="4">
        <v>1307.3</v>
      </c>
      <c r="G48" s="4">
        <v>0.72669499999999998</v>
      </c>
      <c r="H48" s="4">
        <v>176.36</v>
      </c>
      <c r="I48" s="4">
        <v>1623.64</v>
      </c>
    </row>
    <row r="49" spans="1:9" x14ac:dyDescent="0.2">
      <c r="A49" s="4" t="s">
        <v>36</v>
      </c>
      <c r="B49" s="4">
        <v>6</v>
      </c>
      <c r="C49" s="4" t="s">
        <v>31</v>
      </c>
      <c r="D49" s="4">
        <v>24</v>
      </c>
      <c r="E49" s="4">
        <v>6</v>
      </c>
      <c r="F49" s="4">
        <v>81.489999999999995</v>
      </c>
      <c r="G49" s="4">
        <v>4.5298400000000003E-2</v>
      </c>
      <c r="H49" s="4">
        <v>11.6</v>
      </c>
      <c r="I49" s="4">
        <v>1788.4</v>
      </c>
    </row>
    <row r="50" spans="1:9" x14ac:dyDescent="0.2">
      <c r="A50" s="4" t="s">
        <v>37</v>
      </c>
      <c r="B50" s="4">
        <v>0</v>
      </c>
      <c r="C50" s="4" t="s">
        <v>31</v>
      </c>
      <c r="D50" s="4">
        <v>1</v>
      </c>
      <c r="E50" s="4">
        <v>0</v>
      </c>
      <c r="F50" s="4">
        <v>2764.66</v>
      </c>
      <c r="G50" s="4">
        <v>1.53681</v>
      </c>
      <c r="H50" s="4">
        <v>661.84</v>
      </c>
      <c r="I50" s="4">
        <v>1138.1600000000001</v>
      </c>
    </row>
    <row r="51" spans="1:9" x14ac:dyDescent="0.2">
      <c r="A51" s="4" t="s">
        <v>37</v>
      </c>
      <c r="B51" s="4">
        <v>0</v>
      </c>
      <c r="C51" s="4" t="s">
        <v>31</v>
      </c>
      <c r="D51" s="4">
        <v>2</v>
      </c>
      <c r="E51" s="4">
        <v>0</v>
      </c>
      <c r="F51" s="4">
        <v>2194.21</v>
      </c>
      <c r="G51" s="4">
        <v>1.2197100000000001</v>
      </c>
      <c r="H51" s="4">
        <v>427.12</v>
      </c>
      <c r="I51" s="4">
        <v>1372.88</v>
      </c>
    </row>
    <row r="52" spans="1:9" x14ac:dyDescent="0.2">
      <c r="A52" s="4" t="s">
        <v>37</v>
      </c>
      <c r="B52" s="4">
        <v>0</v>
      </c>
      <c r="C52" s="4" t="s">
        <v>31</v>
      </c>
      <c r="D52" s="4">
        <v>3</v>
      </c>
      <c r="E52" s="4">
        <v>0</v>
      </c>
      <c r="F52" s="4">
        <v>3237.31</v>
      </c>
      <c r="G52" s="4">
        <v>1.79955</v>
      </c>
      <c r="H52" s="4">
        <v>599</v>
      </c>
      <c r="I52" s="4">
        <v>1201</v>
      </c>
    </row>
    <row r="53" spans="1:9" x14ac:dyDescent="0.2">
      <c r="A53" s="4" t="s">
        <v>37</v>
      </c>
      <c r="B53" s="4">
        <v>0</v>
      </c>
      <c r="C53" s="4" t="s">
        <v>31</v>
      </c>
      <c r="D53" s="4">
        <v>4</v>
      </c>
      <c r="E53" s="4">
        <v>0</v>
      </c>
      <c r="F53" s="4">
        <v>3387.62</v>
      </c>
      <c r="G53" s="4">
        <v>1.8831</v>
      </c>
      <c r="H53" s="4">
        <v>663.6</v>
      </c>
      <c r="I53" s="4">
        <v>1136.4000000000001</v>
      </c>
    </row>
    <row r="54" spans="1:9" x14ac:dyDescent="0.2">
      <c r="A54" s="4" t="s">
        <v>37</v>
      </c>
      <c r="B54" s="4">
        <v>0</v>
      </c>
      <c r="C54" s="4" t="s">
        <v>31</v>
      </c>
      <c r="D54" s="4">
        <v>5</v>
      </c>
      <c r="E54" s="4">
        <v>0</v>
      </c>
      <c r="F54" s="4">
        <v>395.64299999999997</v>
      </c>
      <c r="G54" s="4">
        <v>0.219948</v>
      </c>
      <c r="H54" s="4">
        <v>66.72</v>
      </c>
      <c r="I54" s="4">
        <v>1733.28</v>
      </c>
    </row>
    <row r="55" spans="1:9" x14ac:dyDescent="0.2">
      <c r="A55" s="4" t="s">
        <v>37</v>
      </c>
      <c r="B55" s="4">
        <v>0</v>
      </c>
      <c r="C55" s="4" t="s">
        <v>31</v>
      </c>
      <c r="D55" s="4">
        <v>6</v>
      </c>
      <c r="E55" s="4">
        <v>0</v>
      </c>
      <c r="F55" s="4">
        <v>1641.77</v>
      </c>
      <c r="G55" s="4">
        <v>0.91262200000000004</v>
      </c>
      <c r="H55" s="4">
        <v>311.48</v>
      </c>
      <c r="I55" s="4">
        <v>1488.52</v>
      </c>
    </row>
    <row r="56" spans="1:9" x14ac:dyDescent="0.2">
      <c r="A56" s="4" t="s">
        <v>37</v>
      </c>
      <c r="B56" s="4">
        <v>0</v>
      </c>
      <c r="C56" s="4" t="s">
        <v>31</v>
      </c>
      <c r="D56" s="4">
        <v>7</v>
      </c>
      <c r="E56" s="4">
        <v>0</v>
      </c>
      <c r="F56" s="4">
        <v>211.1</v>
      </c>
      <c r="G56" s="4">
        <v>0.11734600000000001</v>
      </c>
      <c r="H56" s="4">
        <v>14.28</v>
      </c>
      <c r="I56" s="4">
        <v>1785.72</v>
      </c>
    </row>
    <row r="57" spans="1:9" x14ac:dyDescent="0.2">
      <c r="A57" s="4" t="s">
        <v>37</v>
      </c>
      <c r="B57" s="4">
        <v>0</v>
      </c>
      <c r="C57" s="4" t="s">
        <v>31</v>
      </c>
      <c r="D57" s="4">
        <v>8</v>
      </c>
      <c r="E57" s="4">
        <v>0</v>
      </c>
      <c r="F57" s="4">
        <v>414.82299999999998</v>
      </c>
      <c r="G57" s="4">
        <v>0.23059099999999999</v>
      </c>
      <c r="H57" s="4">
        <v>88.92</v>
      </c>
      <c r="I57" s="4">
        <v>1711.08</v>
      </c>
    </row>
    <row r="58" spans="1:9" x14ac:dyDescent="0.2">
      <c r="A58" s="4" t="s">
        <v>37</v>
      </c>
      <c r="B58" s="4">
        <v>0</v>
      </c>
      <c r="C58" s="4" t="s">
        <v>31</v>
      </c>
      <c r="D58" s="4">
        <v>9</v>
      </c>
      <c r="E58" s="4">
        <v>0</v>
      </c>
      <c r="F58" s="4">
        <v>4290.13</v>
      </c>
      <c r="G58" s="4">
        <v>2.3847900000000002</v>
      </c>
      <c r="H58" s="4">
        <v>774.52</v>
      </c>
      <c r="I58" s="4">
        <v>1025.48</v>
      </c>
    </row>
    <row r="59" spans="1:9" x14ac:dyDescent="0.2">
      <c r="A59" s="4" t="s">
        <v>37</v>
      </c>
      <c r="B59" s="4">
        <v>0</v>
      </c>
      <c r="C59" s="4" t="s">
        <v>31</v>
      </c>
      <c r="D59" s="4">
        <v>10</v>
      </c>
      <c r="E59" s="4">
        <v>0</v>
      </c>
      <c r="F59" s="4">
        <v>407.48899999999998</v>
      </c>
      <c r="G59" s="4">
        <v>0.22651399999999999</v>
      </c>
      <c r="H59" s="4">
        <v>51.8</v>
      </c>
      <c r="I59" s="4">
        <v>1748.2</v>
      </c>
    </row>
    <row r="60" spans="1:9" x14ac:dyDescent="0.2">
      <c r="A60" s="4" t="s">
        <v>37</v>
      </c>
      <c r="B60" s="4">
        <v>0</v>
      </c>
      <c r="C60" s="4" t="s">
        <v>31</v>
      </c>
      <c r="D60" s="4">
        <v>11</v>
      </c>
      <c r="E60" s="4">
        <v>0</v>
      </c>
      <c r="F60" s="4">
        <v>3171.16</v>
      </c>
      <c r="G60" s="4">
        <v>1.76278</v>
      </c>
      <c r="H60" s="4">
        <v>556.6</v>
      </c>
      <c r="I60" s="4">
        <v>1243.4000000000001</v>
      </c>
    </row>
    <row r="61" spans="1:9" x14ac:dyDescent="0.2">
      <c r="A61" s="4" t="s">
        <v>37</v>
      </c>
      <c r="B61" s="4">
        <v>0</v>
      </c>
      <c r="C61" s="4" t="s">
        <v>31</v>
      </c>
      <c r="D61" s="4">
        <v>12</v>
      </c>
      <c r="E61" s="4">
        <v>0</v>
      </c>
      <c r="F61" s="4">
        <v>479.18099999999998</v>
      </c>
      <c r="G61" s="4">
        <v>0.26636500000000002</v>
      </c>
      <c r="H61" s="4">
        <v>101.56</v>
      </c>
      <c r="I61" s="4">
        <v>1698.44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2F63-D09D-0D47-9595-70D3E370B334}">
  <dimension ref="A1:I10"/>
  <sheetViews>
    <sheetView workbookViewId="0">
      <selection sqref="A1:XFD1048576"/>
    </sheetView>
  </sheetViews>
  <sheetFormatPr baseColWidth="10" defaultRowHeight="16" x14ac:dyDescent="0.2"/>
  <sheetData>
    <row r="1" spans="1:9" x14ac:dyDescent="0.2">
      <c r="A1" t="s">
        <v>38</v>
      </c>
      <c r="B1" t="s">
        <v>39</v>
      </c>
      <c r="C1" t="s">
        <v>40</v>
      </c>
      <c r="D1" t="s">
        <v>41</v>
      </c>
      <c r="F1" t="s">
        <v>42</v>
      </c>
      <c r="G1" t="s">
        <v>39</v>
      </c>
      <c r="H1" t="s">
        <v>40</v>
      </c>
      <c r="I1" t="s">
        <v>41</v>
      </c>
    </row>
    <row r="2" spans="1:9" x14ac:dyDescent="0.2">
      <c r="B2">
        <v>512.59245035772562</v>
      </c>
      <c r="C2">
        <v>810.31800025103553</v>
      </c>
      <c r="D2">
        <v>18</v>
      </c>
      <c r="G2">
        <v>627.6189201707042</v>
      </c>
      <c r="H2">
        <v>707.34562576879637</v>
      </c>
      <c r="I2">
        <v>13</v>
      </c>
    </row>
    <row r="3" spans="1:9" x14ac:dyDescent="0.2">
      <c r="B3">
        <v>504.39142362244257</v>
      </c>
      <c r="C3">
        <v>869.86381721476096</v>
      </c>
      <c r="D3">
        <v>14</v>
      </c>
      <c r="G3">
        <v>558.00210097903857</v>
      </c>
      <c r="H3">
        <v>743.02716191791137</v>
      </c>
      <c r="I3">
        <v>17</v>
      </c>
    </row>
    <row r="4" spans="1:9" x14ac:dyDescent="0.2">
      <c r="B4">
        <v>546.82820205221549</v>
      </c>
      <c r="C4">
        <v>992.31716511861441</v>
      </c>
      <c r="D4">
        <v>19</v>
      </c>
      <c r="G4">
        <v>562.73536597841098</v>
      </c>
      <c r="H4">
        <v>681.02457185891808</v>
      </c>
      <c r="I4">
        <v>20</v>
      </c>
    </row>
    <row r="5" spans="1:9" x14ac:dyDescent="0.2">
      <c r="B5">
        <v>574.06126669386219</v>
      </c>
      <c r="C5">
        <v>899.67030748713444</v>
      </c>
      <c r="D5">
        <v>15</v>
      </c>
      <c r="G5">
        <v>555.26606878373298</v>
      </c>
      <c r="H5">
        <v>594.47546039914653</v>
      </c>
      <c r="I5">
        <v>19</v>
      </c>
    </row>
    <row r="6" spans="1:9" x14ac:dyDescent="0.2">
      <c r="B6">
        <v>615.90417767039037</v>
      </c>
      <c r="C6">
        <v>787.1713092757625</v>
      </c>
      <c r="D6">
        <v>20</v>
      </c>
      <c r="G6">
        <v>533.4379049516757</v>
      </c>
      <c r="H6">
        <v>664.84168375800175</v>
      </c>
      <c r="I6">
        <v>15</v>
      </c>
    </row>
    <row r="7" spans="1:9" x14ac:dyDescent="0.2">
      <c r="B7">
        <v>801.99678605497672</v>
      </c>
      <c r="C7">
        <v>1646.7484938182504</v>
      </c>
      <c r="D7">
        <v>18</v>
      </c>
      <c r="G7">
        <v>471.21261459771557</v>
      </c>
      <c r="H7">
        <v>666.10365209614667</v>
      </c>
      <c r="I7">
        <v>14</v>
      </c>
    </row>
    <row r="8" spans="1:9" x14ac:dyDescent="0.2">
      <c r="G8">
        <v>836.17951386971254</v>
      </c>
      <c r="H8">
        <v>866.3182871218778</v>
      </c>
      <c r="I8">
        <v>18</v>
      </c>
    </row>
    <row r="9" spans="1:9" x14ac:dyDescent="0.2">
      <c r="G9">
        <v>645.08852108698386</v>
      </c>
      <c r="H9">
        <v>934.63071887159538</v>
      </c>
      <c r="I9">
        <v>17</v>
      </c>
    </row>
    <row r="10" spans="1:9" x14ac:dyDescent="0.2">
      <c r="G10">
        <v>698.26086770428026</v>
      </c>
      <c r="H10">
        <v>909.47265539098782</v>
      </c>
      <c r="I10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03BB-5A5F-1E41-81A3-4720AB6CD71D}">
  <dimension ref="A1:T8"/>
  <sheetViews>
    <sheetView workbookViewId="0">
      <selection sqref="A1:XFD1048576"/>
    </sheetView>
  </sheetViews>
  <sheetFormatPr baseColWidth="10" defaultColWidth="8.83203125" defaultRowHeight="16" x14ac:dyDescent="0.2"/>
  <sheetData>
    <row r="1" spans="1:20" x14ac:dyDescent="0.2">
      <c r="A1" t="s">
        <v>155</v>
      </c>
    </row>
    <row r="3" spans="1:20" x14ac:dyDescent="0.2">
      <c r="A3" s="1" t="s">
        <v>156</v>
      </c>
      <c r="B3" s="26" t="s">
        <v>157</v>
      </c>
      <c r="C3" s="26"/>
      <c r="D3" s="26"/>
      <c r="E3" s="23"/>
      <c r="F3" s="26" t="s">
        <v>158</v>
      </c>
      <c r="G3" s="26"/>
      <c r="H3" s="26"/>
      <c r="I3" s="23"/>
      <c r="J3" s="26" t="s">
        <v>159</v>
      </c>
      <c r="K3" s="26"/>
      <c r="L3" s="26"/>
      <c r="M3" s="23"/>
      <c r="N3" s="26" t="s">
        <v>160</v>
      </c>
      <c r="O3" s="26"/>
      <c r="P3" s="26"/>
      <c r="Q3" s="23"/>
      <c r="R3" s="26" t="s">
        <v>161</v>
      </c>
      <c r="S3" s="26"/>
      <c r="T3" s="26"/>
    </row>
    <row r="4" spans="1:20" x14ac:dyDescent="0.2">
      <c r="A4" t="s">
        <v>162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A5">
        <v>0</v>
      </c>
      <c r="B5" s="3">
        <v>0</v>
      </c>
      <c r="C5" s="3">
        <v>0</v>
      </c>
      <c r="D5" s="3">
        <v>0</v>
      </c>
      <c r="E5" s="3"/>
      <c r="F5" s="3">
        <v>0</v>
      </c>
      <c r="G5" s="3">
        <v>0</v>
      </c>
      <c r="H5" s="3">
        <v>0</v>
      </c>
      <c r="I5" s="3"/>
      <c r="J5" s="3">
        <v>0</v>
      </c>
      <c r="K5" s="3">
        <v>0</v>
      </c>
      <c r="L5" s="3">
        <v>0</v>
      </c>
      <c r="M5" s="3"/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>
        <v>0</v>
      </c>
    </row>
    <row r="6" spans="1:20" x14ac:dyDescent="0.2">
      <c r="A6">
        <v>1</v>
      </c>
      <c r="B6" s="3">
        <v>6.4316999999999999E-2</v>
      </c>
      <c r="C6" s="3">
        <v>6.6308000000000006E-2</v>
      </c>
      <c r="D6" s="3">
        <v>6.8708000000000005E-2</v>
      </c>
      <c r="E6" s="3"/>
      <c r="F6" s="3">
        <v>5.0049999999999997E-2</v>
      </c>
      <c r="G6" s="3">
        <v>1.7342E-2</v>
      </c>
      <c r="H6" s="3">
        <v>3.9774999999999998E-2</v>
      </c>
      <c r="I6" s="3"/>
      <c r="J6" s="3">
        <v>4.7649999999999998E-2</v>
      </c>
      <c r="K6" s="3">
        <v>2.1708000000000002E-2</v>
      </c>
      <c r="L6" s="3">
        <v>4.4942000000000003E-2</v>
      </c>
      <c r="M6" s="3"/>
      <c r="N6" s="3">
        <v>5.7117000000000001E-2</v>
      </c>
      <c r="O6" s="3">
        <v>2.5107999999999998E-2</v>
      </c>
      <c r="P6" s="3">
        <v>5.1142E-2</v>
      </c>
      <c r="Q6" s="3"/>
      <c r="R6" s="3">
        <v>6.2716999999999995E-2</v>
      </c>
      <c r="S6" s="3">
        <v>4.2375000000000003E-2</v>
      </c>
      <c r="T6" s="3">
        <v>6.7842E-2</v>
      </c>
    </row>
    <row r="7" spans="1:20" x14ac:dyDescent="0.2">
      <c r="A7">
        <v>2</v>
      </c>
      <c r="B7" s="3">
        <v>9.2149999999999996E-2</v>
      </c>
      <c r="C7" s="3">
        <v>6.9508E-2</v>
      </c>
      <c r="D7" s="3">
        <v>7.8274999999999997E-2</v>
      </c>
      <c r="E7" s="3"/>
      <c r="F7" s="3">
        <v>2.9166999999999998E-2</v>
      </c>
      <c r="G7" s="3">
        <v>6.0675E-2</v>
      </c>
      <c r="H7" s="3">
        <v>8.7242E-2</v>
      </c>
      <c r="I7" s="3"/>
      <c r="J7" s="3">
        <v>3.3066999999999999E-2</v>
      </c>
      <c r="K7" s="3">
        <v>6.5142000000000005E-2</v>
      </c>
      <c r="L7" s="3">
        <v>9.0842000000000006E-2</v>
      </c>
      <c r="M7" s="3"/>
      <c r="N7" s="3">
        <v>4.1333000000000002E-2</v>
      </c>
      <c r="O7" s="3">
        <v>8.9080000000000006E-2</v>
      </c>
      <c r="P7" s="3">
        <v>7.7975000000000003E-2</v>
      </c>
      <c r="Q7" s="3"/>
      <c r="R7" s="3">
        <v>4.5067000000000003E-2</v>
      </c>
      <c r="S7" s="3">
        <v>8.3741999999999997E-2</v>
      </c>
      <c r="T7" s="3">
        <v>7.8774999999999998E-2</v>
      </c>
    </row>
    <row r="8" spans="1:20" x14ac:dyDescent="0.2">
      <c r="A8">
        <v>3</v>
      </c>
      <c r="B8" s="3">
        <v>0.1205</v>
      </c>
      <c r="C8" s="3">
        <v>0.10917499999999999</v>
      </c>
      <c r="D8" s="3">
        <v>0.107042</v>
      </c>
      <c r="E8" s="3"/>
      <c r="F8" s="3">
        <v>6.9282999999999997E-2</v>
      </c>
      <c r="G8" s="3">
        <v>0.122775</v>
      </c>
      <c r="H8" s="3">
        <v>0.113542</v>
      </c>
      <c r="I8" s="3"/>
      <c r="J8" s="3">
        <v>7.9783000000000007E-2</v>
      </c>
      <c r="K8" s="3">
        <v>0.122375</v>
      </c>
      <c r="L8" s="3">
        <v>0.121208</v>
      </c>
      <c r="M8" s="3"/>
      <c r="N8" s="3">
        <v>7.5450000000000003E-2</v>
      </c>
      <c r="O8" s="3">
        <v>9.4808000000000003E-2</v>
      </c>
      <c r="P8" s="3">
        <v>0.10254199999999999</v>
      </c>
      <c r="Q8" s="3"/>
      <c r="R8" s="3">
        <v>7.8183000000000002E-2</v>
      </c>
      <c r="S8" s="3">
        <v>8.5807999999999995E-2</v>
      </c>
      <c r="T8" s="3">
        <v>0.10120800000000001</v>
      </c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0ACE-885B-764B-B9F2-C2A8E6314B57}">
  <dimension ref="A1:Y4"/>
  <sheetViews>
    <sheetView workbookViewId="0">
      <selection sqref="A1:XFD1048576"/>
    </sheetView>
  </sheetViews>
  <sheetFormatPr baseColWidth="10" defaultColWidth="8.83203125" defaultRowHeight="16" x14ac:dyDescent="0.2"/>
  <cols>
    <col min="1" max="1" width="13.1640625" customWidth="1"/>
  </cols>
  <sheetData>
    <row r="1" spans="1:25" x14ac:dyDescent="0.2">
      <c r="A1" t="s">
        <v>163</v>
      </c>
    </row>
    <row r="3" spans="1:25" x14ac:dyDescent="0.2">
      <c r="A3" s="1" t="s">
        <v>156</v>
      </c>
      <c r="B3" s="27" t="s">
        <v>164</v>
      </c>
      <c r="C3" s="27"/>
      <c r="D3" s="27"/>
      <c r="E3" s="27"/>
      <c r="F3" s="2"/>
      <c r="G3" s="27" t="s">
        <v>165</v>
      </c>
      <c r="H3" s="27"/>
      <c r="I3" s="27"/>
      <c r="J3" s="27"/>
      <c r="K3" s="2"/>
      <c r="L3" s="27" t="s">
        <v>166</v>
      </c>
      <c r="M3" s="27"/>
      <c r="N3" s="27"/>
      <c r="O3" s="27"/>
      <c r="P3" s="2"/>
      <c r="Q3" s="27" t="s">
        <v>167</v>
      </c>
      <c r="R3" s="27"/>
      <c r="S3" s="27"/>
      <c r="T3" s="27"/>
      <c r="U3" s="2"/>
      <c r="V3" s="27" t="s">
        <v>168</v>
      </c>
      <c r="W3" s="27"/>
      <c r="X3" s="27"/>
      <c r="Y3" s="27"/>
    </row>
    <row r="4" spans="1:25" x14ac:dyDescent="0.2">
      <c r="A4" t="s">
        <v>169</v>
      </c>
      <c r="B4" s="3">
        <v>1</v>
      </c>
      <c r="C4" s="3">
        <v>1</v>
      </c>
      <c r="D4" s="3">
        <v>1</v>
      </c>
      <c r="E4" s="3">
        <v>1</v>
      </c>
      <c r="F4" s="3"/>
      <c r="G4" s="3">
        <v>0.91167799999999999</v>
      </c>
      <c r="H4" s="3">
        <v>0.647038</v>
      </c>
      <c r="I4" s="3">
        <v>0.75603100000000001</v>
      </c>
      <c r="J4" s="3">
        <v>0.87258999999999998</v>
      </c>
      <c r="K4" s="3"/>
      <c r="L4" s="3">
        <v>0.36982500000000001</v>
      </c>
      <c r="M4" s="3">
        <v>0.50049500000000002</v>
      </c>
      <c r="N4" s="3">
        <v>0.85379899999999997</v>
      </c>
      <c r="O4" s="3">
        <v>0.46390100000000001</v>
      </c>
      <c r="P4" s="3"/>
      <c r="Q4" s="3">
        <v>0.87661199999999995</v>
      </c>
      <c r="R4" s="3">
        <v>0.380081</v>
      </c>
      <c r="S4" s="3">
        <v>0.314079</v>
      </c>
      <c r="T4" s="3">
        <v>0.58216500000000004</v>
      </c>
      <c r="U4" s="3"/>
      <c r="V4" s="3">
        <v>0.54860500000000001</v>
      </c>
      <c r="W4" s="3">
        <v>0.656775</v>
      </c>
      <c r="X4" s="3">
        <v>1.228774</v>
      </c>
      <c r="Y4" s="3">
        <v>0.817465</v>
      </c>
    </row>
  </sheetData>
  <mergeCells count="5">
    <mergeCell ref="B3:E3"/>
    <mergeCell ref="G3:J3"/>
    <mergeCell ref="L3:O3"/>
    <mergeCell ref="Q3:T3"/>
    <mergeCell ref="V3:Y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811E-61AA-DD4A-ABD9-510131DAA14E}">
  <dimension ref="A1:U19"/>
  <sheetViews>
    <sheetView workbookViewId="0">
      <selection activeCell="A6" sqref="A6:X22"/>
    </sheetView>
  </sheetViews>
  <sheetFormatPr baseColWidth="10" defaultColWidth="8.83203125" defaultRowHeight="16" x14ac:dyDescent="0.2"/>
  <sheetData>
    <row r="1" spans="1:21" x14ac:dyDescent="0.2">
      <c r="A1" t="s">
        <v>170</v>
      </c>
    </row>
    <row r="3" spans="1:21" x14ac:dyDescent="0.2">
      <c r="A3" s="1" t="s">
        <v>150</v>
      </c>
      <c r="B3" s="26" t="s">
        <v>171</v>
      </c>
      <c r="C3" s="26"/>
      <c r="D3" s="26"/>
      <c r="E3" s="26"/>
      <c r="F3" s="26" t="s">
        <v>165</v>
      </c>
      <c r="G3" s="26"/>
      <c r="H3" s="26"/>
      <c r="I3" s="26"/>
      <c r="J3" s="26" t="s">
        <v>166</v>
      </c>
      <c r="K3" s="26"/>
      <c r="L3" s="26"/>
      <c r="M3" s="26"/>
      <c r="N3" s="26" t="s">
        <v>172</v>
      </c>
      <c r="O3" s="26"/>
      <c r="P3" s="26"/>
      <c r="Q3" s="26"/>
      <c r="R3" s="26" t="s">
        <v>168</v>
      </c>
      <c r="S3" s="26"/>
      <c r="T3" s="26"/>
      <c r="U3" s="26"/>
    </row>
    <row r="4" spans="1:21" x14ac:dyDescent="0.2">
      <c r="A4" t="s">
        <v>173</v>
      </c>
      <c r="B4" s="3">
        <v>83.168999999999997</v>
      </c>
      <c r="C4" s="3">
        <v>80.572999999999993</v>
      </c>
      <c r="D4" s="3">
        <v>82.444000000000003</v>
      </c>
      <c r="E4" s="3">
        <v>86.771879999999996</v>
      </c>
      <c r="F4" s="3">
        <v>94.667109999999994</v>
      </c>
      <c r="G4" s="3">
        <v>80.672579999999996</v>
      </c>
      <c r="H4" s="3">
        <v>81.712490000000003</v>
      </c>
      <c r="I4" s="3">
        <v>92.852900000000005</v>
      </c>
      <c r="J4" s="3">
        <v>73.789730000000006</v>
      </c>
      <c r="K4" s="3">
        <v>70.547359999999998</v>
      </c>
      <c r="L4" s="3">
        <v>56.485379999999999</v>
      </c>
      <c r="M4" s="3">
        <v>63.849580000000003</v>
      </c>
      <c r="N4" s="3">
        <v>76.582999999999998</v>
      </c>
      <c r="O4" s="3">
        <v>58.575400000000002</v>
      </c>
      <c r="P4" s="3">
        <v>71.886499999999998</v>
      </c>
      <c r="Q4" s="3">
        <v>56.81765</v>
      </c>
      <c r="R4" s="3">
        <v>83.528790000000001</v>
      </c>
      <c r="S4" s="3">
        <v>88.566770000000005</v>
      </c>
      <c r="T4" s="3">
        <v>81.994380000000007</v>
      </c>
      <c r="U4" s="3">
        <v>82.793260000000004</v>
      </c>
    </row>
    <row r="6" spans="1:21" x14ac:dyDescent="0.2">
      <c r="A6" s="23" t="s">
        <v>156</v>
      </c>
      <c r="B6" s="26" t="s">
        <v>164</v>
      </c>
      <c r="C6" s="26"/>
      <c r="D6" s="26"/>
      <c r="E6" s="26"/>
      <c r="F6" s="26" t="s">
        <v>165</v>
      </c>
      <c r="G6" s="26"/>
      <c r="H6" s="26"/>
      <c r="I6" s="26"/>
      <c r="J6" s="26" t="s">
        <v>166</v>
      </c>
      <c r="K6" s="26"/>
      <c r="L6" s="26"/>
      <c r="M6" s="26"/>
      <c r="N6" s="26" t="s">
        <v>172</v>
      </c>
      <c r="O6" s="26"/>
      <c r="P6" s="26"/>
      <c r="Q6" s="26"/>
      <c r="R6" s="26" t="s">
        <v>168</v>
      </c>
      <c r="S6" s="26"/>
      <c r="T6" s="26"/>
      <c r="U6" s="26"/>
    </row>
    <row r="7" spans="1:21" x14ac:dyDescent="0.2">
      <c r="A7" s="2" t="s">
        <v>174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">
      <c r="A8" s="3">
        <v>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</row>
    <row r="9" spans="1:21" x14ac:dyDescent="0.2">
      <c r="A9" s="3">
        <v>2</v>
      </c>
      <c r="B9" s="3">
        <v>9.8636619999999997</v>
      </c>
      <c r="C9" s="3">
        <v>10.90066</v>
      </c>
      <c r="D9" s="3">
        <v>10.804729999999999</v>
      </c>
      <c r="E9" s="3">
        <v>9.8997109999999999</v>
      </c>
      <c r="F9" s="3">
        <v>15.66797</v>
      </c>
      <c r="G9" s="3">
        <v>7.6630140000000004</v>
      </c>
      <c r="H9" s="3">
        <v>9.4192549999999997</v>
      </c>
      <c r="I9" s="3">
        <v>9.2350560000000002</v>
      </c>
      <c r="J9" s="3">
        <v>8.0100259999999999</v>
      </c>
      <c r="K9" s="3">
        <v>6.758413</v>
      </c>
      <c r="L9" s="3">
        <v>6.2355790000000004</v>
      </c>
      <c r="M9" s="3">
        <v>6.3434730000000004</v>
      </c>
      <c r="N9" s="3">
        <v>10.932740000000001</v>
      </c>
      <c r="O9" s="3">
        <v>11.03349</v>
      </c>
      <c r="P9" s="3">
        <v>9.1864170000000005</v>
      </c>
      <c r="Q9" s="3">
        <v>2.295207</v>
      </c>
      <c r="R9" s="3">
        <v>8.7303289999999993</v>
      </c>
      <c r="S9" s="3">
        <v>11.027279999999999</v>
      </c>
      <c r="T9" s="3">
        <v>11.710610000000001</v>
      </c>
      <c r="U9" s="3">
        <v>8.2151329999999998</v>
      </c>
    </row>
    <row r="10" spans="1:21" x14ac:dyDescent="0.2">
      <c r="A10" s="3">
        <v>4</v>
      </c>
      <c r="B10" s="3">
        <v>17.662410000000001</v>
      </c>
      <c r="C10" s="3">
        <v>20.65042</v>
      </c>
      <c r="D10" s="3">
        <v>20.426680000000001</v>
      </c>
      <c r="E10" s="3">
        <v>19.59441</v>
      </c>
      <c r="F10" s="3">
        <v>27.370909999999999</v>
      </c>
      <c r="G10" s="3">
        <v>16.9908</v>
      </c>
      <c r="H10" s="3">
        <v>16.690329999999999</v>
      </c>
      <c r="I10" s="3">
        <v>20.249479999999998</v>
      </c>
      <c r="J10" s="3">
        <v>16.95797</v>
      </c>
      <c r="K10" s="3">
        <v>13.99949</v>
      </c>
      <c r="L10" s="3">
        <v>10.70998</v>
      </c>
      <c r="M10" s="3">
        <v>10.278879999999999</v>
      </c>
      <c r="N10" s="3">
        <v>14.97691</v>
      </c>
      <c r="O10" s="3">
        <v>19.62632</v>
      </c>
      <c r="P10" s="3">
        <v>19.883839999999999</v>
      </c>
      <c r="Q10" s="3">
        <v>9.7277979999999999</v>
      </c>
      <c r="R10" s="3">
        <v>17.43327</v>
      </c>
      <c r="S10" s="3">
        <v>21.502140000000001</v>
      </c>
      <c r="T10" s="3">
        <v>20.703189999999999</v>
      </c>
      <c r="U10" s="3">
        <v>16.365069999999999</v>
      </c>
    </row>
    <row r="11" spans="1:21" x14ac:dyDescent="0.2">
      <c r="A11" s="3">
        <v>6</v>
      </c>
      <c r="B11" s="3">
        <v>27.601759999999999</v>
      </c>
      <c r="C11" s="3">
        <v>27.53689</v>
      </c>
      <c r="D11" s="3">
        <v>27.570460000000001</v>
      </c>
      <c r="E11" s="3">
        <v>29.159400000000002</v>
      </c>
      <c r="F11" s="3">
        <v>39.132829999999998</v>
      </c>
      <c r="G11" s="3">
        <v>24.84693</v>
      </c>
      <c r="H11" s="3">
        <v>22.37116</v>
      </c>
      <c r="I11" s="3">
        <v>29.175370000000001</v>
      </c>
      <c r="J11" s="3">
        <v>26.044820000000001</v>
      </c>
      <c r="K11" s="3">
        <v>21.0838</v>
      </c>
      <c r="L11" s="3">
        <v>15.865410000000001</v>
      </c>
      <c r="M11" s="3">
        <v>14.04533</v>
      </c>
      <c r="N11" s="3">
        <v>24.16037</v>
      </c>
      <c r="O11" s="3">
        <v>23.292259999999999</v>
      </c>
      <c r="P11" s="3">
        <v>25.808599999999998</v>
      </c>
      <c r="Q11" s="3">
        <v>13.91168</v>
      </c>
      <c r="R11" s="3">
        <v>26.39113</v>
      </c>
      <c r="S11" s="3">
        <v>30.500019999999999</v>
      </c>
      <c r="T11" s="3">
        <v>28.558879999999998</v>
      </c>
      <c r="U11" s="3">
        <v>26.60989</v>
      </c>
    </row>
    <row r="12" spans="1:21" x14ac:dyDescent="0.2">
      <c r="A12" s="3">
        <v>8</v>
      </c>
      <c r="B12" s="3">
        <v>35.891570000000002</v>
      </c>
      <c r="C12" s="3">
        <v>37.273589999999999</v>
      </c>
      <c r="D12" s="3">
        <v>36.259500000000003</v>
      </c>
      <c r="E12" s="3">
        <v>38.605110000000003</v>
      </c>
      <c r="F12" s="3">
        <v>50.130450000000003</v>
      </c>
      <c r="G12" s="3">
        <v>32.113509999999998</v>
      </c>
      <c r="H12" s="3">
        <v>30.633749999999999</v>
      </c>
      <c r="I12" s="3">
        <v>41.618960000000001</v>
      </c>
      <c r="J12" s="3">
        <v>34.719029999999997</v>
      </c>
      <c r="K12" s="3">
        <v>27.645</v>
      </c>
      <c r="L12" s="3">
        <v>21.39358</v>
      </c>
      <c r="M12" s="3">
        <v>19.887139999999999</v>
      </c>
      <c r="N12" s="3">
        <v>32.040469999999999</v>
      </c>
      <c r="O12" s="3">
        <v>27.30461</v>
      </c>
      <c r="P12" s="3">
        <v>33.263010000000001</v>
      </c>
      <c r="Q12" s="3">
        <v>19.671720000000001</v>
      </c>
      <c r="R12" s="3">
        <v>35.471469999999997</v>
      </c>
      <c r="S12" s="3">
        <v>38.335099999999997</v>
      </c>
      <c r="T12" s="3">
        <v>36.549660000000003</v>
      </c>
      <c r="U12" s="3">
        <v>34.277909999999999</v>
      </c>
    </row>
    <row r="13" spans="1:21" x14ac:dyDescent="0.2">
      <c r="A13" s="3">
        <v>10</v>
      </c>
      <c r="B13" s="3">
        <v>45.67398</v>
      </c>
      <c r="C13" s="3">
        <v>43.91066</v>
      </c>
      <c r="D13" s="3">
        <v>46.053530000000002</v>
      </c>
      <c r="E13" s="3">
        <v>47.998710000000003</v>
      </c>
      <c r="F13" s="3">
        <v>61.772840000000002</v>
      </c>
      <c r="G13" s="3">
        <v>39.630699999999997</v>
      </c>
      <c r="H13" s="3">
        <v>41.121169999999999</v>
      </c>
      <c r="I13" s="3">
        <v>51.500340000000001</v>
      </c>
      <c r="J13" s="3">
        <v>39.394530000000003</v>
      </c>
      <c r="K13" s="3">
        <v>34.00591</v>
      </c>
      <c r="L13" s="3">
        <v>26.378620000000002</v>
      </c>
      <c r="M13" s="3">
        <v>26.777139999999999</v>
      </c>
      <c r="N13" s="3">
        <v>38.731400000000001</v>
      </c>
      <c r="O13" s="3">
        <v>29.1629</v>
      </c>
      <c r="P13" s="3">
        <v>40.712539999999997</v>
      </c>
      <c r="Q13" s="3">
        <v>24.332940000000001</v>
      </c>
      <c r="R13" s="3">
        <v>43.397660000000002</v>
      </c>
      <c r="S13" s="3">
        <v>48.256749999999997</v>
      </c>
      <c r="T13" s="3">
        <v>44.217739999999999</v>
      </c>
      <c r="U13" s="3">
        <v>43.112110000000001</v>
      </c>
    </row>
    <row r="14" spans="1:21" x14ac:dyDescent="0.2">
      <c r="A14" s="3">
        <v>12</v>
      </c>
      <c r="B14" s="3">
        <v>53.904269999999997</v>
      </c>
      <c r="C14" s="3">
        <v>52.329030000000003</v>
      </c>
      <c r="D14" s="3">
        <v>55.272509999999997</v>
      </c>
      <c r="E14" s="3">
        <v>58.665889999999997</v>
      </c>
      <c r="F14" s="3">
        <v>70.84402</v>
      </c>
      <c r="G14" s="3">
        <v>47.27319</v>
      </c>
      <c r="H14" s="3">
        <v>50.949649999999998</v>
      </c>
      <c r="I14" s="3">
        <v>61.340890000000002</v>
      </c>
      <c r="J14" s="3">
        <v>47.197769999999998</v>
      </c>
      <c r="K14" s="3">
        <v>40.017940000000003</v>
      </c>
      <c r="L14" s="3">
        <v>31.882619999999999</v>
      </c>
      <c r="M14" s="3">
        <v>32.256950000000003</v>
      </c>
      <c r="N14" s="3">
        <v>46.82891</v>
      </c>
      <c r="O14" s="3">
        <v>34.500190000000003</v>
      </c>
      <c r="P14" s="3">
        <v>48.745359999999998</v>
      </c>
      <c r="Q14" s="3">
        <v>29.315570000000001</v>
      </c>
      <c r="R14" s="3">
        <v>53.309339999999999</v>
      </c>
      <c r="S14" s="3">
        <v>58.603819999999999</v>
      </c>
      <c r="T14" s="3">
        <v>53.400100000000002</v>
      </c>
      <c r="U14" s="3">
        <v>51.18036</v>
      </c>
    </row>
    <row r="15" spans="1:21" x14ac:dyDescent="0.2">
      <c r="A15" s="3">
        <v>14</v>
      </c>
      <c r="B15" s="3">
        <v>62.43927</v>
      </c>
      <c r="C15" s="3">
        <v>59.312179999999998</v>
      </c>
      <c r="D15" s="3">
        <v>62.652799999999999</v>
      </c>
      <c r="E15" s="3">
        <v>67.984470000000002</v>
      </c>
      <c r="F15" s="3">
        <v>77.504140000000007</v>
      </c>
      <c r="G15" s="3">
        <v>56.487380000000002</v>
      </c>
      <c r="H15" s="3">
        <v>56.582979999999999</v>
      </c>
      <c r="I15" s="3">
        <v>70.219059999999999</v>
      </c>
      <c r="J15" s="3">
        <v>53.577550000000002</v>
      </c>
      <c r="K15" s="3">
        <v>47.680230000000002</v>
      </c>
      <c r="L15" s="3">
        <v>36.910420000000002</v>
      </c>
      <c r="M15" s="3">
        <v>39.747070000000001</v>
      </c>
      <c r="N15" s="3">
        <v>51.420459999999999</v>
      </c>
      <c r="O15" s="3">
        <v>39.929780000000001</v>
      </c>
      <c r="P15" s="3">
        <v>54.445390000000003</v>
      </c>
      <c r="Q15" s="3">
        <v>35.948839999999997</v>
      </c>
      <c r="R15" s="3">
        <v>59.548609999999996</v>
      </c>
      <c r="S15" s="3">
        <v>66.512200000000007</v>
      </c>
      <c r="T15" s="3">
        <v>61.470930000000003</v>
      </c>
      <c r="U15" s="3">
        <v>57.524439999999998</v>
      </c>
    </row>
    <row r="16" spans="1:21" x14ac:dyDescent="0.2">
      <c r="A16" s="3">
        <v>16</v>
      </c>
      <c r="B16" s="3">
        <v>69.21651</v>
      </c>
      <c r="C16" s="3">
        <v>65.868740000000003</v>
      </c>
      <c r="D16" s="3">
        <v>71.259500000000003</v>
      </c>
      <c r="E16" s="3">
        <v>75.494259999999997</v>
      </c>
      <c r="F16" s="3">
        <v>84.149159999999995</v>
      </c>
      <c r="G16" s="3">
        <v>61.918300000000002</v>
      </c>
      <c r="H16" s="3">
        <v>65.374719999999996</v>
      </c>
      <c r="I16" s="3">
        <v>78.365279999999998</v>
      </c>
      <c r="J16" s="3">
        <v>60.018880000000003</v>
      </c>
      <c r="K16" s="3">
        <v>53.50911</v>
      </c>
      <c r="L16" s="3">
        <v>41.992559999999997</v>
      </c>
      <c r="M16" s="3">
        <v>47.115549999999999</v>
      </c>
      <c r="N16" s="3">
        <v>61.512230000000002</v>
      </c>
      <c r="O16" s="3">
        <v>44.991909999999997</v>
      </c>
      <c r="P16" s="3">
        <v>60.330109999999998</v>
      </c>
      <c r="Q16" s="3">
        <v>41.457529999999998</v>
      </c>
      <c r="R16" s="3">
        <v>68.589519999999993</v>
      </c>
      <c r="S16" s="3">
        <v>74.287899999999993</v>
      </c>
      <c r="T16" s="3">
        <v>67.609430000000003</v>
      </c>
      <c r="U16" s="3">
        <v>66.188800000000001</v>
      </c>
    </row>
    <row r="17" spans="1:21" x14ac:dyDescent="0.2">
      <c r="A17" s="3">
        <v>18</v>
      </c>
      <c r="B17" s="3">
        <v>75.01755</v>
      </c>
      <c r="C17" s="3">
        <v>71.813969999999998</v>
      </c>
      <c r="D17" s="3">
        <v>75.395330000000001</v>
      </c>
      <c r="E17" s="3">
        <v>80.351510000000005</v>
      </c>
      <c r="F17" s="3">
        <v>88.436679999999996</v>
      </c>
      <c r="G17" s="3">
        <v>68.833730000000003</v>
      </c>
      <c r="H17" s="3">
        <v>71.605469999999997</v>
      </c>
      <c r="I17" s="3">
        <v>84.316919999999996</v>
      </c>
      <c r="J17" s="3">
        <v>65.504660000000001</v>
      </c>
      <c r="K17" s="3">
        <v>59.848950000000002</v>
      </c>
      <c r="L17" s="3">
        <v>47.804139999999997</v>
      </c>
      <c r="M17" s="3">
        <v>52.057049999999997</v>
      </c>
      <c r="N17" s="3">
        <v>66.510739999999998</v>
      </c>
      <c r="O17" s="3">
        <v>51.278320000000001</v>
      </c>
      <c r="P17" s="3">
        <v>64.988619999999997</v>
      </c>
      <c r="Q17" s="3">
        <v>46.176099999999998</v>
      </c>
      <c r="R17" s="3">
        <v>73.581450000000004</v>
      </c>
      <c r="S17" s="3">
        <v>79.237459999999999</v>
      </c>
      <c r="T17" s="3">
        <v>73.334530000000001</v>
      </c>
      <c r="U17" s="3">
        <v>71.487719999999996</v>
      </c>
    </row>
    <row r="18" spans="1:21" x14ac:dyDescent="0.2">
      <c r="A18" s="3">
        <v>20</v>
      </c>
      <c r="B18" s="3">
        <v>79.688199999999995</v>
      </c>
      <c r="C18" s="3">
        <v>75.802189999999996</v>
      </c>
      <c r="D18" s="3">
        <v>80.202479999999994</v>
      </c>
      <c r="E18" s="3">
        <v>84.194280000000006</v>
      </c>
      <c r="F18" s="3">
        <v>91.542720000000003</v>
      </c>
      <c r="G18" s="3">
        <v>74.696449999999999</v>
      </c>
      <c r="H18" s="3">
        <v>76.825019999999995</v>
      </c>
      <c r="I18" s="3">
        <v>88.386780000000002</v>
      </c>
      <c r="J18" s="3">
        <v>70.867429999999999</v>
      </c>
      <c r="K18" s="3">
        <v>65.002080000000007</v>
      </c>
      <c r="L18" s="3">
        <v>52.816789999999997</v>
      </c>
      <c r="M18" s="3">
        <v>57.111559999999997</v>
      </c>
      <c r="N18" s="3">
        <v>72.973110000000005</v>
      </c>
      <c r="O18" s="3">
        <v>54.769309999999997</v>
      </c>
      <c r="P18" s="3">
        <v>68.165149999999997</v>
      </c>
      <c r="Q18" s="3">
        <v>52.158340000000003</v>
      </c>
      <c r="R18" s="3">
        <v>80.685389999999998</v>
      </c>
      <c r="S18" s="3">
        <v>84.699420000000003</v>
      </c>
      <c r="T18" s="3">
        <v>78.706760000000003</v>
      </c>
      <c r="U18" s="3">
        <v>78.915090000000006</v>
      </c>
    </row>
    <row r="19" spans="1:21" x14ac:dyDescent="0.2">
      <c r="A19" s="3">
        <v>22</v>
      </c>
      <c r="B19" s="3">
        <v>83.168610000000001</v>
      </c>
      <c r="C19" s="3">
        <v>80.573459999999997</v>
      </c>
      <c r="D19" s="3">
        <v>82.443989999999999</v>
      </c>
      <c r="E19" s="3">
        <v>86.771879999999996</v>
      </c>
      <c r="F19" s="3">
        <v>94.667109999999994</v>
      </c>
      <c r="G19" s="3">
        <v>80.672579999999996</v>
      </c>
      <c r="H19" s="3">
        <v>81.712490000000003</v>
      </c>
      <c r="I19" s="3">
        <v>92.852900000000005</v>
      </c>
      <c r="J19" s="3">
        <v>73.789730000000006</v>
      </c>
      <c r="K19" s="3">
        <v>70.547359999999998</v>
      </c>
      <c r="L19" s="3">
        <v>56.485379999999999</v>
      </c>
      <c r="M19" s="3">
        <v>63.849580000000003</v>
      </c>
      <c r="N19" s="3">
        <v>76.582949999999997</v>
      </c>
      <c r="O19" s="3">
        <v>58.575409999999998</v>
      </c>
      <c r="P19" s="3">
        <v>71.886449999999996</v>
      </c>
      <c r="Q19" s="3">
        <v>56.81765</v>
      </c>
      <c r="R19" s="3">
        <v>83.528790000000001</v>
      </c>
      <c r="S19" s="3">
        <v>88.566770000000005</v>
      </c>
      <c r="T19" s="3">
        <v>81.994380000000007</v>
      </c>
      <c r="U19" s="3">
        <v>82.793260000000004</v>
      </c>
    </row>
  </sheetData>
  <mergeCells count="10">
    <mergeCell ref="B3:E3"/>
    <mergeCell ref="F3:I3"/>
    <mergeCell ref="J3:M3"/>
    <mergeCell ref="N3:Q3"/>
    <mergeCell ref="R3:U3"/>
    <mergeCell ref="B6:E6"/>
    <mergeCell ref="F6:I6"/>
    <mergeCell ref="J6:M6"/>
    <mergeCell ref="N6:Q6"/>
    <mergeCell ref="R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FD54-5708-9941-9A91-9FF88A2F2C4D}">
  <dimension ref="A1:BC80"/>
  <sheetViews>
    <sheetView workbookViewId="0">
      <selection sqref="A1:XFD1048576"/>
    </sheetView>
  </sheetViews>
  <sheetFormatPr baseColWidth="10" defaultColWidth="8.83203125" defaultRowHeight="16" x14ac:dyDescent="0.2"/>
  <cols>
    <col min="2" max="3" width="15.5" customWidth="1"/>
    <col min="4" max="4" width="25" customWidth="1"/>
    <col min="5" max="5" width="16.6640625" customWidth="1"/>
    <col min="8" max="8" width="14.1640625" customWidth="1"/>
    <col min="9" max="9" width="18.5" customWidth="1"/>
    <col min="10" max="10" width="18.6640625" customWidth="1"/>
    <col min="11" max="11" width="17.83203125" customWidth="1"/>
  </cols>
  <sheetData>
    <row r="1" spans="1:11" x14ac:dyDescent="0.2">
      <c r="A1" t="s">
        <v>147</v>
      </c>
    </row>
    <row r="2" spans="1:11" x14ac:dyDescent="0.2">
      <c r="C2" s="1" t="s">
        <v>148</v>
      </c>
      <c r="D2" s="1"/>
      <c r="I2" s="1" t="s">
        <v>149</v>
      </c>
    </row>
    <row r="4" spans="1:11" x14ac:dyDescent="0.2">
      <c r="B4" s="1" t="s">
        <v>150</v>
      </c>
      <c r="C4" s="23" t="s">
        <v>11</v>
      </c>
      <c r="D4" s="23" t="s">
        <v>12</v>
      </c>
      <c r="E4" s="23" t="s">
        <v>13</v>
      </c>
      <c r="H4" s="1" t="s">
        <v>150</v>
      </c>
      <c r="I4" s="2" t="s">
        <v>11</v>
      </c>
      <c r="J4" s="2" t="s">
        <v>12</v>
      </c>
      <c r="K4" s="2" t="s">
        <v>13</v>
      </c>
    </row>
    <row r="5" spans="1:11" x14ac:dyDescent="0.2">
      <c r="B5" t="s">
        <v>151</v>
      </c>
      <c r="C5" s="2"/>
      <c r="D5" s="2"/>
      <c r="E5" s="2"/>
      <c r="H5" t="s">
        <v>151</v>
      </c>
      <c r="I5" s="2"/>
      <c r="J5" s="2"/>
      <c r="K5" s="2"/>
    </row>
    <row r="6" spans="1:11" x14ac:dyDescent="0.2">
      <c r="B6">
        <v>1</v>
      </c>
      <c r="C6" s="3">
        <v>701</v>
      </c>
      <c r="D6" s="3">
        <v>1107</v>
      </c>
      <c r="E6" s="3">
        <v>968</v>
      </c>
      <c r="H6">
        <v>1</v>
      </c>
      <c r="I6" s="3">
        <v>252</v>
      </c>
      <c r="J6" s="3">
        <v>55</v>
      </c>
      <c r="K6" s="3">
        <v>180</v>
      </c>
    </row>
    <row r="7" spans="1:11" x14ac:dyDescent="0.2">
      <c r="B7">
        <v>2</v>
      </c>
      <c r="C7" s="3">
        <v>831</v>
      </c>
      <c r="D7" s="3">
        <v>1107</v>
      </c>
      <c r="E7" s="3">
        <v>322</v>
      </c>
      <c r="H7">
        <v>2</v>
      </c>
      <c r="I7" s="3">
        <v>213</v>
      </c>
      <c r="J7" s="3">
        <v>89</v>
      </c>
      <c r="K7" s="3">
        <v>51</v>
      </c>
    </row>
    <row r="8" spans="1:11" x14ac:dyDescent="0.2">
      <c r="B8">
        <v>3</v>
      </c>
      <c r="C8" s="3">
        <v>535</v>
      </c>
      <c r="D8" s="3">
        <v>1061</v>
      </c>
      <c r="E8" s="3">
        <v>724</v>
      </c>
      <c r="H8">
        <v>3</v>
      </c>
      <c r="I8" s="3">
        <v>258</v>
      </c>
      <c r="J8" s="3">
        <v>80</v>
      </c>
      <c r="K8" s="3">
        <v>49</v>
      </c>
    </row>
    <row r="9" spans="1:11" x14ac:dyDescent="0.2">
      <c r="B9">
        <v>4</v>
      </c>
      <c r="C9" s="3">
        <v>1271</v>
      </c>
      <c r="D9" s="3">
        <v>1349</v>
      </c>
      <c r="E9" s="3">
        <v>272</v>
      </c>
      <c r="H9">
        <v>4</v>
      </c>
      <c r="I9" s="3">
        <v>158</v>
      </c>
      <c r="J9" s="3">
        <v>157</v>
      </c>
      <c r="K9" s="3">
        <v>77</v>
      </c>
    </row>
    <row r="10" spans="1:11" x14ac:dyDescent="0.2">
      <c r="B10">
        <v>5</v>
      </c>
      <c r="C10" s="3">
        <v>818</v>
      </c>
      <c r="D10" s="3">
        <v>1400</v>
      </c>
      <c r="E10" s="3">
        <v>473</v>
      </c>
      <c r="H10">
        <v>5</v>
      </c>
      <c r="I10" s="3">
        <v>346</v>
      </c>
      <c r="J10" s="3">
        <v>154</v>
      </c>
      <c r="K10" s="3">
        <v>56</v>
      </c>
    </row>
    <row r="11" spans="1:11" x14ac:dyDescent="0.2">
      <c r="B11">
        <v>6</v>
      </c>
      <c r="C11" s="3">
        <v>1329</v>
      </c>
      <c r="D11" s="3">
        <v>1271</v>
      </c>
      <c r="E11" s="3">
        <v>894</v>
      </c>
      <c r="H11">
        <v>6</v>
      </c>
      <c r="I11" s="3">
        <v>214</v>
      </c>
      <c r="J11" s="3">
        <v>135</v>
      </c>
      <c r="K11" s="3">
        <v>85</v>
      </c>
    </row>
    <row r="12" spans="1:11" x14ac:dyDescent="0.2">
      <c r="B12">
        <v>7</v>
      </c>
      <c r="C12" s="3">
        <v>1236</v>
      </c>
      <c r="D12" s="3">
        <v>847</v>
      </c>
      <c r="E12" s="3">
        <v>621</v>
      </c>
      <c r="H12">
        <v>7</v>
      </c>
      <c r="I12" s="3">
        <v>175</v>
      </c>
      <c r="J12" s="3">
        <v>162</v>
      </c>
      <c r="K12" s="3">
        <v>39</v>
      </c>
    </row>
    <row r="13" spans="1:11" x14ac:dyDescent="0.2">
      <c r="B13">
        <v>8</v>
      </c>
      <c r="C13" s="3">
        <v>1001</v>
      </c>
      <c r="D13" s="3">
        <v>817</v>
      </c>
      <c r="E13" s="3">
        <v>504</v>
      </c>
      <c r="H13">
        <v>8</v>
      </c>
      <c r="I13" s="3">
        <v>212</v>
      </c>
      <c r="J13" s="3">
        <v>147</v>
      </c>
      <c r="K13" s="3">
        <v>28</v>
      </c>
    </row>
    <row r="14" spans="1:11" x14ac:dyDescent="0.2">
      <c r="B14">
        <v>9</v>
      </c>
      <c r="C14" s="3">
        <v>768</v>
      </c>
      <c r="D14" s="3">
        <v>390</v>
      </c>
      <c r="E14" s="3">
        <v>471</v>
      </c>
      <c r="H14">
        <v>9</v>
      </c>
      <c r="I14" s="3">
        <v>126</v>
      </c>
      <c r="J14" s="3">
        <v>176</v>
      </c>
      <c r="K14" s="3">
        <v>73</v>
      </c>
    </row>
    <row r="15" spans="1:11" x14ac:dyDescent="0.2">
      <c r="B15">
        <v>10</v>
      </c>
      <c r="C15" s="3">
        <v>847</v>
      </c>
      <c r="D15" s="3">
        <v>422</v>
      </c>
      <c r="E15" s="3">
        <v>199</v>
      </c>
      <c r="H15">
        <v>10</v>
      </c>
      <c r="I15" s="3">
        <v>129</v>
      </c>
      <c r="J15" s="3">
        <v>131</v>
      </c>
      <c r="K15" s="3">
        <v>29</v>
      </c>
    </row>
    <row r="16" spans="1:11" x14ac:dyDescent="0.2">
      <c r="B16">
        <v>11</v>
      </c>
      <c r="C16" s="3">
        <v>628</v>
      </c>
      <c r="D16" s="3">
        <v>500</v>
      </c>
      <c r="E16" s="3">
        <v>337</v>
      </c>
      <c r="H16">
        <v>11</v>
      </c>
      <c r="I16" s="3">
        <v>142</v>
      </c>
      <c r="J16" s="3">
        <v>83</v>
      </c>
      <c r="K16" s="3">
        <v>58</v>
      </c>
    </row>
    <row r="17" spans="2:55" x14ac:dyDescent="0.2">
      <c r="B17">
        <v>12</v>
      </c>
      <c r="C17" s="3">
        <v>959</v>
      </c>
      <c r="D17" s="3">
        <v>1522</v>
      </c>
      <c r="E17" s="3">
        <v>288</v>
      </c>
      <c r="H17">
        <v>12</v>
      </c>
      <c r="I17" s="3">
        <v>196</v>
      </c>
      <c r="J17" s="3">
        <v>234</v>
      </c>
      <c r="K17" s="3">
        <v>15</v>
      </c>
    </row>
    <row r="18" spans="2:55" x14ac:dyDescent="0.2">
      <c r="B18">
        <v>13</v>
      </c>
      <c r="C18" s="3">
        <v>1018</v>
      </c>
      <c r="D18" s="3">
        <v>443</v>
      </c>
      <c r="E18" s="3">
        <v>659</v>
      </c>
      <c r="H18">
        <v>13</v>
      </c>
      <c r="I18" s="3">
        <v>182</v>
      </c>
      <c r="J18" s="3">
        <v>64</v>
      </c>
      <c r="K18" s="3">
        <v>31</v>
      </c>
    </row>
    <row r="19" spans="2:55" x14ac:dyDescent="0.2">
      <c r="B19">
        <v>14</v>
      </c>
      <c r="C19" s="3">
        <v>937</v>
      </c>
      <c r="D19" s="3">
        <v>814</v>
      </c>
      <c r="E19" s="3">
        <v>311</v>
      </c>
      <c r="H19">
        <v>14</v>
      </c>
      <c r="I19" s="3">
        <v>165</v>
      </c>
      <c r="J19" s="3">
        <v>107</v>
      </c>
      <c r="K19" s="3">
        <v>31</v>
      </c>
    </row>
    <row r="20" spans="2:55" x14ac:dyDescent="0.2">
      <c r="B20">
        <v>15</v>
      </c>
      <c r="C20" s="3">
        <v>1486</v>
      </c>
      <c r="D20" s="3">
        <v>382</v>
      </c>
      <c r="E20" s="3">
        <v>292</v>
      </c>
      <c r="H20">
        <v>15</v>
      </c>
      <c r="I20" s="3">
        <v>98</v>
      </c>
      <c r="J20" s="3">
        <v>235</v>
      </c>
      <c r="K20" s="3">
        <v>95</v>
      </c>
    </row>
    <row r="21" spans="2:55" x14ac:dyDescent="0.2">
      <c r="B21">
        <v>16</v>
      </c>
      <c r="C21" s="3">
        <v>1048</v>
      </c>
      <c r="H21">
        <v>16</v>
      </c>
      <c r="J21" s="3">
        <v>107</v>
      </c>
    </row>
    <row r="29" spans="2:55" x14ac:dyDescent="0.2">
      <c r="C29" s="1" t="s">
        <v>152</v>
      </c>
    </row>
    <row r="31" spans="2:55" x14ac:dyDescent="0.2">
      <c r="C31" s="2" t="s">
        <v>150</v>
      </c>
      <c r="D31" s="27" t="s">
        <v>13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"/>
      <c r="T31" s="27" t="s">
        <v>12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 t="s">
        <v>11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</row>
    <row r="32" spans="2:55" x14ac:dyDescent="0.2">
      <c r="C32" t="s">
        <v>151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2">
        <v>14</v>
      </c>
      <c r="R32" s="2">
        <v>15</v>
      </c>
      <c r="S32" s="2"/>
      <c r="T32" s="2">
        <v>1</v>
      </c>
      <c r="U32" s="2">
        <v>2</v>
      </c>
      <c r="V32" s="2">
        <v>3</v>
      </c>
      <c r="W32" s="2">
        <v>4</v>
      </c>
      <c r="X32" s="2">
        <v>5</v>
      </c>
      <c r="Y32" s="2">
        <v>6</v>
      </c>
      <c r="Z32" s="2">
        <v>7</v>
      </c>
      <c r="AA32" s="2">
        <v>8</v>
      </c>
      <c r="AB32" s="2">
        <v>9</v>
      </c>
      <c r="AC32" s="2">
        <v>10</v>
      </c>
      <c r="AD32" s="2">
        <v>11</v>
      </c>
      <c r="AE32" s="2">
        <v>12</v>
      </c>
      <c r="AF32" s="2">
        <v>13</v>
      </c>
      <c r="AG32" s="2">
        <v>14</v>
      </c>
      <c r="AH32" s="2">
        <v>15</v>
      </c>
      <c r="AI32" s="2"/>
      <c r="AJ32" s="2">
        <v>1</v>
      </c>
      <c r="AK32" s="2">
        <v>2</v>
      </c>
      <c r="AL32" s="2">
        <v>3</v>
      </c>
      <c r="AM32" s="2">
        <v>4</v>
      </c>
      <c r="AN32" s="2">
        <v>5</v>
      </c>
      <c r="AO32" s="2">
        <v>6</v>
      </c>
      <c r="AP32" s="2">
        <v>7</v>
      </c>
      <c r="AQ32" s="2">
        <v>8</v>
      </c>
      <c r="AR32" s="2">
        <v>9</v>
      </c>
      <c r="AS32" s="2">
        <v>10</v>
      </c>
      <c r="AT32" s="2">
        <v>11</v>
      </c>
      <c r="AU32" s="2">
        <v>12</v>
      </c>
      <c r="AV32" s="2">
        <v>13</v>
      </c>
      <c r="AW32" s="2">
        <v>14</v>
      </c>
      <c r="AX32" s="2">
        <v>15</v>
      </c>
      <c r="AY32" s="2">
        <v>16</v>
      </c>
      <c r="AZ32" s="2"/>
      <c r="BA32" s="2"/>
      <c r="BB32" s="2"/>
      <c r="BC32" s="2"/>
    </row>
    <row r="33" spans="3:55" x14ac:dyDescent="0.2">
      <c r="C33" s="3"/>
      <c r="D33" s="3">
        <v>85</v>
      </c>
      <c r="E33" s="3">
        <v>75</v>
      </c>
      <c r="F33" s="3">
        <v>58</v>
      </c>
      <c r="G33" s="3">
        <v>52</v>
      </c>
      <c r="H33" s="3">
        <v>83</v>
      </c>
      <c r="I33" s="3">
        <v>87</v>
      </c>
      <c r="J33" s="3">
        <v>55</v>
      </c>
      <c r="K33" s="3">
        <v>72</v>
      </c>
      <c r="L33" s="3">
        <v>91</v>
      </c>
      <c r="M33" s="3">
        <v>67</v>
      </c>
      <c r="N33" s="3">
        <v>43</v>
      </c>
      <c r="O33" s="3">
        <v>83</v>
      </c>
      <c r="P33" s="3">
        <v>98</v>
      </c>
      <c r="Q33" s="3">
        <v>68</v>
      </c>
      <c r="R33" s="3">
        <v>55</v>
      </c>
      <c r="S33" s="3"/>
      <c r="T33" s="3">
        <v>51</v>
      </c>
      <c r="U33" s="3">
        <v>75</v>
      </c>
      <c r="V33" s="3">
        <v>120</v>
      </c>
      <c r="W33" s="3">
        <v>137</v>
      </c>
      <c r="X33" s="3">
        <v>99</v>
      </c>
      <c r="Y33" s="3">
        <v>91</v>
      </c>
      <c r="Z33" s="3">
        <v>83</v>
      </c>
      <c r="AA33" s="3">
        <v>89</v>
      </c>
      <c r="AB33" s="3">
        <v>38</v>
      </c>
      <c r="AC33" s="3">
        <v>33</v>
      </c>
      <c r="AD33" s="3">
        <v>54</v>
      </c>
      <c r="AE33" s="3">
        <v>18</v>
      </c>
      <c r="AF33" s="3">
        <v>107</v>
      </c>
      <c r="AG33" s="3">
        <v>91</v>
      </c>
      <c r="AH33" s="3">
        <v>106</v>
      </c>
      <c r="AI33" s="3"/>
      <c r="AJ33" s="3">
        <v>64</v>
      </c>
      <c r="AK33" s="3">
        <v>112</v>
      </c>
      <c r="AL33" s="3">
        <v>91</v>
      </c>
      <c r="AM33" s="3">
        <v>164</v>
      </c>
      <c r="AN33" s="3">
        <v>94</v>
      </c>
      <c r="AO33" s="3">
        <v>118</v>
      </c>
      <c r="AP33" s="3">
        <v>92</v>
      </c>
      <c r="AQ33" s="3">
        <v>104</v>
      </c>
      <c r="AR33" s="3">
        <v>68</v>
      </c>
      <c r="AS33" s="3">
        <v>69</v>
      </c>
      <c r="AT33" s="3">
        <v>60</v>
      </c>
      <c r="AU33" s="3">
        <v>79</v>
      </c>
      <c r="AV33" s="3">
        <v>102</v>
      </c>
      <c r="AW33" s="3">
        <v>90</v>
      </c>
      <c r="AX33" s="3">
        <v>131</v>
      </c>
      <c r="AY33" s="3">
        <v>124</v>
      </c>
      <c r="AZ33" s="3"/>
      <c r="BA33" s="3"/>
      <c r="BB33" s="3"/>
      <c r="BC33" s="3"/>
    </row>
    <row r="34" spans="3:55" x14ac:dyDescent="0.2">
      <c r="C34" s="3"/>
      <c r="D34" s="3">
        <v>40</v>
      </c>
      <c r="E34" s="3">
        <v>2</v>
      </c>
      <c r="F34" s="3">
        <v>7</v>
      </c>
      <c r="G34" s="3">
        <v>10</v>
      </c>
      <c r="H34" s="3">
        <v>51</v>
      </c>
      <c r="I34" s="3">
        <v>64</v>
      </c>
      <c r="J34" s="3">
        <v>37</v>
      </c>
      <c r="K34" s="3">
        <v>5</v>
      </c>
      <c r="L34" s="3">
        <v>19</v>
      </c>
      <c r="M34" s="3">
        <v>21</v>
      </c>
      <c r="N34" s="3">
        <v>6</v>
      </c>
      <c r="O34" s="3">
        <v>41</v>
      </c>
      <c r="P34" s="3">
        <v>11</v>
      </c>
      <c r="Q34" s="3">
        <v>11</v>
      </c>
      <c r="R34" s="3">
        <v>25</v>
      </c>
      <c r="S34" s="3"/>
      <c r="T34" s="3">
        <v>23</v>
      </c>
      <c r="U34" s="3">
        <v>61</v>
      </c>
      <c r="V34" s="3">
        <v>80</v>
      </c>
      <c r="W34" s="3">
        <v>173</v>
      </c>
      <c r="X34" s="3">
        <v>23</v>
      </c>
      <c r="Y34" s="3">
        <v>50</v>
      </c>
      <c r="Z34" s="3">
        <v>38</v>
      </c>
      <c r="AA34" s="3">
        <v>37</v>
      </c>
      <c r="AB34" s="3">
        <v>21</v>
      </c>
      <c r="AC34" s="3">
        <v>17</v>
      </c>
      <c r="AD34" s="3">
        <v>19</v>
      </c>
      <c r="AE34" s="3">
        <v>10</v>
      </c>
      <c r="AF34" s="3">
        <v>62</v>
      </c>
      <c r="AG34" s="3">
        <v>17</v>
      </c>
      <c r="AH34" s="3">
        <v>83</v>
      </c>
      <c r="AI34" s="3"/>
      <c r="AJ34" s="3">
        <v>15</v>
      </c>
      <c r="AK34" s="3">
        <v>91</v>
      </c>
      <c r="AL34" s="3">
        <v>41</v>
      </c>
      <c r="AM34" s="3">
        <v>121</v>
      </c>
      <c r="AN34" s="3">
        <v>28</v>
      </c>
      <c r="AO34" s="3">
        <v>76</v>
      </c>
      <c r="AP34" s="3">
        <v>90</v>
      </c>
      <c r="AQ34" s="3">
        <v>123</v>
      </c>
      <c r="AR34" s="3">
        <v>7</v>
      </c>
      <c r="AS34" s="3">
        <v>59</v>
      </c>
      <c r="AT34" s="3">
        <v>23</v>
      </c>
      <c r="AU34" s="3">
        <v>18</v>
      </c>
      <c r="AV34" s="3">
        <v>47</v>
      </c>
      <c r="AW34" s="3">
        <v>68</v>
      </c>
      <c r="AX34" s="3">
        <v>23</v>
      </c>
      <c r="AY34" s="3">
        <v>77</v>
      </c>
      <c r="AZ34" s="3"/>
      <c r="BA34" s="3"/>
      <c r="BB34" s="3"/>
      <c r="BC34" s="3"/>
    </row>
    <row r="35" spans="3:55" x14ac:dyDescent="0.2">
      <c r="C35" s="3"/>
      <c r="D35" s="3">
        <v>23</v>
      </c>
      <c r="E35" s="3">
        <v>3</v>
      </c>
      <c r="F35" s="3">
        <v>0</v>
      </c>
      <c r="G35" s="3">
        <v>27</v>
      </c>
      <c r="H35" s="3">
        <v>1</v>
      </c>
      <c r="I35" s="3">
        <v>2</v>
      </c>
      <c r="J35" s="3">
        <v>3</v>
      </c>
      <c r="K35" s="3">
        <v>1</v>
      </c>
      <c r="L35" s="3">
        <v>2</v>
      </c>
      <c r="M35" s="3">
        <v>9</v>
      </c>
      <c r="N35" s="3">
        <v>13</v>
      </c>
      <c r="O35" s="3">
        <v>8</v>
      </c>
      <c r="P35" s="3">
        <v>3</v>
      </c>
      <c r="Q35" s="3">
        <v>2</v>
      </c>
      <c r="R35" s="3">
        <v>0</v>
      </c>
      <c r="S35" s="3"/>
      <c r="T35" s="3">
        <v>24</v>
      </c>
      <c r="U35" s="3">
        <v>37</v>
      </c>
      <c r="V35" s="3">
        <v>39</v>
      </c>
      <c r="W35" s="3">
        <v>18</v>
      </c>
      <c r="X35" s="3">
        <v>8</v>
      </c>
      <c r="Y35" s="3">
        <v>15</v>
      </c>
      <c r="Z35" s="3">
        <v>19</v>
      </c>
      <c r="AA35" s="3">
        <v>10</v>
      </c>
      <c r="AB35" s="3">
        <v>0</v>
      </c>
      <c r="AC35" s="3">
        <v>3</v>
      </c>
      <c r="AD35" s="3">
        <v>0</v>
      </c>
      <c r="AE35" s="3">
        <v>6</v>
      </c>
      <c r="AF35" s="3">
        <v>32</v>
      </c>
      <c r="AG35" s="3">
        <v>0</v>
      </c>
      <c r="AH35" s="3">
        <v>57</v>
      </c>
      <c r="AI35" s="3"/>
      <c r="AJ35" s="3">
        <v>5</v>
      </c>
      <c r="AK35" s="3">
        <v>36</v>
      </c>
      <c r="AL35" s="3">
        <v>18</v>
      </c>
      <c r="AM35" s="3">
        <v>69</v>
      </c>
      <c r="AN35" s="3">
        <v>20</v>
      </c>
      <c r="AO35" s="3">
        <v>49</v>
      </c>
      <c r="AP35" s="3">
        <v>57</v>
      </c>
      <c r="AQ35" s="3">
        <v>36</v>
      </c>
      <c r="AR35" s="3">
        <v>40</v>
      </c>
      <c r="AS35" s="3">
        <v>44</v>
      </c>
      <c r="AT35" s="3">
        <v>13</v>
      </c>
      <c r="AU35" s="3">
        <v>3</v>
      </c>
      <c r="AV35" s="3">
        <v>7</v>
      </c>
      <c r="AW35" s="3">
        <v>52</v>
      </c>
      <c r="AX35" s="3">
        <v>9</v>
      </c>
      <c r="AY35" s="3">
        <v>79</v>
      </c>
      <c r="AZ35" s="3"/>
      <c r="BA35" s="3"/>
      <c r="BB35" s="3"/>
      <c r="BC35" s="3"/>
    </row>
    <row r="36" spans="3:55" x14ac:dyDescent="0.2">
      <c r="C36" s="3"/>
      <c r="D36" s="3">
        <v>0</v>
      </c>
      <c r="E36" s="3">
        <v>14</v>
      </c>
      <c r="F36" s="3">
        <v>11</v>
      </c>
      <c r="G36" s="3">
        <v>3</v>
      </c>
      <c r="H36" s="3">
        <v>0</v>
      </c>
      <c r="I36" s="3">
        <v>1</v>
      </c>
      <c r="J36" s="3">
        <v>0</v>
      </c>
      <c r="K36" s="3">
        <v>0</v>
      </c>
      <c r="L36" s="3">
        <v>9</v>
      </c>
      <c r="M36" s="3">
        <v>0</v>
      </c>
      <c r="N36" s="3">
        <v>1</v>
      </c>
      <c r="O36" s="3">
        <v>3</v>
      </c>
      <c r="P36" s="3">
        <v>0</v>
      </c>
      <c r="Q36" s="3">
        <v>1</v>
      </c>
      <c r="R36" s="3">
        <v>0</v>
      </c>
      <c r="S36" s="3"/>
      <c r="T36" s="3">
        <v>7</v>
      </c>
      <c r="U36" s="3">
        <v>26</v>
      </c>
      <c r="V36" s="3">
        <v>9</v>
      </c>
      <c r="W36" s="3">
        <v>7</v>
      </c>
      <c r="X36" s="3">
        <v>10</v>
      </c>
      <c r="Y36" s="3">
        <v>15</v>
      </c>
      <c r="Z36" s="3">
        <v>10</v>
      </c>
      <c r="AA36" s="3">
        <v>15</v>
      </c>
      <c r="AB36" s="3">
        <v>0</v>
      </c>
      <c r="AC36" s="3">
        <v>13</v>
      </c>
      <c r="AD36" s="3">
        <v>0</v>
      </c>
      <c r="AE36" s="3">
        <v>0</v>
      </c>
      <c r="AF36" s="3">
        <v>31</v>
      </c>
      <c r="AG36" s="3">
        <v>0</v>
      </c>
      <c r="AH36" s="3">
        <v>4</v>
      </c>
      <c r="AI36" s="3"/>
      <c r="AJ36" s="3">
        <v>22</v>
      </c>
      <c r="AK36" s="3">
        <v>38</v>
      </c>
      <c r="AL36" s="3">
        <v>7</v>
      </c>
      <c r="AM36" s="3">
        <v>35</v>
      </c>
      <c r="AN36" s="3">
        <v>10</v>
      </c>
      <c r="AO36" s="3">
        <v>28</v>
      </c>
      <c r="AP36" s="3">
        <v>48</v>
      </c>
      <c r="AQ36" s="3">
        <v>4</v>
      </c>
      <c r="AR36" s="3">
        <v>0</v>
      </c>
      <c r="AS36" s="3">
        <v>12</v>
      </c>
      <c r="AT36" s="3">
        <v>18</v>
      </c>
      <c r="AU36" s="3">
        <v>18</v>
      </c>
      <c r="AV36" s="3">
        <v>20</v>
      </c>
      <c r="AW36" s="3">
        <v>33</v>
      </c>
      <c r="AX36" s="3">
        <v>0</v>
      </c>
      <c r="AY36" s="3">
        <v>29</v>
      </c>
      <c r="AZ36" s="3"/>
      <c r="BA36" s="3"/>
      <c r="BB36" s="3"/>
      <c r="BC36" s="3"/>
    </row>
    <row r="37" spans="3:55" x14ac:dyDescent="0.2">
      <c r="C37" s="3"/>
      <c r="D37" s="3">
        <v>58</v>
      </c>
      <c r="E37" s="3">
        <v>10</v>
      </c>
      <c r="F37" s="3">
        <v>11</v>
      </c>
      <c r="G37" s="3">
        <v>0</v>
      </c>
      <c r="H37" s="3">
        <v>0</v>
      </c>
      <c r="I37" s="3">
        <v>3</v>
      </c>
      <c r="J37" s="3">
        <v>0</v>
      </c>
      <c r="K37" s="3">
        <v>0</v>
      </c>
      <c r="L37" s="3">
        <v>0</v>
      </c>
      <c r="M37" s="3">
        <v>1</v>
      </c>
      <c r="N37" s="3">
        <v>0</v>
      </c>
      <c r="O37" s="3">
        <v>2</v>
      </c>
      <c r="P37" s="3">
        <v>0</v>
      </c>
      <c r="Q37" s="3">
        <v>8</v>
      </c>
      <c r="R37" s="3">
        <v>0</v>
      </c>
      <c r="S37" s="3"/>
      <c r="T37" s="3">
        <v>16</v>
      </c>
      <c r="U37" s="3">
        <v>13</v>
      </c>
      <c r="V37" s="3">
        <v>20</v>
      </c>
      <c r="W37" s="3">
        <v>1</v>
      </c>
      <c r="X37" s="3">
        <v>5</v>
      </c>
      <c r="Y37" s="3">
        <v>5</v>
      </c>
      <c r="Z37" s="3">
        <v>8</v>
      </c>
      <c r="AA37" s="3">
        <v>11</v>
      </c>
      <c r="AB37" s="3">
        <v>0</v>
      </c>
      <c r="AC37" s="3">
        <v>0</v>
      </c>
      <c r="AD37" s="3">
        <v>0</v>
      </c>
      <c r="AE37" s="3">
        <v>3</v>
      </c>
      <c r="AF37" s="3">
        <v>33</v>
      </c>
      <c r="AG37" s="3">
        <v>0</v>
      </c>
      <c r="AH37" s="3">
        <v>5</v>
      </c>
      <c r="AI37" s="3"/>
      <c r="AJ37" s="3">
        <v>11</v>
      </c>
      <c r="AK37" s="3">
        <v>1</v>
      </c>
      <c r="AL37" s="3">
        <v>12</v>
      </c>
      <c r="AM37" s="3">
        <v>0</v>
      </c>
      <c r="AN37" s="3">
        <v>0</v>
      </c>
      <c r="AO37" s="3">
        <v>37</v>
      </c>
      <c r="AP37" s="3">
        <v>10</v>
      </c>
      <c r="AQ37" s="3">
        <v>0</v>
      </c>
      <c r="AR37" s="3">
        <v>0</v>
      </c>
      <c r="AS37" s="3">
        <v>20</v>
      </c>
      <c r="AT37" s="3">
        <v>2</v>
      </c>
      <c r="AU37" s="3">
        <v>0</v>
      </c>
      <c r="AV37" s="3">
        <v>25</v>
      </c>
      <c r="AW37" s="3">
        <v>12</v>
      </c>
      <c r="AX37" s="3">
        <v>18</v>
      </c>
      <c r="AY37" s="3">
        <v>30</v>
      </c>
      <c r="AZ37" s="3"/>
      <c r="BA37" s="3"/>
      <c r="BB37" s="3"/>
      <c r="BC37" s="3"/>
    </row>
    <row r="38" spans="3:55" x14ac:dyDescent="0.2">
      <c r="C38" s="3"/>
      <c r="D38" s="3">
        <v>13</v>
      </c>
      <c r="E38" s="3">
        <v>0</v>
      </c>
      <c r="F38" s="3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8</v>
      </c>
      <c r="O38" s="3">
        <v>0</v>
      </c>
      <c r="P38" s="3">
        <v>0</v>
      </c>
      <c r="Q38" s="3">
        <v>64</v>
      </c>
      <c r="R38" s="3">
        <v>0</v>
      </c>
      <c r="S38" s="3"/>
      <c r="T38" s="3">
        <v>29</v>
      </c>
      <c r="U38" s="3">
        <v>15</v>
      </c>
      <c r="V38" s="3">
        <v>18</v>
      </c>
      <c r="W38" s="3">
        <v>22</v>
      </c>
      <c r="X38" s="3">
        <v>0</v>
      </c>
      <c r="Y38" s="3">
        <v>4</v>
      </c>
      <c r="Z38" s="3">
        <v>9</v>
      </c>
      <c r="AA38" s="3">
        <v>2</v>
      </c>
      <c r="AB38" s="3">
        <v>0</v>
      </c>
      <c r="AC38" s="3">
        <v>6</v>
      </c>
      <c r="AD38" s="3">
        <v>9</v>
      </c>
      <c r="AE38" s="3">
        <v>11</v>
      </c>
      <c r="AF38" s="3">
        <v>33</v>
      </c>
      <c r="AG38" s="3">
        <v>0</v>
      </c>
      <c r="AH38" s="3">
        <v>0</v>
      </c>
      <c r="AI38" s="3"/>
      <c r="AJ38" s="3">
        <v>39</v>
      </c>
      <c r="AK38" s="3">
        <v>0</v>
      </c>
      <c r="AL38" s="3">
        <v>0</v>
      </c>
      <c r="AM38" s="3">
        <v>0</v>
      </c>
      <c r="AN38" s="3">
        <v>8</v>
      </c>
      <c r="AO38" s="3">
        <v>25</v>
      </c>
      <c r="AP38" s="3">
        <v>23</v>
      </c>
      <c r="AQ38" s="3">
        <v>0</v>
      </c>
      <c r="AR38" s="3">
        <v>1</v>
      </c>
      <c r="AS38" s="3">
        <v>1</v>
      </c>
      <c r="AT38" s="3">
        <v>0</v>
      </c>
      <c r="AU38" s="3">
        <v>20</v>
      </c>
      <c r="AV38" s="3">
        <v>7</v>
      </c>
      <c r="AW38" s="3">
        <v>15</v>
      </c>
      <c r="AX38" s="3">
        <v>0</v>
      </c>
      <c r="AY38" s="3">
        <v>2</v>
      </c>
      <c r="AZ38" s="3"/>
      <c r="BA38" s="3"/>
      <c r="BB38" s="3"/>
      <c r="BC38" s="3"/>
    </row>
    <row r="39" spans="3:55" x14ac:dyDescent="0.2">
      <c r="C39" s="3"/>
      <c r="D39" s="3">
        <v>6</v>
      </c>
      <c r="E39" s="3">
        <v>10</v>
      </c>
      <c r="F39" s="3">
        <v>2</v>
      </c>
      <c r="G39" s="3">
        <v>2</v>
      </c>
      <c r="H39" s="3">
        <v>0</v>
      </c>
      <c r="I39" s="3">
        <v>0</v>
      </c>
      <c r="J39" s="3">
        <v>0</v>
      </c>
      <c r="K39" s="3">
        <v>14</v>
      </c>
      <c r="L39" s="3">
        <v>0</v>
      </c>
      <c r="M39" s="3">
        <v>0</v>
      </c>
      <c r="N39" s="3">
        <v>0</v>
      </c>
      <c r="O39" s="3">
        <v>16</v>
      </c>
      <c r="P39" s="3">
        <v>0</v>
      </c>
      <c r="Q39" s="3">
        <v>19</v>
      </c>
      <c r="R39" s="3">
        <v>0</v>
      </c>
      <c r="S39" s="3"/>
      <c r="T39" s="3">
        <v>9</v>
      </c>
      <c r="U39" s="3">
        <v>27</v>
      </c>
      <c r="V39" s="3">
        <v>5</v>
      </c>
      <c r="W39" s="3">
        <v>0</v>
      </c>
      <c r="X39" s="3">
        <v>2</v>
      </c>
      <c r="Y39" s="3">
        <v>21</v>
      </c>
      <c r="Z39" s="3">
        <v>0</v>
      </c>
      <c r="AA39" s="3">
        <v>21</v>
      </c>
      <c r="AB39" s="3">
        <v>0</v>
      </c>
      <c r="AC39" s="3">
        <v>0</v>
      </c>
      <c r="AD39" s="3">
        <v>0</v>
      </c>
      <c r="AE39" s="3">
        <v>0</v>
      </c>
      <c r="AF39" s="3">
        <v>20</v>
      </c>
      <c r="AG39" s="3">
        <v>0</v>
      </c>
      <c r="AH39" s="3">
        <v>5</v>
      </c>
      <c r="AI39" s="3"/>
      <c r="AJ39" s="3">
        <v>40</v>
      </c>
      <c r="AK39" s="3">
        <v>0</v>
      </c>
      <c r="AL39" s="3">
        <v>0</v>
      </c>
      <c r="AM39" s="3">
        <v>0</v>
      </c>
      <c r="AN39" s="3">
        <v>4</v>
      </c>
      <c r="AO39" s="3">
        <v>19</v>
      </c>
      <c r="AP39" s="3">
        <v>0</v>
      </c>
      <c r="AQ39" s="3">
        <v>18</v>
      </c>
      <c r="AR39" s="3">
        <v>0</v>
      </c>
      <c r="AS39" s="3">
        <v>0</v>
      </c>
      <c r="AT39" s="3">
        <v>2</v>
      </c>
      <c r="AU39" s="3">
        <v>0</v>
      </c>
      <c r="AV39" s="3">
        <v>49</v>
      </c>
      <c r="AW39" s="3">
        <v>25</v>
      </c>
      <c r="AX39" s="3">
        <v>0</v>
      </c>
      <c r="AY39" s="3">
        <v>15</v>
      </c>
      <c r="AZ39" s="3"/>
      <c r="BA39" s="3"/>
      <c r="BB39" s="3"/>
      <c r="BC39" s="3"/>
    </row>
    <row r="40" spans="3:55" x14ac:dyDescent="0.2">
      <c r="C40" s="3"/>
      <c r="D40" s="3">
        <v>1</v>
      </c>
      <c r="E40" s="3">
        <v>0</v>
      </c>
      <c r="F40" s="3">
        <v>2</v>
      </c>
      <c r="G40" s="3">
        <v>20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4</v>
      </c>
      <c r="N40" s="3">
        <v>0</v>
      </c>
      <c r="O40" s="3">
        <v>8</v>
      </c>
      <c r="P40" s="3">
        <v>0</v>
      </c>
      <c r="Q40" s="3">
        <v>27</v>
      </c>
      <c r="R40" s="3">
        <v>0</v>
      </c>
      <c r="S40" s="3"/>
      <c r="T40" s="3">
        <v>21</v>
      </c>
      <c r="U40" s="3">
        <v>27</v>
      </c>
      <c r="V40" s="3">
        <v>1</v>
      </c>
      <c r="W40" s="3">
        <v>0</v>
      </c>
      <c r="X40" s="3">
        <v>6</v>
      </c>
      <c r="Y40" s="3">
        <v>19</v>
      </c>
      <c r="Z40" s="3">
        <v>12</v>
      </c>
      <c r="AA40" s="3">
        <v>8</v>
      </c>
      <c r="AB40" s="3">
        <v>0</v>
      </c>
      <c r="AC40" s="3">
        <v>0</v>
      </c>
      <c r="AD40" s="3">
        <v>0</v>
      </c>
      <c r="AE40" s="3">
        <v>5</v>
      </c>
      <c r="AF40" s="3">
        <v>39</v>
      </c>
      <c r="AG40" s="3">
        <v>0</v>
      </c>
      <c r="AH40" s="3">
        <v>23</v>
      </c>
      <c r="AI40" s="3"/>
      <c r="AJ40" s="3">
        <v>28</v>
      </c>
      <c r="AK40" s="3">
        <v>0</v>
      </c>
      <c r="AL40" s="3">
        <v>0</v>
      </c>
      <c r="AM40" s="3">
        <v>0</v>
      </c>
      <c r="AN40" s="3">
        <v>10</v>
      </c>
      <c r="AO40" s="3">
        <v>0</v>
      </c>
      <c r="AP40" s="3">
        <v>0</v>
      </c>
      <c r="AQ40" s="3">
        <v>0</v>
      </c>
      <c r="AR40" s="3">
        <v>0</v>
      </c>
      <c r="AS40" s="3">
        <v>33</v>
      </c>
      <c r="AT40" s="3">
        <v>12</v>
      </c>
      <c r="AU40" s="3">
        <v>9</v>
      </c>
      <c r="AV40" s="3">
        <v>9</v>
      </c>
      <c r="AW40" s="3">
        <v>0</v>
      </c>
      <c r="AX40" s="3">
        <v>78</v>
      </c>
      <c r="AY40" s="3">
        <v>0</v>
      </c>
      <c r="AZ40" s="3"/>
      <c r="BA40" s="3"/>
      <c r="BB40" s="3"/>
      <c r="BC40" s="3"/>
    </row>
    <row r="41" spans="3:55" x14ac:dyDescent="0.2">
      <c r="C41" s="3"/>
      <c r="D41" s="3">
        <v>7</v>
      </c>
      <c r="E41" s="3">
        <v>0</v>
      </c>
      <c r="F41" s="3">
        <v>22</v>
      </c>
      <c r="G41" s="3">
        <v>8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4</v>
      </c>
      <c r="R41" s="3">
        <v>0</v>
      </c>
      <c r="S41" s="3"/>
      <c r="T41" s="3">
        <v>21</v>
      </c>
      <c r="U41" s="3">
        <v>17</v>
      </c>
      <c r="V41" s="3">
        <v>0</v>
      </c>
      <c r="W41" s="3">
        <v>0</v>
      </c>
      <c r="X41" s="3">
        <v>0</v>
      </c>
      <c r="Y41" s="3">
        <v>14</v>
      </c>
      <c r="Z41" s="3">
        <v>53</v>
      </c>
      <c r="AA41" s="3">
        <v>23</v>
      </c>
      <c r="AB41" s="3">
        <v>16</v>
      </c>
      <c r="AC41" s="3">
        <v>0</v>
      </c>
      <c r="AD41" s="3">
        <v>0</v>
      </c>
      <c r="AE41" s="3">
        <v>0</v>
      </c>
      <c r="AF41" s="3">
        <v>17</v>
      </c>
      <c r="AG41" s="3">
        <v>0</v>
      </c>
      <c r="AH41" s="3">
        <v>0</v>
      </c>
      <c r="AI41" s="3"/>
      <c r="AJ41" s="3">
        <v>32</v>
      </c>
      <c r="AK41" s="3">
        <v>0</v>
      </c>
      <c r="AL41" s="3">
        <v>0</v>
      </c>
      <c r="AM41" s="3">
        <v>0</v>
      </c>
      <c r="AN41" s="3">
        <v>3</v>
      </c>
      <c r="AO41" s="3">
        <v>1</v>
      </c>
      <c r="AP41" s="3">
        <v>0</v>
      </c>
      <c r="AQ41" s="3">
        <v>0</v>
      </c>
      <c r="AR41" s="3">
        <v>43</v>
      </c>
      <c r="AS41" s="3">
        <v>0</v>
      </c>
      <c r="AT41" s="3">
        <v>0</v>
      </c>
      <c r="AU41" s="3">
        <v>6</v>
      </c>
      <c r="AV41" s="3">
        <v>1</v>
      </c>
      <c r="AW41" s="3">
        <v>0</v>
      </c>
      <c r="AX41" s="3">
        <v>29</v>
      </c>
      <c r="AY41" s="3">
        <v>0</v>
      </c>
      <c r="AZ41" s="3"/>
      <c r="BA41" s="3"/>
      <c r="BB41" s="3"/>
      <c r="BC41" s="3"/>
    </row>
    <row r="42" spans="3:55" x14ac:dyDescent="0.2">
      <c r="C42" s="3"/>
      <c r="D42" s="3">
        <v>16</v>
      </c>
      <c r="E42" s="3">
        <v>1</v>
      </c>
      <c r="F42" s="3">
        <v>20</v>
      </c>
      <c r="G42" s="3">
        <v>3</v>
      </c>
      <c r="H42" s="3">
        <v>1</v>
      </c>
      <c r="I42" s="3">
        <v>1</v>
      </c>
      <c r="J42" s="3">
        <v>0</v>
      </c>
      <c r="K42" s="3">
        <v>0</v>
      </c>
      <c r="L42" s="3">
        <v>0</v>
      </c>
      <c r="M42" s="3">
        <v>3</v>
      </c>
      <c r="N42" s="3">
        <v>0</v>
      </c>
      <c r="O42" s="3">
        <v>2</v>
      </c>
      <c r="P42" s="3">
        <v>0</v>
      </c>
      <c r="Q42" s="3">
        <v>8</v>
      </c>
      <c r="R42" s="3">
        <v>0</v>
      </c>
      <c r="S42" s="3"/>
      <c r="T42" s="3">
        <v>31</v>
      </c>
      <c r="U42" s="3">
        <v>15</v>
      </c>
      <c r="V42" s="3">
        <v>6</v>
      </c>
      <c r="W42" s="3">
        <v>0</v>
      </c>
      <c r="X42" s="3">
        <v>17</v>
      </c>
      <c r="Y42" s="3">
        <v>49</v>
      </c>
      <c r="Z42" s="3">
        <v>0</v>
      </c>
      <c r="AA42" s="3">
        <v>6</v>
      </c>
      <c r="AB42" s="3">
        <v>50</v>
      </c>
      <c r="AC42" s="3">
        <v>1</v>
      </c>
      <c r="AD42" s="3">
        <v>0</v>
      </c>
      <c r="AE42" s="3">
        <v>0</v>
      </c>
      <c r="AF42" s="3">
        <v>1</v>
      </c>
      <c r="AG42" s="3">
        <v>0</v>
      </c>
      <c r="AH42" s="3">
        <v>0</v>
      </c>
      <c r="AI42" s="3"/>
      <c r="AJ42" s="3">
        <v>9</v>
      </c>
      <c r="AK42" s="3">
        <v>0</v>
      </c>
      <c r="AL42" s="3">
        <v>0</v>
      </c>
      <c r="AM42" s="3">
        <v>9</v>
      </c>
      <c r="AN42" s="3">
        <v>1</v>
      </c>
      <c r="AO42" s="3">
        <v>0</v>
      </c>
      <c r="AP42" s="3">
        <v>0</v>
      </c>
      <c r="AQ42" s="3">
        <v>0</v>
      </c>
      <c r="AR42" s="3">
        <v>23</v>
      </c>
      <c r="AS42" s="3">
        <v>0</v>
      </c>
      <c r="AT42" s="3">
        <v>4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/>
      <c r="BA42" s="3"/>
      <c r="BB42" s="3"/>
      <c r="BC42" s="3"/>
    </row>
    <row r="43" spans="3:55" x14ac:dyDescent="0.2">
      <c r="C43" s="3"/>
      <c r="D43" s="3">
        <v>44</v>
      </c>
      <c r="E43" s="3">
        <v>1</v>
      </c>
      <c r="F43" s="3">
        <v>30</v>
      </c>
      <c r="G43" s="3">
        <v>0</v>
      </c>
      <c r="H43" s="3">
        <v>5</v>
      </c>
      <c r="I43" s="3">
        <v>3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8</v>
      </c>
      <c r="P43" s="3">
        <v>0</v>
      </c>
      <c r="Q43" s="3">
        <v>0</v>
      </c>
      <c r="R43" s="3">
        <v>0</v>
      </c>
      <c r="S43" s="3"/>
      <c r="T43" s="3">
        <v>16</v>
      </c>
      <c r="U43" s="3">
        <v>10</v>
      </c>
      <c r="V43" s="3">
        <v>19</v>
      </c>
      <c r="W43" s="3">
        <v>0</v>
      </c>
      <c r="X43" s="3">
        <v>27</v>
      </c>
      <c r="Y43" s="3">
        <v>25</v>
      </c>
      <c r="Z43" s="3">
        <v>20</v>
      </c>
      <c r="AA43" s="3">
        <v>8</v>
      </c>
      <c r="AB43" s="3">
        <v>38</v>
      </c>
      <c r="AC43" s="3">
        <v>16</v>
      </c>
      <c r="AD43" s="3">
        <v>0</v>
      </c>
      <c r="AE43" s="3">
        <v>0</v>
      </c>
      <c r="AF43" s="3">
        <v>3</v>
      </c>
      <c r="AG43" s="3">
        <v>0</v>
      </c>
      <c r="AH43" s="3">
        <v>0</v>
      </c>
      <c r="AI43" s="3"/>
      <c r="AJ43" s="3">
        <v>0</v>
      </c>
      <c r="AK43" s="3">
        <v>0</v>
      </c>
      <c r="AL43" s="3">
        <v>0</v>
      </c>
      <c r="AM43" s="3">
        <v>4</v>
      </c>
      <c r="AN43" s="3">
        <v>7</v>
      </c>
      <c r="AO43" s="3">
        <v>0</v>
      </c>
      <c r="AP43" s="3">
        <v>0</v>
      </c>
      <c r="AQ43" s="3">
        <v>0</v>
      </c>
      <c r="AR43" s="3">
        <v>4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/>
      <c r="BA43" s="3"/>
      <c r="BB43" s="3"/>
      <c r="BC43" s="3"/>
    </row>
    <row r="44" spans="3:55" x14ac:dyDescent="0.2">
      <c r="C44" s="3"/>
      <c r="D44" s="3">
        <v>14</v>
      </c>
      <c r="E44" s="3">
        <v>0</v>
      </c>
      <c r="F44" s="3">
        <v>5</v>
      </c>
      <c r="G44" s="3">
        <v>2</v>
      </c>
      <c r="H44" s="3">
        <v>7</v>
      </c>
      <c r="I44" s="3">
        <v>43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15</v>
      </c>
      <c r="P44" s="3">
        <v>0</v>
      </c>
      <c r="Q44" s="3">
        <v>0</v>
      </c>
      <c r="R44" s="3">
        <v>0</v>
      </c>
      <c r="S44" s="3"/>
      <c r="T44" s="3">
        <v>18</v>
      </c>
      <c r="U44" s="3">
        <v>43</v>
      </c>
      <c r="V44" s="3">
        <v>0</v>
      </c>
      <c r="W44" s="3">
        <v>10</v>
      </c>
      <c r="X44" s="3">
        <v>1</v>
      </c>
      <c r="Y44" s="3">
        <v>38</v>
      </c>
      <c r="Z44" s="3">
        <v>3</v>
      </c>
      <c r="AA44" s="3">
        <v>5</v>
      </c>
      <c r="AB44" s="3">
        <v>48</v>
      </c>
      <c r="AC44" s="3">
        <v>16</v>
      </c>
      <c r="AD44" s="3">
        <v>0</v>
      </c>
      <c r="AE44" s="3">
        <v>0</v>
      </c>
      <c r="AF44" s="3">
        <v>15</v>
      </c>
      <c r="AG44" s="3">
        <v>0</v>
      </c>
      <c r="AH44" s="3">
        <v>0</v>
      </c>
      <c r="AI44" s="3"/>
      <c r="AJ44" s="3">
        <v>0</v>
      </c>
      <c r="AK44" s="3">
        <v>0</v>
      </c>
      <c r="AL44" s="3">
        <v>0</v>
      </c>
      <c r="AM44" s="3">
        <v>2</v>
      </c>
      <c r="AN44" s="3">
        <v>4</v>
      </c>
      <c r="AO44" s="3">
        <v>48</v>
      </c>
      <c r="AP44" s="3">
        <v>0</v>
      </c>
      <c r="AQ44" s="3">
        <v>16</v>
      </c>
      <c r="AR44" s="3">
        <v>2</v>
      </c>
      <c r="AS44" s="3">
        <v>0</v>
      </c>
      <c r="AT44" s="3">
        <v>23</v>
      </c>
      <c r="AU44" s="3">
        <v>0</v>
      </c>
      <c r="AV44" s="3">
        <v>0</v>
      </c>
      <c r="AW44" s="3">
        <v>0</v>
      </c>
      <c r="AX44" s="3">
        <v>3</v>
      </c>
      <c r="AY44" s="3">
        <v>0</v>
      </c>
      <c r="AZ44" s="3"/>
      <c r="BA44" s="3"/>
      <c r="BB44" s="3"/>
      <c r="BC44" s="3"/>
    </row>
    <row r="45" spans="3:55" x14ac:dyDescent="0.2">
      <c r="C45" s="3"/>
      <c r="D45" s="3">
        <v>2</v>
      </c>
      <c r="E45" s="3">
        <v>10</v>
      </c>
      <c r="F45" s="3">
        <v>4</v>
      </c>
      <c r="G45" s="3">
        <v>0</v>
      </c>
      <c r="H45" s="3">
        <v>11</v>
      </c>
      <c r="I45" s="3">
        <v>0</v>
      </c>
      <c r="J45" s="3">
        <v>0</v>
      </c>
      <c r="K45" s="3">
        <v>0</v>
      </c>
      <c r="L45" s="3">
        <v>41</v>
      </c>
      <c r="M45" s="3">
        <v>20</v>
      </c>
      <c r="N45" s="3">
        <v>21</v>
      </c>
      <c r="O45" s="3">
        <v>4</v>
      </c>
      <c r="P45" s="3">
        <v>0</v>
      </c>
      <c r="Q45" s="3">
        <v>0</v>
      </c>
      <c r="R45" s="3">
        <v>0</v>
      </c>
      <c r="S45" s="3"/>
      <c r="T45" s="3">
        <v>39</v>
      </c>
      <c r="U45" s="3">
        <v>0</v>
      </c>
      <c r="V45" s="3">
        <v>0</v>
      </c>
      <c r="W45" s="3">
        <v>0</v>
      </c>
      <c r="X45" s="3">
        <v>46</v>
      </c>
      <c r="Y45" s="3">
        <v>18</v>
      </c>
      <c r="Z45" s="3">
        <v>19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10</v>
      </c>
      <c r="AG45" s="3">
        <v>0</v>
      </c>
      <c r="AH45" s="3">
        <v>0</v>
      </c>
      <c r="AI45" s="3"/>
      <c r="AJ45" s="3">
        <v>0</v>
      </c>
      <c r="AK45" s="3">
        <v>0</v>
      </c>
      <c r="AL45" s="3">
        <v>0</v>
      </c>
      <c r="AM45" s="3">
        <v>22</v>
      </c>
      <c r="AN45" s="3">
        <v>0</v>
      </c>
      <c r="AO45" s="3">
        <v>0</v>
      </c>
      <c r="AP45" s="3">
        <v>0</v>
      </c>
      <c r="AQ45" s="3">
        <v>0</v>
      </c>
      <c r="AR45" s="3">
        <v>19</v>
      </c>
      <c r="AS45" s="3">
        <v>2</v>
      </c>
      <c r="AT45" s="3">
        <v>5</v>
      </c>
      <c r="AU45" s="3">
        <v>0</v>
      </c>
      <c r="AV45" s="3">
        <v>0</v>
      </c>
      <c r="AW45" s="3">
        <v>0</v>
      </c>
      <c r="AX45" s="3">
        <v>2</v>
      </c>
      <c r="AY45" s="3">
        <v>0</v>
      </c>
      <c r="AZ45" s="3"/>
      <c r="BA45" s="3"/>
      <c r="BB45" s="3"/>
      <c r="BC45" s="3"/>
    </row>
    <row r="46" spans="3:55" x14ac:dyDescent="0.2">
      <c r="C46" s="3"/>
      <c r="D46" s="3">
        <v>1</v>
      </c>
      <c r="E46" s="3">
        <v>8</v>
      </c>
      <c r="F46" s="3">
        <v>3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5</v>
      </c>
      <c r="M46" s="3">
        <v>3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/>
      <c r="T46" s="3">
        <v>32</v>
      </c>
      <c r="U46" s="3">
        <v>0</v>
      </c>
      <c r="V46" s="3">
        <v>0</v>
      </c>
      <c r="W46" s="3">
        <v>0</v>
      </c>
      <c r="X46" s="3">
        <v>4</v>
      </c>
      <c r="Y46" s="3">
        <v>16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/>
      <c r="AJ46" s="3">
        <v>0</v>
      </c>
      <c r="AK46" s="3">
        <v>1</v>
      </c>
      <c r="AL46" s="3">
        <v>0</v>
      </c>
      <c r="AM46" s="3">
        <v>2</v>
      </c>
      <c r="AN46" s="3">
        <v>0</v>
      </c>
      <c r="AO46" s="3">
        <v>0</v>
      </c>
      <c r="AP46" s="3">
        <v>0</v>
      </c>
      <c r="AQ46" s="3">
        <v>0</v>
      </c>
      <c r="AR46" s="3">
        <v>5</v>
      </c>
      <c r="AS46" s="3">
        <v>3</v>
      </c>
      <c r="AT46" s="3">
        <v>2</v>
      </c>
      <c r="AU46" s="3">
        <v>0</v>
      </c>
      <c r="AV46" s="3">
        <v>13</v>
      </c>
      <c r="AW46" s="3">
        <v>0</v>
      </c>
      <c r="AX46" s="3">
        <v>0</v>
      </c>
      <c r="AY46" s="3">
        <v>0</v>
      </c>
      <c r="AZ46" s="3"/>
      <c r="BA46" s="3"/>
      <c r="BB46" s="3"/>
      <c r="BC46" s="3"/>
    </row>
    <row r="47" spans="3:55" x14ac:dyDescent="0.2">
      <c r="C47" s="3"/>
      <c r="D47" s="3">
        <v>55</v>
      </c>
      <c r="E47" s="3">
        <v>3</v>
      </c>
      <c r="F47" s="3">
        <v>1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/>
      <c r="T47" s="3">
        <v>18</v>
      </c>
      <c r="U47" s="3">
        <v>7</v>
      </c>
      <c r="V47" s="3">
        <v>0</v>
      </c>
      <c r="W47" s="3">
        <v>0</v>
      </c>
      <c r="X47" s="3">
        <v>4</v>
      </c>
      <c r="Y47" s="3">
        <v>40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/>
      <c r="AJ47" s="3">
        <v>19</v>
      </c>
      <c r="AK47" s="3">
        <v>20</v>
      </c>
      <c r="AL47" s="3">
        <v>0</v>
      </c>
      <c r="AM47" s="3">
        <v>10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12</v>
      </c>
      <c r="AT47" s="3">
        <v>0</v>
      </c>
      <c r="AU47" s="3">
        <v>0</v>
      </c>
      <c r="AV47" s="3">
        <v>13</v>
      </c>
      <c r="AW47" s="3">
        <v>0</v>
      </c>
      <c r="AX47" s="3">
        <v>0</v>
      </c>
      <c r="AY47" s="3">
        <v>0</v>
      </c>
      <c r="AZ47" s="3"/>
      <c r="BA47" s="3"/>
      <c r="BB47" s="3"/>
      <c r="BC47" s="3"/>
    </row>
    <row r="48" spans="3:55" x14ac:dyDescent="0.2">
      <c r="C48" s="3"/>
      <c r="D48" s="3">
        <v>5</v>
      </c>
      <c r="E48" s="3">
        <v>21</v>
      </c>
      <c r="F48" s="3">
        <v>54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/>
      <c r="T48" s="3">
        <v>1</v>
      </c>
      <c r="U48" s="3">
        <v>4</v>
      </c>
      <c r="V48" s="3">
        <v>0</v>
      </c>
      <c r="W48" s="3">
        <v>0</v>
      </c>
      <c r="X48" s="3">
        <v>0</v>
      </c>
      <c r="Y48" s="3">
        <v>18</v>
      </c>
      <c r="Z48" s="3">
        <v>0</v>
      </c>
      <c r="AA48" s="3">
        <v>1</v>
      </c>
      <c r="AB48" s="3">
        <v>0</v>
      </c>
      <c r="AC48" s="3">
        <v>0</v>
      </c>
      <c r="AD48" s="3">
        <v>0</v>
      </c>
      <c r="AE48" s="3">
        <v>0</v>
      </c>
      <c r="AF48" s="3">
        <v>1</v>
      </c>
      <c r="AG48" s="3">
        <v>0</v>
      </c>
      <c r="AH48" s="3">
        <v>0</v>
      </c>
      <c r="AI48" s="3"/>
      <c r="AJ48" s="3">
        <v>18</v>
      </c>
      <c r="AK48" s="3">
        <v>30</v>
      </c>
      <c r="AL48" s="3">
        <v>9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7</v>
      </c>
      <c r="AW48" s="3">
        <v>0</v>
      </c>
      <c r="AX48" s="3">
        <v>4</v>
      </c>
      <c r="AY48" s="3">
        <v>0</v>
      </c>
      <c r="AZ48" s="3"/>
      <c r="BA48" s="3"/>
      <c r="BB48" s="3"/>
      <c r="BC48" s="3"/>
    </row>
    <row r="49" spans="3:55" x14ac:dyDescent="0.2">
      <c r="C49" s="3"/>
      <c r="D49" s="3">
        <v>2</v>
      </c>
      <c r="E49" s="3">
        <v>5</v>
      </c>
      <c r="F49" s="3">
        <v>29</v>
      </c>
      <c r="G49" s="3">
        <v>0</v>
      </c>
      <c r="H49" s="3">
        <v>0</v>
      </c>
      <c r="I49" s="3">
        <v>0</v>
      </c>
      <c r="J49" s="3">
        <v>4</v>
      </c>
      <c r="K49" s="3">
        <v>0</v>
      </c>
      <c r="L49" s="3">
        <v>0</v>
      </c>
      <c r="M49" s="3">
        <v>9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/>
      <c r="T49" s="3">
        <v>0</v>
      </c>
      <c r="U49" s="3">
        <v>38</v>
      </c>
      <c r="V49" s="3">
        <v>0</v>
      </c>
      <c r="W49" s="3">
        <v>78</v>
      </c>
      <c r="X49" s="3">
        <v>9</v>
      </c>
      <c r="Y49" s="3">
        <v>37</v>
      </c>
      <c r="Z49" s="3">
        <v>0</v>
      </c>
      <c r="AA49" s="3">
        <v>0</v>
      </c>
      <c r="AB49" s="3">
        <v>8</v>
      </c>
      <c r="AC49" s="3">
        <v>0</v>
      </c>
      <c r="AD49" s="3">
        <v>0</v>
      </c>
      <c r="AE49" s="3">
        <v>0</v>
      </c>
      <c r="AF49" s="3">
        <v>12</v>
      </c>
      <c r="AG49" s="3">
        <v>0</v>
      </c>
      <c r="AH49" s="3">
        <v>0</v>
      </c>
      <c r="AI49" s="3"/>
      <c r="AJ49" s="3">
        <v>0</v>
      </c>
      <c r="AK49" s="3">
        <v>20</v>
      </c>
      <c r="AL49" s="3">
        <v>5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5</v>
      </c>
      <c r="AT49" s="3">
        <v>27</v>
      </c>
      <c r="AU49" s="3">
        <v>0</v>
      </c>
      <c r="AV49" s="3">
        <v>41</v>
      </c>
      <c r="AW49" s="3">
        <v>5</v>
      </c>
      <c r="AX49" s="3">
        <v>0</v>
      </c>
      <c r="AY49" s="3">
        <v>0</v>
      </c>
      <c r="AZ49" s="3"/>
      <c r="BA49" s="3"/>
      <c r="BB49" s="3"/>
      <c r="BC49" s="3"/>
    </row>
    <row r="50" spans="3:55" x14ac:dyDescent="0.2">
      <c r="C50" s="3"/>
      <c r="D50" s="3">
        <v>2</v>
      </c>
      <c r="E50" s="3">
        <v>5</v>
      </c>
      <c r="F50" s="3">
        <v>14</v>
      </c>
      <c r="G50" s="3">
        <v>0</v>
      </c>
      <c r="H50" s="3">
        <v>0</v>
      </c>
      <c r="I50" s="3">
        <v>0</v>
      </c>
      <c r="J50" s="3">
        <v>34</v>
      </c>
      <c r="K50" s="3">
        <v>2</v>
      </c>
      <c r="L50" s="3">
        <v>0</v>
      </c>
      <c r="M50" s="3">
        <v>6</v>
      </c>
      <c r="N50" s="3">
        <v>0</v>
      </c>
      <c r="O50" s="3">
        <v>6</v>
      </c>
      <c r="P50" s="3">
        <v>0</v>
      </c>
      <c r="Q50" s="3">
        <v>40</v>
      </c>
      <c r="R50" s="3">
        <v>0</v>
      </c>
      <c r="S50" s="3"/>
      <c r="T50" s="3">
        <v>0</v>
      </c>
      <c r="U50" s="3">
        <v>0</v>
      </c>
      <c r="V50" s="3">
        <v>0</v>
      </c>
      <c r="W50" s="3">
        <v>48</v>
      </c>
      <c r="X50" s="3">
        <v>45</v>
      </c>
      <c r="Y50" s="3">
        <v>0</v>
      </c>
      <c r="Z50" s="3">
        <v>0</v>
      </c>
      <c r="AA50" s="3">
        <v>1</v>
      </c>
      <c r="AB50" s="3">
        <v>2</v>
      </c>
      <c r="AC50" s="3">
        <v>0</v>
      </c>
      <c r="AD50" s="3">
        <v>0</v>
      </c>
      <c r="AE50" s="3">
        <v>0</v>
      </c>
      <c r="AF50" s="3">
        <v>6</v>
      </c>
      <c r="AG50" s="3">
        <v>0</v>
      </c>
      <c r="AH50" s="3">
        <v>0</v>
      </c>
      <c r="AI50" s="3"/>
      <c r="AJ50" s="3">
        <v>0</v>
      </c>
      <c r="AK50" s="3">
        <v>4</v>
      </c>
      <c r="AL50" s="3">
        <v>8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59</v>
      </c>
      <c r="AU50" s="3">
        <v>20</v>
      </c>
      <c r="AV50" s="3">
        <v>0</v>
      </c>
      <c r="AW50" s="3">
        <v>9</v>
      </c>
      <c r="AX50" s="3">
        <v>61</v>
      </c>
      <c r="AY50" s="3">
        <v>0</v>
      </c>
      <c r="AZ50" s="3"/>
      <c r="BA50" s="3"/>
      <c r="BB50" s="3"/>
      <c r="BC50" s="3"/>
    </row>
    <row r="51" spans="3:55" x14ac:dyDescent="0.2">
      <c r="C51" s="3"/>
      <c r="D51" s="3">
        <v>7</v>
      </c>
      <c r="E51" s="3">
        <v>11</v>
      </c>
      <c r="F51" s="3">
        <v>2</v>
      </c>
      <c r="G51" s="3">
        <v>0</v>
      </c>
      <c r="H51" s="3">
        <v>0</v>
      </c>
      <c r="I51" s="3">
        <v>0</v>
      </c>
      <c r="J51" s="3">
        <v>85</v>
      </c>
      <c r="K51" s="3">
        <v>3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/>
      <c r="T51" s="3">
        <v>0</v>
      </c>
      <c r="U51" s="3">
        <v>4</v>
      </c>
      <c r="V51" s="3">
        <v>0</v>
      </c>
      <c r="W51" s="3">
        <v>35</v>
      </c>
      <c r="X51" s="3">
        <v>11</v>
      </c>
      <c r="Y51" s="3">
        <v>0</v>
      </c>
      <c r="Z51" s="3">
        <v>0</v>
      </c>
      <c r="AA51" s="3">
        <v>2</v>
      </c>
      <c r="AB51" s="3">
        <v>0</v>
      </c>
      <c r="AC51" s="3">
        <v>0</v>
      </c>
      <c r="AD51" s="3">
        <v>3</v>
      </c>
      <c r="AE51" s="3">
        <v>0</v>
      </c>
      <c r="AF51" s="3">
        <v>44</v>
      </c>
      <c r="AG51" s="3">
        <v>0</v>
      </c>
      <c r="AH51" s="3">
        <v>0</v>
      </c>
      <c r="AI51" s="3"/>
      <c r="AJ51" s="3">
        <v>0</v>
      </c>
      <c r="AK51" s="3">
        <v>8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25</v>
      </c>
      <c r="AT51" s="3">
        <v>25</v>
      </c>
      <c r="AU51" s="3">
        <v>0</v>
      </c>
      <c r="AV51" s="3">
        <v>0</v>
      </c>
      <c r="AW51" s="3">
        <v>8</v>
      </c>
      <c r="AX51" s="3">
        <v>92</v>
      </c>
      <c r="AY51" s="3">
        <v>0</v>
      </c>
      <c r="AZ51" s="3"/>
      <c r="BA51" s="3"/>
      <c r="BB51" s="3"/>
      <c r="BC51" s="3"/>
    </row>
    <row r="52" spans="3:55" x14ac:dyDescent="0.2">
      <c r="C52" s="3"/>
      <c r="D52" s="3">
        <v>9</v>
      </c>
      <c r="E52" s="3">
        <v>1</v>
      </c>
      <c r="F52" s="3">
        <v>7</v>
      </c>
      <c r="G52" s="3">
        <v>0</v>
      </c>
      <c r="H52" s="3">
        <v>0</v>
      </c>
      <c r="I52" s="3">
        <v>143</v>
      </c>
      <c r="J52" s="3">
        <v>0</v>
      </c>
      <c r="K52" s="3">
        <v>169</v>
      </c>
      <c r="L52" s="3">
        <v>0</v>
      </c>
      <c r="M52" s="3">
        <v>4</v>
      </c>
      <c r="N52" s="3">
        <v>0</v>
      </c>
      <c r="O52" s="3">
        <v>0</v>
      </c>
      <c r="P52" s="3">
        <v>0</v>
      </c>
      <c r="Q52" s="3">
        <v>6</v>
      </c>
      <c r="R52" s="3">
        <v>0</v>
      </c>
      <c r="S52" s="3"/>
      <c r="T52" s="3">
        <v>3</v>
      </c>
      <c r="U52" s="3">
        <v>30</v>
      </c>
      <c r="V52" s="3">
        <v>0</v>
      </c>
      <c r="W52" s="3">
        <v>62</v>
      </c>
      <c r="X52" s="3">
        <v>78</v>
      </c>
      <c r="Y52" s="3">
        <v>0</v>
      </c>
      <c r="Z52" s="3">
        <v>0</v>
      </c>
      <c r="AA52" s="3">
        <v>2</v>
      </c>
      <c r="AB52" s="3">
        <v>0</v>
      </c>
      <c r="AC52" s="3">
        <v>0</v>
      </c>
      <c r="AD52" s="3">
        <v>0</v>
      </c>
      <c r="AE52" s="3">
        <v>0</v>
      </c>
      <c r="AF52" s="3">
        <v>73</v>
      </c>
      <c r="AG52" s="3">
        <v>0</v>
      </c>
      <c r="AH52" s="3">
        <v>0</v>
      </c>
      <c r="AI52" s="3"/>
      <c r="AJ52" s="3">
        <v>0</v>
      </c>
      <c r="AK52" s="3">
        <v>0</v>
      </c>
      <c r="AL52" s="3">
        <v>0</v>
      </c>
      <c r="AM52" s="3">
        <v>14</v>
      </c>
      <c r="AN52" s="3">
        <v>0</v>
      </c>
      <c r="AO52" s="3">
        <v>23</v>
      </c>
      <c r="AP52" s="3">
        <v>0</v>
      </c>
      <c r="AQ52" s="3">
        <v>0</v>
      </c>
      <c r="AR52" s="3">
        <v>0</v>
      </c>
      <c r="AS52" s="3">
        <v>6</v>
      </c>
      <c r="AT52" s="3">
        <v>13</v>
      </c>
      <c r="AU52" s="3">
        <v>0</v>
      </c>
      <c r="AV52" s="3">
        <v>30</v>
      </c>
      <c r="AW52" s="3">
        <v>22</v>
      </c>
      <c r="AX52" s="3">
        <v>0</v>
      </c>
      <c r="AY52" s="3">
        <v>9</v>
      </c>
      <c r="AZ52" s="3"/>
      <c r="BA52" s="3"/>
      <c r="BB52" s="3"/>
      <c r="BC52" s="3"/>
    </row>
    <row r="53" spans="3:55" x14ac:dyDescent="0.2">
      <c r="C53" s="3"/>
      <c r="D53" s="3">
        <v>71</v>
      </c>
      <c r="E53" s="3">
        <v>0</v>
      </c>
      <c r="F53" s="3">
        <v>53</v>
      </c>
      <c r="G53" s="3">
        <v>0</v>
      </c>
      <c r="H53" s="3">
        <v>2</v>
      </c>
      <c r="I53" s="3">
        <v>34</v>
      </c>
      <c r="J53" s="3">
        <v>0</v>
      </c>
      <c r="K53" s="3">
        <v>3</v>
      </c>
      <c r="L53" s="3">
        <v>7</v>
      </c>
      <c r="M53" s="3">
        <v>0</v>
      </c>
      <c r="N53" s="3">
        <v>0</v>
      </c>
      <c r="O53" s="3">
        <v>0</v>
      </c>
      <c r="P53" s="3">
        <v>0</v>
      </c>
      <c r="Q53" s="3">
        <v>9</v>
      </c>
      <c r="R53" s="3">
        <v>0</v>
      </c>
      <c r="S53" s="3"/>
      <c r="T53" s="3">
        <v>3</v>
      </c>
      <c r="U53" s="3">
        <v>14</v>
      </c>
      <c r="V53" s="3">
        <v>53</v>
      </c>
      <c r="W53" s="3">
        <v>85</v>
      </c>
      <c r="X53" s="3">
        <v>77</v>
      </c>
      <c r="Y53" s="3">
        <v>56</v>
      </c>
      <c r="Z53" s="3">
        <v>26</v>
      </c>
      <c r="AA53" s="3">
        <v>7</v>
      </c>
      <c r="AB53" s="3">
        <v>0</v>
      </c>
      <c r="AC53" s="3">
        <v>0</v>
      </c>
      <c r="AD53" s="3">
        <v>9</v>
      </c>
      <c r="AE53" s="3">
        <v>0</v>
      </c>
      <c r="AF53" s="3">
        <v>30</v>
      </c>
      <c r="AG53" s="3">
        <v>5</v>
      </c>
      <c r="AH53" s="3">
        <v>8</v>
      </c>
      <c r="AI53" s="3"/>
      <c r="AJ53" s="3">
        <v>19</v>
      </c>
      <c r="AK53" s="3">
        <v>23</v>
      </c>
      <c r="AL53" s="3">
        <v>23</v>
      </c>
      <c r="AM53" s="3">
        <v>66</v>
      </c>
      <c r="AN53" s="3">
        <v>0</v>
      </c>
      <c r="AO53" s="3">
        <v>80</v>
      </c>
      <c r="AP53" s="3">
        <v>19</v>
      </c>
      <c r="AQ53" s="3">
        <v>0</v>
      </c>
      <c r="AR53" s="3">
        <v>0</v>
      </c>
      <c r="AS53" s="3">
        <v>29</v>
      </c>
      <c r="AT53" s="3">
        <v>0</v>
      </c>
      <c r="AU53" s="3">
        <v>38</v>
      </c>
      <c r="AV53" s="3">
        <v>88</v>
      </c>
      <c r="AW53" s="3">
        <v>52</v>
      </c>
      <c r="AX53" s="3">
        <v>73</v>
      </c>
      <c r="AY53" s="3">
        <v>41</v>
      </c>
      <c r="AZ53" s="3"/>
      <c r="BA53" s="3"/>
      <c r="BB53" s="3"/>
      <c r="BC53" s="3"/>
    </row>
    <row r="54" spans="3:55" x14ac:dyDescent="0.2">
      <c r="C54" s="3"/>
      <c r="D54" s="3">
        <v>24</v>
      </c>
      <c r="E54" s="3">
        <v>8</v>
      </c>
      <c r="F54" s="3">
        <v>36</v>
      </c>
      <c r="G54" s="3">
        <v>1</v>
      </c>
      <c r="H54" s="3">
        <v>11</v>
      </c>
      <c r="I54" s="3">
        <v>87</v>
      </c>
      <c r="J54" s="3">
        <v>0</v>
      </c>
      <c r="K54" s="3">
        <v>37</v>
      </c>
      <c r="L54" s="3">
        <v>17</v>
      </c>
      <c r="M54" s="3">
        <v>1</v>
      </c>
      <c r="N54" s="3">
        <v>0</v>
      </c>
      <c r="O54" s="3">
        <v>0</v>
      </c>
      <c r="P54" s="3">
        <v>2</v>
      </c>
      <c r="Q54" s="3">
        <v>46</v>
      </c>
      <c r="R54" s="3">
        <v>0</v>
      </c>
      <c r="S54" s="3"/>
      <c r="T54" s="3">
        <v>24</v>
      </c>
      <c r="U54" s="3">
        <v>12</v>
      </c>
      <c r="V54" s="3">
        <v>33</v>
      </c>
      <c r="W54" s="3">
        <v>69</v>
      </c>
      <c r="X54" s="3">
        <v>32</v>
      </c>
      <c r="Y54" s="3">
        <v>24</v>
      </c>
      <c r="Z54" s="3">
        <v>39</v>
      </c>
      <c r="AA54" s="3">
        <v>34</v>
      </c>
      <c r="AB54" s="3">
        <v>0</v>
      </c>
      <c r="AC54" s="3">
        <v>9</v>
      </c>
      <c r="AD54" s="3">
        <v>13</v>
      </c>
      <c r="AE54" s="3">
        <v>2</v>
      </c>
      <c r="AF54" s="3">
        <v>54</v>
      </c>
      <c r="AG54" s="3">
        <v>0</v>
      </c>
      <c r="AH54" s="3">
        <v>45</v>
      </c>
      <c r="AI54" s="3"/>
      <c r="AJ54" s="3">
        <v>56</v>
      </c>
      <c r="AK54" s="3">
        <v>47</v>
      </c>
      <c r="AL54" s="3">
        <v>34</v>
      </c>
      <c r="AM54" s="3">
        <v>58</v>
      </c>
      <c r="AN54" s="3">
        <v>79</v>
      </c>
      <c r="AO54" s="3">
        <v>55</v>
      </c>
      <c r="AP54" s="3">
        <v>94</v>
      </c>
      <c r="AQ54" s="3">
        <v>51</v>
      </c>
      <c r="AR54" s="3">
        <v>10</v>
      </c>
      <c r="AS54" s="3">
        <v>45</v>
      </c>
      <c r="AT54" s="3">
        <v>69</v>
      </c>
      <c r="AU54" s="3">
        <v>53</v>
      </c>
      <c r="AV54" s="3">
        <v>84</v>
      </c>
      <c r="AW54" s="3">
        <v>51</v>
      </c>
      <c r="AX54" s="3">
        <v>97</v>
      </c>
      <c r="AY54" s="3">
        <v>78</v>
      </c>
      <c r="AZ54" s="3"/>
      <c r="BA54" s="3"/>
      <c r="BB54" s="3"/>
      <c r="BC54" s="3"/>
    </row>
    <row r="55" spans="3:55" x14ac:dyDescent="0.2">
      <c r="C55" s="3"/>
      <c r="D55" s="3">
        <v>45</v>
      </c>
      <c r="E55" s="3">
        <v>30</v>
      </c>
      <c r="F55" s="3">
        <v>30</v>
      </c>
      <c r="G55" s="3">
        <v>11</v>
      </c>
      <c r="H55" s="3">
        <v>74</v>
      </c>
      <c r="I55" s="3">
        <v>41</v>
      </c>
      <c r="J55" s="3">
        <v>5</v>
      </c>
      <c r="K55" s="3">
        <v>55</v>
      </c>
      <c r="L55" s="3">
        <v>33</v>
      </c>
      <c r="M55" s="3">
        <v>33</v>
      </c>
      <c r="N55" s="3">
        <v>2</v>
      </c>
      <c r="O55" s="3">
        <v>24</v>
      </c>
      <c r="P55" s="3">
        <v>35</v>
      </c>
      <c r="Q55" s="3">
        <v>40</v>
      </c>
      <c r="R55" s="3">
        <v>48</v>
      </c>
      <c r="S55" s="3"/>
      <c r="T55" s="3">
        <v>59</v>
      </c>
      <c r="U55" s="3">
        <v>47</v>
      </c>
      <c r="V55" s="3">
        <v>74</v>
      </c>
      <c r="W55" s="3">
        <v>97</v>
      </c>
      <c r="X55" s="3">
        <v>91</v>
      </c>
      <c r="Y55" s="3">
        <v>74</v>
      </c>
      <c r="Z55" s="3">
        <v>43</v>
      </c>
      <c r="AA55" s="3">
        <v>34</v>
      </c>
      <c r="AB55" s="3">
        <v>10</v>
      </c>
      <c r="AC55" s="3">
        <v>17</v>
      </c>
      <c r="AD55" s="3">
        <v>24</v>
      </c>
      <c r="AE55" s="3">
        <v>0</v>
      </c>
      <c r="AF55" s="3">
        <v>73</v>
      </c>
      <c r="AG55" s="3">
        <v>23</v>
      </c>
      <c r="AH55" s="3">
        <v>32</v>
      </c>
      <c r="AI55" s="3"/>
      <c r="AJ55" s="3">
        <v>56</v>
      </c>
      <c r="AK55" s="3">
        <v>52</v>
      </c>
      <c r="AL55" s="3">
        <v>58</v>
      </c>
      <c r="AM55" s="3">
        <v>78</v>
      </c>
      <c r="AN55" s="3">
        <v>83</v>
      </c>
      <c r="AO55" s="3">
        <v>59</v>
      </c>
      <c r="AP55" s="3">
        <v>84</v>
      </c>
      <c r="AQ55" s="3">
        <v>97</v>
      </c>
      <c r="AR55" s="3">
        <v>50</v>
      </c>
      <c r="AS55" s="3">
        <v>61</v>
      </c>
      <c r="AT55" s="3">
        <v>83</v>
      </c>
      <c r="AU55" s="3">
        <v>66</v>
      </c>
      <c r="AV55" s="3">
        <v>90</v>
      </c>
      <c r="AW55" s="3">
        <v>63</v>
      </c>
      <c r="AX55" s="3">
        <v>107</v>
      </c>
      <c r="AY55" s="3">
        <v>83</v>
      </c>
      <c r="AZ55" s="3"/>
      <c r="BA55" s="3"/>
      <c r="BB55" s="3"/>
      <c r="BC55" s="3"/>
    </row>
    <row r="56" spans="3:55" x14ac:dyDescent="0.2">
      <c r="C56" s="3"/>
      <c r="D56" s="3">
        <v>44</v>
      </c>
      <c r="E56" s="3">
        <v>22</v>
      </c>
      <c r="F56" s="3">
        <v>72</v>
      </c>
      <c r="G56" s="3">
        <v>42</v>
      </c>
      <c r="H56" s="3">
        <v>79</v>
      </c>
      <c r="I56" s="3">
        <v>42</v>
      </c>
      <c r="J56" s="3">
        <v>16</v>
      </c>
      <c r="K56" s="3">
        <v>36</v>
      </c>
      <c r="L56" s="3">
        <v>63</v>
      </c>
      <c r="M56" s="3">
        <v>34</v>
      </c>
      <c r="N56" s="3">
        <v>11</v>
      </c>
      <c r="O56" s="3">
        <v>29</v>
      </c>
      <c r="P56" s="3">
        <v>16</v>
      </c>
      <c r="Q56" s="3">
        <v>44</v>
      </c>
      <c r="R56" s="3">
        <v>81</v>
      </c>
      <c r="S56" s="3"/>
      <c r="T56" s="3">
        <v>55</v>
      </c>
      <c r="U56" s="3">
        <v>50</v>
      </c>
      <c r="V56" s="3">
        <v>91</v>
      </c>
      <c r="W56" s="3">
        <v>89</v>
      </c>
      <c r="X56" s="3">
        <v>106</v>
      </c>
      <c r="Y56" s="3">
        <v>43</v>
      </c>
      <c r="Z56" s="3">
        <v>67</v>
      </c>
      <c r="AA56" s="3">
        <v>53</v>
      </c>
      <c r="AB56" s="3">
        <v>24</v>
      </c>
      <c r="AC56" s="3">
        <v>22</v>
      </c>
      <c r="AD56" s="3">
        <v>23</v>
      </c>
      <c r="AE56" s="3">
        <v>13</v>
      </c>
      <c r="AF56" s="3">
        <v>88</v>
      </c>
      <c r="AG56" s="3">
        <v>44</v>
      </c>
      <c r="AH56" s="3">
        <v>61</v>
      </c>
      <c r="AI56" s="3"/>
      <c r="AJ56" s="3">
        <v>59</v>
      </c>
      <c r="AK56" s="3">
        <v>80</v>
      </c>
      <c r="AL56" s="3">
        <v>45</v>
      </c>
      <c r="AM56" s="3">
        <v>80</v>
      </c>
      <c r="AN56" s="3">
        <v>86</v>
      </c>
      <c r="AO56" s="3">
        <v>72</v>
      </c>
      <c r="AP56" s="3">
        <v>96</v>
      </c>
      <c r="AQ56" s="3">
        <v>128</v>
      </c>
      <c r="AR56" s="3">
        <v>71</v>
      </c>
      <c r="AS56" s="3">
        <v>62</v>
      </c>
      <c r="AT56" s="3">
        <v>84</v>
      </c>
      <c r="AU56" s="3">
        <v>63</v>
      </c>
      <c r="AV56" s="3">
        <v>99</v>
      </c>
      <c r="AW56" s="3">
        <v>66</v>
      </c>
      <c r="AX56" s="3">
        <v>107</v>
      </c>
      <c r="AY56" s="3">
        <v>105</v>
      </c>
      <c r="AZ56" s="3"/>
      <c r="BA56" s="3"/>
      <c r="BB56" s="3"/>
      <c r="BC56" s="3"/>
    </row>
    <row r="57" spans="3:55" x14ac:dyDescent="0.2">
      <c r="C57" s="3"/>
      <c r="D57" s="3">
        <v>128</v>
      </c>
      <c r="E57" s="3">
        <v>52</v>
      </c>
      <c r="F57" s="3">
        <v>50</v>
      </c>
      <c r="G57" s="3">
        <v>77</v>
      </c>
      <c r="H57" s="3">
        <v>62</v>
      </c>
      <c r="I57" s="3">
        <v>86</v>
      </c>
      <c r="J57" s="3">
        <v>4</v>
      </c>
      <c r="K57" s="3">
        <v>43</v>
      </c>
      <c r="L57" s="3">
        <v>32</v>
      </c>
      <c r="M57" s="3">
        <v>82</v>
      </c>
      <c r="N57" s="3">
        <v>29</v>
      </c>
      <c r="O57" s="3">
        <v>58</v>
      </c>
      <c r="P57" s="3">
        <v>17</v>
      </c>
      <c r="Q57" s="3">
        <v>33</v>
      </c>
      <c r="R57" s="3">
        <v>33</v>
      </c>
      <c r="S57" s="3"/>
      <c r="T57" s="3">
        <v>125</v>
      </c>
      <c r="U57" s="3">
        <v>101</v>
      </c>
      <c r="V57" s="3">
        <v>126</v>
      </c>
      <c r="W57" s="3">
        <v>123</v>
      </c>
      <c r="X57" s="3">
        <v>180</v>
      </c>
      <c r="Y57" s="3">
        <v>123</v>
      </c>
      <c r="Z57" s="3">
        <v>134</v>
      </c>
      <c r="AA57" s="3">
        <v>108</v>
      </c>
      <c r="AB57" s="3">
        <v>81</v>
      </c>
      <c r="AC57" s="3">
        <v>67</v>
      </c>
      <c r="AD57" s="3">
        <v>73</v>
      </c>
      <c r="AE57" s="3">
        <v>11</v>
      </c>
      <c r="AF57" s="3">
        <v>113</v>
      </c>
      <c r="AG57" s="3">
        <v>96</v>
      </c>
      <c r="AH57" s="3">
        <v>100</v>
      </c>
      <c r="AI57" s="3"/>
      <c r="AJ57" s="3">
        <v>57</v>
      </c>
      <c r="AK57" s="3">
        <v>88</v>
      </c>
      <c r="AL57" s="3">
        <v>83</v>
      </c>
      <c r="AM57" s="3">
        <v>159</v>
      </c>
      <c r="AN57" s="3">
        <v>143</v>
      </c>
      <c r="AO57" s="3">
        <v>138</v>
      </c>
      <c r="AP57" s="3">
        <v>166</v>
      </c>
      <c r="AQ57" s="3">
        <v>134</v>
      </c>
      <c r="AR57" s="3">
        <v>91</v>
      </c>
      <c r="AS57" s="3">
        <v>110</v>
      </c>
      <c r="AT57" s="3">
        <v>87</v>
      </c>
      <c r="AU57" s="3">
        <v>81</v>
      </c>
      <c r="AV57" s="3">
        <v>67</v>
      </c>
      <c r="AW57" s="3">
        <v>111</v>
      </c>
      <c r="AX57" s="3">
        <v>169</v>
      </c>
      <c r="AY57" s="3">
        <v>112</v>
      </c>
      <c r="AZ57" s="3"/>
      <c r="BA57" s="3"/>
      <c r="BB57" s="3"/>
      <c r="BC57" s="3"/>
    </row>
    <row r="58" spans="3:55" x14ac:dyDescent="0.2">
      <c r="C58" s="3"/>
      <c r="D58" s="3">
        <v>54</v>
      </c>
      <c r="E58" s="3">
        <v>0</v>
      </c>
      <c r="F58" s="3">
        <v>0</v>
      </c>
      <c r="G58" s="3">
        <v>0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/>
      <c r="T58" s="3">
        <v>122</v>
      </c>
      <c r="U58" s="3">
        <v>107</v>
      </c>
      <c r="V58" s="3">
        <v>125</v>
      </c>
      <c r="W58" s="3">
        <v>40</v>
      </c>
      <c r="X58" s="3">
        <v>160</v>
      </c>
      <c r="Y58" s="3">
        <v>90</v>
      </c>
      <c r="Z58" s="3">
        <v>44</v>
      </c>
      <c r="AA58" s="3">
        <v>96</v>
      </c>
      <c r="AB58" s="3">
        <v>45</v>
      </c>
      <c r="AC58" s="3">
        <v>61</v>
      </c>
      <c r="AD58" s="3">
        <v>67</v>
      </c>
      <c r="AE58" s="3">
        <v>0</v>
      </c>
      <c r="AF58" s="3">
        <v>86</v>
      </c>
      <c r="AG58" s="3">
        <v>87</v>
      </c>
      <c r="AH58" s="3">
        <v>67</v>
      </c>
      <c r="AI58" s="3"/>
      <c r="AJ58" s="3">
        <v>0</v>
      </c>
      <c r="AK58" s="3">
        <v>4</v>
      </c>
      <c r="AL58" s="3">
        <v>0</v>
      </c>
      <c r="AM58" s="3">
        <v>3</v>
      </c>
      <c r="AN58" s="3">
        <v>14</v>
      </c>
      <c r="AO58" s="3">
        <v>0</v>
      </c>
      <c r="AP58" s="3">
        <v>0</v>
      </c>
      <c r="AQ58" s="3">
        <v>14</v>
      </c>
      <c r="AR58" s="3">
        <v>86</v>
      </c>
      <c r="AS58" s="3">
        <v>24</v>
      </c>
      <c r="AT58" s="3">
        <v>0</v>
      </c>
      <c r="AU58" s="3">
        <v>155</v>
      </c>
      <c r="AV58" s="3">
        <v>0</v>
      </c>
      <c r="AW58" s="3">
        <v>0</v>
      </c>
      <c r="AX58" s="3">
        <v>70</v>
      </c>
      <c r="AY58" s="3">
        <v>0</v>
      </c>
      <c r="AZ58" s="3"/>
      <c r="BA58" s="3"/>
      <c r="BB58" s="3"/>
      <c r="BC58" s="3"/>
    </row>
    <row r="59" spans="3:55" x14ac:dyDescent="0.2">
      <c r="C59" s="3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4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/>
      <c r="T59" s="3">
        <v>115</v>
      </c>
      <c r="U59" s="3">
        <v>105</v>
      </c>
      <c r="V59" s="3">
        <v>92</v>
      </c>
      <c r="W59" s="3">
        <v>0</v>
      </c>
      <c r="X59" s="3">
        <v>143</v>
      </c>
      <c r="Y59" s="3">
        <v>28</v>
      </c>
      <c r="Z59" s="3">
        <v>0</v>
      </c>
      <c r="AA59" s="3">
        <v>96</v>
      </c>
      <c r="AB59" s="3">
        <v>0</v>
      </c>
      <c r="AC59" s="3">
        <v>66</v>
      </c>
      <c r="AD59" s="3">
        <v>75</v>
      </c>
      <c r="AE59" s="3">
        <v>0</v>
      </c>
      <c r="AF59" s="3">
        <v>32</v>
      </c>
      <c r="AG59" s="3">
        <v>0</v>
      </c>
      <c r="AH59" s="3">
        <v>41</v>
      </c>
      <c r="AI59" s="3"/>
      <c r="AJ59" s="3">
        <v>0</v>
      </c>
      <c r="AK59" s="3">
        <v>0</v>
      </c>
      <c r="AL59" s="3">
        <v>0</v>
      </c>
      <c r="AM59" s="3">
        <v>0</v>
      </c>
      <c r="AN59" s="3">
        <v>1</v>
      </c>
      <c r="AO59" s="3">
        <v>0</v>
      </c>
      <c r="AP59" s="3">
        <v>0</v>
      </c>
      <c r="AQ59" s="3">
        <v>3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/>
      <c r="BA59" s="3"/>
      <c r="BB59" s="3"/>
      <c r="BC59" s="3"/>
    </row>
    <row r="60" spans="3:55" x14ac:dyDescent="0.2">
      <c r="C60" s="3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/>
      <c r="T60" s="3">
        <v>100</v>
      </c>
      <c r="U60" s="3">
        <v>41</v>
      </c>
      <c r="V60" s="3">
        <v>0</v>
      </c>
      <c r="W60" s="3">
        <v>0</v>
      </c>
      <c r="X60" s="3">
        <v>13</v>
      </c>
      <c r="Y60" s="3">
        <v>0</v>
      </c>
      <c r="Z60" s="3">
        <v>0</v>
      </c>
      <c r="AA60" s="3">
        <v>0</v>
      </c>
      <c r="AB60" s="3">
        <v>0</v>
      </c>
      <c r="AC60" s="3">
        <v>19</v>
      </c>
      <c r="AD60" s="3">
        <v>24</v>
      </c>
      <c r="AE60" s="3">
        <v>0</v>
      </c>
      <c r="AF60" s="3">
        <v>30</v>
      </c>
      <c r="AG60" s="3">
        <v>0</v>
      </c>
      <c r="AH60" s="3">
        <v>0</v>
      </c>
      <c r="AI60" s="3"/>
      <c r="AJ60" s="3">
        <v>6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1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4</v>
      </c>
      <c r="AY60" s="3">
        <v>0</v>
      </c>
      <c r="AZ60" s="3"/>
      <c r="BA60" s="3"/>
      <c r="BB60" s="3"/>
      <c r="BC60" s="3"/>
    </row>
    <row r="61" spans="3:55" x14ac:dyDescent="0.2">
      <c r="C61" s="3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1</v>
      </c>
      <c r="P61" s="3">
        <v>0</v>
      </c>
      <c r="Q61" s="3">
        <v>0</v>
      </c>
      <c r="R61" s="3">
        <v>0</v>
      </c>
      <c r="S61" s="3"/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1</v>
      </c>
      <c r="AB61" s="3">
        <v>0</v>
      </c>
      <c r="AC61" s="3">
        <v>0</v>
      </c>
      <c r="AD61" s="3">
        <v>14</v>
      </c>
      <c r="AE61" s="3">
        <v>0</v>
      </c>
      <c r="AF61" s="3">
        <v>15</v>
      </c>
      <c r="AG61" s="3">
        <v>0</v>
      </c>
      <c r="AH61" s="3">
        <v>5</v>
      </c>
      <c r="AI61" s="3"/>
      <c r="AJ61" s="3">
        <v>0</v>
      </c>
      <c r="AK61" s="3">
        <v>6</v>
      </c>
      <c r="AL61" s="3">
        <v>0</v>
      </c>
      <c r="AM61" s="3">
        <v>15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/>
      <c r="BA61" s="3"/>
      <c r="BB61" s="3"/>
      <c r="BC61" s="3"/>
    </row>
    <row r="62" spans="3:55" x14ac:dyDescent="0.2">
      <c r="C62" s="3"/>
      <c r="D62" s="3">
        <v>0</v>
      </c>
      <c r="E62" s="3">
        <v>0</v>
      </c>
      <c r="F62" s="3">
        <v>0</v>
      </c>
      <c r="G62" s="3">
        <v>6</v>
      </c>
      <c r="H62" s="3">
        <v>25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/>
      <c r="T62" s="3">
        <v>0</v>
      </c>
      <c r="U62" s="3">
        <v>1</v>
      </c>
      <c r="V62" s="3">
        <v>0</v>
      </c>
      <c r="W62" s="3">
        <v>0</v>
      </c>
      <c r="X62" s="3">
        <v>0</v>
      </c>
      <c r="Y62" s="3">
        <v>0</v>
      </c>
      <c r="Z62" s="3">
        <v>11</v>
      </c>
      <c r="AA62" s="3">
        <v>0</v>
      </c>
      <c r="AB62" s="3">
        <v>0</v>
      </c>
      <c r="AC62" s="3">
        <v>0</v>
      </c>
      <c r="AD62" s="3">
        <v>2</v>
      </c>
      <c r="AE62" s="3">
        <v>0</v>
      </c>
      <c r="AF62" s="3">
        <v>7</v>
      </c>
      <c r="AG62" s="3">
        <v>0</v>
      </c>
      <c r="AH62" s="3">
        <v>3</v>
      </c>
      <c r="AI62" s="3"/>
      <c r="AJ62" s="3">
        <v>0</v>
      </c>
      <c r="AK62" s="3">
        <v>0</v>
      </c>
      <c r="AL62" s="3">
        <v>0</v>
      </c>
      <c r="AM62" s="3">
        <v>24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1</v>
      </c>
      <c r="AW62" s="3">
        <v>0</v>
      </c>
      <c r="AX62" s="3">
        <v>11</v>
      </c>
      <c r="AY62" s="3">
        <v>0</v>
      </c>
      <c r="AZ62" s="3"/>
      <c r="BA62" s="3"/>
      <c r="BB62" s="3"/>
      <c r="BC62" s="3"/>
    </row>
    <row r="63" spans="3:55" x14ac:dyDescent="0.2">
      <c r="C63" s="3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31</v>
      </c>
      <c r="Q63" s="3">
        <v>0</v>
      </c>
      <c r="R63" s="3">
        <v>0</v>
      </c>
      <c r="S63" s="3"/>
      <c r="T63" s="3">
        <v>0</v>
      </c>
      <c r="U63" s="3">
        <v>17</v>
      </c>
      <c r="V63" s="3">
        <v>0</v>
      </c>
      <c r="W63" s="3">
        <v>0</v>
      </c>
      <c r="X63" s="3">
        <v>0</v>
      </c>
      <c r="Y63" s="3">
        <v>0</v>
      </c>
      <c r="Z63" s="3">
        <v>11</v>
      </c>
      <c r="AA63" s="3">
        <v>31</v>
      </c>
      <c r="AB63" s="3">
        <v>0</v>
      </c>
      <c r="AC63" s="3">
        <v>0</v>
      </c>
      <c r="AD63" s="3">
        <v>17</v>
      </c>
      <c r="AE63" s="3">
        <v>0</v>
      </c>
      <c r="AF63" s="3">
        <v>3</v>
      </c>
      <c r="AG63" s="3">
        <v>0</v>
      </c>
      <c r="AH63" s="3">
        <v>2</v>
      </c>
      <c r="AI63" s="3"/>
      <c r="AJ63" s="3">
        <v>0</v>
      </c>
      <c r="AK63" s="3">
        <v>0</v>
      </c>
      <c r="AL63" s="3">
        <v>0</v>
      </c>
      <c r="AM63" s="3">
        <v>1</v>
      </c>
      <c r="AN63" s="3">
        <v>27</v>
      </c>
      <c r="AO63" s="3">
        <v>1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13</v>
      </c>
      <c r="AV63" s="3">
        <v>0</v>
      </c>
      <c r="AW63" s="3">
        <v>0</v>
      </c>
      <c r="AX63" s="3">
        <v>0</v>
      </c>
      <c r="AY63" s="3">
        <v>0</v>
      </c>
      <c r="AZ63" s="3"/>
      <c r="BA63" s="3"/>
      <c r="BB63" s="3"/>
      <c r="BC63" s="3"/>
    </row>
    <row r="64" spans="3:55" x14ac:dyDescent="0.2">
      <c r="C64" s="3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3</v>
      </c>
      <c r="N64" s="3">
        <v>9</v>
      </c>
      <c r="O64" s="3">
        <v>0</v>
      </c>
      <c r="P64" s="3">
        <v>0</v>
      </c>
      <c r="Q64" s="3">
        <v>0</v>
      </c>
      <c r="R64" s="3">
        <v>0</v>
      </c>
      <c r="S64" s="3"/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8</v>
      </c>
      <c r="AE64" s="3">
        <v>0</v>
      </c>
      <c r="AF64" s="3">
        <v>0</v>
      </c>
      <c r="AG64" s="3">
        <v>0</v>
      </c>
      <c r="AH64" s="3">
        <v>0</v>
      </c>
      <c r="AI64" s="3"/>
      <c r="AJ64" s="3">
        <v>3</v>
      </c>
      <c r="AK64" s="3">
        <v>0</v>
      </c>
      <c r="AL64" s="3">
        <v>0</v>
      </c>
      <c r="AM64" s="3">
        <v>0</v>
      </c>
      <c r="AN64" s="3">
        <v>0</v>
      </c>
      <c r="AO64" s="3">
        <v>8</v>
      </c>
      <c r="AP64" s="3">
        <v>0</v>
      </c>
      <c r="AQ64" s="3">
        <v>7</v>
      </c>
      <c r="AR64" s="3">
        <v>33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31</v>
      </c>
      <c r="AZ64" s="3"/>
      <c r="BA64" s="3"/>
      <c r="BB64" s="3"/>
      <c r="BC64" s="3"/>
    </row>
    <row r="65" spans="3:55" x14ac:dyDescent="0.2">
      <c r="C65" s="3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/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14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29</v>
      </c>
      <c r="AG65" s="3">
        <v>0</v>
      </c>
      <c r="AH65" s="3">
        <v>0</v>
      </c>
      <c r="AI65" s="3"/>
      <c r="AJ65" s="3">
        <v>8</v>
      </c>
      <c r="AK65" s="3">
        <v>10</v>
      </c>
      <c r="AL65" s="3">
        <v>0</v>
      </c>
      <c r="AM65" s="3">
        <v>0</v>
      </c>
      <c r="AN65" s="3">
        <v>0</v>
      </c>
      <c r="AO65" s="3">
        <v>24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38</v>
      </c>
      <c r="AV65" s="3">
        <v>13</v>
      </c>
      <c r="AW65" s="3">
        <v>0</v>
      </c>
      <c r="AX65" s="3">
        <v>13</v>
      </c>
      <c r="AY65" s="3">
        <v>8</v>
      </c>
      <c r="AZ65" s="3"/>
      <c r="BA65" s="3"/>
      <c r="BB65" s="3"/>
      <c r="BC65" s="3"/>
    </row>
    <row r="66" spans="3:55" x14ac:dyDescent="0.2">
      <c r="C66" s="3"/>
      <c r="D66" s="3">
        <v>0</v>
      </c>
      <c r="E66" s="3">
        <v>0</v>
      </c>
      <c r="F66" s="3">
        <v>0</v>
      </c>
      <c r="G66" s="3">
        <v>0</v>
      </c>
      <c r="H66" s="3">
        <v>11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3</v>
      </c>
      <c r="O66" s="3">
        <v>10</v>
      </c>
      <c r="P66" s="3">
        <v>0</v>
      </c>
      <c r="Q66" s="3">
        <v>0</v>
      </c>
      <c r="R66" s="3">
        <v>0</v>
      </c>
      <c r="S66" s="3"/>
      <c r="T66" s="3">
        <v>0</v>
      </c>
      <c r="U66" s="3">
        <v>2</v>
      </c>
      <c r="V66" s="3">
        <v>0</v>
      </c>
      <c r="W66" s="3">
        <v>0</v>
      </c>
      <c r="X66" s="3">
        <v>0</v>
      </c>
      <c r="Y66" s="3">
        <v>0</v>
      </c>
      <c r="Z66" s="3">
        <v>12</v>
      </c>
      <c r="AA66" s="3">
        <v>10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3</v>
      </c>
      <c r="AI66" s="3"/>
      <c r="AJ66" s="3">
        <v>5</v>
      </c>
      <c r="AK66" s="3">
        <v>0</v>
      </c>
      <c r="AL66" s="3">
        <v>0</v>
      </c>
      <c r="AM66" s="3">
        <v>2</v>
      </c>
      <c r="AN66" s="3">
        <v>0</v>
      </c>
      <c r="AO66" s="3">
        <v>1</v>
      </c>
      <c r="AP66" s="3">
        <v>0</v>
      </c>
      <c r="AQ66" s="3">
        <v>5</v>
      </c>
      <c r="AR66" s="3">
        <v>1</v>
      </c>
      <c r="AS66" s="3">
        <v>0</v>
      </c>
      <c r="AT66" s="3">
        <v>0</v>
      </c>
      <c r="AU66" s="3">
        <v>5</v>
      </c>
      <c r="AV66" s="3">
        <v>0</v>
      </c>
      <c r="AW66" s="3">
        <v>0</v>
      </c>
      <c r="AX66" s="3">
        <v>1</v>
      </c>
      <c r="AY66" s="3">
        <v>7</v>
      </c>
      <c r="AZ66" s="3"/>
      <c r="BA66" s="3"/>
      <c r="BB66" s="3"/>
      <c r="BC66" s="3"/>
    </row>
    <row r="67" spans="3:55" x14ac:dyDescent="0.2">
      <c r="C67" s="3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16</v>
      </c>
      <c r="N67" s="3">
        <v>1</v>
      </c>
      <c r="O67" s="3">
        <v>0</v>
      </c>
      <c r="P67" s="3">
        <v>0</v>
      </c>
      <c r="Q67" s="3">
        <v>0</v>
      </c>
      <c r="R67" s="3">
        <v>0</v>
      </c>
      <c r="S67" s="3"/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1</v>
      </c>
      <c r="AA67" s="3">
        <v>1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12</v>
      </c>
      <c r="AH67" s="3">
        <v>0</v>
      </c>
      <c r="AI67" s="3"/>
      <c r="AJ67" s="3">
        <v>1</v>
      </c>
      <c r="AK67" s="3">
        <v>0</v>
      </c>
      <c r="AL67" s="3">
        <v>0</v>
      </c>
      <c r="AM67" s="3">
        <v>39</v>
      </c>
      <c r="AN67" s="3">
        <v>0</v>
      </c>
      <c r="AO67" s="3">
        <v>20</v>
      </c>
      <c r="AP67" s="3">
        <v>0</v>
      </c>
      <c r="AQ67" s="3">
        <v>0</v>
      </c>
      <c r="AR67" s="3">
        <v>1</v>
      </c>
      <c r="AS67" s="3">
        <v>0</v>
      </c>
      <c r="AT67" s="3">
        <v>0</v>
      </c>
      <c r="AU67" s="3">
        <v>7</v>
      </c>
      <c r="AV67" s="3">
        <v>7</v>
      </c>
      <c r="AW67" s="3">
        <v>0</v>
      </c>
      <c r="AX67" s="3">
        <v>0</v>
      </c>
      <c r="AY67" s="3">
        <v>12</v>
      </c>
      <c r="AZ67" s="3"/>
      <c r="BA67" s="3"/>
      <c r="BB67" s="3"/>
      <c r="BC67" s="3"/>
    </row>
    <row r="68" spans="3:55" x14ac:dyDescent="0.2">
      <c r="C68" s="3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2</v>
      </c>
      <c r="AE68" s="3">
        <v>0</v>
      </c>
      <c r="AF68" s="3">
        <v>30</v>
      </c>
      <c r="AG68" s="3">
        <v>2</v>
      </c>
      <c r="AH68" s="3">
        <v>0</v>
      </c>
      <c r="AI68" s="3"/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44</v>
      </c>
      <c r="AP68" s="3">
        <v>0</v>
      </c>
      <c r="AQ68" s="3">
        <v>5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16</v>
      </c>
      <c r="AY68" s="3">
        <v>11</v>
      </c>
      <c r="AZ68" s="3"/>
      <c r="BA68" s="3"/>
      <c r="BB68" s="3"/>
      <c r="BC68" s="3"/>
    </row>
    <row r="69" spans="3:55" x14ac:dyDescent="0.2">
      <c r="C69" s="3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2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/>
      <c r="T69" s="3">
        <v>0</v>
      </c>
      <c r="U69" s="3">
        <v>19</v>
      </c>
      <c r="V69" s="3">
        <v>0</v>
      </c>
      <c r="W69" s="3">
        <v>0</v>
      </c>
      <c r="X69" s="3">
        <v>0</v>
      </c>
      <c r="Y69" s="3">
        <v>9</v>
      </c>
      <c r="Z69" s="3">
        <v>14</v>
      </c>
      <c r="AA69" s="3">
        <v>21</v>
      </c>
      <c r="AB69" s="3">
        <v>0</v>
      </c>
      <c r="AC69" s="3">
        <v>0</v>
      </c>
      <c r="AD69" s="3">
        <v>4</v>
      </c>
      <c r="AE69" s="3">
        <v>0</v>
      </c>
      <c r="AF69" s="3">
        <v>11</v>
      </c>
      <c r="AG69" s="3">
        <v>9</v>
      </c>
      <c r="AH69" s="3">
        <v>0</v>
      </c>
      <c r="AI69" s="3"/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7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15</v>
      </c>
      <c r="AX69" s="3">
        <v>0</v>
      </c>
      <c r="AY69" s="3">
        <v>1</v>
      </c>
      <c r="AZ69" s="3"/>
      <c r="BA69" s="3"/>
      <c r="BB69" s="3"/>
      <c r="BC69" s="3"/>
    </row>
    <row r="70" spans="3:55" x14ac:dyDescent="0.2">
      <c r="C70" s="3"/>
      <c r="D70" s="3">
        <v>0</v>
      </c>
      <c r="E70" s="3">
        <v>0</v>
      </c>
      <c r="F70" s="3">
        <v>0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  <c r="P70" s="3">
        <v>5</v>
      </c>
      <c r="Q70" s="3">
        <v>0</v>
      </c>
      <c r="R70" s="3">
        <v>0</v>
      </c>
      <c r="S70" s="3"/>
      <c r="T70" s="3">
        <v>0</v>
      </c>
      <c r="U70" s="3">
        <v>31</v>
      </c>
      <c r="V70" s="3">
        <v>0</v>
      </c>
      <c r="W70" s="3">
        <v>0</v>
      </c>
      <c r="X70" s="3">
        <v>16</v>
      </c>
      <c r="Y70" s="3">
        <v>21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97</v>
      </c>
      <c r="AG70" s="3">
        <v>10</v>
      </c>
      <c r="AH70" s="3">
        <v>0</v>
      </c>
      <c r="AI70" s="3"/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5</v>
      </c>
      <c r="AP70" s="3">
        <v>40</v>
      </c>
      <c r="AQ70" s="3">
        <v>31</v>
      </c>
      <c r="AR70" s="3">
        <v>0</v>
      </c>
      <c r="AS70" s="3">
        <v>0</v>
      </c>
      <c r="AT70" s="3">
        <v>0</v>
      </c>
      <c r="AU70" s="3">
        <v>36</v>
      </c>
      <c r="AV70" s="3">
        <v>0</v>
      </c>
      <c r="AW70" s="3">
        <v>51</v>
      </c>
      <c r="AX70" s="3">
        <v>9</v>
      </c>
      <c r="AY70" s="3">
        <v>2</v>
      </c>
      <c r="AZ70" s="3"/>
      <c r="BA70" s="3"/>
      <c r="BB70" s="3"/>
      <c r="BC70" s="3"/>
    </row>
    <row r="71" spans="3:55" x14ac:dyDescent="0.2">
      <c r="C71" s="3"/>
      <c r="D71" s="3">
        <v>0</v>
      </c>
      <c r="E71" s="3">
        <v>0</v>
      </c>
      <c r="F71" s="3">
        <v>14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19</v>
      </c>
      <c r="O71" s="3">
        <v>0</v>
      </c>
      <c r="P71" s="3">
        <v>0</v>
      </c>
      <c r="Q71" s="3">
        <v>0</v>
      </c>
      <c r="R71" s="3">
        <v>0</v>
      </c>
      <c r="S71" s="3"/>
      <c r="T71" s="3">
        <v>0</v>
      </c>
      <c r="U71" s="3">
        <v>25</v>
      </c>
      <c r="V71" s="3">
        <v>0</v>
      </c>
      <c r="W71" s="3">
        <v>12</v>
      </c>
      <c r="X71" s="3">
        <v>3</v>
      </c>
      <c r="Y71" s="3">
        <v>10</v>
      </c>
      <c r="Z71" s="3">
        <v>1</v>
      </c>
      <c r="AA71" s="3">
        <v>2</v>
      </c>
      <c r="AB71" s="3">
        <v>0</v>
      </c>
      <c r="AC71" s="3">
        <v>0</v>
      </c>
      <c r="AD71" s="3">
        <v>0</v>
      </c>
      <c r="AE71" s="3">
        <v>0</v>
      </c>
      <c r="AF71" s="3">
        <v>36</v>
      </c>
      <c r="AG71" s="3">
        <v>0</v>
      </c>
      <c r="AH71" s="3">
        <v>0</v>
      </c>
      <c r="AI71" s="3"/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38</v>
      </c>
      <c r="AP71" s="3">
        <v>44</v>
      </c>
      <c r="AQ71" s="3">
        <v>0</v>
      </c>
      <c r="AR71" s="3">
        <v>0</v>
      </c>
      <c r="AS71" s="3">
        <v>0</v>
      </c>
      <c r="AT71" s="3">
        <v>0</v>
      </c>
      <c r="AU71" s="3">
        <v>6</v>
      </c>
      <c r="AV71" s="3">
        <v>0</v>
      </c>
      <c r="AW71" s="3">
        <v>0</v>
      </c>
      <c r="AX71" s="3">
        <v>0</v>
      </c>
      <c r="AY71" s="3">
        <v>14</v>
      </c>
      <c r="AZ71" s="3"/>
      <c r="BA71" s="3"/>
      <c r="BB71" s="3"/>
      <c r="BC71" s="3"/>
    </row>
    <row r="72" spans="3:55" x14ac:dyDescent="0.2">
      <c r="C72" s="3"/>
      <c r="D72" s="3">
        <v>0</v>
      </c>
      <c r="E72" s="3">
        <v>0</v>
      </c>
      <c r="F72" s="3">
        <v>25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9</v>
      </c>
      <c r="N72" s="3">
        <v>3</v>
      </c>
      <c r="O72" s="3">
        <v>0</v>
      </c>
      <c r="P72" s="3">
        <v>0</v>
      </c>
      <c r="Q72" s="3">
        <v>0</v>
      </c>
      <c r="R72" s="3">
        <v>0</v>
      </c>
      <c r="S72" s="3"/>
      <c r="T72" s="3">
        <v>0</v>
      </c>
      <c r="U72" s="3">
        <v>13</v>
      </c>
      <c r="V72" s="3">
        <v>0</v>
      </c>
      <c r="W72" s="3">
        <v>10</v>
      </c>
      <c r="X72" s="3">
        <v>2</v>
      </c>
      <c r="Y72" s="3">
        <v>2</v>
      </c>
      <c r="Z72" s="3">
        <v>0</v>
      </c>
      <c r="AA72" s="3">
        <v>1</v>
      </c>
      <c r="AB72" s="3">
        <v>0</v>
      </c>
      <c r="AC72" s="3">
        <v>3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/>
      <c r="AJ72" s="3">
        <v>8</v>
      </c>
      <c r="AK72" s="3">
        <v>14</v>
      </c>
      <c r="AL72" s="3">
        <v>0</v>
      </c>
      <c r="AM72" s="3">
        <v>0</v>
      </c>
      <c r="AN72" s="3">
        <v>0</v>
      </c>
      <c r="AO72" s="3">
        <v>29</v>
      </c>
      <c r="AP72" s="3">
        <v>42</v>
      </c>
      <c r="AQ72" s="3">
        <v>0</v>
      </c>
      <c r="AR72" s="3">
        <v>0</v>
      </c>
      <c r="AS72" s="3">
        <v>0</v>
      </c>
      <c r="AT72" s="3">
        <v>0</v>
      </c>
      <c r="AU72" s="3">
        <v>2</v>
      </c>
      <c r="AV72" s="3">
        <v>19</v>
      </c>
      <c r="AW72" s="3">
        <v>12</v>
      </c>
      <c r="AX72" s="3">
        <v>16</v>
      </c>
      <c r="AY72" s="3">
        <v>13</v>
      </c>
      <c r="AZ72" s="3"/>
      <c r="BA72" s="3"/>
      <c r="BB72" s="3"/>
      <c r="BC72" s="3"/>
    </row>
    <row r="73" spans="3:55" x14ac:dyDescent="0.2">
      <c r="C73" s="3"/>
      <c r="D73" s="3">
        <v>0</v>
      </c>
      <c r="E73" s="3">
        <v>0</v>
      </c>
      <c r="F73" s="3">
        <v>6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37</v>
      </c>
      <c r="N73" s="3">
        <v>4</v>
      </c>
      <c r="O73" s="3">
        <v>0</v>
      </c>
      <c r="P73" s="3">
        <v>0</v>
      </c>
      <c r="Q73" s="3">
        <v>20</v>
      </c>
      <c r="R73" s="3">
        <v>0</v>
      </c>
      <c r="S73" s="3"/>
      <c r="T73" s="3">
        <v>0</v>
      </c>
      <c r="U73" s="3">
        <v>0</v>
      </c>
      <c r="V73" s="3">
        <v>0</v>
      </c>
      <c r="W73" s="3">
        <v>7</v>
      </c>
      <c r="X73" s="3">
        <v>0</v>
      </c>
      <c r="Y73" s="3">
        <v>10</v>
      </c>
      <c r="Z73" s="3">
        <v>25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8</v>
      </c>
      <c r="AG73" s="3">
        <v>0</v>
      </c>
      <c r="AH73" s="3">
        <v>0</v>
      </c>
      <c r="AI73" s="3"/>
      <c r="AJ73" s="3">
        <v>0</v>
      </c>
      <c r="AK73" s="3">
        <v>0</v>
      </c>
      <c r="AL73" s="3">
        <v>0</v>
      </c>
      <c r="AM73" s="3">
        <v>16</v>
      </c>
      <c r="AN73" s="3">
        <v>0</v>
      </c>
      <c r="AO73" s="3">
        <v>7</v>
      </c>
      <c r="AP73" s="3">
        <v>51</v>
      </c>
      <c r="AQ73" s="3">
        <v>8</v>
      </c>
      <c r="AR73" s="3">
        <v>0</v>
      </c>
      <c r="AS73" s="3">
        <v>11</v>
      </c>
      <c r="AT73" s="3">
        <v>0</v>
      </c>
      <c r="AU73" s="3">
        <v>64</v>
      </c>
      <c r="AV73" s="3">
        <v>21</v>
      </c>
      <c r="AW73" s="3">
        <v>6</v>
      </c>
      <c r="AX73" s="3">
        <v>0</v>
      </c>
      <c r="AY73" s="3">
        <v>0</v>
      </c>
      <c r="AZ73" s="3"/>
      <c r="BA73" s="3"/>
      <c r="BB73" s="3"/>
      <c r="BC73" s="3"/>
    </row>
    <row r="74" spans="3:55" x14ac:dyDescent="0.2">
      <c r="C74" s="3"/>
      <c r="D74" s="3">
        <v>0</v>
      </c>
      <c r="E74" s="3">
        <v>0</v>
      </c>
      <c r="F74" s="3">
        <v>0</v>
      </c>
      <c r="G74" s="3">
        <v>0</v>
      </c>
      <c r="H74" s="3">
        <v>27</v>
      </c>
      <c r="I74" s="3">
        <v>0</v>
      </c>
      <c r="J74" s="3">
        <v>0</v>
      </c>
      <c r="K74" s="3">
        <v>0</v>
      </c>
      <c r="L74" s="3">
        <v>30</v>
      </c>
      <c r="M74" s="3">
        <v>4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/>
      <c r="T74" s="3">
        <v>0</v>
      </c>
      <c r="U74" s="3">
        <v>0</v>
      </c>
      <c r="V74" s="3">
        <v>0</v>
      </c>
      <c r="W74" s="3">
        <v>18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8</v>
      </c>
      <c r="AG74" s="3">
        <v>0</v>
      </c>
      <c r="AH74" s="3">
        <v>0</v>
      </c>
      <c r="AI74" s="3"/>
      <c r="AJ74" s="3">
        <v>7</v>
      </c>
      <c r="AK74" s="3">
        <v>3</v>
      </c>
      <c r="AL74" s="3">
        <v>0</v>
      </c>
      <c r="AM74" s="3">
        <v>10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11</v>
      </c>
      <c r="AT74" s="3">
        <v>0</v>
      </c>
      <c r="AU74" s="3">
        <v>6</v>
      </c>
      <c r="AV74" s="3">
        <v>5</v>
      </c>
      <c r="AW74" s="3">
        <v>16</v>
      </c>
      <c r="AX74" s="3">
        <v>0</v>
      </c>
      <c r="AY74" s="3">
        <v>0</v>
      </c>
      <c r="AZ74" s="3"/>
      <c r="BA74" s="3"/>
      <c r="BB74" s="3"/>
      <c r="BC74" s="3"/>
    </row>
    <row r="75" spans="3:55" x14ac:dyDescent="0.2">
      <c r="C75" s="3"/>
      <c r="D75" s="3">
        <v>11</v>
      </c>
      <c r="E75" s="3">
        <v>0</v>
      </c>
      <c r="F75" s="3">
        <v>17</v>
      </c>
      <c r="G75" s="3">
        <v>2</v>
      </c>
      <c r="H75" s="3">
        <v>3</v>
      </c>
      <c r="I75" s="3">
        <v>0</v>
      </c>
      <c r="J75" s="3">
        <v>0</v>
      </c>
      <c r="K75" s="3">
        <v>75</v>
      </c>
      <c r="L75" s="3">
        <v>16</v>
      </c>
      <c r="M75" s="3">
        <v>1</v>
      </c>
      <c r="N75" s="3">
        <v>0</v>
      </c>
      <c r="O75" s="3">
        <v>0</v>
      </c>
      <c r="P75" s="3">
        <v>0</v>
      </c>
      <c r="Q75" s="3">
        <v>7</v>
      </c>
      <c r="R75" s="3">
        <v>0</v>
      </c>
      <c r="S75" s="3"/>
      <c r="T75" s="3">
        <v>0</v>
      </c>
      <c r="U75" s="3">
        <v>0</v>
      </c>
      <c r="V75" s="3">
        <v>0</v>
      </c>
      <c r="W75" s="3">
        <v>12</v>
      </c>
      <c r="X75" s="3">
        <v>83</v>
      </c>
      <c r="Y75" s="3">
        <v>0</v>
      </c>
      <c r="Z75" s="3">
        <v>20</v>
      </c>
      <c r="AA75" s="3">
        <v>0</v>
      </c>
      <c r="AB75" s="3">
        <v>0</v>
      </c>
      <c r="AC75" s="3">
        <v>0</v>
      </c>
      <c r="AD75" s="3">
        <v>2</v>
      </c>
      <c r="AE75" s="3">
        <v>0</v>
      </c>
      <c r="AF75" s="3">
        <v>8</v>
      </c>
      <c r="AG75" s="3">
        <v>0</v>
      </c>
      <c r="AH75" s="3">
        <v>0</v>
      </c>
      <c r="AI75" s="3"/>
      <c r="AJ75" s="3">
        <v>10</v>
      </c>
      <c r="AK75" s="3">
        <v>8</v>
      </c>
      <c r="AL75" s="3">
        <v>0</v>
      </c>
      <c r="AM75" s="3">
        <v>6</v>
      </c>
      <c r="AN75" s="3">
        <v>0</v>
      </c>
      <c r="AO75" s="3">
        <v>30</v>
      </c>
      <c r="AP75" s="3">
        <v>0</v>
      </c>
      <c r="AQ75" s="3">
        <v>0</v>
      </c>
      <c r="AR75" s="3">
        <v>60</v>
      </c>
      <c r="AS75" s="3">
        <v>17</v>
      </c>
      <c r="AT75" s="3">
        <v>0</v>
      </c>
      <c r="AU75" s="3">
        <v>0</v>
      </c>
      <c r="AV75" s="3">
        <v>0</v>
      </c>
      <c r="AW75" s="3">
        <v>0</v>
      </c>
      <c r="AX75" s="3">
        <v>27</v>
      </c>
      <c r="AY75" s="3">
        <v>19</v>
      </c>
      <c r="AZ75" s="3"/>
      <c r="BA75" s="3"/>
      <c r="BB75" s="3"/>
      <c r="BC75" s="3"/>
    </row>
    <row r="76" spans="3:55" x14ac:dyDescent="0.2">
      <c r="C76" s="3"/>
      <c r="D76" s="3">
        <v>85</v>
      </c>
      <c r="E76" s="3">
        <v>0</v>
      </c>
      <c r="F76" s="3">
        <v>45</v>
      </c>
      <c r="G76" s="3">
        <v>0</v>
      </c>
      <c r="H76" s="3">
        <v>1</v>
      </c>
      <c r="I76" s="3">
        <v>8</v>
      </c>
      <c r="J76" s="3">
        <v>0</v>
      </c>
      <c r="K76" s="3">
        <v>6</v>
      </c>
      <c r="L76" s="3">
        <v>36</v>
      </c>
      <c r="M76" s="3">
        <v>43</v>
      </c>
      <c r="N76" s="3">
        <v>20</v>
      </c>
      <c r="O76" s="3">
        <v>0</v>
      </c>
      <c r="P76" s="3">
        <v>0</v>
      </c>
      <c r="Q76" s="3">
        <v>26</v>
      </c>
      <c r="R76" s="3">
        <v>1</v>
      </c>
      <c r="S76" s="3"/>
      <c r="T76" s="3">
        <v>0</v>
      </c>
      <c r="U76" s="3">
        <v>0</v>
      </c>
      <c r="V76" s="3">
        <v>0</v>
      </c>
      <c r="W76" s="3">
        <v>3</v>
      </c>
      <c r="X76" s="3">
        <v>3</v>
      </c>
      <c r="Y76" s="3">
        <v>0</v>
      </c>
      <c r="Z76" s="3">
        <v>0</v>
      </c>
      <c r="AA76" s="3">
        <v>4</v>
      </c>
      <c r="AB76" s="3">
        <v>7</v>
      </c>
      <c r="AC76" s="3">
        <v>0</v>
      </c>
      <c r="AD76" s="3">
        <v>16</v>
      </c>
      <c r="AE76" s="3">
        <v>0</v>
      </c>
      <c r="AF76" s="3">
        <v>59</v>
      </c>
      <c r="AG76" s="3">
        <v>19</v>
      </c>
      <c r="AH76" s="3">
        <v>0</v>
      </c>
      <c r="AI76" s="3"/>
      <c r="AJ76" s="3">
        <v>0</v>
      </c>
      <c r="AK76" s="3">
        <v>6</v>
      </c>
      <c r="AL76" s="3">
        <v>0</v>
      </c>
      <c r="AM76" s="3">
        <v>32</v>
      </c>
      <c r="AN76" s="3">
        <v>78</v>
      </c>
      <c r="AO76" s="3">
        <v>8</v>
      </c>
      <c r="AP76" s="3">
        <v>8</v>
      </c>
      <c r="AQ76" s="3">
        <v>76</v>
      </c>
      <c r="AR76" s="3">
        <v>8</v>
      </c>
      <c r="AS76" s="3">
        <v>56</v>
      </c>
      <c r="AT76" s="3">
        <v>0</v>
      </c>
      <c r="AU76" s="3">
        <v>0</v>
      </c>
      <c r="AV76" s="3">
        <v>6</v>
      </c>
      <c r="AW76" s="3">
        <v>0</v>
      </c>
      <c r="AX76" s="3">
        <v>71</v>
      </c>
      <c r="AY76" s="3">
        <v>4</v>
      </c>
      <c r="AZ76" s="3"/>
      <c r="BA76" s="3"/>
      <c r="BB76" s="3"/>
      <c r="BC76" s="3"/>
    </row>
    <row r="77" spans="3:55" x14ac:dyDescent="0.2">
      <c r="C77" s="3"/>
      <c r="D77" s="3">
        <v>15</v>
      </c>
      <c r="E77" s="3">
        <v>0</v>
      </c>
      <c r="F77" s="3">
        <v>0</v>
      </c>
      <c r="G77" s="3">
        <v>0</v>
      </c>
      <c r="H77" s="3">
        <v>12</v>
      </c>
      <c r="I77" s="3">
        <v>82</v>
      </c>
      <c r="J77" s="3">
        <v>0</v>
      </c>
      <c r="K77" s="3">
        <v>2</v>
      </c>
      <c r="L77" s="3">
        <v>0</v>
      </c>
      <c r="M77" s="3">
        <v>0</v>
      </c>
      <c r="N77" s="3">
        <v>0</v>
      </c>
      <c r="O77" s="3">
        <v>0</v>
      </c>
      <c r="P77" s="3">
        <v>16</v>
      </c>
      <c r="Q77" s="3">
        <v>23</v>
      </c>
      <c r="R77" s="3">
        <v>18</v>
      </c>
      <c r="S77" s="3"/>
      <c r="T77" s="3">
        <v>10</v>
      </c>
      <c r="U77" s="3">
        <v>0</v>
      </c>
      <c r="V77" s="3">
        <v>25</v>
      </c>
      <c r="W77" s="3">
        <v>16</v>
      </c>
      <c r="X77" s="3">
        <v>1</v>
      </c>
      <c r="Y77" s="3">
        <v>109</v>
      </c>
      <c r="Z77" s="3">
        <v>11</v>
      </c>
      <c r="AA77" s="3">
        <v>0</v>
      </c>
      <c r="AB77" s="3">
        <v>0</v>
      </c>
      <c r="AC77" s="3">
        <v>1</v>
      </c>
      <c r="AD77" s="3">
        <v>16</v>
      </c>
      <c r="AE77" s="3">
        <v>0</v>
      </c>
      <c r="AF77" s="3">
        <v>0</v>
      </c>
      <c r="AG77" s="3">
        <v>0</v>
      </c>
      <c r="AH77" s="3">
        <v>26</v>
      </c>
      <c r="AI77" s="3"/>
      <c r="AJ77" s="3">
        <v>0</v>
      </c>
      <c r="AK77" s="3">
        <v>0</v>
      </c>
      <c r="AL77" s="3">
        <v>73</v>
      </c>
      <c r="AM77" s="3">
        <v>40</v>
      </c>
      <c r="AN77" s="3">
        <v>70</v>
      </c>
      <c r="AO77" s="3">
        <v>129</v>
      </c>
      <c r="AP77" s="3">
        <v>109</v>
      </c>
      <c r="AQ77" s="3">
        <v>70</v>
      </c>
      <c r="AR77" s="3">
        <v>0</v>
      </c>
      <c r="AS77" s="3">
        <v>39</v>
      </c>
      <c r="AT77" s="3">
        <v>0</v>
      </c>
      <c r="AU77" s="3">
        <v>42</v>
      </c>
      <c r="AV77" s="3">
        <v>2</v>
      </c>
      <c r="AW77" s="3">
        <v>12</v>
      </c>
      <c r="AX77" s="3">
        <v>25</v>
      </c>
      <c r="AY77" s="3">
        <v>0</v>
      </c>
      <c r="AZ77" s="3"/>
      <c r="BA77" s="3"/>
      <c r="BB77" s="3"/>
      <c r="BC77" s="3"/>
    </row>
    <row r="78" spans="3:55" x14ac:dyDescent="0.2">
      <c r="C78" s="3"/>
      <c r="D78" s="3">
        <v>17</v>
      </c>
      <c r="E78" s="3">
        <v>5</v>
      </c>
      <c r="F78" s="3">
        <v>0</v>
      </c>
      <c r="G78" s="3">
        <v>0</v>
      </c>
      <c r="H78" s="3">
        <v>0</v>
      </c>
      <c r="I78" s="3">
        <v>48</v>
      </c>
      <c r="J78" s="3">
        <v>0</v>
      </c>
      <c r="K78" s="3">
        <v>13</v>
      </c>
      <c r="L78" s="3">
        <v>2</v>
      </c>
      <c r="M78" s="3">
        <v>0</v>
      </c>
      <c r="N78" s="3">
        <v>0</v>
      </c>
      <c r="O78" s="3">
        <v>0</v>
      </c>
      <c r="P78" s="3">
        <v>0</v>
      </c>
      <c r="Q78" s="3">
        <v>2</v>
      </c>
      <c r="R78" s="3">
        <v>0</v>
      </c>
      <c r="S78" s="3"/>
      <c r="T78" s="3">
        <v>60</v>
      </c>
      <c r="U78" s="3">
        <v>0</v>
      </c>
      <c r="V78" s="3">
        <v>44</v>
      </c>
      <c r="W78" s="3">
        <v>7</v>
      </c>
      <c r="X78" s="3">
        <v>2</v>
      </c>
      <c r="Y78" s="3">
        <v>31</v>
      </c>
      <c r="Z78" s="3">
        <v>0</v>
      </c>
      <c r="AA78" s="3">
        <v>0</v>
      </c>
      <c r="AB78" s="3">
        <v>0</v>
      </c>
      <c r="AC78" s="3">
        <v>0</v>
      </c>
      <c r="AD78" s="3">
        <v>1</v>
      </c>
      <c r="AE78" s="3">
        <v>0</v>
      </c>
      <c r="AF78" s="3">
        <v>42</v>
      </c>
      <c r="AG78" s="3">
        <v>0</v>
      </c>
      <c r="AH78" s="3">
        <v>17</v>
      </c>
      <c r="AI78" s="3"/>
      <c r="AJ78" s="3">
        <v>25</v>
      </c>
      <c r="AK78" s="3">
        <v>35</v>
      </c>
      <c r="AL78" s="3">
        <v>16</v>
      </c>
      <c r="AM78" s="3">
        <v>0</v>
      </c>
      <c r="AN78" s="3">
        <v>0</v>
      </c>
      <c r="AO78" s="3">
        <v>37</v>
      </c>
      <c r="AP78" s="3">
        <v>88</v>
      </c>
      <c r="AQ78" s="3">
        <v>0</v>
      </c>
      <c r="AR78" s="3">
        <v>13</v>
      </c>
      <c r="AS78" s="3">
        <v>6</v>
      </c>
      <c r="AT78" s="3">
        <v>0</v>
      </c>
      <c r="AU78" s="3">
        <v>15</v>
      </c>
      <c r="AV78" s="3">
        <v>42</v>
      </c>
      <c r="AW78" s="3">
        <v>126</v>
      </c>
      <c r="AX78" s="3">
        <v>27</v>
      </c>
      <c r="AY78" s="3">
        <v>80</v>
      </c>
      <c r="AZ78" s="3"/>
      <c r="BA78" s="3"/>
      <c r="BB78" s="3"/>
      <c r="BC78" s="3"/>
    </row>
    <row r="79" spans="3:55" x14ac:dyDescent="0.2">
      <c r="C79" s="3"/>
      <c r="D79" s="3">
        <v>57</v>
      </c>
      <c r="E79" s="3">
        <v>8</v>
      </c>
      <c r="F79" s="3">
        <v>80</v>
      </c>
      <c r="G79" s="3">
        <v>3</v>
      </c>
      <c r="H79" s="3">
        <v>2</v>
      </c>
      <c r="I79" s="3">
        <v>39</v>
      </c>
      <c r="J79" s="3">
        <v>0</v>
      </c>
      <c r="K79" s="3">
        <v>45</v>
      </c>
      <c r="L79" s="3">
        <v>92</v>
      </c>
      <c r="M79" s="3">
        <v>6</v>
      </c>
      <c r="N79" s="3">
        <v>0</v>
      </c>
      <c r="O79" s="3">
        <v>0</v>
      </c>
      <c r="P79" s="3">
        <v>9</v>
      </c>
      <c r="Q79" s="3">
        <v>146</v>
      </c>
      <c r="R79" s="3">
        <v>11</v>
      </c>
      <c r="S79" s="3"/>
      <c r="T79" s="3">
        <v>28</v>
      </c>
      <c r="U79" s="3">
        <v>0</v>
      </c>
      <c r="V79" s="3">
        <v>34</v>
      </c>
      <c r="W79" s="3">
        <v>96</v>
      </c>
      <c r="X79" s="3">
        <v>8</v>
      </c>
      <c r="Y79" s="3">
        <v>56</v>
      </c>
      <c r="Z79" s="3">
        <v>53</v>
      </c>
      <c r="AA79" s="3">
        <v>20</v>
      </c>
      <c r="AB79" s="3">
        <v>2</v>
      </c>
      <c r="AC79" s="3">
        <v>2</v>
      </c>
      <c r="AD79" s="3">
        <v>1</v>
      </c>
      <c r="AE79" s="3">
        <v>0</v>
      </c>
      <c r="AF79" s="3">
        <v>71</v>
      </c>
      <c r="AG79" s="3">
        <v>2</v>
      </c>
      <c r="AH79" s="3">
        <v>61</v>
      </c>
      <c r="AI79" s="3"/>
      <c r="AJ79" s="3">
        <v>0</v>
      </c>
      <c r="AK79" s="3">
        <v>49</v>
      </c>
      <c r="AL79" s="3">
        <v>2</v>
      </c>
      <c r="AM79" s="3">
        <v>33</v>
      </c>
      <c r="AN79" s="3">
        <v>0</v>
      </c>
      <c r="AO79" s="3">
        <v>1</v>
      </c>
      <c r="AP79" s="3">
        <v>0</v>
      </c>
      <c r="AQ79" s="3">
        <v>0</v>
      </c>
      <c r="AR79" s="3">
        <v>92</v>
      </c>
      <c r="AS79" s="3">
        <v>46</v>
      </c>
      <c r="AT79" s="3">
        <v>5</v>
      </c>
      <c r="AU79" s="3">
        <v>63</v>
      </c>
      <c r="AV79" s="3">
        <v>96</v>
      </c>
      <c r="AW79" s="3">
        <v>4</v>
      </c>
      <c r="AX79" s="3">
        <v>95</v>
      </c>
      <c r="AY79" s="3">
        <v>66</v>
      </c>
      <c r="AZ79" s="3"/>
      <c r="BA79" s="3"/>
      <c r="BB79" s="3"/>
      <c r="BC79" s="3"/>
    </row>
    <row r="80" spans="3:55" x14ac:dyDescent="0.2">
      <c r="C80" s="3"/>
      <c r="D80" s="3">
        <v>27</v>
      </c>
      <c r="E80" s="3">
        <v>17</v>
      </c>
      <c r="F80" s="3">
        <v>11</v>
      </c>
      <c r="G80" s="3">
        <v>0</v>
      </c>
      <c r="H80" s="3">
        <v>5</v>
      </c>
      <c r="I80" s="3">
        <v>75</v>
      </c>
      <c r="J80" s="3">
        <v>6</v>
      </c>
      <c r="K80" s="3">
        <v>40</v>
      </c>
      <c r="L80" s="3">
        <v>9</v>
      </c>
      <c r="M80" s="3">
        <v>52</v>
      </c>
      <c r="N80" s="3">
        <v>5</v>
      </c>
      <c r="O80" s="3">
        <v>19</v>
      </c>
      <c r="P80" s="3">
        <v>45</v>
      </c>
      <c r="Q80" s="3">
        <v>5</v>
      </c>
      <c r="R80" s="3">
        <v>39</v>
      </c>
      <c r="S80" s="3"/>
      <c r="T80" s="3">
        <v>47</v>
      </c>
      <c r="U80" s="3">
        <v>72</v>
      </c>
      <c r="V80" s="3">
        <v>47</v>
      </c>
      <c r="W80" s="3">
        <v>74</v>
      </c>
      <c r="X80" s="3">
        <v>85</v>
      </c>
      <c r="Y80" s="3">
        <v>110</v>
      </c>
      <c r="Z80" s="3">
        <v>47</v>
      </c>
      <c r="AA80" s="3">
        <v>56</v>
      </c>
      <c r="AB80" s="3">
        <v>0</v>
      </c>
      <c r="AC80" s="3">
        <v>50</v>
      </c>
      <c r="AD80" s="3">
        <v>24</v>
      </c>
      <c r="AE80" s="3">
        <v>0</v>
      </c>
      <c r="AF80" s="3">
        <v>53</v>
      </c>
      <c r="AG80" s="3">
        <v>26</v>
      </c>
      <c r="AH80" s="3">
        <v>60</v>
      </c>
      <c r="AI80" s="3"/>
      <c r="AJ80" s="3">
        <v>79</v>
      </c>
      <c r="AK80" s="3">
        <v>45</v>
      </c>
      <c r="AL80" s="3">
        <v>10</v>
      </c>
      <c r="AM80" s="3">
        <v>157</v>
      </c>
      <c r="AN80" s="3">
        <v>48</v>
      </c>
      <c r="AO80" s="3">
        <v>119</v>
      </c>
      <c r="AP80" s="3">
        <v>68</v>
      </c>
      <c r="AQ80" s="3">
        <v>70</v>
      </c>
      <c r="AR80" s="3">
        <v>40</v>
      </c>
      <c r="AS80" s="3">
        <v>41</v>
      </c>
      <c r="AT80" s="3">
        <v>14</v>
      </c>
      <c r="AU80" s="3">
        <v>34</v>
      </c>
      <c r="AV80" s="3">
        <v>8</v>
      </c>
      <c r="AW80" s="3">
        <v>13</v>
      </c>
      <c r="AX80" s="3">
        <v>99</v>
      </c>
      <c r="AY80" s="3">
        <v>0</v>
      </c>
      <c r="AZ80" s="3"/>
      <c r="BA80" s="3"/>
      <c r="BB80" s="3"/>
      <c r="BC80" s="3"/>
    </row>
  </sheetData>
  <mergeCells count="3">
    <mergeCell ref="D31:R31"/>
    <mergeCell ref="T31:AI31"/>
    <mergeCell ref="AJ31:BC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7A86-E6E3-0A48-A97F-21FBC0A7F529}">
  <dimension ref="A1:AD84"/>
  <sheetViews>
    <sheetView workbookViewId="0">
      <selection sqref="A1:XFD1048576"/>
    </sheetView>
  </sheetViews>
  <sheetFormatPr baseColWidth="10" defaultColWidth="8.83203125" defaultRowHeight="16" x14ac:dyDescent="0.2"/>
  <cols>
    <col min="2" max="2" width="15" customWidth="1"/>
  </cols>
  <sheetData>
    <row r="1" spans="1:10" x14ac:dyDescent="0.2">
      <c r="A1" s="1" t="s">
        <v>153</v>
      </c>
    </row>
    <row r="2" spans="1:10" x14ac:dyDescent="0.2">
      <c r="C2" s="1" t="s">
        <v>148</v>
      </c>
      <c r="D2" s="1"/>
      <c r="I2" s="1" t="s">
        <v>149</v>
      </c>
    </row>
    <row r="4" spans="1:10" x14ac:dyDescent="0.2">
      <c r="B4" s="1" t="s">
        <v>150</v>
      </c>
      <c r="C4" s="23" t="s">
        <v>14</v>
      </c>
      <c r="D4" s="23" t="s">
        <v>15</v>
      </c>
      <c r="H4" s="1" t="s">
        <v>150</v>
      </c>
      <c r="I4" s="23" t="s">
        <v>14</v>
      </c>
      <c r="J4" s="23" t="s">
        <v>15</v>
      </c>
    </row>
    <row r="5" spans="1:10" x14ac:dyDescent="0.2">
      <c r="B5" t="s">
        <v>151</v>
      </c>
      <c r="C5" s="2"/>
      <c r="D5" s="2"/>
      <c r="H5" t="s">
        <v>151</v>
      </c>
      <c r="I5" s="2"/>
      <c r="J5" s="2"/>
    </row>
    <row r="6" spans="1:10" x14ac:dyDescent="0.2">
      <c r="B6">
        <v>1</v>
      </c>
      <c r="C6" s="3">
        <v>697</v>
      </c>
      <c r="D6" s="3">
        <v>335</v>
      </c>
      <c r="H6">
        <v>1</v>
      </c>
      <c r="I6" s="3">
        <v>118</v>
      </c>
      <c r="J6" s="3">
        <v>62</v>
      </c>
    </row>
    <row r="7" spans="1:10" x14ac:dyDescent="0.2">
      <c r="B7">
        <v>2</v>
      </c>
      <c r="C7" s="3">
        <v>1009</v>
      </c>
      <c r="D7" s="3">
        <v>788</v>
      </c>
      <c r="H7">
        <v>2</v>
      </c>
      <c r="I7" s="3">
        <v>101</v>
      </c>
      <c r="J7" s="3">
        <v>104</v>
      </c>
    </row>
    <row r="8" spans="1:10" x14ac:dyDescent="0.2">
      <c r="B8">
        <v>3</v>
      </c>
      <c r="C8" s="3">
        <v>560</v>
      </c>
      <c r="D8" s="3">
        <v>296</v>
      </c>
      <c r="H8">
        <v>3</v>
      </c>
      <c r="I8" s="3">
        <v>96</v>
      </c>
      <c r="J8" s="3">
        <v>32</v>
      </c>
    </row>
    <row r="9" spans="1:10" x14ac:dyDescent="0.2">
      <c r="B9">
        <v>4</v>
      </c>
      <c r="C9" s="3">
        <v>1419</v>
      </c>
      <c r="D9" s="3">
        <v>383</v>
      </c>
      <c r="H9">
        <v>4</v>
      </c>
      <c r="I9" s="3">
        <v>178</v>
      </c>
      <c r="J9" s="3">
        <v>93</v>
      </c>
    </row>
    <row r="10" spans="1:10" x14ac:dyDescent="0.2">
      <c r="B10">
        <v>5</v>
      </c>
      <c r="C10" s="3">
        <v>633</v>
      </c>
      <c r="D10" s="3">
        <v>449</v>
      </c>
      <c r="H10">
        <v>5</v>
      </c>
      <c r="I10" s="3">
        <v>92</v>
      </c>
      <c r="J10" s="3">
        <v>65</v>
      </c>
    </row>
    <row r="11" spans="1:10" x14ac:dyDescent="0.2">
      <c r="B11">
        <v>6</v>
      </c>
      <c r="C11" s="3">
        <v>733</v>
      </c>
      <c r="D11" s="3">
        <v>411</v>
      </c>
      <c r="H11">
        <v>6</v>
      </c>
      <c r="I11" s="3">
        <v>199</v>
      </c>
      <c r="J11" s="3">
        <v>52</v>
      </c>
    </row>
    <row r="12" spans="1:10" x14ac:dyDescent="0.2">
      <c r="B12">
        <v>7</v>
      </c>
      <c r="C12" s="3">
        <v>722</v>
      </c>
      <c r="D12" s="3">
        <v>234</v>
      </c>
      <c r="H12">
        <v>7</v>
      </c>
      <c r="I12" s="3">
        <v>200</v>
      </c>
      <c r="J12" s="3">
        <v>5</v>
      </c>
    </row>
    <row r="13" spans="1:10" x14ac:dyDescent="0.2">
      <c r="B13">
        <v>8</v>
      </c>
      <c r="C13" s="3">
        <v>453</v>
      </c>
      <c r="D13" s="3">
        <v>1134</v>
      </c>
      <c r="H13">
        <v>8</v>
      </c>
      <c r="I13" s="3">
        <v>146</v>
      </c>
      <c r="J13" s="3">
        <v>129</v>
      </c>
    </row>
    <row r="14" spans="1:10" x14ac:dyDescent="0.2">
      <c r="B14">
        <v>9</v>
      </c>
      <c r="C14" s="3">
        <v>700</v>
      </c>
      <c r="D14" s="3">
        <v>277</v>
      </c>
      <c r="H14">
        <v>9</v>
      </c>
      <c r="I14" s="3">
        <v>178</v>
      </c>
      <c r="J14" s="3">
        <v>41</v>
      </c>
    </row>
    <row r="15" spans="1:10" x14ac:dyDescent="0.2">
      <c r="B15">
        <v>10</v>
      </c>
      <c r="C15" s="3">
        <v>780</v>
      </c>
      <c r="D15" s="3">
        <v>173</v>
      </c>
      <c r="H15">
        <v>10</v>
      </c>
      <c r="I15" s="3">
        <v>134</v>
      </c>
      <c r="J15" s="3">
        <v>5</v>
      </c>
    </row>
    <row r="16" spans="1:10" x14ac:dyDescent="0.2">
      <c r="B16">
        <v>11</v>
      </c>
      <c r="C16" s="3">
        <v>338</v>
      </c>
      <c r="D16" s="3">
        <v>185</v>
      </c>
      <c r="H16">
        <v>11</v>
      </c>
      <c r="I16" s="3">
        <v>65</v>
      </c>
      <c r="J16" s="3">
        <v>23</v>
      </c>
    </row>
    <row r="17" spans="2:10" x14ac:dyDescent="0.2">
      <c r="B17">
        <v>12</v>
      </c>
      <c r="C17" s="3">
        <v>1133</v>
      </c>
      <c r="D17" s="3">
        <v>486</v>
      </c>
      <c r="H17">
        <v>12</v>
      </c>
      <c r="I17" s="3">
        <v>239</v>
      </c>
      <c r="J17" s="3">
        <v>117</v>
      </c>
    </row>
    <row r="18" spans="2:10" x14ac:dyDescent="0.2">
      <c r="B18">
        <v>13</v>
      </c>
      <c r="C18" s="3">
        <v>1467</v>
      </c>
      <c r="D18" s="3">
        <v>350</v>
      </c>
      <c r="H18">
        <v>13</v>
      </c>
      <c r="I18" s="3">
        <v>225</v>
      </c>
      <c r="J18" s="3">
        <v>87</v>
      </c>
    </row>
    <row r="19" spans="2:10" x14ac:dyDescent="0.2">
      <c r="B19">
        <v>14</v>
      </c>
      <c r="C19" s="3">
        <v>535</v>
      </c>
      <c r="D19" s="3">
        <v>622</v>
      </c>
      <c r="H19">
        <v>14</v>
      </c>
      <c r="I19" s="3">
        <v>139</v>
      </c>
      <c r="J19" s="3">
        <v>65</v>
      </c>
    </row>
    <row r="20" spans="2:10" x14ac:dyDescent="0.2">
      <c r="B20">
        <v>15</v>
      </c>
      <c r="C20" s="3">
        <v>334</v>
      </c>
      <c r="D20" s="3">
        <v>587</v>
      </c>
      <c r="H20">
        <v>15</v>
      </c>
      <c r="I20" s="3">
        <v>76</v>
      </c>
      <c r="J20" s="3">
        <v>81</v>
      </c>
    </row>
    <row r="21" spans="2:10" x14ac:dyDescent="0.2">
      <c r="B21">
        <v>16</v>
      </c>
      <c r="C21" s="3">
        <v>306</v>
      </c>
      <c r="D21" s="3">
        <v>375</v>
      </c>
      <c r="H21">
        <v>16</v>
      </c>
      <c r="I21" s="3">
        <v>104</v>
      </c>
      <c r="J21" s="3">
        <v>102</v>
      </c>
    </row>
    <row r="22" spans="2:10" x14ac:dyDescent="0.2">
      <c r="B22">
        <v>17</v>
      </c>
      <c r="C22" s="3">
        <v>528</v>
      </c>
      <c r="D22" s="3">
        <v>353</v>
      </c>
      <c r="H22">
        <v>17</v>
      </c>
      <c r="I22" s="3">
        <v>44</v>
      </c>
      <c r="J22" s="3">
        <v>37</v>
      </c>
    </row>
    <row r="23" spans="2:10" x14ac:dyDescent="0.2">
      <c r="B23">
        <v>18</v>
      </c>
      <c r="C23" s="3">
        <v>952</v>
      </c>
      <c r="D23" s="3">
        <v>546</v>
      </c>
      <c r="H23">
        <v>18</v>
      </c>
      <c r="I23" s="3">
        <v>153</v>
      </c>
      <c r="J23" s="3">
        <v>132</v>
      </c>
    </row>
    <row r="24" spans="2:10" x14ac:dyDescent="0.2">
      <c r="B24">
        <v>19</v>
      </c>
      <c r="C24" s="3">
        <v>866</v>
      </c>
      <c r="D24" s="3"/>
      <c r="H24">
        <v>19</v>
      </c>
      <c r="I24" s="3">
        <v>114</v>
      </c>
      <c r="J24" s="3"/>
    </row>
    <row r="25" spans="2:10" x14ac:dyDescent="0.2">
      <c r="B25">
        <v>20</v>
      </c>
      <c r="C25" s="3">
        <v>1058</v>
      </c>
      <c r="H25">
        <v>20</v>
      </c>
      <c r="I25" s="3">
        <v>321</v>
      </c>
      <c r="J25" s="3"/>
    </row>
    <row r="26" spans="2:10" x14ac:dyDescent="0.2">
      <c r="B26">
        <v>21</v>
      </c>
      <c r="C26" s="3">
        <v>883</v>
      </c>
      <c r="H26">
        <v>21</v>
      </c>
      <c r="I26" s="3">
        <v>191</v>
      </c>
    </row>
    <row r="27" spans="2:10" x14ac:dyDescent="0.2">
      <c r="B27">
        <v>22</v>
      </c>
      <c r="C27" s="3">
        <v>570</v>
      </c>
      <c r="H27">
        <v>22</v>
      </c>
      <c r="I27" s="3">
        <v>169</v>
      </c>
    </row>
    <row r="28" spans="2:10" x14ac:dyDescent="0.2">
      <c r="B28">
        <v>23</v>
      </c>
      <c r="C28" s="3">
        <v>959</v>
      </c>
      <c r="D28" s="3"/>
      <c r="H28">
        <v>23</v>
      </c>
      <c r="I28" s="3">
        <v>118</v>
      </c>
      <c r="J28" s="3"/>
    </row>
    <row r="29" spans="2:10" x14ac:dyDescent="0.2">
      <c r="B29">
        <v>24</v>
      </c>
      <c r="C29" s="3">
        <v>953</v>
      </c>
      <c r="D29" s="3"/>
      <c r="H29">
        <v>24</v>
      </c>
      <c r="I29" s="3">
        <v>164</v>
      </c>
    </row>
    <row r="30" spans="2:10" x14ac:dyDescent="0.2">
      <c r="B30">
        <v>25</v>
      </c>
      <c r="H30">
        <v>25</v>
      </c>
    </row>
    <row r="32" spans="2:10" x14ac:dyDescent="0.2">
      <c r="J32" s="3"/>
    </row>
    <row r="33" spans="2:30" x14ac:dyDescent="0.2">
      <c r="C33" s="1" t="s">
        <v>152</v>
      </c>
      <c r="J33" s="3"/>
    </row>
    <row r="35" spans="2:30" x14ac:dyDescent="0.2">
      <c r="B35" s="23" t="s">
        <v>150</v>
      </c>
      <c r="C35" s="1"/>
      <c r="D35" s="1"/>
      <c r="E35" s="1"/>
      <c r="F35" s="1"/>
      <c r="G35" s="23" t="s">
        <v>15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3" t="s">
        <v>14</v>
      </c>
      <c r="W35" s="1"/>
      <c r="X35" s="1"/>
      <c r="Y35" s="1"/>
      <c r="Z35" s="1"/>
      <c r="AA35" s="1"/>
      <c r="AB35" s="1"/>
      <c r="AC35" s="1"/>
      <c r="AD35" s="1"/>
    </row>
    <row r="36" spans="2:30" x14ac:dyDescent="0.2">
      <c r="B36" t="s">
        <v>151</v>
      </c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  <c r="K36">
        <v>9</v>
      </c>
      <c r="L36">
        <v>10</v>
      </c>
      <c r="O36">
        <v>1</v>
      </c>
      <c r="P36">
        <v>2</v>
      </c>
      <c r="Q36">
        <v>3</v>
      </c>
      <c r="R36">
        <v>4</v>
      </c>
      <c r="S36">
        <v>5</v>
      </c>
      <c r="T36">
        <v>6</v>
      </c>
      <c r="U36">
        <v>7</v>
      </c>
      <c r="V36">
        <v>8</v>
      </c>
      <c r="W36">
        <v>9</v>
      </c>
      <c r="X36">
        <v>10</v>
      </c>
      <c r="Y36">
        <v>11</v>
      </c>
      <c r="Z36">
        <v>12</v>
      </c>
      <c r="AA36">
        <v>13</v>
      </c>
      <c r="AB36">
        <v>14</v>
      </c>
      <c r="AC36">
        <v>15</v>
      </c>
      <c r="AD36">
        <v>16</v>
      </c>
    </row>
    <row r="37" spans="2:30" x14ac:dyDescent="0.2">
      <c r="C37" s="3">
        <v>35</v>
      </c>
      <c r="D37" s="3">
        <v>24</v>
      </c>
      <c r="E37" s="3">
        <v>44</v>
      </c>
      <c r="F37" s="3">
        <v>52</v>
      </c>
      <c r="G37" s="3">
        <v>66</v>
      </c>
      <c r="H37" s="3">
        <v>46</v>
      </c>
      <c r="I37" s="3">
        <v>18</v>
      </c>
      <c r="J37" s="3">
        <v>31</v>
      </c>
      <c r="K37" s="3">
        <v>16</v>
      </c>
      <c r="L37" s="3">
        <v>43</v>
      </c>
      <c r="O37" s="3">
        <v>58</v>
      </c>
      <c r="P37" s="3">
        <v>57</v>
      </c>
      <c r="Q37" s="3">
        <v>37</v>
      </c>
      <c r="R37" s="3">
        <v>56</v>
      </c>
      <c r="S37" s="3">
        <v>61</v>
      </c>
      <c r="T37" s="3">
        <v>51</v>
      </c>
      <c r="U37" s="3">
        <v>47</v>
      </c>
      <c r="V37" s="3">
        <v>40</v>
      </c>
      <c r="W37" s="3">
        <v>41</v>
      </c>
      <c r="X37" s="3">
        <v>59</v>
      </c>
      <c r="Y37" s="3">
        <v>34</v>
      </c>
      <c r="Z37" s="3">
        <v>58</v>
      </c>
      <c r="AA37" s="3">
        <v>29</v>
      </c>
      <c r="AB37" s="3">
        <v>27</v>
      </c>
      <c r="AC37" s="3">
        <v>63</v>
      </c>
      <c r="AD37" s="3">
        <v>39</v>
      </c>
    </row>
    <row r="38" spans="2:30" x14ac:dyDescent="0.2">
      <c r="C38" s="3">
        <v>17</v>
      </c>
      <c r="D38" s="3">
        <v>6</v>
      </c>
      <c r="E38" s="3">
        <v>10</v>
      </c>
      <c r="F38" s="3">
        <v>30</v>
      </c>
      <c r="G38" s="3">
        <v>46</v>
      </c>
      <c r="H38" s="3">
        <v>37</v>
      </c>
      <c r="I38" s="3">
        <v>13</v>
      </c>
      <c r="J38" s="3">
        <v>27</v>
      </c>
      <c r="K38" s="3">
        <v>15</v>
      </c>
      <c r="L38" s="3">
        <v>32</v>
      </c>
      <c r="O38" s="3">
        <v>40</v>
      </c>
      <c r="P38" s="3">
        <v>43</v>
      </c>
      <c r="Q38" s="3">
        <v>6</v>
      </c>
      <c r="R38" s="3">
        <v>32</v>
      </c>
      <c r="S38" s="3">
        <v>54</v>
      </c>
      <c r="T38" s="3">
        <v>3</v>
      </c>
      <c r="U38" s="3">
        <v>6</v>
      </c>
      <c r="V38" s="3">
        <v>11</v>
      </c>
      <c r="W38" s="3">
        <v>27</v>
      </c>
      <c r="X38" s="3">
        <v>54</v>
      </c>
      <c r="Y38" s="3">
        <v>45</v>
      </c>
      <c r="Z38" s="3">
        <v>63</v>
      </c>
      <c r="AA38" s="3">
        <v>29</v>
      </c>
      <c r="AB38" s="3">
        <v>27</v>
      </c>
      <c r="AC38" s="3">
        <v>56</v>
      </c>
      <c r="AD38" s="3">
        <v>23</v>
      </c>
    </row>
    <row r="39" spans="2:30" x14ac:dyDescent="0.2">
      <c r="C39" s="3">
        <v>19</v>
      </c>
      <c r="D39" s="3">
        <v>12</v>
      </c>
      <c r="E39" s="3">
        <v>13</v>
      </c>
      <c r="F39" s="3">
        <v>8</v>
      </c>
      <c r="G39" s="3">
        <v>12</v>
      </c>
      <c r="H39" s="3">
        <v>36</v>
      </c>
      <c r="I39" s="3">
        <v>12</v>
      </c>
      <c r="J39" s="3">
        <v>4</v>
      </c>
      <c r="K39" s="3">
        <v>21</v>
      </c>
      <c r="L39" s="3">
        <v>13</v>
      </c>
      <c r="O39" s="3">
        <v>11</v>
      </c>
      <c r="P39" s="3">
        <v>38</v>
      </c>
      <c r="Q39" s="3">
        <v>0</v>
      </c>
      <c r="R39" s="3">
        <v>3</v>
      </c>
      <c r="S39" s="3">
        <v>48</v>
      </c>
      <c r="T39" s="3">
        <v>0</v>
      </c>
      <c r="U39" s="3">
        <v>0</v>
      </c>
      <c r="V39" s="3">
        <v>6</v>
      </c>
      <c r="W39" s="3">
        <v>38</v>
      </c>
      <c r="X39" s="3">
        <v>47</v>
      </c>
      <c r="Y39" s="3">
        <v>37</v>
      </c>
      <c r="Z39" s="3">
        <v>42</v>
      </c>
      <c r="AA39" s="3">
        <v>31</v>
      </c>
      <c r="AB39" s="3">
        <v>16</v>
      </c>
      <c r="AC39" s="3">
        <v>57</v>
      </c>
      <c r="AD39" s="3">
        <v>45</v>
      </c>
    </row>
    <row r="40" spans="2:30" x14ac:dyDescent="0.2">
      <c r="C40" s="3">
        <v>12</v>
      </c>
      <c r="D40" s="3">
        <v>0</v>
      </c>
      <c r="E40" s="3">
        <v>0</v>
      </c>
      <c r="F40" s="3">
        <v>0</v>
      </c>
      <c r="G40" s="3">
        <v>9</v>
      </c>
      <c r="H40" s="3">
        <v>18</v>
      </c>
      <c r="I40" s="3">
        <v>21</v>
      </c>
      <c r="J40" s="3">
        <v>0</v>
      </c>
      <c r="K40" s="3">
        <v>18</v>
      </c>
      <c r="L40" s="3">
        <v>9</v>
      </c>
      <c r="O40" s="3">
        <v>7</v>
      </c>
      <c r="P40" s="3">
        <v>1</v>
      </c>
      <c r="Q40" s="3">
        <v>0</v>
      </c>
      <c r="R40" s="3">
        <v>0</v>
      </c>
      <c r="S40" s="3">
        <v>52</v>
      </c>
      <c r="T40" s="3">
        <v>0</v>
      </c>
      <c r="U40" s="3">
        <v>0</v>
      </c>
      <c r="V40" s="3">
        <v>2</v>
      </c>
      <c r="W40" s="3">
        <v>12</v>
      </c>
      <c r="X40" s="3">
        <v>44</v>
      </c>
      <c r="Y40" s="3">
        <v>11</v>
      </c>
      <c r="Z40" s="3">
        <v>12</v>
      </c>
      <c r="AA40" s="3">
        <v>4</v>
      </c>
      <c r="AB40" s="3">
        <v>0</v>
      </c>
      <c r="AC40" s="3">
        <v>44</v>
      </c>
      <c r="AD40" s="3">
        <v>20</v>
      </c>
    </row>
    <row r="41" spans="2:30" x14ac:dyDescent="0.2">
      <c r="C41" s="3">
        <v>3</v>
      </c>
      <c r="D41" s="3">
        <v>0</v>
      </c>
      <c r="E41" s="3">
        <v>0</v>
      </c>
      <c r="F41" s="3">
        <v>0</v>
      </c>
      <c r="G41" s="3">
        <v>0</v>
      </c>
      <c r="H41" s="3">
        <v>6</v>
      </c>
      <c r="I41" s="3">
        <v>6</v>
      </c>
      <c r="J41" s="3">
        <v>0</v>
      </c>
      <c r="K41" s="3">
        <v>1</v>
      </c>
      <c r="L41" s="3">
        <v>16</v>
      </c>
      <c r="O41" s="3">
        <v>2</v>
      </c>
      <c r="P41" s="3">
        <v>0</v>
      </c>
      <c r="Q41" s="3">
        <v>0</v>
      </c>
      <c r="R41" s="3">
        <v>0</v>
      </c>
      <c r="S41" s="3">
        <v>45</v>
      </c>
      <c r="T41" s="3">
        <v>0</v>
      </c>
      <c r="U41" s="3">
        <v>6</v>
      </c>
      <c r="V41" s="3">
        <v>0</v>
      </c>
      <c r="W41" s="3">
        <v>7</v>
      </c>
      <c r="X41" s="3">
        <v>11</v>
      </c>
      <c r="Y41" s="3">
        <v>14</v>
      </c>
      <c r="Z41" s="3">
        <v>0</v>
      </c>
      <c r="AA41" s="3">
        <v>0</v>
      </c>
      <c r="AB41" s="3">
        <v>3</v>
      </c>
      <c r="AC41" s="3">
        <v>11</v>
      </c>
      <c r="AD41" s="3">
        <v>29</v>
      </c>
    </row>
    <row r="42" spans="2:30" x14ac:dyDescent="0.2">
      <c r="C42" s="3">
        <v>4</v>
      </c>
      <c r="D42" s="3">
        <v>4</v>
      </c>
      <c r="E42" s="3">
        <v>0</v>
      </c>
      <c r="F42" s="3">
        <v>0</v>
      </c>
      <c r="G42" s="3">
        <v>2</v>
      </c>
      <c r="H42" s="3">
        <v>9</v>
      </c>
      <c r="I42" s="3">
        <v>2</v>
      </c>
      <c r="J42" s="3">
        <v>0</v>
      </c>
      <c r="K42" s="3">
        <v>4</v>
      </c>
      <c r="L42" s="3">
        <v>4</v>
      </c>
      <c r="O42" s="3">
        <v>0</v>
      </c>
      <c r="P42" s="3">
        <v>1</v>
      </c>
      <c r="Q42" s="3">
        <v>0</v>
      </c>
      <c r="R42" s="3">
        <v>0</v>
      </c>
      <c r="S42" s="3">
        <v>34</v>
      </c>
      <c r="T42" s="3">
        <v>0</v>
      </c>
      <c r="U42" s="3">
        <v>0</v>
      </c>
      <c r="V42" s="3">
        <v>0</v>
      </c>
      <c r="W42" s="3">
        <v>17</v>
      </c>
      <c r="X42" s="3">
        <v>0</v>
      </c>
      <c r="Y42" s="3">
        <v>7</v>
      </c>
      <c r="Z42" s="3">
        <v>0</v>
      </c>
      <c r="AA42" s="3">
        <v>0</v>
      </c>
      <c r="AB42" s="3">
        <v>0</v>
      </c>
      <c r="AC42" s="3">
        <v>2</v>
      </c>
      <c r="AD42" s="3">
        <v>19</v>
      </c>
    </row>
    <row r="43" spans="2:30" x14ac:dyDescent="0.2">
      <c r="C43" s="3">
        <v>0</v>
      </c>
      <c r="D43" s="3">
        <v>2</v>
      </c>
      <c r="E43" s="3">
        <v>0</v>
      </c>
      <c r="F43" s="3">
        <v>0</v>
      </c>
      <c r="G43" s="3">
        <v>1</v>
      </c>
      <c r="H43" s="3">
        <v>2</v>
      </c>
      <c r="I43" s="3">
        <v>4</v>
      </c>
      <c r="J43" s="3">
        <v>0</v>
      </c>
      <c r="K43" s="3">
        <v>9</v>
      </c>
      <c r="L43" s="3">
        <v>0</v>
      </c>
      <c r="O43" s="3">
        <v>0</v>
      </c>
      <c r="P43" s="3">
        <v>45</v>
      </c>
      <c r="Q43" s="3">
        <v>0</v>
      </c>
      <c r="R43" s="3">
        <v>0</v>
      </c>
      <c r="S43" s="3">
        <v>34</v>
      </c>
      <c r="T43" s="3">
        <v>0</v>
      </c>
      <c r="U43" s="3">
        <v>0</v>
      </c>
      <c r="V43" s="3">
        <v>0</v>
      </c>
      <c r="W43" s="3">
        <v>3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23</v>
      </c>
    </row>
    <row r="44" spans="2:30" x14ac:dyDescent="0.2">
      <c r="C44" s="3">
        <v>11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3</v>
      </c>
      <c r="L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17</v>
      </c>
      <c r="W44" s="3">
        <v>21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18</v>
      </c>
    </row>
    <row r="45" spans="2:30" x14ac:dyDescent="0.2">
      <c r="C45" s="3">
        <v>0</v>
      </c>
      <c r="D45" s="3">
        <v>0</v>
      </c>
      <c r="E45" s="3">
        <v>4</v>
      </c>
      <c r="F45" s="3">
        <v>4</v>
      </c>
      <c r="G45" s="3">
        <v>0</v>
      </c>
      <c r="H45" s="3">
        <v>0</v>
      </c>
      <c r="I45" s="3">
        <v>5</v>
      </c>
      <c r="J45" s="3">
        <v>0</v>
      </c>
      <c r="K45" s="3">
        <v>2</v>
      </c>
      <c r="L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22</v>
      </c>
    </row>
    <row r="46" spans="2:30" x14ac:dyDescent="0.2">
      <c r="C46" s="3">
        <v>0</v>
      </c>
      <c r="D46" s="3">
        <v>0</v>
      </c>
      <c r="E46" s="3">
        <v>0</v>
      </c>
      <c r="F46" s="3">
        <v>0</v>
      </c>
      <c r="G46" s="3">
        <v>5</v>
      </c>
      <c r="H46" s="3">
        <v>0</v>
      </c>
      <c r="I46" s="3">
        <v>0</v>
      </c>
      <c r="J46" s="3">
        <v>0</v>
      </c>
      <c r="K46" s="3">
        <v>9</v>
      </c>
      <c r="L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10</v>
      </c>
      <c r="X46" s="3">
        <v>0</v>
      </c>
      <c r="Y46" s="3">
        <v>7</v>
      </c>
      <c r="Z46" s="3">
        <v>0</v>
      </c>
      <c r="AA46" s="3">
        <v>0</v>
      </c>
      <c r="AB46" s="3">
        <v>0</v>
      </c>
      <c r="AC46" s="3">
        <v>58</v>
      </c>
      <c r="AD46" s="3">
        <v>14</v>
      </c>
    </row>
    <row r="47" spans="2:30" x14ac:dyDescent="0.2"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25</v>
      </c>
      <c r="J47" s="3">
        <v>0</v>
      </c>
      <c r="K47" s="3">
        <v>3</v>
      </c>
      <c r="L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6</v>
      </c>
      <c r="AD47" s="3">
        <v>4</v>
      </c>
    </row>
    <row r="48" spans="2:30" x14ac:dyDescent="0.2">
      <c r="C48" s="3">
        <v>0</v>
      </c>
      <c r="D48" s="3">
        <v>0</v>
      </c>
      <c r="E48" s="3">
        <v>3</v>
      </c>
      <c r="F48" s="3">
        <v>0</v>
      </c>
      <c r="G48" s="3">
        <v>3</v>
      </c>
      <c r="H48" s="3">
        <v>0</v>
      </c>
      <c r="I48" s="3">
        <v>2</v>
      </c>
      <c r="J48" s="3">
        <v>0</v>
      </c>
      <c r="K48" s="3">
        <v>4</v>
      </c>
      <c r="L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</row>
    <row r="49" spans="3:30" x14ac:dyDescent="0.2">
      <c r="C49" s="3">
        <v>4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17</v>
      </c>
      <c r="J49" s="3">
        <v>0</v>
      </c>
      <c r="K49" s="3">
        <v>0</v>
      </c>
      <c r="L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</row>
    <row r="50" spans="3:30" x14ac:dyDescent="0.2"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70</v>
      </c>
      <c r="I50" s="3">
        <v>1</v>
      </c>
      <c r="J50" s="3">
        <v>0</v>
      </c>
      <c r="K50" s="3">
        <v>2</v>
      </c>
      <c r="L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</row>
    <row r="51" spans="3:30" x14ac:dyDescent="0.2">
      <c r="C51" s="3">
        <v>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</v>
      </c>
      <c r="J51" s="3">
        <v>0</v>
      </c>
      <c r="K51" s="3">
        <v>6</v>
      </c>
      <c r="L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4</v>
      </c>
    </row>
    <row r="52" spans="3:30" x14ac:dyDescent="0.2"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</v>
      </c>
      <c r="I52" s="3">
        <v>0</v>
      </c>
      <c r="J52" s="3">
        <v>0</v>
      </c>
      <c r="K52" s="3">
        <v>8</v>
      </c>
      <c r="L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4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</row>
    <row r="53" spans="3:30" x14ac:dyDescent="0.2">
      <c r="C53" s="3">
        <v>12</v>
      </c>
      <c r="D53" s="3">
        <v>0</v>
      </c>
      <c r="E53" s="3">
        <v>0</v>
      </c>
      <c r="F53" s="3">
        <v>0</v>
      </c>
      <c r="G53" s="3">
        <v>2</v>
      </c>
      <c r="H53" s="3">
        <v>19</v>
      </c>
      <c r="I53" s="3">
        <v>0</v>
      </c>
      <c r="J53" s="3">
        <v>0</v>
      </c>
      <c r="K53" s="3">
        <v>0</v>
      </c>
      <c r="L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4</v>
      </c>
      <c r="Z53" s="3">
        <v>0</v>
      </c>
      <c r="AA53" s="3">
        <v>0</v>
      </c>
      <c r="AB53" s="3">
        <v>0</v>
      </c>
      <c r="AC53" s="3">
        <v>0</v>
      </c>
      <c r="AD53" s="3">
        <v>11</v>
      </c>
    </row>
    <row r="54" spans="3:30" x14ac:dyDescent="0.2">
      <c r="C54" s="3">
        <v>0</v>
      </c>
      <c r="D54" s="3">
        <v>1</v>
      </c>
      <c r="E54" s="3">
        <v>5</v>
      </c>
      <c r="F54" s="3">
        <v>0</v>
      </c>
      <c r="G54" s="3">
        <v>0</v>
      </c>
      <c r="H54" s="3">
        <v>5</v>
      </c>
      <c r="I54" s="3">
        <v>0</v>
      </c>
      <c r="J54" s="3">
        <v>0</v>
      </c>
      <c r="K54" s="3">
        <v>0</v>
      </c>
      <c r="L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7</v>
      </c>
      <c r="Z54" s="3">
        <v>0</v>
      </c>
      <c r="AA54" s="3">
        <v>0</v>
      </c>
      <c r="AB54" s="3">
        <v>0</v>
      </c>
      <c r="AC54" s="3">
        <v>0</v>
      </c>
      <c r="AD54" s="3">
        <v>30</v>
      </c>
    </row>
    <row r="55" spans="3:30" x14ac:dyDescent="0.2">
      <c r="C55" s="3">
        <v>4</v>
      </c>
      <c r="D55" s="3">
        <v>0</v>
      </c>
      <c r="E55" s="3">
        <v>6</v>
      </c>
      <c r="F55" s="3">
        <v>0</v>
      </c>
      <c r="G55" s="3">
        <v>3</v>
      </c>
      <c r="H55" s="3">
        <v>22</v>
      </c>
      <c r="I55" s="3">
        <v>0</v>
      </c>
      <c r="J55" s="3">
        <v>0</v>
      </c>
      <c r="K55" s="3">
        <v>2</v>
      </c>
      <c r="L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</v>
      </c>
      <c r="AC55" s="3">
        <v>0</v>
      </c>
      <c r="AD55" s="3">
        <v>13</v>
      </c>
    </row>
    <row r="56" spans="3:30" x14ac:dyDescent="0.2">
      <c r="C56" s="3">
        <v>5</v>
      </c>
      <c r="D56" s="3">
        <v>9</v>
      </c>
      <c r="E56" s="3">
        <v>4</v>
      </c>
      <c r="F56" s="3">
        <v>0</v>
      </c>
      <c r="G56" s="3">
        <v>2</v>
      </c>
      <c r="H56" s="3">
        <v>8</v>
      </c>
      <c r="I56" s="3">
        <v>0</v>
      </c>
      <c r="J56" s="3">
        <v>0</v>
      </c>
      <c r="K56" s="3">
        <v>8</v>
      </c>
      <c r="L56" s="3">
        <v>13</v>
      </c>
      <c r="O56" s="3">
        <v>41</v>
      </c>
      <c r="P56" s="3">
        <v>15</v>
      </c>
      <c r="Q56" s="3">
        <v>0</v>
      </c>
      <c r="R56" s="3">
        <v>25</v>
      </c>
      <c r="S56" s="3">
        <v>48</v>
      </c>
      <c r="T56" s="3">
        <v>0</v>
      </c>
      <c r="U56" s="3">
        <v>5</v>
      </c>
      <c r="V56" s="3">
        <v>0</v>
      </c>
      <c r="W56" s="3">
        <v>29</v>
      </c>
      <c r="X56" s="3">
        <v>0</v>
      </c>
      <c r="Y56" s="3">
        <v>0</v>
      </c>
      <c r="Z56" s="3">
        <v>4</v>
      </c>
      <c r="AA56" s="3">
        <v>0</v>
      </c>
      <c r="AB56" s="3">
        <v>0</v>
      </c>
      <c r="AC56" s="3">
        <v>31</v>
      </c>
      <c r="AD56" s="3">
        <v>15</v>
      </c>
    </row>
    <row r="57" spans="3:30" x14ac:dyDescent="0.2">
      <c r="C57" s="3">
        <v>11</v>
      </c>
      <c r="D57" s="3">
        <v>17</v>
      </c>
      <c r="E57" s="3">
        <v>12</v>
      </c>
      <c r="F57" s="3">
        <v>9</v>
      </c>
      <c r="G57" s="3">
        <v>7</v>
      </c>
      <c r="H57" s="3">
        <v>24</v>
      </c>
      <c r="I57" s="3">
        <v>0</v>
      </c>
      <c r="J57" s="3">
        <v>23</v>
      </c>
      <c r="K57" s="3">
        <v>8</v>
      </c>
      <c r="L57" s="3">
        <v>1</v>
      </c>
      <c r="O57" s="3">
        <v>40</v>
      </c>
      <c r="P57" s="3">
        <v>45</v>
      </c>
      <c r="Q57" s="3">
        <v>0</v>
      </c>
      <c r="R57" s="3">
        <v>32</v>
      </c>
      <c r="S57" s="3">
        <v>2</v>
      </c>
      <c r="T57" s="3">
        <v>0</v>
      </c>
      <c r="U57" s="3">
        <v>13</v>
      </c>
      <c r="V57" s="3">
        <v>0</v>
      </c>
      <c r="W57" s="3">
        <v>28</v>
      </c>
      <c r="X57" s="3">
        <v>2</v>
      </c>
      <c r="Y57" s="3">
        <v>5</v>
      </c>
      <c r="Z57" s="3">
        <v>3</v>
      </c>
      <c r="AA57" s="3">
        <v>0</v>
      </c>
      <c r="AB57" s="3">
        <v>11</v>
      </c>
      <c r="AC57" s="3">
        <v>51</v>
      </c>
      <c r="AD57" s="3">
        <v>13</v>
      </c>
    </row>
    <row r="58" spans="3:30" x14ac:dyDescent="0.2">
      <c r="C58" s="3">
        <v>16</v>
      </c>
      <c r="D58" s="3">
        <v>16</v>
      </c>
      <c r="E58" s="3">
        <v>4</v>
      </c>
      <c r="F58" s="3">
        <v>58</v>
      </c>
      <c r="G58" s="3">
        <v>7</v>
      </c>
      <c r="H58" s="3">
        <v>22</v>
      </c>
      <c r="I58" s="3">
        <v>0</v>
      </c>
      <c r="J58" s="3">
        <v>31</v>
      </c>
      <c r="K58" s="3">
        <v>5</v>
      </c>
      <c r="L58" s="3">
        <v>33</v>
      </c>
      <c r="O58" s="3">
        <v>30</v>
      </c>
      <c r="P58" s="3">
        <v>48</v>
      </c>
      <c r="Q58" s="3">
        <v>12</v>
      </c>
      <c r="R58" s="3">
        <v>17</v>
      </c>
      <c r="S58" s="3">
        <v>34</v>
      </c>
      <c r="T58" s="3">
        <v>51</v>
      </c>
      <c r="U58" s="3">
        <v>20</v>
      </c>
      <c r="V58" s="3">
        <v>17</v>
      </c>
      <c r="W58" s="3">
        <v>24</v>
      </c>
      <c r="X58" s="3">
        <v>47</v>
      </c>
      <c r="Y58" s="3">
        <v>44</v>
      </c>
      <c r="Z58" s="3">
        <v>12</v>
      </c>
      <c r="AA58" s="3">
        <v>14</v>
      </c>
      <c r="AB58" s="3">
        <v>12</v>
      </c>
      <c r="AC58" s="3">
        <v>52</v>
      </c>
      <c r="AD58" s="3">
        <v>24</v>
      </c>
    </row>
    <row r="59" spans="3:30" x14ac:dyDescent="0.2">
      <c r="C59" s="3">
        <v>22</v>
      </c>
      <c r="D59" s="3">
        <v>19</v>
      </c>
      <c r="E59" s="3">
        <v>19</v>
      </c>
      <c r="F59" s="3">
        <v>48</v>
      </c>
      <c r="G59" s="3">
        <v>17</v>
      </c>
      <c r="H59" s="3">
        <v>52</v>
      </c>
      <c r="I59" s="3">
        <v>0</v>
      </c>
      <c r="J59" s="3">
        <v>24</v>
      </c>
      <c r="K59" s="3">
        <v>15</v>
      </c>
      <c r="L59" s="3">
        <v>33</v>
      </c>
      <c r="O59" s="3">
        <v>32</v>
      </c>
      <c r="P59" s="3">
        <v>40</v>
      </c>
      <c r="Q59" s="3">
        <v>25</v>
      </c>
      <c r="R59" s="3">
        <v>32</v>
      </c>
      <c r="S59" s="3">
        <v>41</v>
      </c>
      <c r="T59" s="3">
        <v>32</v>
      </c>
      <c r="U59" s="3">
        <v>20</v>
      </c>
      <c r="V59" s="3">
        <v>24</v>
      </c>
      <c r="W59" s="3">
        <v>9</v>
      </c>
      <c r="X59" s="3">
        <v>52</v>
      </c>
      <c r="Y59" s="3">
        <v>48</v>
      </c>
      <c r="Z59" s="3">
        <v>53</v>
      </c>
      <c r="AA59" s="3">
        <v>55</v>
      </c>
      <c r="AB59" s="3">
        <v>37</v>
      </c>
      <c r="AC59" s="3">
        <v>51</v>
      </c>
      <c r="AD59" s="3">
        <v>18</v>
      </c>
    </row>
    <row r="60" spans="3:30" x14ac:dyDescent="0.2">
      <c r="C60" s="3">
        <v>26</v>
      </c>
      <c r="D60" s="3">
        <v>30</v>
      </c>
      <c r="E60" s="3">
        <v>1</v>
      </c>
      <c r="F60" s="3">
        <v>49</v>
      </c>
      <c r="G60" s="3">
        <v>27</v>
      </c>
      <c r="H60" s="3">
        <v>34</v>
      </c>
      <c r="I60" s="3">
        <v>37</v>
      </c>
      <c r="J60" s="3">
        <v>35</v>
      </c>
      <c r="K60" s="3">
        <v>16</v>
      </c>
      <c r="L60" s="3">
        <v>34</v>
      </c>
      <c r="O60" s="3">
        <v>47</v>
      </c>
      <c r="P60" s="3">
        <v>45</v>
      </c>
      <c r="Q60" s="3">
        <v>16</v>
      </c>
      <c r="R60" s="3">
        <v>22</v>
      </c>
      <c r="S60" s="3">
        <v>44</v>
      </c>
      <c r="T60" s="3">
        <v>37</v>
      </c>
      <c r="U60" s="3">
        <v>28</v>
      </c>
      <c r="V60" s="3">
        <v>0</v>
      </c>
      <c r="W60" s="3">
        <v>49</v>
      </c>
      <c r="X60" s="3">
        <v>53</v>
      </c>
      <c r="Y60" s="3">
        <v>49</v>
      </c>
      <c r="Z60" s="3">
        <v>57</v>
      </c>
      <c r="AA60" s="3">
        <v>41</v>
      </c>
      <c r="AB60" s="3">
        <v>35</v>
      </c>
      <c r="AC60" s="3">
        <v>59</v>
      </c>
      <c r="AD60" s="3">
        <v>24</v>
      </c>
    </row>
    <row r="61" spans="3:30" x14ac:dyDescent="0.2">
      <c r="C61" s="3">
        <v>36</v>
      </c>
      <c r="D61" s="3">
        <v>5</v>
      </c>
      <c r="E61" s="3">
        <v>22</v>
      </c>
      <c r="F61" s="3">
        <v>64</v>
      </c>
      <c r="G61" s="3">
        <v>71</v>
      </c>
      <c r="H61" s="3">
        <v>59</v>
      </c>
      <c r="I61" s="3">
        <v>46</v>
      </c>
      <c r="J61" s="3">
        <v>50</v>
      </c>
      <c r="K61" s="3">
        <v>37</v>
      </c>
      <c r="L61" s="3">
        <v>78</v>
      </c>
      <c r="O61" s="3">
        <v>122</v>
      </c>
      <c r="P61" s="3">
        <v>104</v>
      </c>
      <c r="Q61" s="3">
        <v>65</v>
      </c>
      <c r="R61" s="3">
        <v>133</v>
      </c>
      <c r="S61" s="3">
        <v>130</v>
      </c>
      <c r="T61" s="3">
        <v>82</v>
      </c>
      <c r="U61" s="3">
        <v>66</v>
      </c>
      <c r="V61" s="3">
        <v>73</v>
      </c>
      <c r="W61" s="3">
        <v>43</v>
      </c>
      <c r="X61" s="3">
        <v>116</v>
      </c>
      <c r="Y61" s="3">
        <v>69</v>
      </c>
      <c r="Z61" s="3">
        <v>173</v>
      </c>
      <c r="AA61" s="3">
        <v>106</v>
      </c>
      <c r="AB61" s="3">
        <v>108</v>
      </c>
      <c r="AC61" s="3">
        <v>79</v>
      </c>
      <c r="AD61" s="3">
        <v>79</v>
      </c>
    </row>
    <row r="62" spans="3:30" x14ac:dyDescent="0.2">
      <c r="C62" s="3">
        <v>5</v>
      </c>
      <c r="D62" s="3">
        <v>0</v>
      </c>
      <c r="E62" s="3">
        <v>1</v>
      </c>
      <c r="F62" s="3">
        <v>53</v>
      </c>
      <c r="G62" s="3">
        <v>16</v>
      </c>
      <c r="H62" s="3">
        <v>8</v>
      </c>
      <c r="I62" s="3">
        <v>48</v>
      </c>
      <c r="J62" s="3">
        <v>53</v>
      </c>
      <c r="K62" s="3">
        <v>0</v>
      </c>
      <c r="L62" s="3">
        <v>54</v>
      </c>
      <c r="O62" s="3">
        <v>56</v>
      </c>
      <c r="P62" s="3">
        <v>30</v>
      </c>
      <c r="Q62" s="3">
        <v>0</v>
      </c>
      <c r="R62" s="3">
        <v>102</v>
      </c>
      <c r="S62" s="3">
        <v>94</v>
      </c>
      <c r="T62" s="3">
        <v>50</v>
      </c>
      <c r="U62" s="3">
        <v>10</v>
      </c>
      <c r="V62" s="3">
        <v>31</v>
      </c>
      <c r="W62" s="3">
        <v>4</v>
      </c>
      <c r="X62" s="3">
        <v>41</v>
      </c>
      <c r="Y62" s="3">
        <v>54</v>
      </c>
      <c r="Z62" s="3">
        <v>144</v>
      </c>
      <c r="AA62" s="3">
        <v>82</v>
      </c>
      <c r="AB62" s="3">
        <v>63</v>
      </c>
      <c r="AC62" s="3">
        <v>41</v>
      </c>
      <c r="AD62" s="3">
        <v>82</v>
      </c>
    </row>
    <row r="63" spans="3:30" x14ac:dyDescent="0.2"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34</v>
      </c>
      <c r="J63" s="3">
        <v>20</v>
      </c>
      <c r="K63" s="3">
        <v>0</v>
      </c>
      <c r="L63" s="3">
        <v>31</v>
      </c>
      <c r="O63" s="3">
        <v>2</v>
      </c>
      <c r="P63" s="3">
        <v>2</v>
      </c>
      <c r="Q63" s="3">
        <v>0</v>
      </c>
      <c r="R63" s="3">
        <v>26</v>
      </c>
      <c r="S63" s="3">
        <v>78</v>
      </c>
      <c r="T63" s="3">
        <v>7</v>
      </c>
      <c r="U63" s="3">
        <v>0</v>
      </c>
      <c r="V63" s="3">
        <v>0</v>
      </c>
      <c r="W63" s="3">
        <v>2</v>
      </c>
      <c r="X63" s="3">
        <v>22</v>
      </c>
      <c r="Y63" s="3">
        <v>3</v>
      </c>
      <c r="Z63" s="3">
        <v>116</v>
      </c>
      <c r="AA63" s="3">
        <v>57</v>
      </c>
      <c r="AB63" s="3">
        <v>42</v>
      </c>
      <c r="AC63" s="3">
        <v>1</v>
      </c>
      <c r="AD63" s="3">
        <v>56</v>
      </c>
    </row>
    <row r="64" spans="3:30" x14ac:dyDescent="0.2">
      <c r="C64" s="3">
        <v>1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10</v>
      </c>
      <c r="J64" s="3">
        <v>0</v>
      </c>
      <c r="K64" s="3">
        <v>0</v>
      </c>
      <c r="L64" s="3">
        <v>1</v>
      </c>
      <c r="O64" s="3">
        <v>0</v>
      </c>
      <c r="P64" s="3">
        <v>0</v>
      </c>
      <c r="Q64" s="3">
        <v>0</v>
      </c>
      <c r="R64" s="3">
        <v>0</v>
      </c>
      <c r="S64" s="3">
        <v>14</v>
      </c>
      <c r="T64" s="3">
        <v>0</v>
      </c>
      <c r="U64" s="3">
        <v>0</v>
      </c>
      <c r="V64" s="3">
        <v>0</v>
      </c>
      <c r="W64" s="3">
        <v>2</v>
      </c>
      <c r="X64" s="3">
        <v>0</v>
      </c>
      <c r="Y64" s="3">
        <v>0</v>
      </c>
      <c r="Z64" s="3">
        <v>55</v>
      </c>
      <c r="AA64" s="3">
        <v>34</v>
      </c>
      <c r="AB64" s="3">
        <v>0</v>
      </c>
      <c r="AC64" s="3">
        <v>0</v>
      </c>
      <c r="AD64" s="3">
        <v>38</v>
      </c>
    </row>
    <row r="65" spans="3:30" x14ac:dyDescent="0.2">
      <c r="C65" s="3">
        <v>3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2</v>
      </c>
      <c r="J65" s="3">
        <v>0</v>
      </c>
      <c r="K65" s="3">
        <v>0</v>
      </c>
      <c r="L65" s="3">
        <v>16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0</v>
      </c>
      <c r="V65" s="3">
        <v>0</v>
      </c>
      <c r="W65" s="3">
        <v>28</v>
      </c>
      <c r="X65" s="3">
        <v>0</v>
      </c>
      <c r="Y65" s="3">
        <v>0</v>
      </c>
      <c r="Z65" s="3">
        <v>1</v>
      </c>
      <c r="AA65" s="3">
        <v>1</v>
      </c>
      <c r="AB65" s="3">
        <v>0</v>
      </c>
      <c r="AC65" s="3">
        <v>22</v>
      </c>
      <c r="AD65" s="3">
        <v>0</v>
      </c>
    </row>
    <row r="66" spans="3:30" x14ac:dyDescent="0.2">
      <c r="C66" s="3">
        <v>3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1</v>
      </c>
      <c r="L66" s="3">
        <v>7</v>
      </c>
      <c r="O66" s="3">
        <v>0</v>
      </c>
      <c r="P66" s="3">
        <v>0</v>
      </c>
      <c r="Q66" s="3">
        <v>0</v>
      </c>
      <c r="R66" s="3">
        <v>61</v>
      </c>
      <c r="S66" s="3">
        <v>0</v>
      </c>
      <c r="T66" s="3">
        <v>0</v>
      </c>
      <c r="U66" s="3">
        <v>0</v>
      </c>
      <c r="V66" s="3">
        <v>0</v>
      </c>
      <c r="W66" s="3">
        <v>17</v>
      </c>
      <c r="X66" s="3">
        <v>0</v>
      </c>
      <c r="Y66" s="3">
        <v>0</v>
      </c>
      <c r="Z66" s="3">
        <v>4</v>
      </c>
      <c r="AA66" s="3">
        <v>0</v>
      </c>
      <c r="AB66" s="3">
        <v>0</v>
      </c>
      <c r="AC66" s="3">
        <v>74</v>
      </c>
      <c r="AD66" s="3">
        <v>0</v>
      </c>
    </row>
    <row r="67" spans="3:30" x14ac:dyDescent="0.2"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2</v>
      </c>
      <c r="L67" s="3">
        <v>4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18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</row>
    <row r="68" spans="3:30" x14ac:dyDescent="0.2"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2</v>
      </c>
      <c r="O68" s="3">
        <v>0</v>
      </c>
      <c r="P68" s="3">
        <v>0</v>
      </c>
      <c r="Q68" s="3">
        <v>0</v>
      </c>
      <c r="R68" s="3">
        <v>10</v>
      </c>
      <c r="S68" s="3">
        <v>0</v>
      </c>
      <c r="T68" s="3">
        <v>0</v>
      </c>
      <c r="U68" s="3">
        <v>1</v>
      </c>
      <c r="V68" s="3">
        <v>0</v>
      </c>
      <c r="W68" s="3">
        <v>0</v>
      </c>
      <c r="X68" s="3">
        <v>0</v>
      </c>
      <c r="Y68" s="3">
        <v>0</v>
      </c>
      <c r="Z68" s="3">
        <v>4</v>
      </c>
      <c r="AA68" s="3">
        <v>0</v>
      </c>
      <c r="AB68" s="3">
        <v>0</v>
      </c>
      <c r="AC68" s="3">
        <v>0</v>
      </c>
      <c r="AD68" s="3">
        <v>2</v>
      </c>
    </row>
    <row r="69" spans="3:30" x14ac:dyDescent="0.2">
      <c r="C69" s="3">
        <v>0</v>
      </c>
      <c r="D69" s="3">
        <v>0</v>
      </c>
      <c r="E69" s="3">
        <v>3</v>
      </c>
      <c r="F69" s="3">
        <v>0</v>
      </c>
      <c r="G69" s="3">
        <v>0</v>
      </c>
      <c r="H69" s="3">
        <v>1</v>
      </c>
      <c r="I69" s="3">
        <v>4</v>
      </c>
      <c r="J69" s="3">
        <v>0</v>
      </c>
      <c r="K69" s="3">
        <v>2</v>
      </c>
      <c r="L69" s="3">
        <v>4</v>
      </c>
      <c r="O69" s="3">
        <v>0</v>
      </c>
      <c r="P69" s="3">
        <v>1</v>
      </c>
      <c r="Q69" s="3">
        <v>0</v>
      </c>
      <c r="R69" s="3">
        <v>0</v>
      </c>
      <c r="S69" s="3">
        <v>39</v>
      </c>
      <c r="T69" s="3">
        <v>0</v>
      </c>
      <c r="U69" s="3">
        <v>1</v>
      </c>
      <c r="V69" s="3">
        <v>0</v>
      </c>
      <c r="W69" s="3">
        <v>8</v>
      </c>
      <c r="X69" s="3">
        <v>0</v>
      </c>
      <c r="Y69" s="3">
        <v>0</v>
      </c>
      <c r="Z69" s="3">
        <v>1</v>
      </c>
      <c r="AA69" s="3">
        <v>0</v>
      </c>
      <c r="AB69" s="3">
        <v>36</v>
      </c>
      <c r="AC69" s="3">
        <v>0</v>
      </c>
      <c r="AD69" s="3">
        <v>59</v>
      </c>
    </row>
    <row r="70" spans="3:30" x14ac:dyDescent="0.2"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4</v>
      </c>
      <c r="I70" s="3">
        <v>0</v>
      </c>
      <c r="J70" s="3">
        <v>0</v>
      </c>
      <c r="K70" s="3">
        <v>5</v>
      </c>
      <c r="L70" s="3">
        <v>0</v>
      </c>
      <c r="O70" s="3">
        <v>0</v>
      </c>
      <c r="P70" s="3">
        <v>10</v>
      </c>
      <c r="Q70" s="3">
        <v>0</v>
      </c>
      <c r="R70" s="3">
        <v>0</v>
      </c>
      <c r="S70" s="3">
        <v>70</v>
      </c>
      <c r="T70" s="3">
        <v>0</v>
      </c>
      <c r="U70" s="3">
        <v>0</v>
      </c>
      <c r="V70" s="3">
        <v>0</v>
      </c>
      <c r="W70" s="3">
        <v>16</v>
      </c>
      <c r="X70" s="3">
        <v>0</v>
      </c>
      <c r="Y70" s="3">
        <v>0</v>
      </c>
      <c r="Z70" s="3">
        <v>1</v>
      </c>
      <c r="AA70" s="3">
        <v>0</v>
      </c>
      <c r="AB70" s="3">
        <v>4</v>
      </c>
      <c r="AC70" s="3">
        <v>0</v>
      </c>
      <c r="AD70" s="3">
        <v>36</v>
      </c>
    </row>
    <row r="71" spans="3:30" x14ac:dyDescent="0.2">
      <c r="C71" s="3">
        <v>0</v>
      </c>
      <c r="D71" s="3">
        <v>0</v>
      </c>
      <c r="E71" s="3">
        <v>0</v>
      </c>
      <c r="F71" s="3">
        <v>0</v>
      </c>
      <c r="G71" s="3">
        <v>1</v>
      </c>
      <c r="H71" s="3">
        <v>19</v>
      </c>
      <c r="I71" s="3">
        <v>0</v>
      </c>
      <c r="J71" s="3">
        <v>0</v>
      </c>
      <c r="K71" s="3">
        <v>5</v>
      </c>
      <c r="L71" s="3">
        <v>3</v>
      </c>
      <c r="O71" s="3">
        <v>0</v>
      </c>
      <c r="P71" s="3">
        <v>0</v>
      </c>
      <c r="Q71" s="3">
        <v>0</v>
      </c>
      <c r="R71" s="3">
        <v>0</v>
      </c>
      <c r="S71" s="3">
        <v>2</v>
      </c>
      <c r="T71" s="3">
        <v>0</v>
      </c>
      <c r="U71" s="3">
        <v>0</v>
      </c>
      <c r="V71" s="3">
        <v>0</v>
      </c>
      <c r="W71" s="3">
        <v>0</v>
      </c>
      <c r="X71" s="3">
        <v>70</v>
      </c>
      <c r="Y71" s="3">
        <v>6</v>
      </c>
      <c r="Z71" s="3">
        <v>4</v>
      </c>
      <c r="AA71" s="3">
        <v>0</v>
      </c>
      <c r="AB71" s="3">
        <v>0</v>
      </c>
      <c r="AC71" s="3">
        <v>0</v>
      </c>
      <c r="AD71" s="3">
        <v>20</v>
      </c>
    </row>
    <row r="72" spans="3:30" x14ac:dyDescent="0.2">
      <c r="C72" s="3">
        <v>0</v>
      </c>
      <c r="D72" s="3">
        <v>6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8</v>
      </c>
      <c r="L72" s="3">
        <v>5</v>
      </c>
      <c r="O72" s="3">
        <v>0</v>
      </c>
      <c r="P72" s="3">
        <v>0</v>
      </c>
      <c r="Q72" s="3">
        <v>0</v>
      </c>
      <c r="R72" s="3">
        <v>73</v>
      </c>
      <c r="S72" s="3">
        <v>0</v>
      </c>
      <c r="T72" s="3">
        <v>34</v>
      </c>
      <c r="U72" s="3">
        <v>18</v>
      </c>
      <c r="V72" s="3">
        <v>0</v>
      </c>
      <c r="W72" s="3">
        <v>0</v>
      </c>
      <c r="X72" s="3">
        <v>97</v>
      </c>
      <c r="Y72" s="3">
        <v>77</v>
      </c>
      <c r="Z72" s="3">
        <v>0</v>
      </c>
      <c r="AA72" s="3">
        <v>0</v>
      </c>
      <c r="AB72" s="3">
        <v>0</v>
      </c>
      <c r="AC72" s="3">
        <v>0</v>
      </c>
      <c r="AD72" s="3">
        <v>15</v>
      </c>
    </row>
    <row r="73" spans="3:30" x14ac:dyDescent="0.2">
      <c r="C73" s="3">
        <v>13</v>
      </c>
      <c r="D73" s="3">
        <v>0</v>
      </c>
      <c r="E73" s="3">
        <v>0</v>
      </c>
      <c r="F73" s="3">
        <v>0</v>
      </c>
      <c r="G73" s="3">
        <v>0</v>
      </c>
      <c r="H73" s="3">
        <v>3</v>
      </c>
      <c r="I73" s="3">
        <v>0</v>
      </c>
      <c r="J73" s="3">
        <v>0</v>
      </c>
      <c r="K73" s="3">
        <v>4</v>
      </c>
      <c r="L73" s="3">
        <v>0</v>
      </c>
      <c r="O73" s="3">
        <v>0</v>
      </c>
      <c r="P73" s="3">
        <v>0</v>
      </c>
      <c r="Q73" s="3">
        <v>0</v>
      </c>
      <c r="R73" s="3">
        <v>30</v>
      </c>
      <c r="S73" s="3">
        <v>69</v>
      </c>
      <c r="T73" s="3">
        <v>25</v>
      </c>
      <c r="U73" s="3">
        <v>5</v>
      </c>
      <c r="V73" s="3">
        <v>0</v>
      </c>
      <c r="W73" s="3">
        <v>0</v>
      </c>
      <c r="X73" s="3">
        <v>68</v>
      </c>
      <c r="Y73" s="3">
        <v>84</v>
      </c>
      <c r="Z73" s="3">
        <v>4</v>
      </c>
      <c r="AA73" s="3">
        <v>0</v>
      </c>
      <c r="AB73" s="3">
        <v>0</v>
      </c>
      <c r="AC73" s="3">
        <v>47</v>
      </c>
      <c r="AD73" s="3">
        <v>0</v>
      </c>
    </row>
    <row r="74" spans="3:30" x14ac:dyDescent="0.2">
      <c r="C74" s="3">
        <v>1</v>
      </c>
      <c r="D74" s="3">
        <v>0</v>
      </c>
      <c r="E74" s="3">
        <v>0</v>
      </c>
      <c r="F74" s="3">
        <v>0</v>
      </c>
      <c r="G74" s="3">
        <v>0</v>
      </c>
      <c r="H74" s="3">
        <v>7</v>
      </c>
      <c r="I74" s="3">
        <v>22</v>
      </c>
      <c r="J74" s="3">
        <v>1</v>
      </c>
      <c r="K74" s="3">
        <v>19</v>
      </c>
      <c r="L74" s="3">
        <v>0</v>
      </c>
      <c r="O74" s="3">
        <v>0</v>
      </c>
      <c r="P74" s="3">
        <v>11</v>
      </c>
      <c r="Q74" s="3">
        <v>10</v>
      </c>
      <c r="R74" s="3">
        <v>4</v>
      </c>
      <c r="S74" s="3">
        <v>14</v>
      </c>
      <c r="T74" s="3">
        <v>0</v>
      </c>
      <c r="U74" s="3">
        <v>0</v>
      </c>
      <c r="V74" s="3">
        <v>0</v>
      </c>
      <c r="W74" s="3">
        <v>0</v>
      </c>
      <c r="X74" s="3">
        <v>7</v>
      </c>
      <c r="Y74" s="3">
        <v>18</v>
      </c>
      <c r="Z74" s="3">
        <v>9</v>
      </c>
      <c r="AA74" s="3">
        <v>0</v>
      </c>
      <c r="AB74" s="3">
        <v>0</v>
      </c>
      <c r="AC74" s="3">
        <v>32</v>
      </c>
      <c r="AD74" s="3">
        <v>19</v>
      </c>
    </row>
    <row r="75" spans="3:30" x14ac:dyDescent="0.2">
      <c r="C75" s="3">
        <v>0</v>
      </c>
      <c r="D75" s="3">
        <v>0</v>
      </c>
      <c r="E75" s="3">
        <v>6</v>
      </c>
      <c r="F75" s="3">
        <v>30</v>
      </c>
      <c r="G75" s="3">
        <v>0</v>
      </c>
      <c r="H75" s="3">
        <v>0</v>
      </c>
      <c r="I75" s="3">
        <v>28</v>
      </c>
      <c r="J75" s="3">
        <v>2</v>
      </c>
      <c r="K75" s="3">
        <v>3</v>
      </c>
      <c r="L75" s="3">
        <v>0</v>
      </c>
      <c r="O75" s="3">
        <v>0</v>
      </c>
      <c r="P75" s="3">
        <v>20</v>
      </c>
      <c r="Q75" s="3">
        <v>29</v>
      </c>
      <c r="R75" s="3">
        <v>31</v>
      </c>
      <c r="S75" s="3">
        <v>33</v>
      </c>
      <c r="T75" s="3">
        <v>0</v>
      </c>
      <c r="U75" s="3">
        <v>17</v>
      </c>
      <c r="V75" s="3">
        <v>0</v>
      </c>
      <c r="W75" s="3">
        <v>21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2</v>
      </c>
      <c r="AD75" s="3">
        <v>11</v>
      </c>
    </row>
    <row r="76" spans="3:30" x14ac:dyDescent="0.2"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3</v>
      </c>
      <c r="I76" s="3">
        <v>27</v>
      </c>
      <c r="J76" s="3">
        <v>0</v>
      </c>
      <c r="K76" s="3">
        <v>15</v>
      </c>
      <c r="L76" s="3">
        <v>0</v>
      </c>
      <c r="O76" s="3">
        <v>46</v>
      </c>
      <c r="P76" s="3">
        <v>4</v>
      </c>
      <c r="Q76" s="3">
        <v>1</v>
      </c>
      <c r="R76" s="3">
        <v>43</v>
      </c>
      <c r="S76" s="3">
        <v>35</v>
      </c>
      <c r="T76" s="3">
        <v>0</v>
      </c>
      <c r="U76" s="3">
        <v>0</v>
      </c>
      <c r="V76" s="3">
        <v>0</v>
      </c>
      <c r="W76" s="3">
        <v>0</v>
      </c>
      <c r="X76" s="3">
        <v>1</v>
      </c>
      <c r="Y76" s="3">
        <v>0</v>
      </c>
      <c r="Z76" s="3">
        <v>0</v>
      </c>
      <c r="AA76" s="3">
        <v>15</v>
      </c>
      <c r="AB76" s="3">
        <v>0</v>
      </c>
      <c r="AC76" s="3">
        <v>0</v>
      </c>
      <c r="AD76" s="3">
        <v>0</v>
      </c>
    </row>
    <row r="77" spans="3:30" x14ac:dyDescent="0.2"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26</v>
      </c>
      <c r="I77" s="3">
        <v>28</v>
      </c>
      <c r="J77" s="3">
        <v>0</v>
      </c>
      <c r="K77" s="3">
        <v>7</v>
      </c>
      <c r="L77" s="3">
        <v>0</v>
      </c>
      <c r="O77" s="3">
        <v>5</v>
      </c>
      <c r="P77" s="3">
        <v>0</v>
      </c>
      <c r="Q77" s="3">
        <v>0</v>
      </c>
      <c r="R77" s="3">
        <v>25</v>
      </c>
      <c r="S77" s="3">
        <v>5</v>
      </c>
      <c r="T77" s="3">
        <v>0</v>
      </c>
      <c r="U77" s="3">
        <v>14</v>
      </c>
      <c r="V77" s="3">
        <v>0</v>
      </c>
      <c r="W77" s="3">
        <v>5</v>
      </c>
      <c r="X77" s="3">
        <v>0</v>
      </c>
      <c r="Y77" s="3">
        <v>14</v>
      </c>
      <c r="Z77" s="3">
        <v>0</v>
      </c>
      <c r="AA77" s="3">
        <v>70</v>
      </c>
      <c r="AB77" s="3">
        <v>30</v>
      </c>
      <c r="AC77" s="3">
        <v>0</v>
      </c>
      <c r="AD77" s="3">
        <v>4</v>
      </c>
    </row>
    <row r="78" spans="3:30" x14ac:dyDescent="0.2">
      <c r="C78" s="3">
        <v>0</v>
      </c>
      <c r="D78" s="3">
        <v>0</v>
      </c>
      <c r="E78" s="3">
        <v>4</v>
      </c>
      <c r="F78" s="3">
        <v>0</v>
      </c>
      <c r="G78" s="3">
        <v>0</v>
      </c>
      <c r="H78" s="3">
        <v>0</v>
      </c>
      <c r="I78" s="3">
        <v>15</v>
      </c>
      <c r="J78" s="3">
        <v>0</v>
      </c>
      <c r="K78" s="3">
        <v>7</v>
      </c>
      <c r="L78" s="3">
        <v>0</v>
      </c>
      <c r="O78" s="3">
        <v>0</v>
      </c>
      <c r="P78" s="3">
        <v>27</v>
      </c>
      <c r="Q78" s="3">
        <v>13</v>
      </c>
      <c r="R78" s="3">
        <v>5</v>
      </c>
      <c r="S78" s="3">
        <v>63</v>
      </c>
      <c r="T78" s="3">
        <v>0</v>
      </c>
      <c r="U78" s="3">
        <v>1</v>
      </c>
      <c r="V78" s="3">
        <v>0</v>
      </c>
      <c r="W78" s="3">
        <v>37</v>
      </c>
      <c r="X78" s="3">
        <v>0</v>
      </c>
      <c r="Y78" s="3">
        <v>62</v>
      </c>
      <c r="Z78" s="3">
        <v>0</v>
      </c>
      <c r="AA78" s="3">
        <v>54</v>
      </c>
      <c r="AB78" s="3">
        <v>8</v>
      </c>
      <c r="AC78" s="3">
        <v>1</v>
      </c>
      <c r="AD78" s="3">
        <v>36</v>
      </c>
    </row>
    <row r="79" spans="3:30" x14ac:dyDescent="0.2"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15</v>
      </c>
      <c r="J79" s="3">
        <v>0</v>
      </c>
      <c r="K79" s="3">
        <v>4</v>
      </c>
      <c r="L79" s="3">
        <v>0</v>
      </c>
      <c r="O79" s="3">
        <v>23</v>
      </c>
      <c r="P79" s="3">
        <v>43</v>
      </c>
      <c r="Q79" s="3">
        <v>7</v>
      </c>
      <c r="R79" s="3">
        <v>18</v>
      </c>
      <c r="S79" s="3">
        <v>44</v>
      </c>
      <c r="T79" s="3">
        <v>0</v>
      </c>
      <c r="U79" s="3">
        <v>0</v>
      </c>
      <c r="V79" s="3">
        <v>0</v>
      </c>
      <c r="W79" s="3">
        <v>1</v>
      </c>
      <c r="X79" s="3">
        <v>47</v>
      </c>
      <c r="Y79" s="3">
        <v>70</v>
      </c>
      <c r="Z79" s="3">
        <v>0</v>
      </c>
      <c r="AA79" s="3">
        <v>78</v>
      </c>
      <c r="AB79" s="3">
        <v>0</v>
      </c>
      <c r="AC79" s="3">
        <v>30</v>
      </c>
      <c r="AD79" s="3">
        <v>2</v>
      </c>
    </row>
    <row r="80" spans="3:30" x14ac:dyDescent="0.2">
      <c r="C80" s="3">
        <v>4</v>
      </c>
      <c r="D80" s="3">
        <v>21</v>
      </c>
      <c r="E80" s="3">
        <v>9</v>
      </c>
      <c r="F80" s="3">
        <v>0</v>
      </c>
      <c r="G80" s="3">
        <v>0</v>
      </c>
      <c r="H80" s="3">
        <v>8</v>
      </c>
      <c r="I80" s="3">
        <v>44</v>
      </c>
      <c r="J80" s="3">
        <v>7</v>
      </c>
      <c r="K80" s="3">
        <v>9</v>
      </c>
      <c r="L80" s="3">
        <v>14</v>
      </c>
      <c r="O80" s="3">
        <v>38</v>
      </c>
      <c r="P80" s="3">
        <v>14</v>
      </c>
      <c r="Q80" s="3">
        <v>2</v>
      </c>
      <c r="R80" s="3">
        <v>68</v>
      </c>
      <c r="S80" s="3">
        <v>62</v>
      </c>
      <c r="T80" s="3">
        <v>50</v>
      </c>
      <c r="U80" s="3">
        <v>0</v>
      </c>
      <c r="V80" s="3">
        <v>29</v>
      </c>
      <c r="W80" s="3">
        <v>0</v>
      </c>
      <c r="X80" s="3">
        <v>19</v>
      </c>
      <c r="Y80" s="3">
        <v>0</v>
      </c>
      <c r="Z80" s="3">
        <v>0</v>
      </c>
      <c r="AA80" s="3">
        <v>0</v>
      </c>
      <c r="AB80" s="3">
        <v>0</v>
      </c>
      <c r="AC80" s="3">
        <v>63</v>
      </c>
      <c r="AD80" s="3">
        <v>17</v>
      </c>
    </row>
    <row r="81" spans="3:30" x14ac:dyDescent="0.2">
      <c r="C81" s="3">
        <v>2</v>
      </c>
      <c r="D81" s="3">
        <v>0</v>
      </c>
      <c r="E81" s="3">
        <v>2</v>
      </c>
      <c r="F81" s="3">
        <v>37</v>
      </c>
      <c r="G81" s="3">
        <v>3</v>
      </c>
      <c r="H81" s="3">
        <v>0</v>
      </c>
      <c r="I81" s="3">
        <v>26</v>
      </c>
      <c r="J81" s="3">
        <v>6</v>
      </c>
      <c r="K81" s="3">
        <v>18</v>
      </c>
      <c r="L81" s="3">
        <v>47</v>
      </c>
      <c r="O81" s="3">
        <v>15</v>
      </c>
      <c r="P81" s="3">
        <v>23</v>
      </c>
      <c r="Q81" s="3">
        <v>23</v>
      </c>
      <c r="R81" s="3">
        <v>56</v>
      </c>
      <c r="S81" s="3">
        <v>60</v>
      </c>
      <c r="T81" s="3">
        <v>41</v>
      </c>
      <c r="U81" s="3">
        <v>7</v>
      </c>
      <c r="V81" s="3">
        <v>32</v>
      </c>
      <c r="W81" s="3">
        <v>0</v>
      </c>
      <c r="X81" s="3">
        <v>0</v>
      </c>
      <c r="Y81" s="3">
        <v>19</v>
      </c>
      <c r="Z81" s="3">
        <v>41</v>
      </c>
      <c r="AA81" s="3">
        <v>44</v>
      </c>
      <c r="AB81" s="3">
        <v>1</v>
      </c>
      <c r="AC81" s="3">
        <v>2</v>
      </c>
      <c r="AD81" s="3">
        <v>21</v>
      </c>
    </row>
    <row r="82" spans="3:30" x14ac:dyDescent="0.2">
      <c r="C82" s="3">
        <v>0</v>
      </c>
      <c r="D82" s="3">
        <v>0</v>
      </c>
      <c r="E82" s="3">
        <v>3</v>
      </c>
      <c r="F82" s="3">
        <v>9</v>
      </c>
      <c r="G82" s="3">
        <v>28</v>
      </c>
      <c r="H82" s="3">
        <v>13</v>
      </c>
      <c r="I82" s="3">
        <v>37</v>
      </c>
      <c r="J82" s="3">
        <v>31</v>
      </c>
      <c r="K82" s="3">
        <v>2</v>
      </c>
      <c r="L82" s="3">
        <v>10</v>
      </c>
      <c r="O82" s="3">
        <v>12</v>
      </c>
      <c r="P82" s="3">
        <v>58</v>
      </c>
      <c r="Q82" s="3">
        <v>49</v>
      </c>
      <c r="R82" s="3">
        <v>34</v>
      </c>
      <c r="S82" s="3">
        <v>42</v>
      </c>
      <c r="T82" s="3">
        <v>22</v>
      </c>
      <c r="U82" s="3">
        <v>17</v>
      </c>
      <c r="V82" s="3">
        <v>0</v>
      </c>
      <c r="W82" s="3">
        <v>0</v>
      </c>
      <c r="X82" s="3">
        <v>0</v>
      </c>
      <c r="Y82" s="3">
        <v>21</v>
      </c>
      <c r="Z82" s="3">
        <v>89</v>
      </c>
      <c r="AA82" s="3">
        <v>49</v>
      </c>
      <c r="AB82" s="3">
        <v>41</v>
      </c>
      <c r="AC82" s="3">
        <v>20</v>
      </c>
      <c r="AD82" s="3">
        <v>28</v>
      </c>
    </row>
    <row r="83" spans="3:30" x14ac:dyDescent="0.2">
      <c r="C83" s="3">
        <v>0</v>
      </c>
      <c r="D83" s="3">
        <v>0</v>
      </c>
      <c r="E83" s="3">
        <v>1</v>
      </c>
      <c r="F83" s="3">
        <v>0</v>
      </c>
      <c r="G83" s="3">
        <v>6</v>
      </c>
      <c r="H83" s="3">
        <v>30</v>
      </c>
      <c r="I83" s="3">
        <v>11</v>
      </c>
      <c r="J83" s="3">
        <v>18</v>
      </c>
      <c r="K83" s="3">
        <v>16</v>
      </c>
      <c r="L83" s="3">
        <v>29</v>
      </c>
      <c r="O83" s="3">
        <v>31</v>
      </c>
      <c r="P83" s="3">
        <v>33</v>
      </c>
      <c r="Q83" s="3">
        <v>24</v>
      </c>
      <c r="R83" s="3">
        <v>100</v>
      </c>
      <c r="S83" s="3">
        <v>54</v>
      </c>
      <c r="T83" s="3">
        <v>8</v>
      </c>
      <c r="U83" s="3">
        <v>9</v>
      </c>
      <c r="V83" s="3">
        <v>10</v>
      </c>
      <c r="W83" s="3">
        <v>0</v>
      </c>
      <c r="X83" s="3">
        <v>25</v>
      </c>
      <c r="Y83" s="3">
        <v>22</v>
      </c>
      <c r="Z83" s="3">
        <v>57</v>
      </c>
      <c r="AA83" s="3">
        <v>43</v>
      </c>
      <c r="AB83" s="3">
        <v>33</v>
      </c>
      <c r="AC83" s="3">
        <v>0</v>
      </c>
      <c r="AD83" s="3">
        <v>15</v>
      </c>
    </row>
    <row r="84" spans="3:30" x14ac:dyDescent="0.2">
      <c r="C84" s="3">
        <v>5</v>
      </c>
      <c r="D84" s="3">
        <v>1</v>
      </c>
      <c r="E84" s="3">
        <v>9</v>
      </c>
      <c r="F84" s="3">
        <v>35</v>
      </c>
      <c r="G84" s="3">
        <v>16</v>
      </c>
      <c r="H84" s="3">
        <v>30</v>
      </c>
      <c r="I84" s="3">
        <v>26</v>
      </c>
      <c r="J84" s="3">
        <v>12</v>
      </c>
      <c r="K84" s="3">
        <v>14</v>
      </c>
      <c r="L84" s="3">
        <v>10</v>
      </c>
      <c r="O84" s="3">
        <v>42</v>
      </c>
      <c r="P84" s="3">
        <v>22</v>
      </c>
      <c r="Q84" s="3">
        <v>19</v>
      </c>
      <c r="R84" s="3">
        <v>94</v>
      </c>
      <c r="S84" s="3">
        <v>62</v>
      </c>
      <c r="T84" s="3">
        <v>42</v>
      </c>
      <c r="U84" s="3">
        <v>23</v>
      </c>
      <c r="V84" s="3">
        <v>13</v>
      </c>
      <c r="W84" s="3">
        <v>29</v>
      </c>
      <c r="X84" s="3">
        <v>70</v>
      </c>
      <c r="Y84" s="3">
        <v>13</v>
      </c>
      <c r="Z84" s="3">
        <v>51</v>
      </c>
      <c r="AA84" s="3">
        <v>47</v>
      </c>
      <c r="AB84" s="3">
        <v>35</v>
      </c>
      <c r="AC84" s="3">
        <v>4</v>
      </c>
      <c r="AD84" s="3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76C7-B68D-C84E-97FB-505862CA3FDE}">
  <dimension ref="A1:AW80"/>
  <sheetViews>
    <sheetView workbookViewId="0">
      <selection sqref="A1:XFD1048576"/>
    </sheetView>
  </sheetViews>
  <sheetFormatPr baseColWidth="10" defaultColWidth="8.83203125" defaultRowHeight="16" x14ac:dyDescent="0.2"/>
  <cols>
    <col min="2" max="2" width="15.5" customWidth="1"/>
    <col min="9" max="9" width="15.1640625" customWidth="1"/>
    <col min="19" max="19" width="9.1640625" customWidth="1"/>
  </cols>
  <sheetData>
    <row r="1" spans="1:11" x14ac:dyDescent="0.2">
      <c r="A1" s="1" t="s">
        <v>154</v>
      </c>
    </row>
    <row r="2" spans="1:11" x14ac:dyDescent="0.2">
      <c r="C2" s="1" t="s">
        <v>148</v>
      </c>
      <c r="J2" s="1" t="s">
        <v>149</v>
      </c>
    </row>
    <row r="4" spans="1:11" x14ac:dyDescent="0.2">
      <c r="B4" s="1" t="s">
        <v>150</v>
      </c>
      <c r="C4" s="23" t="s">
        <v>16</v>
      </c>
      <c r="D4" s="23" t="s">
        <v>17</v>
      </c>
      <c r="I4" s="1" t="s">
        <v>150</v>
      </c>
      <c r="J4" s="23" t="s">
        <v>16</v>
      </c>
      <c r="K4" s="23" t="s">
        <v>17</v>
      </c>
    </row>
    <row r="5" spans="1:11" x14ac:dyDescent="0.2">
      <c r="B5" t="s">
        <v>151</v>
      </c>
      <c r="C5" s="2"/>
      <c r="D5" s="2"/>
      <c r="I5" t="s">
        <v>151</v>
      </c>
      <c r="J5" s="2"/>
      <c r="K5" s="2"/>
    </row>
    <row r="6" spans="1:11" x14ac:dyDescent="0.2">
      <c r="B6">
        <v>1</v>
      </c>
      <c r="C6" s="3">
        <v>542</v>
      </c>
      <c r="D6" s="3">
        <v>793</v>
      </c>
      <c r="I6">
        <v>1</v>
      </c>
      <c r="J6" s="3">
        <v>99</v>
      </c>
      <c r="K6" s="3">
        <v>74</v>
      </c>
    </row>
    <row r="7" spans="1:11" x14ac:dyDescent="0.2">
      <c r="B7">
        <v>2</v>
      </c>
      <c r="C7" s="3">
        <v>983</v>
      </c>
      <c r="D7" s="3">
        <v>640</v>
      </c>
      <c r="I7">
        <v>2</v>
      </c>
      <c r="J7" s="3">
        <v>79</v>
      </c>
      <c r="K7" s="3">
        <v>104</v>
      </c>
    </row>
    <row r="8" spans="1:11" x14ac:dyDescent="0.2">
      <c r="B8">
        <v>3</v>
      </c>
      <c r="C8" s="3">
        <v>1512</v>
      </c>
      <c r="D8" s="3">
        <v>447</v>
      </c>
      <c r="I8">
        <v>3</v>
      </c>
      <c r="J8" s="3">
        <v>167</v>
      </c>
      <c r="K8" s="3">
        <v>67</v>
      </c>
    </row>
    <row r="9" spans="1:11" x14ac:dyDescent="0.2">
      <c r="B9">
        <v>4</v>
      </c>
      <c r="C9" s="3">
        <v>746</v>
      </c>
      <c r="D9" s="3">
        <v>661</v>
      </c>
      <c r="I9">
        <v>4</v>
      </c>
      <c r="J9" s="3">
        <v>187</v>
      </c>
      <c r="K9" s="3">
        <v>141</v>
      </c>
    </row>
    <row r="10" spans="1:11" x14ac:dyDescent="0.2">
      <c r="B10">
        <v>5</v>
      </c>
      <c r="C10" s="3">
        <v>1084</v>
      </c>
      <c r="D10" s="3">
        <v>857</v>
      </c>
      <c r="I10">
        <v>5</v>
      </c>
      <c r="J10" s="3">
        <v>261</v>
      </c>
      <c r="K10" s="3">
        <v>247</v>
      </c>
    </row>
    <row r="11" spans="1:11" x14ac:dyDescent="0.2">
      <c r="B11">
        <v>6</v>
      </c>
      <c r="C11" s="3">
        <v>675</v>
      </c>
      <c r="D11" s="3">
        <v>323</v>
      </c>
      <c r="I11">
        <v>6</v>
      </c>
      <c r="J11" s="3">
        <v>155</v>
      </c>
      <c r="K11" s="3">
        <v>56</v>
      </c>
    </row>
    <row r="12" spans="1:11" x14ac:dyDescent="0.2">
      <c r="B12">
        <v>7</v>
      </c>
      <c r="C12" s="3">
        <v>747</v>
      </c>
      <c r="D12" s="3">
        <v>483</v>
      </c>
      <c r="I12">
        <v>7</v>
      </c>
      <c r="J12" s="3">
        <v>103</v>
      </c>
      <c r="K12" s="3">
        <v>45</v>
      </c>
    </row>
    <row r="13" spans="1:11" x14ac:dyDescent="0.2">
      <c r="B13">
        <v>8</v>
      </c>
      <c r="C13" s="3">
        <v>629</v>
      </c>
      <c r="D13" s="3">
        <v>738</v>
      </c>
      <c r="I13">
        <v>8</v>
      </c>
      <c r="J13" s="3">
        <v>87</v>
      </c>
      <c r="K13" s="3">
        <v>67</v>
      </c>
    </row>
    <row r="14" spans="1:11" x14ac:dyDescent="0.2">
      <c r="B14">
        <v>9</v>
      </c>
      <c r="C14" s="3">
        <v>1261</v>
      </c>
      <c r="D14" s="3">
        <v>880</v>
      </c>
      <c r="I14">
        <v>9</v>
      </c>
      <c r="J14" s="3">
        <v>168</v>
      </c>
      <c r="K14" s="3">
        <v>99</v>
      </c>
    </row>
    <row r="15" spans="1:11" x14ac:dyDescent="0.2">
      <c r="B15">
        <v>10</v>
      </c>
      <c r="C15" s="3">
        <v>1090</v>
      </c>
      <c r="D15" s="3">
        <v>954</v>
      </c>
      <c r="I15">
        <v>10</v>
      </c>
      <c r="J15" s="3">
        <v>99</v>
      </c>
      <c r="K15" s="3">
        <v>174</v>
      </c>
    </row>
    <row r="16" spans="1:11" x14ac:dyDescent="0.2">
      <c r="B16">
        <v>11</v>
      </c>
      <c r="C16" s="3">
        <v>1131</v>
      </c>
      <c r="D16" s="3">
        <v>728</v>
      </c>
      <c r="I16">
        <v>11</v>
      </c>
      <c r="J16" s="3">
        <v>98</v>
      </c>
      <c r="K16" s="3">
        <v>63</v>
      </c>
    </row>
    <row r="17" spans="2:49" x14ac:dyDescent="0.2">
      <c r="B17">
        <v>12</v>
      </c>
      <c r="C17" s="3">
        <v>536</v>
      </c>
      <c r="D17" s="3">
        <v>725</v>
      </c>
      <c r="I17">
        <v>12</v>
      </c>
      <c r="J17" s="3">
        <v>99</v>
      </c>
      <c r="K17" s="3">
        <v>44</v>
      </c>
    </row>
    <row r="18" spans="2:49" x14ac:dyDescent="0.2">
      <c r="B18">
        <v>13</v>
      </c>
      <c r="C18" s="3">
        <v>1103</v>
      </c>
      <c r="D18" s="3">
        <v>570</v>
      </c>
      <c r="I18">
        <v>13</v>
      </c>
      <c r="J18" s="3">
        <v>102</v>
      </c>
      <c r="K18" s="3">
        <v>67</v>
      </c>
    </row>
    <row r="19" spans="2:49" x14ac:dyDescent="0.2">
      <c r="B19">
        <v>14</v>
      </c>
      <c r="C19" s="3">
        <v>774</v>
      </c>
      <c r="D19" s="3">
        <v>1165</v>
      </c>
      <c r="I19">
        <v>14</v>
      </c>
      <c r="J19" s="3">
        <v>59</v>
      </c>
      <c r="K19" s="3">
        <v>56</v>
      </c>
    </row>
    <row r="20" spans="2:49" x14ac:dyDescent="0.2">
      <c r="B20">
        <v>15</v>
      </c>
      <c r="C20" s="3">
        <v>558</v>
      </c>
      <c r="D20" s="3">
        <v>969</v>
      </c>
      <c r="I20">
        <v>15</v>
      </c>
      <c r="J20" s="3">
        <v>57</v>
      </c>
      <c r="K20" s="3">
        <v>89</v>
      </c>
    </row>
    <row r="21" spans="2:49" x14ac:dyDescent="0.2">
      <c r="B21">
        <v>16</v>
      </c>
      <c r="C21" s="3">
        <v>1405</v>
      </c>
      <c r="D21" s="3">
        <v>882</v>
      </c>
      <c r="I21">
        <v>16</v>
      </c>
      <c r="J21" s="3">
        <v>255</v>
      </c>
      <c r="K21" s="3">
        <v>96</v>
      </c>
    </row>
    <row r="22" spans="2:49" x14ac:dyDescent="0.2">
      <c r="B22">
        <v>17</v>
      </c>
      <c r="C22" s="3">
        <v>1200</v>
      </c>
      <c r="I22">
        <v>17</v>
      </c>
      <c r="J22" s="3">
        <v>244</v>
      </c>
    </row>
    <row r="23" spans="2:49" x14ac:dyDescent="0.2">
      <c r="B23">
        <v>18</v>
      </c>
      <c r="C23" s="3">
        <v>1667</v>
      </c>
      <c r="I23">
        <v>18</v>
      </c>
      <c r="J23" s="3">
        <v>231</v>
      </c>
    </row>
    <row r="24" spans="2:49" x14ac:dyDescent="0.2">
      <c r="B24">
        <v>19</v>
      </c>
      <c r="C24" s="3">
        <v>424</v>
      </c>
      <c r="I24">
        <v>19</v>
      </c>
      <c r="J24" s="3">
        <v>89</v>
      </c>
      <c r="K24" s="3"/>
    </row>
    <row r="25" spans="2:49" x14ac:dyDescent="0.2">
      <c r="B25">
        <v>20</v>
      </c>
      <c r="C25" s="3">
        <v>987</v>
      </c>
      <c r="I25">
        <v>20</v>
      </c>
      <c r="J25" s="3">
        <v>141</v>
      </c>
      <c r="K25" s="3"/>
    </row>
    <row r="26" spans="2:49" x14ac:dyDescent="0.2">
      <c r="K26" s="3"/>
    </row>
    <row r="30" spans="2:49" x14ac:dyDescent="0.2">
      <c r="B30" s="1" t="s">
        <v>152</v>
      </c>
    </row>
    <row r="31" spans="2:49" x14ac:dyDescent="0.2">
      <c r="B31" s="23" t="s">
        <v>150</v>
      </c>
      <c r="C31" s="27" t="s">
        <v>17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 t="s">
        <v>16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</row>
    <row r="32" spans="2:49" x14ac:dyDescent="0.2">
      <c r="B32" t="s">
        <v>151</v>
      </c>
      <c r="C32" s="2">
        <v>1</v>
      </c>
      <c r="D32" s="2">
        <v>2</v>
      </c>
      <c r="E32" s="2">
        <v>3</v>
      </c>
      <c r="F32" s="2">
        <v>4</v>
      </c>
      <c r="G32" s="2">
        <v>5</v>
      </c>
      <c r="H32" s="2">
        <v>6</v>
      </c>
      <c r="I32" s="2">
        <v>7</v>
      </c>
      <c r="J32" s="2">
        <v>8</v>
      </c>
      <c r="K32" s="2">
        <v>9</v>
      </c>
      <c r="L32" s="2">
        <v>10</v>
      </c>
      <c r="M32" s="2">
        <v>11</v>
      </c>
      <c r="N32" s="2">
        <v>12</v>
      </c>
      <c r="O32" s="2">
        <v>13</v>
      </c>
      <c r="P32" s="2">
        <v>14</v>
      </c>
      <c r="Q32" s="2">
        <v>15</v>
      </c>
      <c r="R32" s="2">
        <v>16</v>
      </c>
      <c r="S32" s="2"/>
      <c r="T32" s="2">
        <v>1</v>
      </c>
      <c r="U32" s="2">
        <v>2</v>
      </c>
      <c r="V32" s="2">
        <v>3</v>
      </c>
      <c r="W32" s="2">
        <v>4</v>
      </c>
      <c r="X32" s="2">
        <v>5</v>
      </c>
      <c r="Y32" s="2">
        <v>6</v>
      </c>
      <c r="Z32" s="2">
        <v>7</v>
      </c>
      <c r="AA32" s="2">
        <v>8</v>
      </c>
      <c r="AB32" s="2">
        <v>9</v>
      </c>
      <c r="AC32" s="2">
        <v>10</v>
      </c>
      <c r="AD32" s="2">
        <v>11</v>
      </c>
      <c r="AE32" s="2">
        <v>12</v>
      </c>
      <c r="AF32" s="2">
        <v>13</v>
      </c>
      <c r="AG32" s="2">
        <v>14</v>
      </c>
      <c r="AH32" s="2">
        <v>15</v>
      </c>
      <c r="AI32" s="2">
        <v>16</v>
      </c>
      <c r="AJ32" s="2">
        <v>17</v>
      </c>
      <c r="AK32" s="2">
        <v>18</v>
      </c>
      <c r="AL32" s="2">
        <v>19</v>
      </c>
      <c r="AM32" s="2">
        <v>20</v>
      </c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3:49" x14ac:dyDescent="0.2">
      <c r="C33" s="3">
        <v>49</v>
      </c>
      <c r="D33" s="3">
        <v>19</v>
      </c>
      <c r="E33" s="3">
        <v>29</v>
      </c>
      <c r="F33" s="3">
        <v>45</v>
      </c>
      <c r="G33" s="3">
        <v>49</v>
      </c>
      <c r="H33" s="3">
        <v>10</v>
      </c>
      <c r="I33" s="3">
        <v>46</v>
      </c>
      <c r="J33" s="3">
        <v>36</v>
      </c>
      <c r="K33" s="3">
        <v>58</v>
      </c>
      <c r="L33" s="3">
        <v>58</v>
      </c>
      <c r="M33" s="3">
        <v>42</v>
      </c>
      <c r="N33" s="3">
        <v>19</v>
      </c>
      <c r="O33" s="3">
        <v>55</v>
      </c>
      <c r="P33" s="3">
        <v>48</v>
      </c>
      <c r="Q33" s="3">
        <v>46</v>
      </c>
      <c r="R33" s="3">
        <v>59</v>
      </c>
      <c r="S33" s="3"/>
      <c r="T33" s="3">
        <v>33</v>
      </c>
      <c r="U33" s="3">
        <v>85</v>
      </c>
      <c r="V33" s="3">
        <v>75</v>
      </c>
      <c r="W33" s="3">
        <v>56</v>
      </c>
      <c r="X33" s="3">
        <v>103</v>
      </c>
      <c r="Y33" s="3">
        <v>45</v>
      </c>
      <c r="Z33" s="3">
        <v>75</v>
      </c>
      <c r="AA33" s="3">
        <v>19</v>
      </c>
      <c r="AB33" s="3">
        <v>56</v>
      </c>
      <c r="AC33" s="3">
        <v>84</v>
      </c>
      <c r="AD33" s="3">
        <v>104</v>
      </c>
      <c r="AE33" s="3">
        <v>39</v>
      </c>
      <c r="AF33" s="3">
        <v>87</v>
      </c>
      <c r="AG33" s="3">
        <v>66</v>
      </c>
      <c r="AH33" s="3">
        <v>40</v>
      </c>
      <c r="AI33" s="3">
        <v>126</v>
      </c>
      <c r="AJ33" s="3">
        <v>115</v>
      </c>
      <c r="AK33" s="3">
        <v>73</v>
      </c>
      <c r="AL33" s="3">
        <v>62</v>
      </c>
      <c r="AM33" s="3">
        <v>86</v>
      </c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3:49" x14ac:dyDescent="0.2">
      <c r="C34" s="3">
        <v>32</v>
      </c>
      <c r="D34" s="3">
        <v>13</v>
      </c>
      <c r="E34" s="3">
        <v>16</v>
      </c>
      <c r="F34" s="3">
        <v>23</v>
      </c>
      <c r="G34" s="3">
        <v>11</v>
      </c>
      <c r="H34" s="3">
        <v>11</v>
      </c>
      <c r="I34" s="3">
        <v>32</v>
      </c>
      <c r="J34" s="3">
        <v>18</v>
      </c>
      <c r="K34" s="3">
        <v>47</v>
      </c>
      <c r="L34" s="3">
        <v>74</v>
      </c>
      <c r="M34" s="3">
        <v>24</v>
      </c>
      <c r="N34" s="3">
        <v>39</v>
      </c>
      <c r="O34" s="3">
        <v>22</v>
      </c>
      <c r="P34" s="3">
        <v>40</v>
      </c>
      <c r="Q34" s="3">
        <v>47</v>
      </c>
      <c r="R34" s="3">
        <v>42</v>
      </c>
      <c r="S34" s="3"/>
      <c r="T34" s="3">
        <v>33</v>
      </c>
      <c r="U34" s="3">
        <v>66</v>
      </c>
      <c r="V34" s="3">
        <v>77</v>
      </c>
      <c r="W34" s="3">
        <v>58</v>
      </c>
      <c r="X34" s="3">
        <v>80</v>
      </c>
      <c r="Y34" s="3">
        <v>52</v>
      </c>
      <c r="Z34" s="3">
        <v>62</v>
      </c>
      <c r="AA34" s="3">
        <v>15</v>
      </c>
      <c r="AB34" s="3">
        <v>56</v>
      </c>
      <c r="AC34" s="3">
        <v>86</v>
      </c>
      <c r="AD34" s="3">
        <v>115</v>
      </c>
      <c r="AE34" s="3">
        <v>8</v>
      </c>
      <c r="AF34" s="3">
        <v>78</v>
      </c>
      <c r="AG34" s="3">
        <v>44</v>
      </c>
      <c r="AH34" s="3">
        <v>27</v>
      </c>
      <c r="AI34" s="3">
        <v>94</v>
      </c>
      <c r="AJ34" s="3">
        <v>113</v>
      </c>
      <c r="AK34" s="3">
        <v>69</v>
      </c>
      <c r="AL34" s="3">
        <v>33</v>
      </c>
      <c r="AM34" s="3">
        <v>77</v>
      </c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3:49" x14ac:dyDescent="0.2">
      <c r="C35" s="3">
        <v>25</v>
      </c>
      <c r="D35" s="3">
        <v>17</v>
      </c>
      <c r="E35" s="3">
        <v>6</v>
      </c>
      <c r="F35" s="3">
        <v>17</v>
      </c>
      <c r="G35" s="3">
        <v>0</v>
      </c>
      <c r="H35" s="3">
        <v>3</v>
      </c>
      <c r="I35" s="3">
        <v>33</v>
      </c>
      <c r="J35" s="3">
        <v>39</v>
      </c>
      <c r="K35" s="3">
        <v>11</v>
      </c>
      <c r="L35" s="3">
        <v>69</v>
      </c>
      <c r="M35" s="3">
        <v>22</v>
      </c>
      <c r="N35" s="3">
        <v>12</v>
      </c>
      <c r="O35" s="3">
        <v>13</v>
      </c>
      <c r="P35" s="3">
        <v>34</v>
      </c>
      <c r="Q35" s="3">
        <v>17</v>
      </c>
      <c r="R35" s="3">
        <v>39</v>
      </c>
      <c r="S35" s="3"/>
      <c r="T35" s="3">
        <v>41</v>
      </c>
      <c r="U35" s="3">
        <v>65</v>
      </c>
      <c r="V35" s="3">
        <v>60</v>
      </c>
      <c r="W35" s="3">
        <v>40</v>
      </c>
      <c r="X35" s="3">
        <v>74</v>
      </c>
      <c r="Y35" s="3">
        <v>49</v>
      </c>
      <c r="Z35" s="3">
        <v>26</v>
      </c>
      <c r="AA35" s="3">
        <v>35</v>
      </c>
      <c r="AB35" s="3">
        <v>62</v>
      </c>
      <c r="AC35" s="3">
        <v>77</v>
      </c>
      <c r="AD35" s="3">
        <v>59</v>
      </c>
      <c r="AE35" s="3">
        <v>10</v>
      </c>
      <c r="AF35" s="3">
        <v>68</v>
      </c>
      <c r="AG35" s="3">
        <v>28</v>
      </c>
      <c r="AH35" s="3">
        <v>13</v>
      </c>
      <c r="AI35" s="3">
        <v>87</v>
      </c>
      <c r="AJ35" s="3">
        <v>78</v>
      </c>
      <c r="AK35" s="3">
        <v>68</v>
      </c>
      <c r="AL35" s="3">
        <v>10</v>
      </c>
      <c r="AM35" s="3">
        <v>63</v>
      </c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3:49" x14ac:dyDescent="0.2">
      <c r="C36" s="3">
        <v>4</v>
      </c>
      <c r="D36" s="3">
        <v>22</v>
      </c>
      <c r="E36" s="3">
        <v>0</v>
      </c>
      <c r="F36" s="3">
        <v>4</v>
      </c>
      <c r="G36" s="3">
        <v>0</v>
      </c>
      <c r="H36" s="3">
        <v>11</v>
      </c>
      <c r="I36" s="3">
        <v>25</v>
      </c>
      <c r="J36" s="3">
        <v>22</v>
      </c>
      <c r="K36" s="3">
        <v>8</v>
      </c>
      <c r="L36" s="3">
        <v>30</v>
      </c>
      <c r="M36" s="3">
        <v>17</v>
      </c>
      <c r="N36" s="3">
        <v>27</v>
      </c>
      <c r="O36" s="3">
        <v>4</v>
      </c>
      <c r="P36" s="3">
        <v>17</v>
      </c>
      <c r="Q36" s="3">
        <v>53</v>
      </c>
      <c r="R36" s="3">
        <v>42</v>
      </c>
      <c r="S36" s="3"/>
      <c r="T36" s="3">
        <v>40</v>
      </c>
      <c r="U36" s="3">
        <v>26</v>
      </c>
      <c r="V36" s="3">
        <v>56</v>
      </c>
      <c r="W36" s="3">
        <v>24</v>
      </c>
      <c r="X36" s="3">
        <v>38</v>
      </c>
      <c r="Y36" s="3">
        <v>27</v>
      </c>
      <c r="Z36" s="3">
        <v>10</v>
      </c>
      <c r="AA36" s="3">
        <v>0</v>
      </c>
      <c r="AB36" s="3">
        <v>24</v>
      </c>
      <c r="AC36" s="3">
        <v>54</v>
      </c>
      <c r="AD36" s="3">
        <v>29</v>
      </c>
      <c r="AE36" s="3">
        <v>0</v>
      </c>
      <c r="AF36" s="3">
        <v>9</v>
      </c>
      <c r="AG36" s="3">
        <v>8</v>
      </c>
      <c r="AH36" s="3">
        <v>7</v>
      </c>
      <c r="AI36" s="3">
        <v>88</v>
      </c>
      <c r="AJ36" s="3">
        <v>54</v>
      </c>
      <c r="AK36" s="3">
        <v>50</v>
      </c>
      <c r="AL36" s="3">
        <v>3</v>
      </c>
      <c r="AM36" s="3">
        <v>2</v>
      </c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3:49" x14ac:dyDescent="0.2">
      <c r="C37" s="3">
        <v>8</v>
      </c>
      <c r="D37" s="3">
        <v>9</v>
      </c>
      <c r="E37" s="3">
        <v>7</v>
      </c>
      <c r="F37" s="3">
        <v>8</v>
      </c>
      <c r="G37" s="3">
        <v>4</v>
      </c>
      <c r="H37" s="3">
        <v>9</v>
      </c>
      <c r="I37" s="3">
        <v>0</v>
      </c>
      <c r="J37" s="3">
        <v>23</v>
      </c>
      <c r="K37" s="3">
        <v>11</v>
      </c>
      <c r="L37" s="3">
        <v>20</v>
      </c>
      <c r="M37" s="3">
        <v>14</v>
      </c>
      <c r="N37" s="3">
        <v>15</v>
      </c>
      <c r="O37" s="3">
        <v>15</v>
      </c>
      <c r="P37" s="3">
        <v>2</v>
      </c>
      <c r="Q37" s="3">
        <v>13</v>
      </c>
      <c r="R37" s="3">
        <v>40</v>
      </c>
      <c r="S37" s="3"/>
      <c r="T37" s="3">
        <v>25</v>
      </c>
      <c r="U37" s="3">
        <v>10</v>
      </c>
      <c r="V37" s="3">
        <v>38</v>
      </c>
      <c r="W37" s="3">
        <v>0</v>
      </c>
      <c r="X37" s="3">
        <v>6</v>
      </c>
      <c r="Y37" s="3">
        <v>22</v>
      </c>
      <c r="Z37" s="3">
        <v>0</v>
      </c>
      <c r="AA37" s="3">
        <v>0</v>
      </c>
      <c r="AB37" s="3">
        <v>22</v>
      </c>
      <c r="AC37" s="3">
        <v>43</v>
      </c>
      <c r="AD37" s="3">
        <v>25</v>
      </c>
      <c r="AE37" s="3">
        <v>0</v>
      </c>
      <c r="AF37" s="3">
        <v>13</v>
      </c>
      <c r="AG37" s="3">
        <v>0</v>
      </c>
      <c r="AH37" s="3">
        <v>0</v>
      </c>
      <c r="AI37" s="3">
        <v>53</v>
      </c>
      <c r="AJ37" s="3">
        <v>7</v>
      </c>
      <c r="AK37" s="3">
        <v>13</v>
      </c>
      <c r="AL37" s="3">
        <v>0</v>
      </c>
      <c r="AM37" s="3">
        <v>0</v>
      </c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3:49" x14ac:dyDescent="0.2">
      <c r="C38" s="3">
        <v>36</v>
      </c>
      <c r="D38" s="3">
        <v>16</v>
      </c>
      <c r="E38" s="3">
        <v>1</v>
      </c>
      <c r="F38" s="3">
        <v>21</v>
      </c>
      <c r="G38" s="3">
        <v>0</v>
      </c>
      <c r="H38" s="3">
        <v>0</v>
      </c>
      <c r="I38" s="3">
        <v>0</v>
      </c>
      <c r="J38" s="3">
        <v>12</v>
      </c>
      <c r="K38" s="3">
        <v>15</v>
      </c>
      <c r="L38" s="3">
        <v>37</v>
      </c>
      <c r="M38" s="3">
        <v>22</v>
      </c>
      <c r="N38" s="3">
        <v>4</v>
      </c>
      <c r="O38" s="3">
        <v>3</v>
      </c>
      <c r="P38" s="3">
        <v>0</v>
      </c>
      <c r="Q38" s="3">
        <v>20</v>
      </c>
      <c r="R38" s="3">
        <v>53</v>
      </c>
      <c r="S38" s="3"/>
      <c r="T38" s="3">
        <v>24</v>
      </c>
      <c r="U38" s="3">
        <v>0</v>
      </c>
      <c r="V38" s="3">
        <v>30</v>
      </c>
      <c r="W38" s="3">
        <v>0</v>
      </c>
      <c r="X38" s="3">
        <v>2</v>
      </c>
      <c r="Y38" s="3">
        <v>0</v>
      </c>
      <c r="Z38" s="3">
        <v>0</v>
      </c>
      <c r="AA38" s="3">
        <v>0</v>
      </c>
      <c r="AB38" s="3">
        <v>20</v>
      </c>
      <c r="AC38" s="3">
        <v>28</v>
      </c>
      <c r="AD38" s="3">
        <v>14</v>
      </c>
      <c r="AE38" s="3">
        <v>0</v>
      </c>
      <c r="AF38" s="3">
        <v>8</v>
      </c>
      <c r="AG38" s="3">
        <v>3</v>
      </c>
      <c r="AH38" s="3">
        <v>0</v>
      </c>
      <c r="AI38" s="3">
        <v>27</v>
      </c>
      <c r="AJ38" s="3">
        <v>4</v>
      </c>
      <c r="AK38" s="3">
        <v>18</v>
      </c>
      <c r="AL38" s="3">
        <v>0</v>
      </c>
      <c r="AM38" s="3">
        <v>0</v>
      </c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3:49" x14ac:dyDescent="0.2">
      <c r="C39" s="3">
        <v>2</v>
      </c>
      <c r="D39" s="3">
        <v>15</v>
      </c>
      <c r="E39" s="3">
        <v>0</v>
      </c>
      <c r="F39" s="3">
        <v>0</v>
      </c>
      <c r="G39" s="3">
        <v>0</v>
      </c>
      <c r="H39" s="3">
        <v>9</v>
      </c>
      <c r="I39" s="3">
        <v>0</v>
      </c>
      <c r="J39" s="3">
        <v>11</v>
      </c>
      <c r="K39" s="3">
        <v>36</v>
      </c>
      <c r="L39" s="3">
        <v>2</v>
      </c>
      <c r="M39" s="3">
        <v>18</v>
      </c>
      <c r="N39" s="3">
        <v>20</v>
      </c>
      <c r="O39" s="3">
        <v>48</v>
      </c>
      <c r="P39" s="3">
        <v>0</v>
      </c>
      <c r="Q39" s="3">
        <v>20</v>
      </c>
      <c r="R39" s="3">
        <v>12</v>
      </c>
      <c r="S39" s="3"/>
      <c r="T39" s="3">
        <v>4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10</v>
      </c>
      <c r="AC39" s="3">
        <v>26</v>
      </c>
      <c r="AD39" s="3">
        <v>22</v>
      </c>
      <c r="AE39" s="3">
        <v>0</v>
      </c>
      <c r="AF39" s="3">
        <v>10</v>
      </c>
      <c r="AG39" s="3">
        <v>12</v>
      </c>
      <c r="AH39" s="3">
        <v>0</v>
      </c>
      <c r="AI39" s="3">
        <v>20</v>
      </c>
      <c r="AJ39" s="3">
        <v>8</v>
      </c>
      <c r="AK39" s="3">
        <v>11</v>
      </c>
      <c r="AL39" s="3">
        <v>0</v>
      </c>
      <c r="AM39" s="3">
        <v>52</v>
      </c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3:49" x14ac:dyDescent="0.2">
      <c r="C40" s="3">
        <v>0</v>
      </c>
      <c r="D40" s="3">
        <v>21</v>
      </c>
      <c r="E40" s="3">
        <v>4</v>
      </c>
      <c r="F40" s="3">
        <v>4</v>
      </c>
      <c r="G40" s="3">
        <v>2</v>
      </c>
      <c r="H40" s="3">
        <v>0</v>
      </c>
      <c r="I40" s="3">
        <v>0</v>
      </c>
      <c r="J40" s="3">
        <v>22</v>
      </c>
      <c r="K40" s="3">
        <v>13</v>
      </c>
      <c r="L40" s="3">
        <v>8</v>
      </c>
      <c r="M40" s="3">
        <v>2</v>
      </c>
      <c r="N40" s="3">
        <v>0</v>
      </c>
      <c r="O40" s="3">
        <v>13</v>
      </c>
      <c r="P40" s="3">
        <v>0</v>
      </c>
      <c r="Q40" s="3">
        <v>3</v>
      </c>
      <c r="R40" s="3">
        <v>2</v>
      </c>
      <c r="S40" s="3"/>
      <c r="T40" s="3">
        <v>14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12</v>
      </c>
      <c r="AD40" s="3">
        <v>1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1</v>
      </c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3:49" x14ac:dyDescent="0.2">
      <c r="C41" s="3">
        <v>0</v>
      </c>
      <c r="D41" s="3">
        <v>20</v>
      </c>
      <c r="E41" s="3">
        <v>0</v>
      </c>
      <c r="F41" s="3">
        <v>5</v>
      </c>
      <c r="G41" s="3">
        <v>2</v>
      </c>
      <c r="H41" s="3">
        <v>4</v>
      </c>
      <c r="I41" s="3">
        <v>1</v>
      </c>
      <c r="J41" s="3">
        <v>0</v>
      </c>
      <c r="K41" s="3">
        <v>0</v>
      </c>
      <c r="L41" s="3">
        <v>2</v>
      </c>
      <c r="M41" s="3">
        <v>16</v>
      </c>
      <c r="N41" s="3">
        <v>11</v>
      </c>
      <c r="O41" s="3">
        <v>9</v>
      </c>
      <c r="P41" s="3">
        <v>3</v>
      </c>
      <c r="Q41" s="3">
        <v>1</v>
      </c>
      <c r="R41" s="3">
        <v>4</v>
      </c>
      <c r="S41" s="3"/>
      <c r="T41" s="3">
        <v>22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10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2</v>
      </c>
      <c r="AJ41" s="3">
        <v>0</v>
      </c>
      <c r="AK41" s="3">
        <v>0</v>
      </c>
      <c r="AL41" s="3">
        <v>0</v>
      </c>
      <c r="AM41" s="3">
        <v>0</v>
      </c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3:49" x14ac:dyDescent="0.2">
      <c r="C42" s="3">
        <v>21</v>
      </c>
      <c r="D42" s="3">
        <v>15</v>
      </c>
      <c r="E42" s="3">
        <v>5</v>
      </c>
      <c r="F42" s="3">
        <v>0</v>
      </c>
      <c r="G42" s="3">
        <v>0</v>
      </c>
      <c r="H42" s="3">
        <v>3</v>
      </c>
      <c r="I42" s="3">
        <v>0</v>
      </c>
      <c r="J42" s="3">
        <v>9</v>
      </c>
      <c r="K42" s="3">
        <v>0</v>
      </c>
      <c r="L42" s="3">
        <v>0</v>
      </c>
      <c r="M42" s="3">
        <v>3</v>
      </c>
      <c r="N42" s="3">
        <v>2</v>
      </c>
      <c r="O42" s="3">
        <v>8</v>
      </c>
      <c r="P42" s="3">
        <v>0</v>
      </c>
      <c r="Q42" s="3">
        <v>37</v>
      </c>
      <c r="R42" s="3">
        <v>0</v>
      </c>
      <c r="S42" s="3"/>
      <c r="T42" s="3">
        <v>0</v>
      </c>
      <c r="U42" s="3">
        <v>21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3:49" x14ac:dyDescent="0.2">
      <c r="C43" s="3">
        <v>8</v>
      </c>
      <c r="D43" s="3">
        <v>13</v>
      </c>
      <c r="E43" s="3">
        <v>0</v>
      </c>
      <c r="F43" s="3">
        <v>0</v>
      </c>
      <c r="G43" s="3">
        <v>0</v>
      </c>
      <c r="H43" s="3">
        <v>0</v>
      </c>
      <c r="I43" s="3">
        <v>2</v>
      </c>
      <c r="J43" s="3">
        <v>0</v>
      </c>
      <c r="K43" s="3">
        <v>0</v>
      </c>
      <c r="L43" s="3">
        <v>0</v>
      </c>
      <c r="M43" s="3">
        <v>10</v>
      </c>
      <c r="N43" s="3">
        <v>5</v>
      </c>
      <c r="O43" s="3">
        <v>10</v>
      </c>
      <c r="P43" s="3">
        <v>16</v>
      </c>
      <c r="Q43" s="3">
        <v>13</v>
      </c>
      <c r="R43" s="3">
        <v>3</v>
      </c>
      <c r="S43" s="3"/>
      <c r="T43" s="3">
        <v>0</v>
      </c>
      <c r="U43" s="3">
        <v>6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10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3:49" x14ac:dyDescent="0.2">
      <c r="C44" s="3">
        <v>5</v>
      </c>
      <c r="D44" s="3">
        <v>12</v>
      </c>
      <c r="E44" s="3">
        <v>0</v>
      </c>
      <c r="F44" s="3">
        <v>0</v>
      </c>
      <c r="G44" s="3">
        <v>0</v>
      </c>
      <c r="H44" s="3">
        <v>4</v>
      </c>
      <c r="I44" s="3">
        <v>0</v>
      </c>
      <c r="J44" s="3">
        <v>10</v>
      </c>
      <c r="K44" s="3">
        <v>0</v>
      </c>
      <c r="L44" s="3">
        <v>0</v>
      </c>
      <c r="M44" s="3">
        <v>28</v>
      </c>
      <c r="N44" s="3">
        <v>0</v>
      </c>
      <c r="O44" s="3">
        <v>0</v>
      </c>
      <c r="P44" s="3">
        <v>0</v>
      </c>
      <c r="Q44" s="3">
        <v>33</v>
      </c>
      <c r="R44" s="3">
        <v>0</v>
      </c>
      <c r="S44" s="3"/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3:49" x14ac:dyDescent="0.2">
      <c r="C45" s="3">
        <v>4</v>
      </c>
      <c r="D45" s="3">
        <v>18</v>
      </c>
      <c r="E45" s="3">
        <v>0</v>
      </c>
      <c r="F45" s="3">
        <v>1</v>
      </c>
      <c r="G45" s="3">
        <v>0</v>
      </c>
      <c r="H45" s="3">
        <v>0</v>
      </c>
      <c r="I45" s="3">
        <v>2</v>
      </c>
      <c r="J45" s="3">
        <v>0</v>
      </c>
      <c r="K45" s="3">
        <v>0</v>
      </c>
      <c r="L45" s="3">
        <v>0</v>
      </c>
      <c r="M45" s="3">
        <v>11</v>
      </c>
      <c r="N45" s="3">
        <v>9</v>
      </c>
      <c r="O45" s="3">
        <v>6</v>
      </c>
      <c r="P45" s="3">
        <v>9</v>
      </c>
      <c r="Q45" s="3">
        <v>11</v>
      </c>
      <c r="R45" s="3">
        <v>0</v>
      </c>
      <c r="S45" s="3"/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4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3:49" x14ac:dyDescent="0.2">
      <c r="C46" s="3">
        <v>9</v>
      </c>
      <c r="D46" s="3">
        <v>13</v>
      </c>
      <c r="E46" s="3">
        <v>0</v>
      </c>
      <c r="F46" s="3">
        <v>0</v>
      </c>
      <c r="G46" s="3">
        <v>2</v>
      </c>
      <c r="H46" s="3">
        <v>3</v>
      </c>
      <c r="I46" s="3">
        <v>0</v>
      </c>
      <c r="J46" s="3">
        <v>0</v>
      </c>
      <c r="K46" s="3">
        <v>0</v>
      </c>
      <c r="L46" s="3">
        <v>0</v>
      </c>
      <c r="M46" s="3">
        <v>5</v>
      </c>
      <c r="N46" s="3">
        <v>4</v>
      </c>
      <c r="O46" s="3">
        <v>0</v>
      </c>
      <c r="P46" s="3">
        <v>0</v>
      </c>
      <c r="Q46" s="3">
        <v>17</v>
      </c>
      <c r="R46" s="3">
        <v>0</v>
      </c>
      <c r="S46" s="3"/>
      <c r="T46" s="3">
        <v>0</v>
      </c>
      <c r="U46" s="3">
        <v>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3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3:49" x14ac:dyDescent="0.2">
      <c r="C47" s="3">
        <v>0</v>
      </c>
      <c r="D47" s="3">
        <v>11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11</v>
      </c>
      <c r="N47" s="3">
        <v>0</v>
      </c>
      <c r="O47" s="3">
        <v>0</v>
      </c>
      <c r="P47" s="3">
        <v>17</v>
      </c>
      <c r="Q47" s="3">
        <v>12</v>
      </c>
      <c r="R47" s="3">
        <v>0</v>
      </c>
      <c r="S47" s="3"/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1</v>
      </c>
      <c r="AL47" s="3">
        <v>0</v>
      </c>
      <c r="AM47" s="3">
        <v>0</v>
      </c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3:49" x14ac:dyDescent="0.2">
      <c r="C48" s="3">
        <v>0</v>
      </c>
      <c r="D48" s="3">
        <v>12</v>
      </c>
      <c r="E48" s="3">
        <v>0</v>
      </c>
      <c r="F48" s="3">
        <v>0</v>
      </c>
      <c r="G48" s="3">
        <v>0</v>
      </c>
      <c r="H48" s="3">
        <v>39</v>
      </c>
      <c r="I48" s="3">
        <v>0</v>
      </c>
      <c r="J48" s="3">
        <v>2</v>
      </c>
      <c r="K48" s="3">
        <v>0</v>
      </c>
      <c r="L48" s="3">
        <v>0</v>
      </c>
      <c r="M48" s="3">
        <v>4</v>
      </c>
      <c r="N48" s="3">
        <v>18</v>
      </c>
      <c r="O48" s="3">
        <v>0</v>
      </c>
      <c r="P48" s="3">
        <v>27</v>
      </c>
      <c r="Q48" s="3">
        <v>3</v>
      </c>
      <c r="R48" s="3">
        <v>3</v>
      </c>
      <c r="S48" s="3"/>
      <c r="T48" s="3">
        <v>0</v>
      </c>
      <c r="U48" s="3">
        <v>10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2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3:49" x14ac:dyDescent="0.2">
      <c r="C49" s="3">
        <v>0</v>
      </c>
      <c r="D49" s="3">
        <v>2</v>
      </c>
      <c r="E49" s="3">
        <v>0</v>
      </c>
      <c r="F49" s="3">
        <v>0</v>
      </c>
      <c r="G49" s="3">
        <v>0</v>
      </c>
      <c r="H49" s="3">
        <v>18</v>
      </c>
      <c r="I49" s="3">
        <v>0</v>
      </c>
      <c r="J49" s="3">
        <v>8</v>
      </c>
      <c r="K49" s="3">
        <v>0</v>
      </c>
      <c r="L49" s="3">
        <v>0</v>
      </c>
      <c r="M49" s="3">
        <v>2</v>
      </c>
      <c r="N49" s="3">
        <v>3</v>
      </c>
      <c r="O49" s="3">
        <v>17</v>
      </c>
      <c r="P49" s="3">
        <v>12</v>
      </c>
      <c r="Q49" s="3">
        <v>35</v>
      </c>
      <c r="R49" s="3">
        <v>0</v>
      </c>
      <c r="S49" s="3"/>
      <c r="T49" s="3">
        <v>0</v>
      </c>
      <c r="U49" s="3">
        <v>6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9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24</v>
      </c>
      <c r="AI49" s="3">
        <v>0</v>
      </c>
      <c r="AJ49" s="3">
        <v>0</v>
      </c>
      <c r="AK49" s="3">
        <v>13</v>
      </c>
      <c r="AL49" s="3">
        <v>0</v>
      </c>
      <c r="AM49" s="3">
        <v>35</v>
      </c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3:49" x14ac:dyDescent="0.2">
      <c r="C50" s="3">
        <v>1</v>
      </c>
      <c r="D50" s="3">
        <v>11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46</v>
      </c>
      <c r="K50" s="3">
        <v>0</v>
      </c>
      <c r="L50" s="3">
        <v>0</v>
      </c>
      <c r="M50" s="3">
        <v>15</v>
      </c>
      <c r="N50" s="3">
        <v>2</v>
      </c>
      <c r="O50" s="3">
        <v>0</v>
      </c>
      <c r="P50" s="3">
        <v>11</v>
      </c>
      <c r="Q50" s="3">
        <v>40</v>
      </c>
      <c r="R50" s="3">
        <v>0</v>
      </c>
      <c r="S50" s="3"/>
      <c r="T50" s="3">
        <v>0</v>
      </c>
      <c r="U50" s="3">
        <v>8</v>
      </c>
      <c r="V50" s="3">
        <v>54</v>
      </c>
      <c r="W50" s="3">
        <v>0</v>
      </c>
      <c r="X50" s="3">
        <v>0</v>
      </c>
      <c r="Y50" s="3">
        <v>0</v>
      </c>
      <c r="Z50" s="3">
        <v>0</v>
      </c>
      <c r="AA50" s="3">
        <v>39</v>
      </c>
      <c r="AB50" s="3">
        <v>47</v>
      </c>
      <c r="AC50" s="3">
        <v>0</v>
      </c>
      <c r="AD50" s="3">
        <v>50</v>
      </c>
      <c r="AE50" s="3">
        <v>8</v>
      </c>
      <c r="AF50" s="3">
        <v>40</v>
      </c>
      <c r="AG50" s="3">
        <v>0</v>
      </c>
      <c r="AH50" s="3">
        <v>46</v>
      </c>
      <c r="AI50" s="3">
        <v>0</v>
      </c>
      <c r="AJ50" s="3">
        <v>0</v>
      </c>
      <c r="AK50" s="3">
        <v>56</v>
      </c>
      <c r="AL50" s="3">
        <v>0</v>
      </c>
      <c r="AM50" s="3">
        <v>82</v>
      </c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3:49" x14ac:dyDescent="0.2">
      <c r="C51" s="3">
        <v>18</v>
      </c>
      <c r="D51" s="3">
        <v>8</v>
      </c>
      <c r="E51" s="3">
        <v>0</v>
      </c>
      <c r="F51" s="3">
        <v>0</v>
      </c>
      <c r="G51" s="3">
        <v>1</v>
      </c>
      <c r="H51" s="3">
        <v>0</v>
      </c>
      <c r="I51" s="3">
        <v>11</v>
      </c>
      <c r="J51" s="3">
        <v>30</v>
      </c>
      <c r="K51" s="3">
        <v>0</v>
      </c>
      <c r="L51" s="3">
        <v>0</v>
      </c>
      <c r="M51" s="3">
        <v>11</v>
      </c>
      <c r="N51" s="3">
        <v>2</v>
      </c>
      <c r="O51" s="3">
        <v>8</v>
      </c>
      <c r="P51" s="3">
        <v>55</v>
      </c>
      <c r="Q51" s="3">
        <v>6</v>
      </c>
      <c r="R51" s="3">
        <v>26</v>
      </c>
      <c r="S51" s="3"/>
      <c r="T51" s="3">
        <v>0</v>
      </c>
      <c r="U51" s="3">
        <v>61</v>
      </c>
      <c r="V51" s="3">
        <v>87</v>
      </c>
      <c r="W51" s="3">
        <v>0</v>
      </c>
      <c r="X51" s="3">
        <v>0</v>
      </c>
      <c r="Y51" s="3">
        <v>0</v>
      </c>
      <c r="Z51" s="3">
        <v>4</v>
      </c>
      <c r="AA51" s="3">
        <v>25</v>
      </c>
      <c r="AB51" s="3">
        <v>52</v>
      </c>
      <c r="AC51" s="3">
        <v>5</v>
      </c>
      <c r="AD51" s="3">
        <v>50</v>
      </c>
      <c r="AE51" s="3">
        <v>0</v>
      </c>
      <c r="AF51" s="3">
        <v>35</v>
      </c>
      <c r="AG51" s="3">
        <v>0</v>
      </c>
      <c r="AH51" s="3">
        <v>47</v>
      </c>
      <c r="AI51" s="3">
        <v>0</v>
      </c>
      <c r="AJ51" s="3">
        <v>0</v>
      </c>
      <c r="AK51" s="3">
        <v>63</v>
      </c>
      <c r="AL51" s="3">
        <v>0</v>
      </c>
      <c r="AM51" s="3">
        <v>70</v>
      </c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3:49" x14ac:dyDescent="0.2">
      <c r="C52" s="3">
        <v>21</v>
      </c>
      <c r="D52" s="3">
        <v>10</v>
      </c>
      <c r="E52" s="3">
        <v>0</v>
      </c>
      <c r="F52" s="3">
        <v>0</v>
      </c>
      <c r="G52" s="3">
        <v>2</v>
      </c>
      <c r="H52" s="3">
        <v>9</v>
      </c>
      <c r="I52" s="3">
        <v>19</v>
      </c>
      <c r="J52" s="3">
        <v>11</v>
      </c>
      <c r="K52" s="3">
        <v>10</v>
      </c>
      <c r="L52" s="3">
        <v>18</v>
      </c>
      <c r="M52" s="3">
        <v>20</v>
      </c>
      <c r="N52" s="3">
        <v>14</v>
      </c>
      <c r="O52" s="3">
        <v>12</v>
      </c>
      <c r="P52" s="3">
        <v>11</v>
      </c>
      <c r="Q52" s="3">
        <v>5</v>
      </c>
      <c r="R52" s="3">
        <v>20</v>
      </c>
      <c r="S52" s="3"/>
      <c r="T52" s="3">
        <v>0</v>
      </c>
      <c r="U52" s="3">
        <v>62</v>
      </c>
      <c r="V52" s="3">
        <v>69</v>
      </c>
      <c r="W52" s="3">
        <v>0</v>
      </c>
      <c r="X52" s="3">
        <v>17</v>
      </c>
      <c r="Y52" s="3">
        <v>1</v>
      </c>
      <c r="Z52" s="3">
        <v>81</v>
      </c>
      <c r="AA52" s="3">
        <v>15</v>
      </c>
      <c r="AB52" s="3">
        <v>48</v>
      </c>
      <c r="AC52" s="3">
        <v>58</v>
      </c>
      <c r="AD52" s="3">
        <v>45</v>
      </c>
      <c r="AE52" s="3">
        <v>8</v>
      </c>
      <c r="AF52" s="3">
        <v>26</v>
      </c>
      <c r="AG52" s="3">
        <v>75</v>
      </c>
      <c r="AH52" s="3">
        <v>44</v>
      </c>
      <c r="AI52" s="3">
        <v>0</v>
      </c>
      <c r="AJ52" s="3">
        <v>0</v>
      </c>
      <c r="AK52" s="3">
        <v>41</v>
      </c>
      <c r="AL52" s="3">
        <v>0</v>
      </c>
      <c r="AM52" s="3">
        <v>54</v>
      </c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3:49" x14ac:dyDescent="0.2">
      <c r="C53" s="3">
        <v>23</v>
      </c>
      <c r="D53" s="3">
        <v>10</v>
      </c>
      <c r="E53" s="3">
        <v>0</v>
      </c>
      <c r="F53" s="3">
        <v>15</v>
      </c>
      <c r="G53" s="3">
        <v>69</v>
      </c>
      <c r="H53" s="3">
        <v>9</v>
      </c>
      <c r="I53" s="3">
        <v>43</v>
      </c>
      <c r="J53" s="3">
        <v>6</v>
      </c>
      <c r="K53" s="3">
        <v>5</v>
      </c>
      <c r="L53" s="3">
        <v>39</v>
      </c>
      <c r="M53" s="3">
        <v>16</v>
      </c>
      <c r="N53" s="3">
        <v>23</v>
      </c>
      <c r="O53" s="3">
        <v>10</v>
      </c>
      <c r="P53" s="3">
        <v>8</v>
      </c>
      <c r="Q53" s="3">
        <v>9</v>
      </c>
      <c r="R53" s="3">
        <v>35</v>
      </c>
      <c r="S53" s="3"/>
      <c r="T53" s="3">
        <v>0</v>
      </c>
      <c r="U53" s="3">
        <v>55</v>
      </c>
      <c r="V53" s="3">
        <v>78</v>
      </c>
      <c r="W53" s="3">
        <v>34</v>
      </c>
      <c r="X53" s="3">
        <v>45</v>
      </c>
      <c r="Y53" s="3">
        <v>55</v>
      </c>
      <c r="Z53" s="3">
        <v>72</v>
      </c>
      <c r="AA53" s="3">
        <v>46</v>
      </c>
      <c r="AB53" s="3">
        <v>47</v>
      </c>
      <c r="AC53" s="3">
        <v>56</v>
      </c>
      <c r="AD53" s="3">
        <v>79</v>
      </c>
      <c r="AE53" s="3">
        <v>39</v>
      </c>
      <c r="AF53" s="3">
        <v>56</v>
      </c>
      <c r="AG53" s="3">
        <v>84</v>
      </c>
      <c r="AH53" s="3">
        <v>56</v>
      </c>
      <c r="AI53" s="3">
        <v>32</v>
      </c>
      <c r="AJ53" s="3">
        <v>1</v>
      </c>
      <c r="AK53" s="3">
        <v>71</v>
      </c>
      <c r="AL53" s="3">
        <v>17</v>
      </c>
      <c r="AM53" s="3">
        <v>47</v>
      </c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3:49" x14ac:dyDescent="0.2">
      <c r="C54" s="3">
        <v>34</v>
      </c>
      <c r="D54" s="3">
        <v>11</v>
      </c>
      <c r="E54" s="3">
        <v>16</v>
      </c>
      <c r="F54" s="3">
        <v>36</v>
      </c>
      <c r="G54" s="3">
        <v>82</v>
      </c>
      <c r="H54" s="3">
        <v>6</v>
      </c>
      <c r="I54" s="3">
        <v>26</v>
      </c>
      <c r="J54" s="3">
        <v>40</v>
      </c>
      <c r="K54" s="3">
        <v>18</v>
      </c>
      <c r="L54" s="3">
        <v>53</v>
      </c>
      <c r="M54" s="3">
        <v>33</v>
      </c>
      <c r="N54" s="3">
        <v>31</v>
      </c>
      <c r="O54" s="3">
        <v>16</v>
      </c>
      <c r="P54" s="3">
        <v>68</v>
      </c>
      <c r="Q54" s="3">
        <v>36</v>
      </c>
      <c r="R54" s="3">
        <v>54</v>
      </c>
      <c r="S54" s="3"/>
      <c r="T54" s="3">
        <v>5</v>
      </c>
      <c r="U54" s="3">
        <v>61</v>
      </c>
      <c r="V54" s="3">
        <v>77</v>
      </c>
      <c r="W54" s="3">
        <v>52</v>
      </c>
      <c r="X54" s="3">
        <v>65</v>
      </c>
      <c r="Y54" s="3">
        <v>51</v>
      </c>
      <c r="Z54" s="3">
        <v>55</v>
      </c>
      <c r="AA54" s="3">
        <v>41</v>
      </c>
      <c r="AB54" s="3">
        <v>46</v>
      </c>
      <c r="AC54" s="3">
        <v>73</v>
      </c>
      <c r="AD54" s="3">
        <v>83</v>
      </c>
      <c r="AE54" s="3">
        <v>49</v>
      </c>
      <c r="AF54" s="3">
        <v>75</v>
      </c>
      <c r="AG54" s="3">
        <v>64</v>
      </c>
      <c r="AH54" s="3">
        <v>54</v>
      </c>
      <c r="AI54" s="3">
        <v>70</v>
      </c>
      <c r="AJ54" s="3">
        <v>61</v>
      </c>
      <c r="AK54" s="3">
        <v>74</v>
      </c>
      <c r="AL54" s="3">
        <v>50</v>
      </c>
      <c r="AM54" s="3">
        <v>71</v>
      </c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3:49" x14ac:dyDescent="0.2">
      <c r="C55" s="3">
        <v>37</v>
      </c>
      <c r="D55" s="3">
        <v>11</v>
      </c>
      <c r="E55" s="3">
        <v>29</v>
      </c>
      <c r="F55" s="3">
        <v>43</v>
      </c>
      <c r="G55" s="3">
        <v>85</v>
      </c>
      <c r="H55" s="3">
        <v>7</v>
      </c>
      <c r="I55" s="3">
        <v>46</v>
      </c>
      <c r="J55" s="3">
        <v>16</v>
      </c>
      <c r="K55" s="3">
        <v>30</v>
      </c>
      <c r="L55" s="3">
        <v>69</v>
      </c>
      <c r="M55" s="3">
        <v>17</v>
      </c>
      <c r="N55" s="3">
        <v>37</v>
      </c>
      <c r="O55" s="3">
        <v>23</v>
      </c>
      <c r="P55" s="3">
        <v>52</v>
      </c>
      <c r="Q55" s="3">
        <v>39</v>
      </c>
      <c r="R55" s="3">
        <v>59</v>
      </c>
      <c r="S55" s="3"/>
      <c r="T55" s="3">
        <v>48</v>
      </c>
      <c r="U55" s="3">
        <v>69</v>
      </c>
      <c r="V55" s="3">
        <v>79</v>
      </c>
      <c r="W55" s="3">
        <v>49</v>
      </c>
      <c r="X55" s="3">
        <v>73</v>
      </c>
      <c r="Y55" s="3">
        <v>53</v>
      </c>
      <c r="Z55" s="3">
        <v>60</v>
      </c>
      <c r="AA55" s="3">
        <v>52</v>
      </c>
      <c r="AB55" s="3">
        <v>44</v>
      </c>
      <c r="AC55" s="3">
        <v>67</v>
      </c>
      <c r="AD55" s="3">
        <v>89</v>
      </c>
      <c r="AE55" s="3">
        <v>60</v>
      </c>
      <c r="AF55" s="3">
        <v>89</v>
      </c>
      <c r="AG55" s="3">
        <v>77</v>
      </c>
      <c r="AH55" s="3">
        <v>58</v>
      </c>
      <c r="AI55" s="3">
        <v>87</v>
      </c>
      <c r="AJ55" s="3">
        <v>85</v>
      </c>
      <c r="AK55" s="3">
        <v>86</v>
      </c>
      <c r="AL55" s="3">
        <v>41</v>
      </c>
      <c r="AM55" s="3">
        <v>66</v>
      </c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3:49" x14ac:dyDescent="0.2">
      <c r="C56" s="3">
        <v>48</v>
      </c>
      <c r="D56" s="3">
        <v>15</v>
      </c>
      <c r="E56" s="3">
        <v>23</v>
      </c>
      <c r="F56" s="3">
        <v>38</v>
      </c>
      <c r="G56" s="3">
        <v>93</v>
      </c>
      <c r="H56" s="3">
        <v>12</v>
      </c>
      <c r="I56" s="3">
        <v>43</v>
      </c>
      <c r="J56" s="3">
        <v>18</v>
      </c>
      <c r="K56" s="3">
        <v>39</v>
      </c>
      <c r="L56" s="3">
        <v>47</v>
      </c>
      <c r="M56" s="3">
        <v>20</v>
      </c>
      <c r="N56" s="3">
        <v>26</v>
      </c>
      <c r="O56" s="3">
        <v>37</v>
      </c>
      <c r="P56" s="3">
        <v>50</v>
      </c>
      <c r="Q56" s="3">
        <v>90</v>
      </c>
      <c r="R56" s="3">
        <v>66</v>
      </c>
      <c r="S56" s="3"/>
      <c r="T56" s="3">
        <v>48</v>
      </c>
      <c r="U56" s="3">
        <v>80</v>
      </c>
      <c r="V56" s="3">
        <v>69</v>
      </c>
      <c r="W56" s="3">
        <v>49</v>
      </c>
      <c r="X56" s="3">
        <v>76</v>
      </c>
      <c r="Y56" s="3">
        <v>37</v>
      </c>
      <c r="Z56" s="3">
        <v>70</v>
      </c>
      <c r="AA56" s="3">
        <v>60</v>
      </c>
      <c r="AB56" s="3">
        <v>54</v>
      </c>
      <c r="AC56" s="3">
        <v>69</v>
      </c>
      <c r="AD56" s="3">
        <v>79</v>
      </c>
      <c r="AE56" s="3">
        <v>62</v>
      </c>
      <c r="AF56" s="3">
        <v>106</v>
      </c>
      <c r="AG56" s="3">
        <v>70</v>
      </c>
      <c r="AH56" s="3">
        <v>49</v>
      </c>
      <c r="AI56" s="3">
        <v>94</v>
      </c>
      <c r="AJ56" s="3">
        <v>109</v>
      </c>
      <c r="AK56" s="3">
        <v>86</v>
      </c>
      <c r="AL56" s="3">
        <v>36</v>
      </c>
      <c r="AM56" s="3">
        <v>74</v>
      </c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3:49" x14ac:dyDescent="0.2">
      <c r="C57" s="3">
        <v>74</v>
      </c>
      <c r="D57" s="3">
        <v>67</v>
      </c>
      <c r="E57" s="3">
        <v>43</v>
      </c>
      <c r="F57" s="3">
        <v>77</v>
      </c>
      <c r="G57" s="3">
        <v>164</v>
      </c>
      <c r="H57" s="3">
        <v>49</v>
      </c>
      <c r="I57" s="3">
        <v>46</v>
      </c>
      <c r="J57" s="3">
        <v>64</v>
      </c>
      <c r="K57" s="3">
        <v>50</v>
      </c>
      <c r="L57" s="3">
        <v>78</v>
      </c>
      <c r="M57" s="3">
        <v>54</v>
      </c>
      <c r="N57" s="3">
        <v>45</v>
      </c>
      <c r="O57" s="3">
        <v>68</v>
      </c>
      <c r="P57" s="3">
        <v>39</v>
      </c>
      <c r="Q57" s="3">
        <v>85</v>
      </c>
      <c r="R57" s="3">
        <v>96</v>
      </c>
      <c r="S57" s="3"/>
      <c r="T57" s="3">
        <v>87</v>
      </c>
      <c r="U57" s="3">
        <v>80</v>
      </c>
      <c r="V57" s="3">
        <v>101</v>
      </c>
      <c r="W57" s="3">
        <v>93</v>
      </c>
      <c r="X57" s="3">
        <v>134</v>
      </c>
      <c r="Y57" s="3">
        <v>99</v>
      </c>
      <c r="Z57" s="3">
        <v>104</v>
      </c>
      <c r="AA57" s="3">
        <v>66</v>
      </c>
      <c r="AB57" s="3">
        <v>128</v>
      </c>
      <c r="AC57" s="3">
        <v>100</v>
      </c>
      <c r="AD57" s="3">
        <v>100</v>
      </c>
      <c r="AE57" s="3">
        <v>99</v>
      </c>
      <c r="AF57" s="3">
        <v>100</v>
      </c>
      <c r="AG57" s="3">
        <v>62</v>
      </c>
      <c r="AH57" s="3">
        <v>58</v>
      </c>
      <c r="AI57" s="3">
        <v>129</v>
      </c>
      <c r="AJ57" s="3">
        <v>149</v>
      </c>
      <c r="AK57" s="3">
        <v>122</v>
      </c>
      <c r="AL57" s="3">
        <v>71</v>
      </c>
      <c r="AM57" s="3">
        <v>131</v>
      </c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3:49" x14ac:dyDescent="0.2">
      <c r="C58" s="3">
        <v>0</v>
      </c>
      <c r="D58" s="3">
        <v>38</v>
      </c>
      <c r="E58" s="3">
        <v>25</v>
      </c>
      <c r="F58" s="3">
        <v>64</v>
      </c>
      <c r="G58" s="3">
        <v>84</v>
      </c>
      <c r="H58" s="3">
        <v>8</v>
      </c>
      <c r="I58" s="3">
        <v>1</v>
      </c>
      <c r="J58" s="3">
        <v>6</v>
      </c>
      <c r="K58" s="3">
        <v>46</v>
      </c>
      <c r="L58" s="3">
        <v>93</v>
      </c>
      <c r="M58" s="3">
        <v>9</v>
      </c>
      <c r="N58" s="3">
        <v>0</v>
      </c>
      <c r="O58" s="3">
        <v>0</v>
      </c>
      <c r="P58" s="3">
        <v>18</v>
      </c>
      <c r="Q58" s="3">
        <v>4</v>
      </c>
      <c r="R58" s="3">
        <v>2</v>
      </c>
      <c r="S58" s="3"/>
      <c r="T58" s="3">
        <v>13</v>
      </c>
      <c r="U58" s="3">
        <v>0</v>
      </c>
      <c r="V58" s="3">
        <v>67</v>
      </c>
      <c r="W58" s="3">
        <v>90</v>
      </c>
      <c r="X58" s="3">
        <v>122</v>
      </c>
      <c r="Y58" s="3">
        <v>58</v>
      </c>
      <c r="Z58" s="3">
        <v>1</v>
      </c>
      <c r="AA58" s="3">
        <v>22</v>
      </c>
      <c r="AB58" s="3">
        <v>40</v>
      </c>
      <c r="AC58" s="3">
        <v>2</v>
      </c>
      <c r="AD58" s="3">
        <v>0</v>
      </c>
      <c r="AE58" s="3">
        <v>0</v>
      </c>
      <c r="AF58" s="3">
        <v>7</v>
      </c>
      <c r="AG58" s="3">
        <v>0</v>
      </c>
      <c r="AH58" s="3">
        <v>0</v>
      </c>
      <c r="AI58" s="3">
        <v>129</v>
      </c>
      <c r="AJ58" s="3">
        <v>96</v>
      </c>
      <c r="AK58" s="3">
        <v>109</v>
      </c>
      <c r="AL58" s="3">
        <v>18</v>
      </c>
      <c r="AM58" s="3">
        <v>12</v>
      </c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3:49" x14ac:dyDescent="0.2">
      <c r="C59" s="3">
        <v>10</v>
      </c>
      <c r="D59" s="3">
        <v>0</v>
      </c>
      <c r="E59" s="3">
        <v>37</v>
      </c>
      <c r="F59" s="3">
        <v>0</v>
      </c>
      <c r="G59" s="3">
        <v>0</v>
      </c>
      <c r="H59" s="3">
        <v>0</v>
      </c>
      <c r="I59" s="3">
        <v>1</v>
      </c>
      <c r="J59" s="3">
        <v>53</v>
      </c>
      <c r="K59" s="3">
        <v>50</v>
      </c>
      <c r="L59" s="3">
        <v>5</v>
      </c>
      <c r="M59" s="3">
        <v>33</v>
      </c>
      <c r="N59" s="3">
        <v>0</v>
      </c>
      <c r="O59" s="3">
        <v>0</v>
      </c>
      <c r="P59" s="3">
        <v>9</v>
      </c>
      <c r="Q59" s="3">
        <v>0</v>
      </c>
      <c r="R59" s="3">
        <v>0</v>
      </c>
      <c r="S59" s="3"/>
      <c r="T59" s="3">
        <v>1</v>
      </c>
      <c r="U59" s="3">
        <v>14</v>
      </c>
      <c r="V59" s="3">
        <v>11</v>
      </c>
      <c r="W59" s="3">
        <v>65</v>
      </c>
      <c r="X59" s="3">
        <v>92</v>
      </c>
      <c r="Y59" s="3">
        <v>0</v>
      </c>
      <c r="Z59" s="3">
        <v>1</v>
      </c>
      <c r="AA59" s="3">
        <v>0</v>
      </c>
      <c r="AB59" s="3">
        <v>0</v>
      </c>
      <c r="AC59" s="3">
        <v>2</v>
      </c>
      <c r="AD59" s="3">
        <v>2</v>
      </c>
      <c r="AE59" s="3">
        <v>0</v>
      </c>
      <c r="AF59" s="3">
        <v>4</v>
      </c>
      <c r="AG59" s="3">
        <v>0</v>
      </c>
      <c r="AH59" s="3">
        <v>0</v>
      </c>
      <c r="AI59" s="3">
        <v>23</v>
      </c>
      <c r="AJ59" s="3">
        <v>3</v>
      </c>
      <c r="AK59" s="3">
        <v>62</v>
      </c>
      <c r="AL59" s="3">
        <v>0</v>
      </c>
      <c r="AM59" s="3">
        <v>2</v>
      </c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3:49" x14ac:dyDescent="0.2">
      <c r="C60" s="3">
        <v>0</v>
      </c>
      <c r="D60" s="3">
        <v>0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48</v>
      </c>
      <c r="L60" s="3">
        <v>0</v>
      </c>
      <c r="M60" s="3">
        <v>8</v>
      </c>
      <c r="N60" s="3">
        <v>35</v>
      </c>
      <c r="O60" s="3">
        <v>2</v>
      </c>
      <c r="P60" s="3">
        <v>46</v>
      </c>
      <c r="Q60" s="3">
        <v>8</v>
      </c>
      <c r="R60" s="3">
        <v>0</v>
      </c>
      <c r="S60" s="3"/>
      <c r="T60" s="3">
        <v>0</v>
      </c>
      <c r="U60" s="3">
        <v>0</v>
      </c>
      <c r="V60" s="3">
        <v>23</v>
      </c>
      <c r="W60" s="3">
        <v>0</v>
      </c>
      <c r="X60" s="3">
        <v>7</v>
      </c>
      <c r="Y60" s="3">
        <v>0</v>
      </c>
      <c r="Z60" s="3">
        <v>1</v>
      </c>
      <c r="AA60" s="3">
        <v>8</v>
      </c>
      <c r="AB60" s="3">
        <v>0</v>
      </c>
      <c r="AC60" s="3">
        <v>5</v>
      </c>
      <c r="AD60" s="3">
        <v>0</v>
      </c>
      <c r="AE60" s="3">
        <v>0</v>
      </c>
      <c r="AF60" s="3">
        <v>1</v>
      </c>
      <c r="AG60" s="3">
        <v>0</v>
      </c>
      <c r="AH60" s="3">
        <v>0</v>
      </c>
      <c r="AI60" s="3">
        <v>14</v>
      </c>
      <c r="AJ60" s="3">
        <v>0</v>
      </c>
      <c r="AK60" s="3">
        <v>28</v>
      </c>
      <c r="AL60" s="3">
        <v>0</v>
      </c>
      <c r="AM60" s="3">
        <v>0</v>
      </c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3:49" x14ac:dyDescent="0.2">
      <c r="C61" s="3">
        <v>0</v>
      </c>
      <c r="D61" s="3">
        <v>0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22</v>
      </c>
      <c r="L61" s="3">
        <v>0</v>
      </c>
      <c r="M61" s="3">
        <v>0</v>
      </c>
      <c r="N61" s="3">
        <v>6</v>
      </c>
      <c r="O61" s="3">
        <v>0</v>
      </c>
      <c r="P61" s="3">
        <v>4</v>
      </c>
      <c r="Q61" s="3">
        <v>37</v>
      </c>
      <c r="R61" s="3">
        <v>0</v>
      </c>
      <c r="S61" s="3"/>
      <c r="T61" s="3">
        <v>3</v>
      </c>
      <c r="U61" s="3">
        <v>0</v>
      </c>
      <c r="V61" s="3">
        <v>20</v>
      </c>
      <c r="W61" s="3">
        <v>0</v>
      </c>
      <c r="X61" s="3">
        <v>0</v>
      </c>
      <c r="Y61" s="3">
        <v>0</v>
      </c>
      <c r="Z61" s="3">
        <v>1</v>
      </c>
      <c r="AA61" s="3">
        <v>6</v>
      </c>
      <c r="AB61" s="3">
        <v>0</v>
      </c>
      <c r="AC61" s="3">
        <v>0</v>
      </c>
      <c r="AD61" s="3">
        <v>0</v>
      </c>
      <c r="AE61" s="3">
        <v>0</v>
      </c>
      <c r="AF61" s="3">
        <v>21</v>
      </c>
      <c r="AG61" s="3">
        <v>0</v>
      </c>
      <c r="AH61" s="3">
        <v>0</v>
      </c>
      <c r="AI61" s="3">
        <v>26</v>
      </c>
      <c r="AJ61" s="3">
        <v>0</v>
      </c>
      <c r="AK61" s="3">
        <v>1</v>
      </c>
      <c r="AL61" s="3">
        <v>0</v>
      </c>
      <c r="AM61" s="3">
        <v>1</v>
      </c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3:49" x14ac:dyDescent="0.2">
      <c r="C62" s="3">
        <v>4</v>
      </c>
      <c r="D62" s="3">
        <v>0</v>
      </c>
      <c r="E62" s="3">
        <v>24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88</v>
      </c>
      <c r="L62" s="3">
        <v>0</v>
      </c>
      <c r="M62" s="3">
        <v>0</v>
      </c>
      <c r="N62" s="3">
        <v>67</v>
      </c>
      <c r="O62" s="3">
        <v>0</v>
      </c>
      <c r="P62" s="3">
        <v>5</v>
      </c>
      <c r="Q62" s="3">
        <v>1</v>
      </c>
      <c r="R62" s="3">
        <v>0</v>
      </c>
      <c r="S62" s="3"/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2</v>
      </c>
      <c r="Z62" s="3">
        <v>22</v>
      </c>
      <c r="AA62" s="3">
        <v>0</v>
      </c>
      <c r="AB62" s="3">
        <v>0</v>
      </c>
      <c r="AC62" s="3">
        <v>0</v>
      </c>
      <c r="AD62" s="3">
        <v>0</v>
      </c>
      <c r="AE62" s="3">
        <v>16</v>
      </c>
      <c r="AF62" s="3">
        <v>1</v>
      </c>
      <c r="AG62" s="3">
        <v>0</v>
      </c>
      <c r="AH62" s="3">
        <v>0</v>
      </c>
      <c r="AI62" s="3">
        <v>3</v>
      </c>
      <c r="AJ62" s="3">
        <v>0</v>
      </c>
      <c r="AK62" s="3">
        <v>0</v>
      </c>
      <c r="AL62" s="3">
        <v>0</v>
      </c>
      <c r="AM62" s="3">
        <v>12</v>
      </c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3:49" x14ac:dyDescent="0.2">
      <c r="C63" s="3">
        <v>0</v>
      </c>
      <c r="D63" s="3">
        <v>5</v>
      </c>
      <c r="E63" s="3">
        <v>7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  <c r="P63" s="3">
        <v>54</v>
      </c>
      <c r="Q63" s="3">
        <v>5</v>
      </c>
      <c r="R63" s="3">
        <v>2</v>
      </c>
      <c r="S63" s="3"/>
      <c r="T63" s="3">
        <v>0</v>
      </c>
      <c r="U63" s="3">
        <v>0</v>
      </c>
      <c r="V63" s="3">
        <v>4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29</v>
      </c>
      <c r="AC63" s="3">
        <v>3</v>
      </c>
      <c r="AD63" s="3">
        <v>0</v>
      </c>
      <c r="AE63" s="3">
        <v>10</v>
      </c>
      <c r="AF63" s="3">
        <v>2</v>
      </c>
      <c r="AG63" s="3">
        <v>0</v>
      </c>
      <c r="AH63" s="3">
        <v>0</v>
      </c>
      <c r="AI63" s="3">
        <v>0</v>
      </c>
      <c r="AJ63" s="3">
        <v>0</v>
      </c>
      <c r="AK63" s="3">
        <v>23</v>
      </c>
      <c r="AL63" s="3">
        <v>0</v>
      </c>
      <c r="AM63" s="3">
        <v>0</v>
      </c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3:49" x14ac:dyDescent="0.2">
      <c r="C64" s="3">
        <v>40</v>
      </c>
      <c r="D64" s="3">
        <v>60</v>
      </c>
      <c r="E64" s="3">
        <v>0</v>
      </c>
      <c r="F64" s="3">
        <v>0</v>
      </c>
      <c r="G64" s="3">
        <v>0</v>
      </c>
      <c r="H64" s="3">
        <v>2</v>
      </c>
      <c r="I64" s="3">
        <v>0</v>
      </c>
      <c r="J64" s="3">
        <v>11</v>
      </c>
      <c r="K64" s="3">
        <v>9</v>
      </c>
      <c r="L64" s="3">
        <v>0</v>
      </c>
      <c r="M64" s="3">
        <v>0</v>
      </c>
      <c r="N64" s="3">
        <v>4</v>
      </c>
      <c r="O64" s="3">
        <v>0</v>
      </c>
      <c r="P64" s="3">
        <v>19</v>
      </c>
      <c r="Q64" s="3">
        <v>31</v>
      </c>
      <c r="R64" s="3">
        <v>8</v>
      </c>
      <c r="S64" s="3"/>
      <c r="T64" s="3">
        <v>2</v>
      </c>
      <c r="U64" s="3">
        <v>0</v>
      </c>
      <c r="V64" s="3">
        <v>11</v>
      </c>
      <c r="W64" s="3">
        <v>0</v>
      </c>
      <c r="X64" s="3">
        <v>0</v>
      </c>
      <c r="Y64" s="3">
        <v>3</v>
      </c>
      <c r="Z64" s="3">
        <v>2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17</v>
      </c>
      <c r="AG64" s="3">
        <v>0</v>
      </c>
      <c r="AH64" s="3">
        <v>0</v>
      </c>
      <c r="AI64" s="3">
        <v>23</v>
      </c>
      <c r="AJ64" s="3">
        <v>0</v>
      </c>
      <c r="AK64" s="3">
        <v>69</v>
      </c>
      <c r="AL64" s="3">
        <v>0</v>
      </c>
      <c r="AM64" s="3">
        <v>0</v>
      </c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3:49" x14ac:dyDescent="0.2">
      <c r="C65" s="3">
        <v>27</v>
      </c>
      <c r="D65" s="3">
        <v>12</v>
      </c>
      <c r="E65" s="3">
        <v>0</v>
      </c>
      <c r="F65" s="3">
        <v>0</v>
      </c>
      <c r="G65" s="3">
        <v>1</v>
      </c>
      <c r="H65" s="3">
        <v>8</v>
      </c>
      <c r="I65" s="3">
        <v>0</v>
      </c>
      <c r="J65" s="3">
        <v>5</v>
      </c>
      <c r="K65" s="3">
        <v>0</v>
      </c>
      <c r="L65" s="3">
        <v>0</v>
      </c>
      <c r="M65" s="3">
        <v>3</v>
      </c>
      <c r="N65" s="3">
        <v>12</v>
      </c>
      <c r="O65" s="3">
        <v>0</v>
      </c>
      <c r="P65" s="3">
        <v>6</v>
      </c>
      <c r="Q65" s="3">
        <v>7</v>
      </c>
      <c r="R65" s="3">
        <v>0</v>
      </c>
      <c r="S65" s="3"/>
      <c r="T65" s="3">
        <v>0</v>
      </c>
      <c r="U65" s="3">
        <v>50</v>
      </c>
      <c r="V65" s="3">
        <v>44</v>
      </c>
      <c r="W65" s="3">
        <v>0</v>
      </c>
      <c r="X65" s="3">
        <v>0</v>
      </c>
      <c r="Y65" s="3">
        <v>0</v>
      </c>
      <c r="Z65" s="3">
        <v>1</v>
      </c>
      <c r="AA65" s="3">
        <v>0</v>
      </c>
      <c r="AB65" s="3">
        <v>1</v>
      </c>
      <c r="AC65" s="3">
        <v>5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23</v>
      </c>
      <c r="AJ65" s="3">
        <v>0</v>
      </c>
      <c r="AK65" s="3">
        <v>5</v>
      </c>
      <c r="AL65" s="3">
        <v>0</v>
      </c>
      <c r="AM65" s="3">
        <v>0</v>
      </c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3:49" x14ac:dyDescent="0.2">
      <c r="C66" s="3">
        <v>9</v>
      </c>
      <c r="D66" s="3">
        <v>0</v>
      </c>
      <c r="E66" s="3">
        <v>15</v>
      </c>
      <c r="F66" s="3">
        <v>0</v>
      </c>
      <c r="G66" s="3">
        <v>1</v>
      </c>
      <c r="H66" s="3">
        <v>3</v>
      </c>
      <c r="I66" s="3">
        <v>0</v>
      </c>
      <c r="J66" s="3">
        <v>10</v>
      </c>
      <c r="K66" s="3">
        <v>0</v>
      </c>
      <c r="L66" s="3">
        <v>0</v>
      </c>
      <c r="M66" s="3">
        <v>0</v>
      </c>
      <c r="N66" s="3">
        <v>1</v>
      </c>
      <c r="O66" s="3">
        <v>21</v>
      </c>
      <c r="P66" s="3">
        <v>44</v>
      </c>
      <c r="Q66" s="3">
        <v>0</v>
      </c>
      <c r="R66" s="3">
        <v>0</v>
      </c>
      <c r="S66" s="3"/>
      <c r="T66" s="3">
        <v>0</v>
      </c>
      <c r="U66" s="3">
        <v>18</v>
      </c>
      <c r="V66" s="3">
        <v>65</v>
      </c>
      <c r="W66" s="3">
        <v>0</v>
      </c>
      <c r="X66" s="3">
        <v>0</v>
      </c>
      <c r="Y66" s="3">
        <v>0</v>
      </c>
      <c r="Z66" s="3">
        <v>13</v>
      </c>
      <c r="AA66" s="3">
        <v>33</v>
      </c>
      <c r="AB66" s="3">
        <v>0</v>
      </c>
      <c r="AC66" s="3">
        <v>0</v>
      </c>
      <c r="AD66" s="3">
        <v>0</v>
      </c>
      <c r="AE66" s="3">
        <v>4</v>
      </c>
      <c r="AF66" s="3">
        <v>1</v>
      </c>
      <c r="AG66" s="3">
        <v>0</v>
      </c>
      <c r="AH66" s="3">
        <v>0</v>
      </c>
      <c r="AI66" s="3">
        <v>3</v>
      </c>
      <c r="AJ66" s="3">
        <v>5</v>
      </c>
      <c r="AK66" s="3">
        <v>6</v>
      </c>
      <c r="AL66" s="3">
        <v>0</v>
      </c>
      <c r="AM66" s="3">
        <v>0</v>
      </c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3:49" x14ac:dyDescent="0.2">
      <c r="C67" s="3">
        <v>8</v>
      </c>
      <c r="D67" s="3">
        <v>14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78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39</v>
      </c>
      <c r="Q67" s="3">
        <v>4</v>
      </c>
      <c r="R67" s="3">
        <v>0</v>
      </c>
      <c r="S67" s="3"/>
      <c r="T67" s="3">
        <v>0</v>
      </c>
      <c r="U67" s="3">
        <v>3</v>
      </c>
      <c r="V67" s="3">
        <v>61</v>
      </c>
      <c r="W67" s="3">
        <v>0</v>
      </c>
      <c r="X67" s="3">
        <v>0</v>
      </c>
      <c r="Y67" s="3">
        <v>0</v>
      </c>
      <c r="Z67" s="3">
        <v>3</v>
      </c>
      <c r="AA67" s="3">
        <v>0</v>
      </c>
      <c r="AB67" s="3">
        <v>0</v>
      </c>
      <c r="AC67" s="3">
        <v>0</v>
      </c>
      <c r="AD67" s="3">
        <v>3</v>
      </c>
      <c r="AE67" s="3">
        <v>2</v>
      </c>
      <c r="AF67" s="3">
        <v>4</v>
      </c>
      <c r="AG67" s="3">
        <v>5</v>
      </c>
      <c r="AH67" s="3">
        <v>0</v>
      </c>
      <c r="AI67" s="3">
        <v>0</v>
      </c>
      <c r="AJ67" s="3">
        <v>7</v>
      </c>
      <c r="AK67" s="3">
        <v>0</v>
      </c>
      <c r="AL67" s="3">
        <v>6</v>
      </c>
      <c r="AM67" s="3">
        <v>0</v>
      </c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3:49" x14ac:dyDescent="0.2">
      <c r="C68" s="3">
        <v>0</v>
      </c>
      <c r="D68" s="3">
        <v>37</v>
      </c>
      <c r="E68" s="3">
        <v>22</v>
      </c>
      <c r="F68" s="3">
        <v>0</v>
      </c>
      <c r="G68" s="3">
        <v>0</v>
      </c>
      <c r="H68" s="3">
        <v>0</v>
      </c>
      <c r="I68" s="3">
        <v>0</v>
      </c>
      <c r="J68" s="3">
        <v>21</v>
      </c>
      <c r="K68" s="3">
        <v>0</v>
      </c>
      <c r="L68" s="3">
        <v>27</v>
      </c>
      <c r="M68" s="3">
        <v>0</v>
      </c>
      <c r="N68" s="3">
        <v>0</v>
      </c>
      <c r="O68" s="3">
        <v>0</v>
      </c>
      <c r="P68" s="3">
        <v>49</v>
      </c>
      <c r="Q68" s="3">
        <v>13</v>
      </c>
      <c r="R68" s="3">
        <v>0</v>
      </c>
      <c r="S68" s="3"/>
      <c r="T68" s="3">
        <v>0</v>
      </c>
      <c r="U68" s="3">
        <v>1</v>
      </c>
      <c r="V68" s="3">
        <v>27</v>
      </c>
      <c r="W68" s="3">
        <v>0</v>
      </c>
      <c r="X68" s="3">
        <v>0</v>
      </c>
      <c r="Y68" s="3">
        <v>0</v>
      </c>
      <c r="Z68" s="3">
        <v>6</v>
      </c>
      <c r="AA68" s="3">
        <v>0</v>
      </c>
      <c r="AB68" s="3">
        <v>21</v>
      </c>
      <c r="AC68" s="3">
        <v>0</v>
      </c>
      <c r="AD68" s="3">
        <v>0</v>
      </c>
      <c r="AE68" s="3">
        <v>27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36</v>
      </c>
      <c r="AL68" s="3">
        <v>0</v>
      </c>
      <c r="AM68" s="3">
        <v>0</v>
      </c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3:49" x14ac:dyDescent="0.2">
      <c r="C69" s="3">
        <v>8</v>
      </c>
      <c r="D69" s="3">
        <v>0</v>
      </c>
      <c r="E69" s="3">
        <v>0</v>
      </c>
      <c r="F69" s="3">
        <v>37</v>
      </c>
      <c r="G69" s="3">
        <v>0</v>
      </c>
      <c r="H69" s="3">
        <v>0</v>
      </c>
      <c r="I69" s="3">
        <v>0</v>
      </c>
      <c r="J69" s="3">
        <v>6</v>
      </c>
      <c r="K69" s="3">
        <v>24</v>
      </c>
      <c r="L69" s="3">
        <v>61</v>
      </c>
      <c r="M69" s="3">
        <v>0</v>
      </c>
      <c r="N69" s="3">
        <v>5</v>
      </c>
      <c r="O69" s="3">
        <v>15</v>
      </c>
      <c r="P69" s="3">
        <v>42</v>
      </c>
      <c r="Q69" s="3">
        <v>48</v>
      </c>
      <c r="R69" s="3">
        <v>0</v>
      </c>
      <c r="S69" s="3"/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51</v>
      </c>
      <c r="Z69" s="3">
        <v>0</v>
      </c>
      <c r="AA69" s="3">
        <v>0</v>
      </c>
      <c r="AB69" s="3">
        <v>31</v>
      </c>
      <c r="AC69" s="3">
        <v>0</v>
      </c>
      <c r="AD69" s="3">
        <v>22</v>
      </c>
      <c r="AE69" s="3">
        <v>0</v>
      </c>
      <c r="AF69" s="3">
        <v>0</v>
      </c>
      <c r="AG69" s="3">
        <v>0</v>
      </c>
      <c r="AH69" s="3">
        <v>0</v>
      </c>
      <c r="AI69" s="3">
        <v>1</v>
      </c>
      <c r="AJ69" s="3">
        <v>0</v>
      </c>
      <c r="AK69" s="3">
        <v>3</v>
      </c>
      <c r="AL69" s="3">
        <v>0</v>
      </c>
      <c r="AM69" s="3">
        <v>0</v>
      </c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3:49" x14ac:dyDescent="0.2">
      <c r="C70" s="3">
        <v>1</v>
      </c>
      <c r="D70" s="3">
        <v>0</v>
      </c>
      <c r="E70" s="3">
        <v>36</v>
      </c>
      <c r="F70" s="3">
        <v>60</v>
      </c>
      <c r="G70" s="3">
        <v>0</v>
      </c>
      <c r="H70" s="3">
        <v>0</v>
      </c>
      <c r="I70" s="3">
        <v>0</v>
      </c>
      <c r="J70" s="3">
        <v>0</v>
      </c>
      <c r="K70" s="3">
        <v>31</v>
      </c>
      <c r="L70" s="3">
        <v>19</v>
      </c>
      <c r="M70" s="3">
        <v>0</v>
      </c>
      <c r="N70" s="3">
        <v>1</v>
      </c>
      <c r="O70" s="3">
        <v>0</v>
      </c>
      <c r="P70" s="3">
        <v>3</v>
      </c>
      <c r="Q70" s="3">
        <v>1</v>
      </c>
      <c r="R70" s="3">
        <v>0</v>
      </c>
      <c r="S70" s="3"/>
      <c r="T70" s="3">
        <v>76</v>
      </c>
      <c r="U70" s="3">
        <v>44</v>
      </c>
      <c r="V70" s="3">
        <v>0</v>
      </c>
      <c r="W70" s="3">
        <v>10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1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1</v>
      </c>
      <c r="AM70" s="3">
        <v>0</v>
      </c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3:49" x14ac:dyDescent="0.2">
      <c r="C71" s="3">
        <v>41</v>
      </c>
      <c r="D71" s="3">
        <v>0</v>
      </c>
      <c r="E71" s="3">
        <v>13</v>
      </c>
      <c r="F71" s="3">
        <v>0</v>
      </c>
      <c r="G71" s="3">
        <v>0</v>
      </c>
      <c r="H71" s="3">
        <v>0</v>
      </c>
      <c r="I71" s="3">
        <v>0</v>
      </c>
      <c r="J71" s="3">
        <v>6</v>
      </c>
      <c r="K71" s="3">
        <v>9</v>
      </c>
      <c r="L71" s="3">
        <v>0</v>
      </c>
      <c r="M71" s="3">
        <v>7</v>
      </c>
      <c r="N71" s="3">
        <v>1</v>
      </c>
      <c r="O71" s="3">
        <v>0</v>
      </c>
      <c r="P71" s="3">
        <v>1</v>
      </c>
      <c r="Q71" s="3">
        <v>14</v>
      </c>
      <c r="R71" s="3">
        <v>2</v>
      </c>
      <c r="S71" s="3"/>
      <c r="T71" s="3">
        <v>0</v>
      </c>
      <c r="U71" s="3">
        <v>7</v>
      </c>
      <c r="V71" s="3">
        <v>0</v>
      </c>
      <c r="W71" s="3">
        <v>0</v>
      </c>
      <c r="X71" s="3">
        <v>0</v>
      </c>
      <c r="Y71" s="3">
        <v>2</v>
      </c>
      <c r="Z71" s="3">
        <v>17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6</v>
      </c>
      <c r="AG71" s="3">
        <v>0</v>
      </c>
      <c r="AH71" s="3">
        <v>0</v>
      </c>
      <c r="AI71" s="3">
        <v>0</v>
      </c>
      <c r="AJ71" s="3">
        <v>0</v>
      </c>
      <c r="AK71" s="3">
        <v>22</v>
      </c>
      <c r="AL71" s="3">
        <v>4</v>
      </c>
      <c r="AM71" s="3">
        <v>0</v>
      </c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3:49" x14ac:dyDescent="0.2">
      <c r="C72" s="3">
        <v>46</v>
      </c>
      <c r="D72" s="3">
        <v>0</v>
      </c>
      <c r="E72" s="3">
        <v>6</v>
      </c>
      <c r="F72" s="3">
        <v>0</v>
      </c>
      <c r="G72" s="3">
        <v>0</v>
      </c>
      <c r="H72" s="3">
        <v>0</v>
      </c>
      <c r="I72" s="3">
        <v>0</v>
      </c>
      <c r="J72" s="3">
        <v>3</v>
      </c>
      <c r="K72" s="3">
        <v>21</v>
      </c>
      <c r="L72" s="3">
        <v>0</v>
      </c>
      <c r="M72" s="3">
        <v>43</v>
      </c>
      <c r="N72" s="3">
        <v>23</v>
      </c>
      <c r="O72" s="3">
        <v>0</v>
      </c>
      <c r="P72" s="3">
        <v>55</v>
      </c>
      <c r="Q72" s="3">
        <v>7</v>
      </c>
      <c r="R72" s="3">
        <v>2</v>
      </c>
      <c r="S72" s="3"/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2</v>
      </c>
      <c r="AA72" s="3">
        <v>0</v>
      </c>
      <c r="AB72" s="3">
        <v>0</v>
      </c>
      <c r="AC72" s="3">
        <v>34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22</v>
      </c>
      <c r="AJ72" s="3">
        <v>0</v>
      </c>
      <c r="AK72" s="3">
        <v>43</v>
      </c>
      <c r="AL72" s="3">
        <v>0</v>
      </c>
      <c r="AM72" s="3">
        <v>0</v>
      </c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3:49" x14ac:dyDescent="0.2">
      <c r="C73" s="3">
        <v>13</v>
      </c>
      <c r="D73" s="3">
        <v>0</v>
      </c>
      <c r="E73" s="3">
        <v>0</v>
      </c>
      <c r="F73" s="3">
        <v>0</v>
      </c>
      <c r="G73" s="3">
        <v>3</v>
      </c>
      <c r="H73" s="3">
        <v>30</v>
      </c>
      <c r="I73" s="3">
        <v>0</v>
      </c>
      <c r="J73" s="3">
        <v>4</v>
      </c>
      <c r="K73" s="3">
        <v>12</v>
      </c>
      <c r="L73" s="3">
        <v>25</v>
      </c>
      <c r="M73" s="3">
        <v>23</v>
      </c>
      <c r="N73" s="3">
        <v>60</v>
      </c>
      <c r="O73" s="3">
        <v>11</v>
      </c>
      <c r="P73" s="3">
        <v>38</v>
      </c>
      <c r="Q73" s="3">
        <v>5</v>
      </c>
      <c r="R73" s="3">
        <v>26</v>
      </c>
      <c r="S73" s="3"/>
      <c r="T73" s="3">
        <v>0</v>
      </c>
      <c r="U73" s="3">
        <v>5</v>
      </c>
      <c r="V73" s="3">
        <v>0</v>
      </c>
      <c r="W73" s="3">
        <v>0</v>
      </c>
      <c r="X73" s="3">
        <v>0</v>
      </c>
      <c r="Y73" s="3">
        <v>5</v>
      </c>
      <c r="Z73" s="3">
        <v>3</v>
      </c>
      <c r="AA73" s="3">
        <v>0</v>
      </c>
      <c r="AB73" s="3">
        <v>12</v>
      </c>
      <c r="AC73" s="3">
        <v>9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20</v>
      </c>
      <c r="AJ73" s="3">
        <v>0</v>
      </c>
      <c r="AK73" s="3">
        <v>0</v>
      </c>
      <c r="AL73" s="3">
        <v>0</v>
      </c>
      <c r="AM73" s="3">
        <v>0</v>
      </c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3:49" x14ac:dyDescent="0.2">
      <c r="C74" s="3">
        <v>8</v>
      </c>
      <c r="D74" s="3">
        <v>0</v>
      </c>
      <c r="E74" s="3">
        <v>0</v>
      </c>
      <c r="F74" s="3">
        <v>1</v>
      </c>
      <c r="G74" s="3">
        <v>12</v>
      </c>
      <c r="H74" s="3">
        <v>26</v>
      </c>
      <c r="I74" s="3">
        <v>0</v>
      </c>
      <c r="J74" s="3">
        <v>15</v>
      </c>
      <c r="K74" s="3">
        <v>0</v>
      </c>
      <c r="L74" s="3">
        <v>17</v>
      </c>
      <c r="M74" s="3">
        <v>24</v>
      </c>
      <c r="N74" s="3">
        <v>4</v>
      </c>
      <c r="O74" s="3">
        <v>0</v>
      </c>
      <c r="P74" s="3">
        <v>8</v>
      </c>
      <c r="Q74" s="3">
        <v>13</v>
      </c>
      <c r="R74" s="3">
        <v>40</v>
      </c>
      <c r="S74" s="3"/>
      <c r="T74" s="3">
        <v>0</v>
      </c>
      <c r="U74" s="3">
        <v>26</v>
      </c>
      <c r="V74" s="3">
        <v>0</v>
      </c>
      <c r="W74" s="3">
        <v>0</v>
      </c>
      <c r="X74" s="3">
        <v>0</v>
      </c>
      <c r="Y74" s="3">
        <v>0</v>
      </c>
      <c r="Z74" s="3">
        <v>12</v>
      </c>
      <c r="AA74" s="3">
        <v>0</v>
      </c>
      <c r="AB74" s="3">
        <v>40</v>
      </c>
      <c r="AC74" s="3">
        <v>9</v>
      </c>
      <c r="AD74" s="3">
        <v>0</v>
      </c>
      <c r="AE74" s="3">
        <v>0</v>
      </c>
      <c r="AF74" s="3">
        <v>19</v>
      </c>
      <c r="AG74" s="3">
        <v>0</v>
      </c>
      <c r="AH74" s="3">
        <v>0</v>
      </c>
      <c r="AI74" s="3">
        <v>28</v>
      </c>
      <c r="AJ74" s="3">
        <v>0</v>
      </c>
      <c r="AK74" s="3">
        <v>0</v>
      </c>
      <c r="AL74" s="3">
        <v>11</v>
      </c>
      <c r="AM74" s="3">
        <v>0</v>
      </c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3:49" x14ac:dyDescent="0.2">
      <c r="C75" s="3">
        <v>0</v>
      </c>
      <c r="D75" s="3">
        <v>0</v>
      </c>
      <c r="E75" s="3">
        <v>0</v>
      </c>
      <c r="F75" s="3">
        <v>59</v>
      </c>
      <c r="G75" s="3">
        <v>5</v>
      </c>
      <c r="H75" s="3">
        <v>17</v>
      </c>
      <c r="I75" s="3">
        <v>0</v>
      </c>
      <c r="J75" s="3">
        <v>4</v>
      </c>
      <c r="K75" s="3">
        <v>0</v>
      </c>
      <c r="L75" s="3">
        <v>11</v>
      </c>
      <c r="M75" s="3">
        <v>29</v>
      </c>
      <c r="N75" s="3">
        <v>24</v>
      </c>
      <c r="O75" s="3">
        <v>12</v>
      </c>
      <c r="P75" s="3">
        <v>17</v>
      </c>
      <c r="Q75" s="3">
        <v>0</v>
      </c>
      <c r="R75" s="3">
        <v>6</v>
      </c>
      <c r="S75" s="3"/>
      <c r="T75" s="3">
        <v>0</v>
      </c>
      <c r="U75" s="3">
        <v>7</v>
      </c>
      <c r="V75" s="3">
        <v>0</v>
      </c>
      <c r="W75" s="3">
        <v>0</v>
      </c>
      <c r="X75" s="3">
        <v>5</v>
      </c>
      <c r="Y75" s="3">
        <v>0</v>
      </c>
      <c r="Z75" s="3">
        <v>3</v>
      </c>
      <c r="AA75" s="3">
        <v>0</v>
      </c>
      <c r="AB75" s="3">
        <v>42</v>
      </c>
      <c r="AC75" s="3">
        <v>48</v>
      </c>
      <c r="AD75" s="3">
        <v>0</v>
      </c>
      <c r="AE75" s="3">
        <v>0</v>
      </c>
      <c r="AF75" s="3">
        <v>16</v>
      </c>
      <c r="AG75" s="3">
        <v>3</v>
      </c>
      <c r="AH75" s="3">
        <v>0</v>
      </c>
      <c r="AI75" s="3">
        <v>29</v>
      </c>
      <c r="AJ75" s="3">
        <v>5</v>
      </c>
      <c r="AK75" s="3">
        <v>28</v>
      </c>
      <c r="AL75" s="3">
        <v>0</v>
      </c>
      <c r="AM75" s="3">
        <v>4</v>
      </c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3:49" x14ac:dyDescent="0.2">
      <c r="C76" s="3">
        <v>35</v>
      </c>
      <c r="D76" s="3">
        <v>36</v>
      </c>
      <c r="E76" s="3">
        <v>8</v>
      </c>
      <c r="F76" s="3">
        <v>18</v>
      </c>
      <c r="G76" s="3">
        <v>5</v>
      </c>
      <c r="H76" s="3">
        <v>0</v>
      </c>
      <c r="I76" s="3">
        <v>0</v>
      </c>
      <c r="J76" s="3">
        <v>2</v>
      </c>
      <c r="K76" s="3">
        <v>32</v>
      </c>
      <c r="L76" s="3">
        <v>0</v>
      </c>
      <c r="M76" s="3">
        <v>7</v>
      </c>
      <c r="N76" s="3">
        <v>26</v>
      </c>
      <c r="O76" s="3">
        <v>47</v>
      </c>
      <c r="P76" s="3">
        <v>79</v>
      </c>
      <c r="Q76" s="3">
        <v>17</v>
      </c>
      <c r="R76" s="3">
        <v>11</v>
      </c>
      <c r="S76" s="3"/>
      <c r="T76" s="3">
        <v>0</v>
      </c>
      <c r="U76" s="3">
        <v>3</v>
      </c>
      <c r="V76" s="3">
        <v>83</v>
      </c>
      <c r="W76" s="3">
        <v>0</v>
      </c>
      <c r="X76" s="3">
        <v>17</v>
      </c>
      <c r="Y76" s="3">
        <v>0</v>
      </c>
      <c r="Z76" s="3">
        <v>5</v>
      </c>
      <c r="AA76" s="3">
        <v>0</v>
      </c>
      <c r="AB76" s="3">
        <v>21</v>
      </c>
      <c r="AC76" s="3">
        <v>14</v>
      </c>
      <c r="AD76" s="3">
        <v>0</v>
      </c>
      <c r="AE76" s="3">
        <v>4</v>
      </c>
      <c r="AF76" s="3">
        <v>32</v>
      </c>
      <c r="AG76" s="3">
        <v>14</v>
      </c>
      <c r="AH76" s="3">
        <v>0</v>
      </c>
      <c r="AI76" s="3">
        <v>0</v>
      </c>
      <c r="AJ76" s="3">
        <v>4</v>
      </c>
      <c r="AK76" s="3">
        <v>33</v>
      </c>
      <c r="AL76" s="3">
        <v>7</v>
      </c>
      <c r="AM76" s="3">
        <v>18</v>
      </c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3:49" x14ac:dyDescent="0.2">
      <c r="C77" s="3">
        <v>48</v>
      </c>
      <c r="D77" s="3">
        <v>0</v>
      </c>
      <c r="E77" s="3">
        <v>19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36</v>
      </c>
      <c r="L77" s="3">
        <v>29</v>
      </c>
      <c r="M77" s="3">
        <v>30</v>
      </c>
      <c r="N77" s="3">
        <v>23</v>
      </c>
      <c r="O77" s="3">
        <v>12</v>
      </c>
      <c r="P77" s="3">
        <v>38</v>
      </c>
      <c r="Q77" s="3">
        <v>26</v>
      </c>
      <c r="R77" s="3">
        <v>58</v>
      </c>
      <c r="S77" s="3"/>
      <c r="T77" s="3">
        <v>0</v>
      </c>
      <c r="U77" s="3">
        <v>0</v>
      </c>
      <c r="V77" s="3">
        <v>77</v>
      </c>
      <c r="W77" s="3">
        <v>2</v>
      </c>
      <c r="X77" s="3">
        <v>16</v>
      </c>
      <c r="Y77" s="3">
        <v>0</v>
      </c>
      <c r="Z77" s="3">
        <v>2</v>
      </c>
      <c r="AA77" s="3">
        <v>0</v>
      </c>
      <c r="AB77" s="3">
        <v>66</v>
      </c>
      <c r="AC77" s="3">
        <v>0</v>
      </c>
      <c r="AD77" s="3">
        <v>2</v>
      </c>
      <c r="AE77" s="3">
        <v>58</v>
      </c>
      <c r="AF77" s="3">
        <v>0</v>
      </c>
      <c r="AG77" s="3">
        <v>0</v>
      </c>
      <c r="AH77" s="3">
        <v>0</v>
      </c>
      <c r="AI77" s="3">
        <v>0</v>
      </c>
      <c r="AJ77" s="3">
        <v>1</v>
      </c>
      <c r="AK77" s="3">
        <v>81</v>
      </c>
      <c r="AL77" s="3">
        <v>26</v>
      </c>
      <c r="AM77" s="3">
        <v>0</v>
      </c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3:49" x14ac:dyDescent="0.2">
      <c r="C78" s="3">
        <v>0</v>
      </c>
      <c r="D78" s="3">
        <v>5</v>
      </c>
      <c r="E78" s="3">
        <v>25</v>
      </c>
      <c r="F78" s="3">
        <v>3</v>
      </c>
      <c r="G78" s="3">
        <v>39</v>
      </c>
      <c r="H78" s="3">
        <v>0</v>
      </c>
      <c r="I78" s="3">
        <v>0</v>
      </c>
      <c r="J78" s="3">
        <v>0</v>
      </c>
      <c r="K78" s="3">
        <v>28</v>
      </c>
      <c r="L78" s="3">
        <v>26</v>
      </c>
      <c r="M78" s="3">
        <v>28</v>
      </c>
      <c r="N78" s="3">
        <v>27</v>
      </c>
      <c r="O78" s="3">
        <v>22</v>
      </c>
      <c r="P78" s="3">
        <v>14</v>
      </c>
      <c r="Q78" s="3">
        <v>6</v>
      </c>
      <c r="R78" s="3">
        <v>26</v>
      </c>
      <c r="S78" s="3"/>
      <c r="T78" s="3">
        <v>0</v>
      </c>
      <c r="U78" s="3">
        <v>0</v>
      </c>
      <c r="V78" s="3">
        <v>47</v>
      </c>
      <c r="W78" s="3">
        <v>46</v>
      </c>
      <c r="X78" s="3">
        <v>17</v>
      </c>
      <c r="Y78" s="3">
        <v>0</v>
      </c>
      <c r="Z78" s="3">
        <v>28</v>
      </c>
      <c r="AA78" s="3">
        <v>13</v>
      </c>
      <c r="AB78" s="3">
        <v>105</v>
      </c>
      <c r="AC78" s="3">
        <v>0</v>
      </c>
      <c r="AD78" s="3">
        <v>42</v>
      </c>
      <c r="AE78" s="3">
        <v>1</v>
      </c>
      <c r="AF78" s="3">
        <v>34</v>
      </c>
      <c r="AG78" s="3">
        <v>26</v>
      </c>
      <c r="AH78" s="3">
        <v>12</v>
      </c>
      <c r="AI78" s="3">
        <v>0</v>
      </c>
      <c r="AJ78" s="3">
        <v>93</v>
      </c>
      <c r="AK78" s="3">
        <v>79</v>
      </c>
      <c r="AL78" s="3">
        <v>1</v>
      </c>
      <c r="AM78" s="3">
        <v>0</v>
      </c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3:49" x14ac:dyDescent="0.2">
      <c r="C79" s="3">
        <v>0</v>
      </c>
      <c r="D79" s="3">
        <v>42</v>
      </c>
      <c r="E79" s="3">
        <v>13</v>
      </c>
      <c r="F79" s="3">
        <v>49</v>
      </c>
      <c r="G79" s="3">
        <v>84</v>
      </c>
      <c r="H79" s="3">
        <v>7</v>
      </c>
      <c r="I79" s="3">
        <v>17</v>
      </c>
      <c r="J79" s="3">
        <v>36</v>
      </c>
      <c r="K79" s="3">
        <v>43</v>
      </c>
      <c r="L79" s="3">
        <v>0</v>
      </c>
      <c r="M79" s="3">
        <v>21</v>
      </c>
      <c r="N79" s="3">
        <v>20</v>
      </c>
      <c r="O79" s="3">
        <v>18</v>
      </c>
      <c r="P79" s="3">
        <v>18</v>
      </c>
      <c r="Q79" s="3">
        <v>17</v>
      </c>
      <c r="R79" s="3">
        <v>14</v>
      </c>
      <c r="S79" s="3"/>
      <c r="T79" s="3">
        <v>0</v>
      </c>
      <c r="U79" s="3">
        <v>0</v>
      </c>
      <c r="V79" s="3">
        <v>22</v>
      </c>
      <c r="W79" s="3">
        <v>37</v>
      </c>
      <c r="X79" s="3">
        <v>21</v>
      </c>
      <c r="Y79" s="3">
        <v>0</v>
      </c>
      <c r="Z79" s="3">
        <v>0</v>
      </c>
      <c r="AA79" s="3">
        <v>51</v>
      </c>
      <c r="AB79" s="3">
        <v>59</v>
      </c>
      <c r="AC79" s="3">
        <v>10</v>
      </c>
      <c r="AD79" s="3">
        <v>62</v>
      </c>
      <c r="AE79" s="3">
        <v>0</v>
      </c>
      <c r="AF79" s="3">
        <v>82</v>
      </c>
      <c r="AG79" s="3">
        <v>89</v>
      </c>
      <c r="AH79" s="3">
        <v>23</v>
      </c>
      <c r="AI79" s="3">
        <v>70</v>
      </c>
      <c r="AJ79" s="3">
        <v>98</v>
      </c>
      <c r="AK79" s="3">
        <v>67</v>
      </c>
      <c r="AL79" s="3">
        <v>0</v>
      </c>
      <c r="AM79" s="3">
        <v>0</v>
      </c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3:49" x14ac:dyDescent="0.2">
      <c r="C80" s="3">
        <v>36</v>
      </c>
      <c r="D80" s="3">
        <v>0</v>
      </c>
      <c r="E80" s="3">
        <v>16</v>
      </c>
      <c r="F80" s="3">
        <v>33</v>
      </c>
      <c r="G80" s="3">
        <v>57</v>
      </c>
      <c r="H80" s="3">
        <v>5</v>
      </c>
      <c r="I80" s="3">
        <v>89</v>
      </c>
      <c r="J80" s="3">
        <v>34</v>
      </c>
      <c r="K80" s="3">
        <v>26</v>
      </c>
      <c r="L80" s="3">
        <v>37</v>
      </c>
      <c r="M80" s="3">
        <v>26</v>
      </c>
      <c r="N80" s="3">
        <v>17</v>
      </c>
      <c r="O80" s="3">
        <v>11</v>
      </c>
      <c r="P80" s="3">
        <v>37</v>
      </c>
      <c r="Q80" s="3">
        <v>14</v>
      </c>
      <c r="R80" s="3">
        <v>29</v>
      </c>
      <c r="S80" s="3"/>
      <c r="T80" s="3">
        <v>23</v>
      </c>
      <c r="U80" s="3">
        <v>0</v>
      </c>
      <c r="V80" s="3">
        <v>0</v>
      </c>
      <c r="W80" s="3">
        <v>41</v>
      </c>
      <c r="X80" s="3">
        <v>74</v>
      </c>
      <c r="Y80" s="3">
        <v>63</v>
      </c>
      <c r="Z80" s="3">
        <v>5</v>
      </c>
      <c r="AA80" s="3">
        <v>61</v>
      </c>
      <c r="AB80" s="3">
        <v>75</v>
      </c>
      <c r="AC80" s="3">
        <v>95</v>
      </c>
      <c r="AD80" s="3">
        <v>53</v>
      </c>
      <c r="AE80" s="3">
        <v>32</v>
      </c>
      <c r="AF80" s="3">
        <v>51</v>
      </c>
      <c r="AG80" s="3">
        <v>41</v>
      </c>
      <c r="AH80" s="3">
        <v>0</v>
      </c>
      <c r="AI80" s="3">
        <v>81</v>
      </c>
      <c r="AJ80" s="3">
        <v>102</v>
      </c>
      <c r="AK80" s="3">
        <v>54</v>
      </c>
      <c r="AL80" s="3">
        <v>25</v>
      </c>
      <c r="AM80" s="3">
        <v>26</v>
      </c>
      <c r="AN80" s="3"/>
      <c r="AO80" s="3"/>
      <c r="AP80" s="3"/>
      <c r="AQ80" s="3"/>
      <c r="AR80" s="3"/>
      <c r="AS80" s="3"/>
      <c r="AT80" s="3"/>
      <c r="AU80" s="3"/>
      <c r="AV80" s="3"/>
      <c r="AW80" s="3"/>
    </row>
  </sheetData>
  <mergeCells count="2">
    <mergeCell ref="C31:S31"/>
    <mergeCell ref="T31:AW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7C9C-E70C-9A41-9400-F4FBB10A8E91}">
  <dimension ref="A1:I76"/>
  <sheetViews>
    <sheetView topLeftCell="I1" workbookViewId="0">
      <selection sqref="A1:XFD1048576"/>
    </sheetView>
  </sheetViews>
  <sheetFormatPr baseColWidth="10" defaultRowHeight="16" x14ac:dyDescent="0.2"/>
  <cols>
    <col min="5" max="5" width="18.5" customWidth="1"/>
    <col min="6" max="6" width="20.83203125" customWidth="1"/>
    <col min="7" max="7" width="24" customWidth="1"/>
    <col min="8" max="8" width="22.1640625" customWidth="1"/>
    <col min="9" max="9" width="23.5" customWidth="1"/>
  </cols>
  <sheetData>
    <row r="1" spans="1:9" x14ac:dyDescent="0.2">
      <c r="A1" t="s">
        <v>43</v>
      </c>
      <c r="B1" t="s">
        <v>43</v>
      </c>
      <c r="C1" t="s">
        <v>43</v>
      </c>
      <c r="E1" t="s">
        <v>18</v>
      </c>
      <c r="F1" t="s">
        <v>19</v>
      </c>
      <c r="G1" t="s">
        <v>20</v>
      </c>
      <c r="I1" t="s">
        <v>20</v>
      </c>
    </row>
    <row r="2" spans="1:9" x14ac:dyDescent="0.2">
      <c r="A2" t="s">
        <v>43</v>
      </c>
      <c r="B2" t="s">
        <v>43</v>
      </c>
      <c r="C2" t="s">
        <v>43</v>
      </c>
      <c r="E2" t="s">
        <v>21</v>
      </c>
      <c r="F2" t="s">
        <v>21</v>
      </c>
      <c r="G2" t="s">
        <v>23</v>
      </c>
      <c r="I2" t="s">
        <v>22</v>
      </c>
    </row>
    <row r="3" spans="1:9" x14ac:dyDescent="0.2">
      <c r="A3" t="s">
        <v>43</v>
      </c>
      <c r="B3" t="s">
        <v>43</v>
      </c>
      <c r="C3" t="s">
        <v>43</v>
      </c>
      <c r="E3" t="s">
        <v>24</v>
      </c>
      <c r="F3" t="s">
        <v>25</v>
      </c>
      <c r="G3" t="s">
        <v>26</v>
      </c>
      <c r="I3" t="s">
        <v>26</v>
      </c>
    </row>
    <row r="4" spans="1:9" x14ac:dyDescent="0.2">
      <c r="A4" t="s">
        <v>43</v>
      </c>
      <c r="B4" t="s">
        <v>43</v>
      </c>
      <c r="C4" t="s">
        <v>43</v>
      </c>
      <c r="E4" t="s">
        <v>27</v>
      </c>
      <c r="F4" t="s">
        <v>28</v>
      </c>
      <c r="G4" t="s">
        <v>29</v>
      </c>
      <c r="I4" t="s">
        <v>29</v>
      </c>
    </row>
    <row r="5" spans="1:9" x14ac:dyDescent="0.2">
      <c r="A5" t="s">
        <v>44</v>
      </c>
      <c r="B5" t="s">
        <v>31</v>
      </c>
      <c r="C5" t="s">
        <v>45</v>
      </c>
      <c r="D5">
        <v>1</v>
      </c>
      <c r="E5">
        <v>1545.01</v>
      </c>
      <c r="F5">
        <v>1.2882800000000001</v>
      </c>
      <c r="G5">
        <v>954.36</v>
      </c>
      <c r="I5">
        <v>245.12</v>
      </c>
    </row>
    <row r="6" spans="1:9" x14ac:dyDescent="0.2">
      <c r="A6" t="s">
        <v>44</v>
      </c>
      <c r="B6" t="s">
        <v>31</v>
      </c>
      <c r="C6" t="s">
        <v>46</v>
      </c>
      <c r="D6">
        <v>1</v>
      </c>
      <c r="E6">
        <v>3262.51</v>
      </c>
      <c r="F6">
        <v>2.7203900000000001</v>
      </c>
      <c r="G6">
        <v>225.08</v>
      </c>
      <c r="I6">
        <v>974.84</v>
      </c>
    </row>
    <row r="7" spans="1:9" x14ac:dyDescent="0.2">
      <c r="A7" t="s">
        <v>44</v>
      </c>
      <c r="B7" t="s">
        <v>31</v>
      </c>
      <c r="C7" t="s">
        <v>47</v>
      </c>
      <c r="D7">
        <v>1</v>
      </c>
      <c r="E7">
        <v>1336.09</v>
      </c>
      <c r="F7">
        <v>1.11408</v>
      </c>
      <c r="G7">
        <v>1148</v>
      </c>
      <c r="I7">
        <v>51.92</v>
      </c>
    </row>
    <row r="8" spans="1:9" x14ac:dyDescent="0.2">
      <c r="A8" t="s">
        <v>44</v>
      </c>
      <c r="B8" t="s">
        <v>31</v>
      </c>
      <c r="C8" t="s">
        <v>48</v>
      </c>
      <c r="D8">
        <v>1</v>
      </c>
      <c r="E8">
        <v>1958.41</v>
      </c>
      <c r="F8">
        <v>1.6329899999999999</v>
      </c>
      <c r="G8">
        <v>765</v>
      </c>
      <c r="I8">
        <v>434.28</v>
      </c>
    </row>
    <row r="9" spans="1:9" x14ac:dyDescent="0.2">
      <c r="A9" t="s">
        <v>44</v>
      </c>
      <c r="B9" t="s">
        <v>31</v>
      </c>
      <c r="C9" t="s">
        <v>49</v>
      </c>
      <c r="D9">
        <v>1</v>
      </c>
      <c r="E9">
        <v>2880.04</v>
      </c>
      <c r="F9">
        <v>2.4014700000000002</v>
      </c>
      <c r="G9">
        <v>308.60000000000002</v>
      </c>
      <c r="I9">
        <v>891.32</v>
      </c>
    </row>
    <row r="10" spans="1:9" x14ac:dyDescent="0.2">
      <c r="A10" t="s">
        <v>44</v>
      </c>
      <c r="B10" t="s">
        <v>31</v>
      </c>
      <c r="C10" t="s">
        <v>50</v>
      </c>
      <c r="D10">
        <v>1</v>
      </c>
      <c r="E10">
        <v>1574.17</v>
      </c>
      <c r="F10">
        <v>1.3125899999999999</v>
      </c>
      <c r="G10">
        <v>973.8</v>
      </c>
      <c r="I10">
        <v>226.04</v>
      </c>
    </row>
    <row r="11" spans="1:9" x14ac:dyDescent="0.2">
      <c r="A11" t="s">
        <v>44</v>
      </c>
      <c r="B11" t="s">
        <v>31</v>
      </c>
      <c r="C11" t="s">
        <v>51</v>
      </c>
      <c r="D11">
        <v>1</v>
      </c>
      <c r="E11">
        <v>1579.88</v>
      </c>
      <c r="F11">
        <v>1.3173600000000001</v>
      </c>
      <c r="G11">
        <v>910.8</v>
      </c>
      <c r="I11">
        <v>289.12</v>
      </c>
    </row>
    <row r="12" spans="1:9" x14ac:dyDescent="0.2">
      <c r="A12" t="s">
        <v>44</v>
      </c>
      <c r="B12" t="s">
        <v>31</v>
      </c>
      <c r="C12" t="s">
        <v>52</v>
      </c>
      <c r="D12">
        <v>1</v>
      </c>
      <c r="E12">
        <v>2366.9899999999998</v>
      </c>
      <c r="F12">
        <v>1.9736800000000001</v>
      </c>
      <c r="G12">
        <v>468.36</v>
      </c>
      <c r="I12">
        <v>731.56</v>
      </c>
    </row>
    <row r="13" spans="1:9" x14ac:dyDescent="0.2">
      <c r="A13" t="s">
        <v>44</v>
      </c>
      <c r="B13" t="s">
        <v>31</v>
      </c>
      <c r="C13" t="s">
        <v>53</v>
      </c>
      <c r="D13">
        <v>1</v>
      </c>
      <c r="E13">
        <v>2874.32</v>
      </c>
      <c r="F13">
        <v>2.3967000000000001</v>
      </c>
      <c r="G13">
        <v>383.68</v>
      </c>
      <c r="I13">
        <v>816.24</v>
      </c>
    </row>
    <row r="14" spans="1:9" x14ac:dyDescent="0.2">
      <c r="A14" t="s">
        <v>44</v>
      </c>
      <c r="B14" t="s">
        <v>31</v>
      </c>
      <c r="C14" t="s">
        <v>54</v>
      </c>
      <c r="D14">
        <v>1</v>
      </c>
      <c r="E14">
        <v>2937.42</v>
      </c>
      <c r="F14">
        <v>2.4493200000000002</v>
      </c>
      <c r="G14">
        <v>372.48</v>
      </c>
      <c r="I14">
        <v>827.4</v>
      </c>
    </row>
    <row r="15" spans="1:9" x14ac:dyDescent="0.2">
      <c r="A15" t="s">
        <v>44</v>
      </c>
      <c r="B15" t="s">
        <v>31</v>
      </c>
      <c r="C15" t="s">
        <v>55</v>
      </c>
      <c r="D15">
        <v>1</v>
      </c>
      <c r="E15">
        <v>1952.74</v>
      </c>
      <c r="F15">
        <v>1.62826</v>
      </c>
      <c r="G15">
        <v>764.08</v>
      </c>
      <c r="I15">
        <v>435.84</v>
      </c>
    </row>
    <row r="16" spans="1:9" x14ac:dyDescent="0.2">
      <c r="A16" t="s">
        <v>44</v>
      </c>
      <c r="B16" t="s">
        <v>31</v>
      </c>
      <c r="C16" t="s">
        <v>56</v>
      </c>
      <c r="D16">
        <v>1</v>
      </c>
      <c r="E16">
        <v>2143.48</v>
      </c>
      <c r="F16">
        <v>1.78731</v>
      </c>
      <c r="G16">
        <v>736.4</v>
      </c>
      <c r="I16">
        <v>463.52</v>
      </c>
    </row>
    <row r="17" spans="1:9" x14ac:dyDescent="0.2">
      <c r="A17" t="s">
        <v>44</v>
      </c>
      <c r="B17" t="s">
        <v>31</v>
      </c>
      <c r="C17" t="s">
        <v>57</v>
      </c>
      <c r="D17">
        <v>1</v>
      </c>
      <c r="E17">
        <v>1536.64</v>
      </c>
      <c r="F17">
        <v>1.2813000000000001</v>
      </c>
      <c r="G17">
        <v>985.76</v>
      </c>
      <c r="I17">
        <v>214.16</v>
      </c>
    </row>
    <row r="18" spans="1:9" x14ac:dyDescent="0.2">
      <c r="A18" t="s">
        <v>44</v>
      </c>
      <c r="B18" t="s">
        <v>31</v>
      </c>
      <c r="C18" t="s">
        <v>58</v>
      </c>
      <c r="D18">
        <v>1</v>
      </c>
      <c r="E18">
        <v>2077.5</v>
      </c>
      <c r="F18">
        <v>1.7322900000000001</v>
      </c>
      <c r="G18">
        <v>739.56</v>
      </c>
      <c r="I18">
        <v>460.36</v>
      </c>
    </row>
    <row r="19" spans="1:9" x14ac:dyDescent="0.2">
      <c r="A19" t="s">
        <v>44</v>
      </c>
      <c r="B19" t="s">
        <v>31</v>
      </c>
      <c r="C19" t="s">
        <v>59</v>
      </c>
      <c r="D19">
        <v>1</v>
      </c>
      <c r="E19">
        <v>1556.22</v>
      </c>
      <c r="F19">
        <v>1.2976300000000001</v>
      </c>
      <c r="G19">
        <v>980.76</v>
      </c>
      <c r="I19">
        <v>219.12</v>
      </c>
    </row>
    <row r="20" spans="1:9" x14ac:dyDescent="0.2">
      <c r="A20" t="s">
        <v>44</v>
      </c>
      <c r="B20" t="s">
        <v>31</v>
      </c>
      <c r="C20" t="s">
        <v>60</v>
      </c>
      <c r="D20">
        <v>1</v>
      </c>
      <c r="E20">
        <v>1563.71</v>
      </c>
      <c r="F20">
        <v>1.3038700000000001</v>
      </c>
      <c r="G20">
        <v>981.56</v>
      </c>
      <c r="I20">
        <v>218.36</v>
      </c>
    </row>
    <row r="21" spans="1:9" x14ac:dyDescent="0.2">
      <c r="A21" t="s">
        <v>44</v>
      </c>
      <c r="B21" t="s">
        <v>31</v>
      </c>
      <c r="C21" t="s">
        <v>61</v>
      </c>
      <c r="D21">
        <v>1</v>
      </c>
      <c r="E21">
        <v>4005.33</v>
      </c>
      <c r="F21">
        <v>3.3397800000000002</v>
      </c>
      <c r="G21">
        <v>159.72</v>
      </c>
      <c r="I21">
        <v>1040.2</v>
      </c>
    </row>
    <row r="22" spans="1:9" x14ac:dyDescent="0.2">
      <c r="A22" t="s">
        <v>44</v>
      </c>
      <c r="B22" t="s">
        <v>31</v>
      </c>
      <c r="C22" t="s">
        <v>62</v>
      </c>
      <c r="D22">
        <v>1</v>
      </c>
      <c r="E22">
        <v>552.87599999999998</v>
      </c>
      <c r="F22">
        <v>0.461007</v>
      </c>
      <c r="G22">
        <v>1184.92</v>
      </c>
      <c r="I22">
        <v>15</v>
      </c>
    </row>
    <row r="23" spans="1:9" x14ac:dyDescent="0.2">
      <c r="A23" t="s">
        <v>44</v>
      </c>
      <c r="B23" t="s">
        <v>31</v>
      </c>
      <c r="C23" t="s">
        <v>63</v>
      </c>
      <c r="D23">
        <v>1</v>
      </c>
      <c r="E23">
        <v>2486.4299999999998</v>
      </c>
      <c r="F23">
        <v>2.0732699999999999</v>
      </c>
      <c r="G23">
        <v>409.44</v>
      </c>
      <c r="I23">
        <v>790.48</v>
      </c>
    </row>
    <row r="24" spans="1:9" x14ac:dyDescent="0.2">
      <c r="A24" t="s">
        <v>44</v>
      </c>
      <c r="B24" t="s">
        <v>31</v>
      </c>
      <c r="C24" t="s">
        <v>64</v>
      </c>
      <c r="D24">
        <v>1</v>
      </c>
      <c r="E24">
        <v>2527.0700000000002</v>
      </c>
      <c r="F24">
        <v>2.1071499999999999</v>
      </c>
      <c r="G24">
        <v>436.36</v>
      </c>
      <c r="I24">
        <v>763.24</v>
      </c>
    </row>
    <row r="25" spans="1:9" x14ac:dyDescent="0.2">
      <c r="A25" t="s">
        <v>44</v>
      </c>
      <c r="B25" t="s">
        <v>31</v>
      </c>
      <c r="C25" t="s">
        <v>65</v>
      </c>
      <c r="D25">
        <v>1</v>
      </c>
      <c r="E25">
        <v>1495.67</v>
      </c>
      <c r="F25">
        <v>1.2471399999999999</v>
      </c>
      <c r="G25">
        <v>971.84</v>
      </c>
      <c r="I25">
        <v>228.08</v>
      </c>
    </row>
    <row r="26" spans="1:9" x14ac:dyDescent="0.2">
      <c r="A26" t="s">
        <v>44</v>
      </c>
      <c r="B26" t="s">
        <v>31</v>
      </c>
      <c r="C26" t="s">
        <v>66</v>
      </c>
      <c r="D26">
        <v>1</v>
      </c>
      <c r="E26">
        <v>2088.86</v>
      </c>
      <c r="F26">
        <v>1.74176</v>
      </c>
      <c r="G26">
        <v>698.04</v>
      </c>
      <c r="I26">
        <v>501.88</v>
      </c>
    </row>
    <row r="27" spans="1:9" x14ac:dyDescent="0.2">
      <c r="A27" t="s">
        <v>44</v>
      </c>
      <c r="B27" t="s">
        <v>31</v>
      </c>
      <c r="C27" t="s">
        <v>67</v>
      </c>
      <c r="D27">
        <v>1</v>
      </c>
      <c r="E27">
        <v>1972.08</v>
      </c>
      <c r="F27">
        <v>1.64439</v>
      </c>
      <c r="G27">
        <v>796</v>
      </c>
      <c r="I27">
        <v>403.88</v>
      </c>
    </row>
    <row r="28" spans="1:9" x14ac:dyDescent="0.2">
      <c r="A28" t="s">
        <v>44</v>
      </c>
      <c r="B28" t="s">
        <v>31</v>
      </c>
      <c r="C28" t="s">
        <v>68</v>
      </c>
      <c r="D28">
        <v>1</v>
      </c>
      <c r="E28">
        <v>1196.1400000000001</v>
      </c>
      <c r="F28">
        <v>0.99738199999999999</v>
      </c>
      <c r="G28">
        <v>901</v>
      </c>
      <c r="I28">
        <v>298.92</v>
      </c>
    </row>
    <row r="29" spans="1:9" x14ac:dyDescent="0.2">
      <c r="A29" t="s">
        <v>69</v>
      </c>
      <c r="B29" t="s">
        <v>31</v>
      </c>
      <c r="C29" t="s">
        <v>70</v>
      </c>
      <c r="D29">
        <v>2</v>
      </c>
      <c r="E29">
        <v>1160.96</v>
      </c>
      <c r="F29">
        <v>0.96804599999999996</v>
      </c>
      <c r="G29">
        <v>1037.92</v>
      </c>
      <c r="I29">
        <v>162</v>
      </c>
    </row>
    <row r="30" spans="1:9" x14ac:dyDescent="0.2">
      <c r="A30" t="s">
        <v>69</v>
      </c>
      <c r="B30" t="s">
        <v>31</v>
      </c>
      <c r="C30" t="s">
        <v>71</v>
      </c>
      <c r="D30">
        <v>2</v>
      </c>
      <c r="E30">
        <v>1335.18</v>
      </c>
      <c r="F30">
        <v>1.1133200000000001</v>
      </c>
      <c r="G30">
        <v>976.2</v>
      </c>
      <c r="I30">
        <v>223.72</v>
      </c>
    </row>
    <row r="31" spans="1:9" x14ac:dyDescent="0.2">
      <c r="A31" t="s">
        <v>69</v>
      </c>
      <c r="B31" t="s">
        <v>31</v>
      </c>
      <c r="C31" t="s">
        <v>72</v>
      </c>
      <c r="D31">
        <v>2</v>
      </c>
      <c r="E31">
        <v>2793.23</v>
      </c>
      <c r="F31">
        <v>2.3290899999999999</v>
      </c>
      <c r="G31">
        <v>302.56</v>
      </c>
      <c r="I31">
        <v>897.36</v>
      </c>
    </row>
    <row r="32" spans="1:9" x14ac:dyDescent="0.2">
      <c r="A32" t="s">
        <v>69</v>
      </c>
      <c r="B32" t="s">
        <v>31</v>
      </c>
      <c r="C32" t="s">
        <v>73</v>
      </c>
      <c r="D32">
        <v>2</v>
      </c>
      <c r="E32">
        <v>1456.89</v>
      </c>
      <c r="F32">
        <v>1.2148099999999999</v>
      </c>
      <c r="G32">
        <v>934.28</v>
      </c>
      <c r="I32">
        <v>265.64</v>
      </c>
    </row>
    <row r="33" spans="1:9" x14ac:dyDescent="0.2">
      <c r="A33" t="s">
        <v>69</v>
      </c>
      <c r="B33" t="s">
        <v>31</v>
      </c>
      <c r="C33" t="s">
        <v>74</v>
      </c>
      <c r="D33">
        <v>2</v>
      </c>
      <c r="E33">
        <v>976.37</v>
      </c>
      <c r="F33">
        <v>0.81413000000000002</v>
      </c>
      <c r="G33">
        <v>1172.5999999999999</v>
      </c>
      <c r="I33">
        <v>27.32</v>
      </c>
    </row>
    <row r="34" spans="1:9" x14ac:dyDescent="0.2">
      <c r="A34" t="s">
        <v>69</v>
      </c>
      <c r="B34" t="s">
        <v>31</v>
      </c>
      <c r="C34" t="s">
        <v>75</v>
      </c>
      <c r="D34">
        <v>2</v>
      </c>
      <c r="E34">
        <v>1815.63</v>
      </c>
      <c r="F34">
        <v>1.51393</v>
      </c>
      <c r="G34">
        <v>680.52</v>
      </c>
      <c r="I34">
        <v>519.4</v>
      </c>
    </row>
    <row r="35" spans="1:9" x14ac:dyDescent="0.2">
      <c r="A35" t="s">
        <v>69</v>
      </c>
      <c r="B35" t="s">
        <v>31</v>
      </c>
      <c r="C35" t="s">
        <v>76</v>
      </c>
      <c r="D35">
        <v>2</v>
      </c>
      <c r="E35">
        <v>828.41399999999999</v>
      </c>
      <c r="F35">
        <v>0.69075900000000001</v>
      </c>
      <c r="G35">
        <v>1112.6400000000001</v>
      </c>
      <c r="I35">
        <v>87.28</v>
      </c>
    </row>
    <row r="36" spans="1:9" x14ac:dyDescent="0.2">
      <c r="A36" t="s">
        <v>69</v>
      </c>
      <c r="B36" t="s">
        <v>31</v>
      </c>
      <c r="C36" t="s">
        <v>77</v>
      </c>
      <c r="D36">
        <v>2</v>
      </c>
      <c r="E36">
        <v>224.81100000000001</v>
      </c>
      <c r="F36">
        <v>0.18745500000000001</v>
      </c>
      <c r="G36">
        <v>1175.76</v>
      </c>
      <c r="I36">
        <v>24.16</v>
      </c>
    </row>
    <row r="37" spans="1:9" x14ac:dyDescent="0.2">
      <c r="A37" t="s">
        <v>69</v>
      </c>
      <c r="B37" t="s">
        <v>31</v>
      </c>
      <c r="C37" t="s">
        <v>78</v>
      </c>
      <c r="D37">
        <v>2</v>
      </c>
      <c r="E37">
        <v>1494.1</v>
      </c>
      <c r="F37">
        <v>1.24583</v>
      </c>
      <c r="G37">
        <v>956.52</v>
      </c>
      <c r="I37">
        <v>243.4</v>
      </c>
    </row>
    <row r="38" spans="1:9" x14ac:dyDescent="0.2">
      <c r="A38" t="s">
        <v>69</v>
      </c>
      <c r="B38" t="s">
        <v>31</v>
      </c>
      <c r="C38" t="s">
        <v>79</v>
      </c>
      <c r="D38">
        <v>2</v>
      </c>
      <c r="E38">
        <v>2163.08</v>
      </c>
      <c r="F38">
        <v>1.80365</v>
      </c>
      <c r="G38">
        <v>816.04</v>
      </c>
      <c r="I38">
        <v>383.88</v>
      </c>
    </row>
    <row r="39" spans="1:9" x14ac:dyDescent="0.2">
      <c r="A39" t="s">
        <v>69</v>
      </c>
      <c r="B39" t="s">
        <v>31</v>
      </c>
      <c r="C39" t="s">
        <v>80</v>
      </c>
      <c r="D39">
        <v>2</v>
      </c>
      <c r="E39">
        <v>1215.33</v>
      </c>
      <c r="F39">
        <v>1.01339</v>
      </c>
      <c r="G39">
        <v>1147.6400000000001</v>
      </c>
      <c r="I39">
        <v>52.2</v>
      </c>
    </row>
    <row r="40" spans="1:9" x14ac:dyDescent="0.2">
      <c r="A40" t="s">
        <v>69</v>
      </c>
      <c r="B40" t="s">
        <v>31</v>
      </c>
      <c r="C40" t="s">
        <v>81</v>
      </c>
      <c r="D40">
        <v>2</v>
      </c>
      <c r="E40">
        <v>1875.8</v>
      </c>
      <c r="F40">
        <v>1.5641099999999999</v>
      </c>
      <c r="G40">
        <v>817.48</v>
      </c>
      <c r="I40">
        <v>382.44</v>
      </c>
    </row>
    <row r="41" spans="1:9" x14ac:dyDescent="0.2">
      <c r="A41" t="s">
        <v>69</v>
      </c>
      <c r="B41" t="s">
        <v>31</v>
      </c>
      <c r="C41" t="s">
        <v>82</v>
      </c>
      <c r="D41">
        <v>2</v>
      </c>
      <c r="E41">
        <v>1630.36</v>
      </c>
      <c r="F41">
        <v>1.35945</v>
      </c>
      <c r="G41">
        <v>857.72</v>
      </c>
      <c r="I41">
        <v>342.2</v>
      </c>
    </row>
    <row r="42" spans="1:9" x14ac:dyDescent="0.2">
      <c r="A42" t="s">
        <v>69</v>
      </c>
      <c r="B42" t="s">
        <v>31</v>
      </c>
      <c r="C42" t="s">
        <v>83</v>
      </c>
      <c r="D42">
        <v>2</v>
      </c>
      <c r="E42">
        <v>1283.5999999999999</v>
      </c>
      <c r="F42">
        <v>1.0703100000000001</v>
      </c>
      <c r="G42">
        <v>1107.52</v>
      </c>
      <c r="I42">
        <v>92.4</v>
      </c>
    </row>
    <row r="43" spans="1:9" x14ac:dyDescent="0.2">
      <c r="A43" t="s">
        <v>69</v>
      </c>
      <c r="B43" t="s">
        <v>31</v>
      </c>
      <c r="C43" t="s">
        <v>84</v>
      </c>
      <c r="D43">
        <v>2</v>
      </c>
      <c r="E43">
        <v>2049.1</v>
      </c>
      <c r="F43">
        <v>1.70861</v>
      </c>
      <c r="G43">
        <v>723.36</v>
      </c>
      <c r="I43">
        <v>476.56</v>
      </c>
    </row>
    <row r="44" spans="1:9" x14ac:dyDescent="0.2">
      <c r="A44" t="s">
        <v>69</v>
      </c>
      <c r="B44" t="s">
        <v>31</v>
      </c>
      <c r="C44" t="s">
        <v>85</v>
      </c>
      <c r="D44">
        <v>2</v>
      </c>
      <c r="E44">
        <v>138.06200000000001</v>
      </c>
      <c r="F44">
        <v>0.11512</v>
      </c>
      <c r="G44">
        <v>1199.92</v>
      </c>
      <c r="I44">
        <v>0</v>
      </c>
    </row>
    <row r="45" spans="1:9" x14ac:dyDescent="0.2">
      <c r="A45" t="s">
        <v>69</v>
      </c>
      <c r="B45" t="s">
        <v>31</v>
      </c>
      <c r="C45" t="s">
        <v>86</v>
      </c>
      <c r="D45">
        <v>2</v>
      </c>
      <c r="E45">
        <v>1749.12</v>
      </c>
      <c r="F45">
        <v>1.4584699999999999</v>
      </c>
      <c r="G45">
        <v>824.68</v>
      </c>
      <c r="I45">
        <v>375.24</v>
      </c>
    </row>
    <row r="46" spans="1:9" x14ac:dyDescent="0.2">
      <c r="A46" t="s">
        <v>69</v>
      </c>
      <c r="B46" t="s">
        <v>31</v>
      </c>
      <c r="C46" t="s">
        <v>87</v>
      </c>
      <c r="D46">
        <v>2</v>
      </c>
      <c r="E46">
        <v>1709.56</v>
      </c>
      <c r="F46">
        <v>1.4254899999999999</v>
      </c>
      <c r="G46">
        <v>874.32</v>
      </c>
      <c r="I46">
        <v>325.60000000000002</v>
      </c>
    </row>
    <row r="47" spans="1:9" x14ac:dyDescent="0.2">
      <c r="A47" t="s">
        <v>69</v>
      </c>
      <c r="B47" t="s">
        <v>31</v>
      </c>
      <c r="C47" t="s">
        <v>88</v>
      </c>
      <c r="D47">
        <v>2</v>
      </c>
      <c r="E47">
        <v>1740.97</v>
      </c>
      <c r="F47">
        <v>1.4516800000000001</v>
      </c>
      <c r="G47">
        <v>789.56</v>
      </c>
      <c r="I47">
        <v>410.12</v>
      </c>
    </row>
    <row r="48" spans="1:9" x14ac:dyDescent="0.2">
      <c r="A48" t="s">
        <v>69</v>
      </c>
      <c r="B48" t="s">
        <v>31</v>
      </c>
      <c r="C48" t="s">
        <v>89</v>
      </c>
      <c r="D48">
        <v>2</v>
      </c>
      <c r="E48">
        <v>1355.8</v>
      </c>
      <c r="F48">
        <v>1.1305099999999999</v>
      </c>
      <c r="G48">
        <v>1146</v>
      </c>
      <c r="I48">
        <v>53.92</v>
      </c>
    </row>
    <row r="49" spans="1:9" x14ac:dyDescent="0.2">
      <c r="A49" t="s">
        <v>69</v>
      </c>
      <c r="B49" t="s">
        <v>31</v>
      </c>
      <c r="C49" t="s">
        <v>90</v>
      </c>
      <c r="D49">
        <v>2</v>
      </c>
      <c r="E49">
        <v>2031.39</v>
      </c>
      <c r="F49">
        <v>1.69384</v>
      </c>
      <c r="G49">
        <v>621.96</v>
      </c>
      <c r="I49">
        <v>577.96</v>
      </c>
    </row>
    <row r="50" spans="1:9" x14ac:dyDescent="0.2">
      <c r="A50" t="s">
        <v>69</v>
      </c>
      <c r="B50" t="s">
        <v>31</v>
      </c>
      <c r="C50" t="s">
        <v>91</v>
      </c>
      <c r="D50">
        <v>2</v>
      </c>
      <c r="E50">
        <v>1935.26</v>
      </c>
      <c r="F50">
        <v>1.61368</v>
      </c>
      <c r="G50">
        <v>765.28</v>
      </c>
      <c r="I50">
        <v>434.64</v>
      </c>
    </row>
    <row r="51" spans="1:9" x14ac:dyDescent="0.2">
      <c r="A51" t="s">
        <v>69</v>
      </c>
      <c r="B51" t="s">
        <v>31</v>
      </c>
      <c r="C51" t="s">
        <v>92</v>
      </c>
      <c r="D51">
        <v>2</v>
      </c>
      <c r="E51">
        <v>1655.43</v>
      </c>
      <c r="F51">
        <v>1.38036</v>
      </c>
      <c r="G51">
        <v>835.64</v>
      </c>
      <c r="I51">
        <v>364.28</v>
      </c>
    </row>
    <row r="52" spans="1:9" x14ac:dyDescent="0.2">
      <c r="A52" t="s">
        <v>69</v>
      </c>
      <c r="B52" t="s">
        <v>31</v>
      </c>
      <c r="C52" t="s">
        <v>93</v>
      </c>
      <c r="D52">
        <v>2</v>
      </c>
      <c r="E52">
        <v>1273.07</v>
      </c>
      <c r="F52">
        <v>1.0615300000000001</v>
      </c>
      <c r="G52">
        <v>1098.1199999999999</v>
      </c>
      <c r="I52">
        <v>101.8</v>
      </c>
    </row>
    <row r="53" spans="1:9" x14ac:dyDescent="0.2">
      <c r="A53" t="s">
        <v>37</v>
      </c>
      <c r="B53" t="s">
        <v>31</v>
      </c>
      <c r="C53" t="s">
        <v>94</v>
      </c>
      <c r="D53">
        <v>0</v>
      </c>
      <c r="E53">
        <v>2937.46</v>
      </c>
      <c r="F53">
        <v>2.4493499999999999</v>
      </c>
      <c r="G53">
        <v>279.39999999999998</v>
      </c>
      <c r="I53">
        <v>920.52</v>
      </c>
    </row>
    <row r="54" spans="1:9" x14ac:dyDescent="0.2">
      <c r="A54" t="s">
        <v>37</v>
      </c>
      <c r="B54" t="s">
        <v>31</v>
      </c>
      <c r="C54" t="s">
        <v>95</v>
      </c>
      <c r="D54">
        <v>0</v>
      </c>
      <c r="E54">
        <v>3650.63</v>
      </c>
      <c r="F54">
        <v>3.0440200000000002</v>
      </c>
      <c r="G54">
        <v>191</v>
      </c>
      <c r="I54">
        <v>1008.92</v>
      </c>
    </row>
    <row r="55" spans="1:9" x14ac:dyDescent="0.2">
      <c r="A55" t="s">
        <v>37</v>
      </c>
      <c r="B55" t="s">
        <v>31</v>
      </c>
      <c r="C55" t="s">
        <v>96</v>
      </c>
      <c r="D55">
        <v>0</v>
      </c>
      <c r="E55">
        <v>4203.3</v>
      </c>
      <c r="F55">
        <v>3.5048599999999999</v>
      </c>
      <c r="G55">
        <v>113.28</v>
      </c>
      <c r="I55">
        <v>1086.6400000000001</v>
      </c>
    </row>
    <row r="56" spans="1:9" x14ac:dyDescent="0.2">
      <c r="A56" t="s">
        <v>37</v>
      </c>
      <c r="B56" t="s">
        <v>31</v>
      </c>
      <c r="C56" t="s">
        <v>97</v>
      </c>
      <c r="D56">
        <v>0</v>
      </c>
      <c r="E56">
        <v>3424.92</v>
      </c>
      <c r="F56">
        <v>2.85581</v>
      </c>
      <c r="G56">
        <v>247.2</v>
      </c>
      <c r="I56">
        <v>952.72</v>
      </c>
    </row>
    <row r="57" spans="1:9" x14ac:dyDescent="0.2">
      <c r="A57" t="s">
        <v>37</v>
      </c>
      <c r="B57" t="s">
        <v>31</v>
      </c>
      <c r="C57" t="s">
        <v>98</v>
      </c>
      <c r="D57">
        <v>0</v>
      </c>
      <c r="E57">
        <v>1889.49</v>
      </c>
      <c r="F57">
        <v>1.57552</v>
      </c>
      <c r="G57">
        <v>781.4</v>
      </c>
      <c r="I57">
        <v>418.52</v>
      </c>
    </row>
    <row r="58" spans="1:9" x14ac:dyDescent="0.2">
      <c r="A58" t="s">
        <v>37</v>
      </c>
      <c r="B58" t="s">
        <v>31</v>
      </c>
      <c r="C58" t="s">
        <v>99</v>
      </c>
      <c r="D58">
        <v>0</v>
      </c>
      <c r="E58">
        <v>3994.19</v>
      </c>
      <c r="F58">
        <v>3.3304900000000002</v>
      </c>
      <c r="G58">
        <v>156.68</v>
      </c>
      <c r="I58">
        <v>1043.24</v>
      </c>
    </row>
    <row r="59" spans="1:9" x14ac:dyDescent="0.2">
      <c r="A59" t="s">
        <v>37</v>
      </c>
      <c r="B59" t="s">
        <v>31</v>
      </c>
      <c r="C59" t="s">
        <v>100</v>
      </c>
      <c r="D59">
        <v>0</v>
      </c>
      <c r="E59">
        <v>2821.18</v>
      </c>
      <c r="F59">
        <v>2.3523900000000002</v>
      </c>
      <c r="G59">
        <v>321.92</v>
      </c>
      <c r="I59">
        <v>877.92</v>
      </c>
    </row>
    <row r="60" spans="1:9" x14ac:dyDescent="0.2">
      <c r="A60" t="s">
        <v>37</v>
      </c>
      <c r="B60" t="s">
        <v>31</v>
      </c>
      <c r="C60" t="s">
        <v>101</v>
      </c>
      <c r="D60">
        <v>0</v>
      </c>
      <c r="E60">
        <v>3428.71</v>
      </c>
      <c r="F60">
        <v>2.8589799999999999</v>
      </c>
      <c r="G60">
        <v>318.24</v>
      </c>
      <c r="I60">
        <v>881.68</v>
      </c>
    </row>
    <row r="61" spans="1:9" x14ac:dyDescent="0.2">
      <c r="A61" t="s">
        <v>37</v>
      </c>
      <c r="B61" t="s">
        <v>31</v>
      </c>
      <c r="C61" t="s">
        <v>102</v>
      </c>
      <c r="D61">
        <v>0</v>
      </c>
      <c r="E61">
        <v>2300.14</v>
      </c>
      <c r="F61">
        <v>1.9179299999999999</v>
      </c>
      <c r="G61">
        <v>679.64</v>
      </c>
      <c r="I61">
        <v>520.28</v>
      </c>
    </row>
    <row r="62" spans="1:9" x14ac:dyDescent="0.2">
      <c r="A62" t="s">
        <v>37</v>
      </c>
      <c r="B62" t="s">
        <v>31</v>
      </c>
      <c r="C62" t="s">
        <v>103</v>
      </c>
      <c r="D62">
        <v>0</v>
      </c>
      <c r="E62">
        <v>2726.32</v>
      </c>
      <c r="F62">
        <v>2.2732899999999998</v>
      </c>
      <c r="G62">
        <v>373.24</v>
      </c>
      <c r="I62">
        <v>826.68</v>
      </c>
    </row>
    <row r="63" spans="1:9" x14ac:dyDescent="0.2">
      <c r="A63" t="s">
        <v>37</v>
      </c>
      <c r="B63" t="s">
        <v>31</v>
      </c>
      <c r="C63" t="s">
        <v>104</v>
      </c>
      <c r="D63">
        <v>0</v>
      </c>
      <c r="E63">
        <v>3170.11</v>
      </c>
      <c r="F63">
        <v>2.6433399999999998</v>
      </c>
      <c r="G63">
        <v>253.88</v>
      </c>
      <c r="I63">
        <v>946.04</v>
      </c>
    </row>
    <row r="64" spans="1:9" x14ac:dyDescent="0.2">
      <c r="A64" t="s">
        <v>37</v>
      </c>
      <c r="B64" t="s">
        <v>31</v>
      </c>
      <c r="C64" t="s">
        <v>105</v>
      </c>
      <c r="D64">
        <v>0</v>
      </c>
      <c r="E64">
        <v>2840.9</v>
      </c>
      <c r="F64">
        <v>2.3688400000000001</v>
      </c>
      <c r="G64">
        <v>321.08</v>
      </c>
      <c r="I64">
        <v>878.84</v>
      </c>
    </row>
    <row r="65" spans="1:9" x14ac:dyDescent="0.2">
      <c r="A65" t="s">
        <v>37</v>
      </c>
      <c r="B65" t="s">
        <v>31</v>
      </c>
      <c r="C65" t="s">
        <v>106</v>
      </c>
      <c r="D65">
        <v>0</v>
      </c>
      <c r="E65">
        <v>1407.81</v>
      </c>
      <c r="F65">
        <v>1.17388</v>
      </c>
      <c r="G65">
        <v>978.56</v>
      </c>
      <c r="I65">
        <v>221.36</v>
      </c>
    </row>
    <row r="66" spans="1:9" x14ac:dyDescent="0.2">
      <c r="A66" t="s">
        <v>37</v>
      </c>
      <c r="B66" t="s">
        <v>31</v>
      </c>
      <c r="C66" t="s">
        <v>107</v>
      </c>
      <c r="D66">
        <v>0</v>
      </c>
      <c r="E66">
        <v>2408.5100000000002</v>
      </c>
      <c r="F66">
        <v>2.0082900000000001</v>
      </c>
      <c r="G66">
        <v>600.28</v>
      </c>
      <c r="I66">
        <v>599.52</v>
      </c>
    </row>
    <row r="67" spans="1:9" x14ac:dyDescent="0.2">
      <c r="A67" t="s">
        <v>37</v>
      </c>
      <c r="B67" t="s">
        <v>31</v>
      </c>
      <c r="C67" t="s">
        <v>108</v>
      </c>
      <c r="D67">
        <v>0</v>
      </c>
      <c r="E67">
        <v>2238.21</v>
      </c>
      <c r="F67">
        <v>1.86629</v>
      </c>
      <c r="G67">
        <v>528.24</v>
      </c>
      <c r="I67">
        <v>667.8</v>
      </c>
    </row>
    <row r="68" spans="1:9" x14ac:dyDescent="0.2">
      <c r="A68" t="s">
        <v>37</v>
      </c>
      <c r="B68" t="s">
        <v>31</v>
      </c>
      <c r="C68" t="s">
        <v>109</v>
      </c>
      <c r="D68">
        <v>0</v>
      </c>
      <c r="E68">
        <v>1246.1500000000001</v>
      </c>
      <c r="F68">
        <v>1.0390900000000001</v>
      </c>
      <c r="G68">
        <v>1076.3599999999999</v>
      </c>
      <c r="I68">
        <v>123.56</v>
      </c>
    </row>
    <row r="69" spans="1:9" x14ac:dyDescent="0.2">
      <c r="A69" t="s">
        <v>37</v>
      </c>
      <c r="B69" t="s">
        <v>31</v>
      </c>
      <c r="C69" t="s">
        <v>110</v>
      </c>
      <c r="D69">
        <v>0</v>
      </c>
      <c r="E69">
        <v>1816.76</v>
      </c>
      <c r="F69">
        <v>1.5148699999999999</v>
      </c>
      <c r="G69">
        <v>749.56</v>
      </c>
      <c r="I69">
        <v>450.36</v>
      </c>
    </row>
    <row r="70" spans="1:9" x14ac:dyDescent="0.2">
      <c r="A70" t="s">
        <v>37</v>
      </c>
      <c r="B70" t="s">
        <v>31</v>
      </c>
      <c r="C70" t="s">
        <v>111</v>
      </c>
      <c r="D70">
        <v>0</v>
      </c>
      <c r="E70">
        <v>3185.66</v>
      </c>
      <c r="F70">
        <v>2.6563099999999999</v>
      </c>
      <c r="G70">
        <v>236.56</v>
      </c>
      <c r="I70">
        <v>963.36</v>
      </c>
    </row>
    <row r="71" spans="1:9" x14ac:dyDescent="0.2">
      <c r="A71" t="s">
        <v>37</v>
      </c>
      <c r="B71" t="s">
        <v>31</v>
      </c>
      <c r="C71" t="s">
        <v>112</v>
      </c>
      <c r="D71">
        <v>0</v>
      </c>
      <c r="E71">
        <v>2653.97</v>
      </c>
      <c r="F71">
        <v>2.2129699999999999</v>
      </c>
      <c r="G71">
        <v>401.12</v>
      </c>
      <c r="I71">
        <v>798.8</v>
      </c>
    </row>
    <row r="72" spans="1:9" x14ac:dyDescent="0.2">
      <c r="A72" t="s">
        <v>37</v>
      </c>
      <c r="B72" t="s">
        <v>31</v>
      </c>
      <c r="C72" t="s">
        <v>113</v>
      </c>
      <c r="D72">
        <v>0</v>
      </c>
      <c r="E72">
        <v>1807.46</v>
      </c>
      <c r="F72">
        <v>1.50712</v>
      </c>
      <c r="G72">
        <v>821.84</v>
      </c>
      <c r="I72">
        <v>378.08</v>
      </c>
    </row>
    <row r="73" spans="1:9" x14ac:dyDescent="0.2">
      <c r="A73" t="s">
        <v>37</v>
      </c>
      <c r="B73" t="s">
        <v>31</v>
      </c>
      <c r="C73" t="s">
        <v>114</v>
      </c>
      <c r="D73">
        <v>0</v>
      </c>
      <c r="E73">
        <v>1708.71</v>
      </c>
      <c r="F73">
        <v>1.4247799999999999</v>
      </c>
      <c r="G73">
        <v>909.16</v>
      </c>
      <c r="I73">
        <v>290.72000000000003</v>
      </c>
    </row>
    <row r="74" spans="1:9" x14ac:dyDescent="0.2">
      <c r="A74" t="s">
        <v>37</v>
      </c>
      <c r="B74" t="s">
        <v>31</v>
      </c>
      <c r="C74" t="s">
        <v>115</v>
      </c>
      <c r="D74">
        <v>0</v>
      </c>
      <c r="E74">
        <v>2669.58</v>
      </c>
      <c r="F74">
        <v>2.2259899999999999</v>
      </c>
      <c r="G74">
        <v>302.12</v>
      </c>
      <c r="I74">
        <v>897.76</v>
      </c>
    </row>
    <row r="75" spans="1:9" x14ac:dyDescent="0.2">
      <c r="A75" t="s">
        <v>37</v>
      </c>
      <c r="B75" t="s">
        <v>31</v>
      </c>
      <c r="C75" t="s">
        <v>116</v>
      </c>
      <c r="D75">
        <v>0</v>
      </c>
      <c r="E75">
        <v>1669.18</v>
      </c>
      <c r="F75">
        <v>1.3918200000000001</v>
      </c>
      <c r="G75">
        <v>922.72</v>
      </c>
      <c r="I75">
        <v>277.2</v>
      </c>
    </row>
    <row r="76" spans="1:9" x14ac:dyDescent="0.2">
      <c r="A76" t="s">
        <v>37</v>
      </c>
      <c r="B76" t="s">
        <v>31</v>
      </c>
      <c r="C76" t="s">
        <v>117</v>
      </c>
      <c r="D76">
        <v>0</v>
      </c>
      <c r="E76">
        <v>2169.29</v>
      </c>
      <c r="F76">
        <v>1.8088200000000001</v>
      </c>
      <c r="G76">
        <v>563.72</v>
      </c>
      <c r="I76">
        <v>636.20000000000005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4403-18A3-EF4A-B485-7B4CD0BA393E}">
  <dimension ref="A1:C15"/>
  <sheetViews>
    <sheetView workbookViewId="0">
      <selection sqref="A1:XFD1048576"/>
    </sheetView>
  </sheetViews>
  <sheetFormatPr baseColWidth="10" defaultRowHeight="16" x14ac:dyDescent="0.2"/>
  <cols>
    <col min="3" max="3" width="14.5" customWidth="1"/>
  </cols>
  <sheetData>
    <row r="1" spans="1:3" x14ac:dyDescent="0.2">
      <c r="A1" t="s">
        <v>118</v>
      </c>
      <c r="B1" t="s">
        <v>119</v>
      </c>
      <c r="C1" t="s">
        <v>120</v>
      </c>
    </row>
    <row r="2" spans="1:3" x14ac:dyDescent="0.2">
      <c r="A2" t="s">
        <v>121</v>
      </c>
      <c r="B2">
        <v>22256</v>
      </c>
      <c r="C2">
        <v>127.999</v>
      </c>
    </row>
    <row r="3" spans="1:3" x14ac:dyDescent="0.2">
      <c r="B3">
        <v>21386</v>
      </c>
      <c r="C3">
        <v>117.23099999999999</v>
      </c>
    </row>
    <row r="4" spans="1:3" x14ac:dyDescent="0.2">
      <c r="B4">
        <v>22972</v>
      </c>
      <c r="C4">
        <v>133.77099999999999</v>
      </c>
    </row>
    <row r="5" spans="1:3" x14ac:dyDescent="0.2">
      <c r="C5">
        <f>AVERAGE(C2:C4)</f>
        <v>126.33366666666666</v>
      </c>
    </row>
    <row r="7" spans="1:3" x14ac:dyDescent="0.2">
      <c r="A7" t="s">
        <v>122</v>
      </c>
      <c r="B7">
        <v>16005</v>
      </c>
      <c r="C7">
        <v>113.715</v>
      </c>
    </row>
    <row r="8" spans="1:3" x14ac:dyDescent="0.2">
      <c r="B8">
        <v>22240</v>
      </c>
      <c r="C8">
        <v>132.38900000000001</v>
      </c>
    </row>
    <row r="9" spans="1:3" x14ac:dyDescent="0.2">
      <c r="B9">
        <v>20552</v>
      </c>
      <c r="C9">
        <v>117.05500000000001</v>
      </c>
    </row>
    <row r="10" spans="1:3" x14ac:dyDescent="0.2">
      <c r="C10">
        <f>AVERAGE(C7:C9)</f>
        <v>121.053</v>
      </c>
    </row>
    <row r="12" spans="1:3" x14ac:dyDescent="0.2">
      <c r="A12" t="s">
        <v>37</v>
      </c>
      <c r="B12">
        <v>25210</v>
      </c>
      <c r="C12">
        <v>133.892</v>
      </c>
    </row>
    <row r="13" spans="1:3" x14ac:dyDescent="0.2">
      <c r="B13">
        <v>22045</v>
      </c>
      <c r="C13">
        <v>141.11199999999999</v>
      </c>
    </row>
    <row r="14" spans="1:3" x14ac:dyDescent="0.2">
      <c r="B14">
        <v>23365</v>
      </c>
      <c r="C14">
        <v>134.00899999999999</v>
      </c>
    </row>
    <row r="15" spans="1:3" x14ac:dyDescent="0.2">
      <c r="C15">
        <f>AVERAGE(C12:C14)</f>
        <v>136.33766666666668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af88fe-a998-4c5b-93c9-210a11d9a5c2}" enabled="0" method="" siteId="{1faf88fe-a998-4c5b-93c9-210a11d9a5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3a</vt:lpstr>
      <vt:lpstr>Figure 3b</vt:lpstr>
      <vt:lpstr>Figure 3c</vt:lpstr>
      <vt:lpstr>Figure 3d</vt:lpstr>
      <vt:lpstr>Figure 6d-e</vt:lpstr>
      <vt:lpstr>Figure 6f-h</vt:lpstr>
      <vt:lpstr>Figure 6i-k</vt:lpstr>
      <vt:lpstr>Figure 7d-e</vt:lpstr>
      <vt:lpstr>Figure 7g</vt:lpstr>
      <vt:lpstr>Figure 7i-j</vt:lpstr>
      <vt:lpstr>Supplementary Figure 5</vt:lpstr>
      <vt:lpstr>Supplementary Figure 7</vt:lpstr>
      <vt:lpstr>Supplementary Figure 8</vt:lpstr>
      <vt:lpstr>Supplementary Figure 10</vt:lpstr>
      <vt:lpstr>Supplementary Figure 11a-b</vt:lpstr>
      <vt:lpstr>Supplementary Figure 11d-e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Efthymiou, Stephanie</dc:creator>
  <cp:lastModifiedBy>Efthymiou, Stephanie</cp:lastModifiedBy>
  <dcterms:created xsi:type="dcterms:W3CDTF">2024-07-03T10:43:09Z</dcterms:created>
  <dcterms:modified xsi:type="dcterms:W3CDTF">2025-06-06T10:04:20Z</dcterms:modified>
</cp:coreProperties>
</file>