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loodworksnworg-my.sharepoint.com/personal/pdavizoncastillo_bloodworksnw_org/Documents/DavizonLab_3/Writings/TNFa inhibits autophagy Paper/JCI/"/>
    </mc:Choice>
  </mc:AlternateContent>
  <xr:revisionPtr revIDLastSave="0" documentId="8_{02C08032-D909-442D-AEF8-A2A51A74BA5A}" xr6:coauthVersionLast="47" xr6:coauthVersionMax="47" xr10:uidLastSave="{00000000-0000-0000-0000-000000000000}"/>
  <bookViews>
    <workbookView xWindow="28680" yWindow="-120" windowWidth="29040" windowHeight="15720" tabRatio="832" firstSheet="64" activeTab="88" xr2:uid="{D9349A02-75F5-49D2-BA4A-26FAF2FED1F7}"/>
  </bookViews>
  <sheets>
    <sheet name="Figure 1B" sheetId="100" r:id="rId1"/>
    <sheet name="Figure 1C" sheetId="99" r:id="rId2"/>
    <sheet name="Figure 1E" sheetId="97" r:id="rId3"/>
    <sheet name="Figure 1F" sheetId="104" r:id="rId4"/>
    <sheet name="Figure 1G" sheetId="103" r:id="rId5"/>
    <sheet name="Figure 1H" sheetId="102" r:id="rId6"/>
    <sheet name="Figure 1I" sheetId="105" r:id="rId7"/>
    <sheet name="Figure 1J" sheetId="107" r:id="rId8"/>
    <sheet name="Figure 1K" sheetId="106" r:id="rId9"/>
    <sheet name="Figure 2A" sheetId="111" r:id="rId10"/>
    <sheet name="Figure 2B" sheetId="109" r:id="rId11"/>
    <sheet name="Figure 2C" sheetId="110" r:id="rId12"/>
    <sheet name="Figure 2F" sheetId="108" r:id="rId13"/>
    <sheet name="Figure 2G" sheetId="60" r:id="rId14"/>
    <sheet name="Figure 3B" sheetId="116" r:id="rId15"/>
    <sheet name="Figure 3C" sheetId="115" r:id="rId16"/>
    <sheet name="Figure 3D" sheetId="114" r:id="rId17"/>
    <sheet name="Figure 3E" sheetId="113" r:id="rId18"/>
    <sheet name="Figure 3F" sheetId="112" r:id="rId19"/>
    <sheet name="Figure 3G" sheetId="63" r:id="rId20"/>
    <sheet name="Figure 3J" sheetId="135" r:id="rId21"/>
    <sheet name="Figure 3K" sheetId="137" r:id="rId22"/>
    <sheet name="Figure 3L" sheetId="138" r:id="rId23"/>
    <sheet name="Figure 4A" sheetId="122" r:id="rId24"/>
    <sheet name="Figure 4C" sheetId="121" r:id="rId25"/>
    <sheet name="Figure 4D" sheetId="120" r:id="rId26"/>
    <sheet name="Figure 4E" sheetId="119" r:id="rId27"/>
    <sheet name="Figure 4F" sheetId="118" r:id="rId28"/>
    <sheet name="Figure 4G" sheetId="117" r:id="rId29"/>
    <sheet name="Figure 4H" sheetId="23" r:id="rId30"/>
    <sheet name="Figure 4J" sheetId="149" r:id="rId31"/>
    <sheet name="Figure 4K" sheetId="150" r:id="rId32"/>
    <sheet name="Figure 4L" sheetId="151" r:id="rId33"/>
    <sheet name="Figure 4M" sheetId="152" r:id="rId34"/>
    <sheet name="Figure 5B" sheetId="129" r:id="rId35"/>
    <sheet name="Figure 5C" sheetId="128" r:id="rId36"/>
    <sheet name="Figure 5D" sheetId="127" r:id="rId37"/>
    <sheet name="Figure 5E" sheetId="126" r:id="rId38"/>
    <sheet name="Figure 5G" sheetId="26" r:id="rId39"/>
    <sheet name="Figure 5H" sheetId="125" r:id="rId40"/>
    <sheet name="Figure 5I" sheetId="124" r:id="rId41"/>
    <sheet name="Figure 5J" sheetId="123" r:id="rId42"/>
    <sheet name="Figure 6A" sheetId="133" r:id="rId43"/>
    <sheet name="Figure 6B" sheetId="132" r:id="rId44"/>
    <sheet name="Figure 6C" sheetId="131" r:id="rId45"/>
    <sheet name="Figure 6E" sheetId="130" r:id="rId46"/>
    <sheet name="Figure 6F" sheetId="33" r:id="rId47"/>
    <sheet name="Figure 7C" sheetId="71" r:id="rId48"/>
    <sheet name="Figure 7D" sheetId="72" r:id="rId49"/>
    <sheet name="Figure 7E" sheetId="73" r:id="rId50"/>
    <sheet name="Figure 7F" sheetId="153" r:id="rId51"/>
    <sheet name="Figure 7G" sheetId="142" r:id="rId52"/>
    <sheet name="Figure 7H" sheetId="141" r:id="rId53"/>
    <sheet name="Figure 7I" sheetId="140" r:id="rId54"/>
    <sheet name="Main Figures Statistics" sheetId="134" r:id="rId55"/>
    <sheet name="SF1A" sheetId="74" r:id="rId56"/>
    <sheet name="SF1B" sheetId="143" r:id="rId57"/>
    <sheet name="SF1C" sheetId="75" r:id="rId58"/>
    <sheet name="SF1D" sheetId="78" r:id="rId59"/>
    <sheet name="SF1E" sheetId="79" r:id="rId60"/>
    <sheet name="SF1F" sheetId="80" r:id="rId61"/>
    <sheet name="SF1G" sheetId="81" r:id="rId62"/>
    <sheet name="SF1H" sheetId="82" r:id="rId63"/>
    <sheet name="SF1I" sheetId="83" r:id="rId64"/>
    <sheet name="SF1J" sheetId="77" r:id="rId65"/>
    <sheet name="SF1K" sheetId="154" r:id="rId66"/>
    <sheet name="SF1M" sheetId="145" r:id="rId67"/>
    <sheet name="SF2B" sheetId="84" r:id="rId68"/>
    <sheet name="SF2E" sheetId="155" r:id="rId69"/>
    <sheet name="SF3B" sheetId="85" r:id="rId70"/>
    <sheet name="SF3C" sheetId="87" r:id="rId71"/>
    <sheet name="SF3D" sheetId="86" r:id="rId72"/>
    <sheet name="SF3F" sheetId="88" r:id="rId73"/>
    <sheet name="SF3G" sheetId="19" r:id="rId74"/>
    <sheet name="SF3H" sheetId="21" r:id="rId75"/>
    <sheet name="SF3I" sheetId="146" r:id="rId76"/>
    <sheet name="SF3J" sheetId="156" r:id="rId77"/>
    <sheet name="SF4A" sheetId="48" r:id="rId78"/>
    <sheet name="SF4B" sheetId="50" r:id="rId79"/>
    <sheet name="SF4E" sheetId="89" r:id="rId80"/>
    <sheet name="SF4F" sheetId="51" r:id="rId81"/>
    <sheet name="SF5A" sheetId="90" r:id="rId82"/>
    <sheet name="SF5B" sheetId="93" r:id="rId83"/>
    <sheet name="SF5D" sheetId="94" r:id="rId84"/>
    <sheet name="SF5E" sheetId="92" r:id="rId85"/>
    <sheet name="SF5F" sheetId="91" r:id="rId86"/>
    <sheet name="SF5G" sheetId="95" r:id="rId87"/>
    <sheet name="SF5J" sheetId="96" r:id="rId88"/>
    <sheet name="S. Figures Statistics" sheetId="148" r:id="rId8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85" l="1"/>
  <c r="F19" i="85"/>
  <c r="G19" i="85"/>
  <c r="H19" i="85"/>
  <c r="I19" i="85"/>
  <c r="J19" i="85"/>
  <c r="K19" i="85"/>
  <c r="L19" i="85"/>
  <c r="R10" i="153"/>
  <c r="S10" i="153"/>
  <c r="T10" i="153"/>
  <c r="U10" i="153"/>
  <c r="V10" i="153"/>
  <c r="W10" i="153"/>
  <c r="D9" i="152"/>
  <c r="C9" i="152"/>
  <c r="H14" i="151"/>
  <c r="G14" i="151"/>
  <c r="F14" i="151"/>
  <c r="E14" i="151"/>
  <c r="D14" i="151"/>
  <c r="C14" i="151"/>
  <c r="D14" i="149"/>
  <c r="C14" i="149"/>
  <c r="D10" i="146"/>
  <c r="C10" i="146"/>
  <c r="L11" i="143"/>
  <c r="K11" i="143"/>
  <c r="J11" i="143"/>
  <c r="I11" i="143"/>
  <c r="H11" i="143"/>
  <c r="G11" i="143"/>
  <c r="F11" i="143"/>
  <c r="E11" i="143"/>
  <c r="D11" i="143"/>
  <c r="C11" i="143"/>
  <c r="E9" i="140"/>
  <c r="D9" i="140"/>
  <c r="C9" i="140"/>
  <c r="K9" i="141"/>
  <c r="I9" i="141"/>
  <c r="H9" i="141"/>
  <c r="F9" i="141"/>
  <c r="E9" i="141"/>
  <c r="C9" i="141"/>
  <c r="C13" i="130"/>
  <c r="D8" i="138"/>
  <c r="C8" i="138"/>
  <c r="C9" i="137"/>
  <c r="C10" i="63"/>
  <c r="D10" i="63"/>
  <c r="D17" i="114"/>
  <c r="C17" i="114"/>
  <c r="L12" i="132"/>
  <c r="K12" i="132"/>
  <c r="J12" i="132"/>
  <c r="I12" i="132"/>
  <c r="F12" i="132"/>
  <c r="E12" i="132"/>
  <c r="D12" i="132"/>
  <c r="C12" i="132"/>
  <c r="F8" i="131"/>
  <c r="E8" i="131"/>
  <c r="D8" i="131"/>
  <c r="C8" i="131"/>
  <c r="F13" i="130"/>
  <c r="E13" i="130"/>
  <c r="D13" i="130"/>
  <c r="F8" i="129"/>
  <c r="E8" i="129"/>
  <c r="D8" i="129"/>
  <c r="C8" i="129"/>
  <c r="L8" i="128"/>
  <c r="K8" i="128"/>
  <c r="J8" i="128"/>
  <c r="I8" i="128"/>
  <c r="F8" i="128"/>
  <c r="E8" i="128"/>
  <c r="D8" i="128"/>
  <c r="C8" i="128"/>
  <c r="H9" i="126"/>
  <c r="G9" i="126"/>
  <c r="F9" i="126"/>
  <c r="E9" i="126"/>
  <c r="D9" i="126"/>
  <c r="C9" i="126"/>
  <c r="J7" i="125"/>
  <c r="I7" i="125"/>
  <c r="H7" i="125"/>
  <c r="G7" i="125"/>
  <c r="D7" i="125"/>
  <c r="C7" i="125"/>
  <c r="H9" i="123"/>
  <c r="G9" i="123"/>
  <c r="F9" i="123"/>
  <c r="E9" i="123"/>
  <c r="D9" i="123"/>
  <c r="C9" i="123"/>
  <c r="F10" i="122"/>
  <c r="E10" i="122"/>
  <c r="D10" i="122"/>
  <c r="C10" i="122"/>
  <c r="D7" i="121"/>
  <c r="C7" i="121"/>
  <c r="D7" i="120"/>
  <c r="C7" i="120"/>
  <c r="H11" i="118"/>
  <c r="G11" i="118"/>
  <c r="F11" i="118"/>
  <c r="E11" i="118"/>
  <c r="D11" i="118"/>
  <c r="C11" i="118"/>
  <c r="D14" i="117"/>
  <c r="C14" i="117"/>
  <c r="H8" i="115"/>
  <c r="G8" i="115"/>
  <c r="F8" i="115"/>
  <c r="E8" i="115"/>
  <c r="D8" i="115"/>
  <c r="C8" i="115"/>
  <c r="D11" i="112"/>
  <c r="C11" i="112"/>
  <c r="D15" i="110"/>
  <c r="C15" i="110"/>
  <c r="D13" i="109"/>
  <c r="C13" i="109"/>
  <c r="F20" i="108"/>
  <c r="E20" i="108"/>
  <c r="D20" i="108"/>
  <c r="C20" i="108"/>
  <c r="D15" i="107"/>
  <c r="C15" i="107"/>
  <c r="D11" i="106"/>
  <c r="C11" i="106"/>
  <c r="E46" i="102"/>
  <c r="D46" i="102"/>
  <c r="H16" i="99"/>
  <c r="G16" i="99"/>
  <c r="F16" i="99"/>
  <c r="E16" i="99"/>
  <c r="D16" i="99"/>
  <c r="C16" i="99"/>
  <c r="J10" i="96"/>
  <c r="I10" i="96"/>
  <c r="H10" i="96"/>
  <c r="G10" i="96"/>
  <c r="J28" i="96"/>
  <c r="I28" i="96"/>
  <c r="H28" i="96"/>
  <c r="G28" i="96"/>
  <c r="J46" i="96"/>
  <c r="I46" i="96"/>
  <c r="H46" i="96"/>
  <c r="G46" i="96"/>
  <c r="F46" i="96"/>
  <c r="E46" i="96"/>
  <c r="D46" i="96"/>
  <c r="C46" i="96"/>
  <c r="F28" i="96"/>
  <c r="E28" i="96"/>
  <c r="D28" i="96"/>
  <c r="C28" i="96"/>
  <c r="F10" i="96"/>
  <c r="E10" i="96"/>
  <c r="D10" i="96"/>
  <c r="C10" i="96"/>
  <c r="D8" i="91"/>
  <c r="C8" i="91"/>
  <c r="D7" i="92"/>
  <c r="C7" i="92"/>
  <c r="X25" i="94"/>
  <c r="X5" i="94"/>
  <c r="X6" i="94"/>
  <c r="X7" i="94"/>
  <c r="X8" i="94"/>
  <c r="X9" i="94"/>
  <c r="X10" i="94"/>
  <c r="X11" i="94"/>
  <c r="X12" i="94"/>
  <c r="X13" i="94"/>
  <c r="X14" i="94"/>
  <c r="X15" i="94"/>
  <c r="X16" i="94"/>
  <c r="X17" i="94"/>
  <c r="X18" i="94"/>
  <c r="X19" i="94"/>
  <c r="X20" i="94"/>
  <c r="X21" i="94"/>
  <c r="X22" i="94"/>
  <c r="X23" i="94"/>
  <c r="X24" i="94"/>
  <c r="X26" i="94"/>
  <c r="X27" i="94"/>
  <c r="X28" i="94"/>
  <c r="X29" i="94"/>
  <c r="X30" i="94"/>
  <c r="X31" i="94"/>
  <c r="X32" i="94"/>
  <c r="X33" i="94"/>
  <c r="X34" i="94"/>
  <c r="X35" i="94"/>
  <c r="X36" i="94"/>
  <c r="X37" i="94"/>
  <c r="X38" i="94"/>
  <c r="X39" i="94"/>
  <c r="X40" i="94"/>
  <c r="X41" i="94"/>
  <c r="X42" i="94"/>
  <c r="X43" i="94"/>
  <c r="X44" i="94"/>
  <c r="X45" i="94"/>
  <c r="X46" i="94"/>
  <c r="X47" i="94"/>
  <c r="X48" i="94"/>
  <c r="X49" i="94"/>
  <c r="X50" i="94"/>
  <c r="X51" i="94"/>
  <c r="X52" i="94"/>
  <c r="X53" i="94"/>
  <c r="X54" i="94"/>
  <c r="X55" i="94"/>
  <c r="X56" i="94"/>
  <c r="X57" i="94"/>
  <c r="X58" i="94"/>
  <c r="X59" i="94"/>
  <c r="X60" i="94"/>
  <c r="X61" i="94"/>
  <c r="X62" i="94"/>
  <c r="X63" i="94"/>
  <c r="X64" i="94"/>
  <c r="X65" i="94"/>
  <c r="X66" i="94"/>
  <c r="X67" i="94"/>
  <c r="X68" i="94"/>
  <c r="X69" i="94"/>
  <c r="X70" i="94"/>
  <c r="X71" i="94"/>
  <c r="X72" i="94"/>
  <c r="X73" i="94"/>
  <c r="X74" i="94"/>
  <c r="X75" i="94"/>
  <c r="X76" i="94"/>
  <c r="X77" i="94"/>
  <c r="X78" i="94"/>
  <c r="X79" i="94"/>
  <c r="X80" i="94"/>
  <c r="X81" i="94"/>
  <c r="X82" i="94"/>
  <c r="X83" i="94"/>
  <c r="X84" i="94"/>
  <c r="X85" i="94"/>
  <c r="X86" i="94"/>
  <c r="X87" i="94"/>
  <c r="X88" i="94"/>
  <c r="X89" i="94"/>
  <c r="X90" i="94"/>
  <c r="X91" i="94"/>
  <c r="X92" i="94"/>
  <c r="X93" i="94"/>
  <c r="X94" i="94"/>
  <c r="X95" i="94"/>
  <c r="X96" i="94"/>
  <c r="X97" i="94"/>
  <c r="X98" i="94"/>
  <c r="X99" i="94"/>
  <c r="X100" i="94"/>
  <c r="X101" i="94"/>
  <c r="X102" i="94"/>
  <c r="X103" i="94"/>
  <c r="X104" i="94"/>
  <c r="X105" i="94"/>
  <c r="X106" i="94"/>
  <c r="X107" i="94"/>
  <c r="X108" i="94"/>
  <c r="X109" i="94"/>
  <c r="X110" i="94"/>
  <c r="X111" i="94"/>
  <c r="X112" i="94"/>
  <c r="X113" i="94"/>
  <c r="X114" i="94"/>
  <c r="X115" i="94"/>
  <c r="X116" i="94"/>
  <c r="X117" i="94"/>
  <c r="X118" i="94"/>
  <c r="X119" i="94"/>
  <c r="X120" i="94"/>
  <c r="X121" i="94"/>
  <c r="X122" i="94"/>
  <c r="X123" i="94"/>
  <c r="X124" i="94"/>
  <c r="X125" i="94"/>
  <c r="X126" i="94"/>
  <c r="X127" i="94"/>
  <c r="X128" i="94"/>
  <c r="X129" i="94"/>
  <c r="X130" i="94"/>
  <c r="X131" i="94"/>
  <c r="X132" i="94"/>
  <c r="X133" i="94"/>
  <c r="X134" i="94"/>
  <c r="X135" i="94"/>
  <c r="X136" i="94"/>
  <c r="X137" i="94"/>
  <c r="X138" i="94"/>
  <c r="X139" i="94"/>
  <c r="X140" i="94"/>
  <c r="X141" i="94"/>
  <c r="X142" i="94"/>
  <c r="X143" i="94"/>
  <c r="X144" i="94"/>
  <c r="X145" i="94"/>
  <c r="X146" i="94"/>
  <c r="X147" i="94"/>
  <c r="X148" i="94"/>
  <c r="X149" i="94"/>
  <c r="X150" i="94"/>
  <c r="X151" i="94"/>
  <c r="X152" i="94"/>
  <c r="X153" i="94"/>
  <c r="X154" i="94"/>
  <c r="X155" i="94"/>
  <c r="X156" i="94"/>
  <c r="X157" i="94"/>
  <c r="X158" i="94"/>
  <c r="X159" i="94"/>
  <c r="X160" i="94"/>
  <c r="X161" i="94"/>
  <c r="X162" i="94"/>
  <c r="X163" i="94"/>
  <c r="X164" i="94"/>
  <c r="X165" i="94"/>
  <c r="X166" i="94"/>
  <c r="X167" i="94"/>
  <c r="X168" i="94"/>
  <c r="X169" i="94"/>
  <c r="X170" i="94"/>
  <c r="X171" i="94"/>
  <c r="X172" i="94"/>
  <c r="X173" i="94"/>
  <c r="X174" i="94"/>
  <c r="X175" i="94"/>
  <c r="X176" i="94"/>
  <c r="X177" i="94"/>
  <c r="X178" i="94"/>
  <c r="X179" i="94"/>
  <c r="X180" i="94"/>
  <c r="X181" i="94"/>
  <c r="X182" i="94"/>
  <c r="X183" i="94"/>
  <c r="X184" i="94"/>
  <c r="X185" i="94"/>
  <c r="X186" i="94"/>
  <c r="X187" i="94"/>
  <c r="X188" i="94"/>
  <c r="X189" i="94"/>
  <c r="X190" i="94"/>
  <c r="U5" i="94"/>
  <c r="U6" i="94"/>
  <c r="U7" i="94"/>
  <c r="U8" i="94"/>
  <c r="U9" i="94"/>
  <c r="U10" i="94"/>
  <c r="U11" i="94"/>
  <c r="U12" i="94"/>
  <c r="U13" i="94"/>
  <c r="U14" i="94"/>
  <c r="U15" i="94"/>
  <c r="U16" i="94"/>
  <c r="U17" i="94"/>
  <c r="U18" i="94"/>
  <c r="U19" i="94"/>
  <c r="U20" i="94"/>
  <c r="U21" i="94"/>
  <c r="U22" i="94"/>
  <c r="U23" i="94"/>
  <c r="U24" i="94"/>
  <c r="U25" i="94"/>
  <c r="U26" i="94"/>
  <c r="U27" i="94"/>
  <c r="U28" i="94"/>
  <c r="U29" i="94"/>
  <c r="U30" i="94"/>
  <c r="U31" i="94"/>
  <c r="U32" i="94"/>
  <c r="U33" i="94"/>
  <c r="U34" i="94"/>
  <c r="U35" i="94"/>
  <c r="U36" i="94"/>
  <c r="U37" i="94"/>
  <c r="U38" i="94"/>
  <c r="U39" i="94"/>
  <c r="U40" i="94"/>
  <c r="U41" i="94"/>
  <c r="U42" i="94"/>
  <c r="U43" i="94"/>
  <c r="U44" i="94"/>
  <c r="U45" i="94"/>
  <c r="U46" i="94"/>
  <c r="U47" i="94"/>
  <c r="U48" i="94"/>
  <c r="U49" i="94"/>
  <c r="U50" i="94"/>
  <c r="U51" i="94"/>
  <c r="U52" i="94"/>
  <c r="U53" i="94"/>
  <c r="U54" i="94"/>
  <c r="U55" i="94"/>
  <c r="U56" i="94"/>
  <c r="U57" i="94"/>
  <c r="U58" i="94"/>
  <c r="U59" i="94"/>
  <c r="U60" i="94"/>
  <c r="U61" i="94"/>
  <c r="U62" i="94"/>
  <c r="U63" i="94"/>
  <c r="U64" i="94"/>
  <c r="U65" i="94"/>
  <c r="U66" i="94"/>
  <c r="U67" i="94"/>
  <c r="U68" i="94"/>
  <c r="U69" i="94"/>
  <c r="U70" i="94"/>
  <c r="U71" i="94"/>
  <c r="U72" i="94"/>
  <c r="U73" i="94"/>
  <c r="U74" i="94"/>
  <c r="U75" i="94"/>
  <c r="U76" i="94"/>
  <c r="U77" i="94"/>
  <c r="U78" i="94"/>
  <c r="U79" i="94"/>
  <c r="U80" i="94"/>
  <c r="U81" i="94"/>
  <c r="U82" i="94"/>
  <c r="U83" i="94"/>
  <c r="U84" i="94"/>
  <c r="U85" i="94"/>
  <c r="U86" i="94"/>
  <c r="U87" i="94"/>
  <c r="U88" i="94"/>
  <c r="U89" i="94"/>
  <c r="U90" i="94"/>
  <c r="U91" i="94"/>
  <c r="U92" i="94"/>
  <c r="U93" i="94"/>
  <c r="U94" i="94"/>
  <c r="U95" i="94"/>
  <c r="U96" i="94"/>
  <c r="U97" i="94"/>
  <c r="U98" i="94"/>
  <c r="U99" i="94"/>
  <c r="U100" i="94"/>
  <c r="U101" i="94"/>
  <c r="U102" i="94"/>
  <c r="U103" i="94"/>
  <c r="U104" i="94"/>
  <c r="U105" i="94"/>
  <c r="U106" i="94"/>
  <c r="U107" i="94"/>
  <c r="U108" i="94"/>
  <c r="U109" i="94"/>
  <c r="U110" i="94"/>
  <c r="U111" i="94"/>
  <c r="U112" i="94"/>
  <c r="U113" i="94"/>
  <c r="U114" i="94"/>
  <c r="U115" i="94"/>
  <c r="U116" i="94"/>
  <c r="U117" i="94"/>
  <c r="U118" i="94"/>
  <c r="U119" i="94"/>
  <c r="U120" i="94"/>
  <c r="U121" i="94"/>
  <c r="U122" i="94"/>
  <c r="U123" i="94"/>
  <c r="U124" i="94"/>
  <c r="U125" i="94"/>
  <c r="U126" i="94"/>
  <c r="U127" i="94"/>
  <c r="U128" i="94"/>
  <c r="U129" i="94"/>
  <c r="U130" i="94"/>
  <c r="U131" i="94"/>
  <c r="U132" i="94"/>
  <c r="U133" i="94"/>
  <c r="U134" i="94"/>
  <c r="U135" i="94"/>
  <c r="U136" i="94"/>
  <c r="U137" i="94"/>
  <c r="U138" i="94"/>
  <c r="U139" i="94"/>
  <c r="U140" i="94"/>
  <c r="U141" i="94"/>
  <c r="U142" i="94"/>
  <c r="U143" i="94"/>
  <c r="U144" i="94"/>
  <c r="U145" i="94"/>
  <c r="U146" i="94"/>
  <c r="U147" i="94"/>
  <c r="U148" i="94"/>
  <c r="U149" i="94"/>
  <c r="U150" i="94"/>
  <c r="U151" i="94"/>
  <c r="U152" i="94"/>
  <c r="U153" i="94"/>
  <c r="U154" i="94"/>
  <c r="U155" i="94"/>
  <c r="U156" i="94"/>
  <c r="U157" i="94"/>
  <c r="U158" i="94"/>
  <c r="U159" i="94"/>
  <c r="U160" i="94"/>
  <c r="U161" i="94"/>
  <c r="U162" i="94"/>
  <c r="U163" i="94"/>
  <c r="U164" i="94"/>
  <c r="U165" i="94"/>
  <c r="U166" i="94"/>
  <c r="U167" i="94"/>
  <c r="U168" i="94"/>
  <c r="U169" i="94"/>
  <c r="U170" i="94"/>
  <c r="U171" i="94"/>
  <c r="U172" i="94"/>
  <c r="U173" i="94"/>
  <c r="U174" i="94"/>
  <c r="U175" i="94"/>
  <c r="U176" i="94"/>
  <c r="U177" i="94"/>
  <c r="U178" i="94"/>
  <c r="U179" i="94"/>
  <c r="U180" i="94"/>
  <c r="U181" i="94"/>
  <c r="U182" i="94"/>
  <c r="U183" i="94"/>
  <c r="U184" i="94"/>
  <c r="U185" i="94"/>
  <c r="U186" i="94"/>
  <c r="U187" i="94"/>
  <c r="U188" i="94"/>
  <c r="U189" i="94"/>
  <c r="U190" i="94"/>
  <c r="R5" i="94"/>
  <c r="R6" i="94"/>
  <c r="R7" i="94"/>
  <c r="R8" i="94"/>
  <c r="R9" i="94"/>
  <c r="R10" i="94"/>
  <c r="R11" i="94"/>
  <c r="R12" i="94"/>
  <c r="R13" i="94"/>
  <c r="R14" i="94"/>
  <c r="R15" i="94"/>
  <c r="R16" i="94"/>
  <c r="R17" i="94"/>
  <c r="R18" i="94"/>
  <c r="R19" i="94"/>
  <c r="R20" i="94"/>
  <c r="R21" i="94"/>
  <c r="R22" i="94"/>
  <c r="R23" i="94"/>
  <c r="R24" i="94"/>
  <c r="R25" i="94"/>
  <c r="R26" i="94"/>
  <c r="R27" i="94"/>
  <c r="R28" i="94"/>
  <c r="R29" i="94"/>
  <c r="R30" i="94"/>
  <c r="R31" i="94"/>
  <c r="R32" i="94"/>
  <c r="R33" i="94"/>
  <c r="R34" i="94"/>
  <c r="R35" i="94"/>
  <c r="R36" i="94"/>
  <c r="R37" i="94"/>
  <c r="R38" i="94"/>
  <c r="R39" i="94"/>
  <c r="R40" i="94"/>
  <c r="R41" i="94"/>
  <c r="R42" i="94"/>
  <c r="R43" i="94"/>
  <c r="R44" i="94"/>
  <c r="R45" i="94"/>
  <c r="R46" i="94"/>
  <c r="R47" i="94"/>
  <c r="R48" i="94"/>
  <c r="R49" i="94"/>
  <c r="R50" i="94"/>
  <c r="R51" i="94"/>
  <c r="R52" i="94"/>
  <c r="R53" i="94"/>
  <c r="R54" i="94"/>
  <c r="R55" i="94"/>
  <c r="R56" i="94"/>
  <c r="R57" i="94"/>
  <c r="R58" i="94"/>
  <c r="R59" i="94"/>
  <c r="R60" i="94"/>
  <c r="R61" i="94"/>
  <c r="R62" i="94"/>
  <c r="R63" i="94"/>
  <c r="R64" i="94"/>
  <c r="R65" i="94"/>
  <c r="R66" i="94"/>
  <c r="R67" i="94"/>
  <c r="R68" i="94"/>
  <c r="R69" i="94"/>
  <c r="R70" i="94"/>
  <c r="R71" i="94"/>
  <c r="R72" i="94"/>
  <c r="R73" i="94"/>
  <c r="R74" i="94"/>
  <c r="R75" i="94"/>
  <c r="R76" i="94"/>
  <c r="R77" i="94"/>
  <c r="R78" i="94"/>
  <c r="R79" i="94"/>
  <c r="R80" i="94"/>
  <c r="R81" i="94"/>
  <c r="R82" i="94"/>
  <c r="R83" i="94"/>
  <c r="R84" i="94"/>
  <c r="R85" i="94"/>
  <c r="R86" i="94"/>
  <c r="R87" i="94"/>
  <c r="R88" i="94"/>
  <c r="R89" i="94"/>
  <c r="R90" i="94"/>
  <c r="R91" i="94"/>
  <c r="R92" i="94"/>
  <c r="R93" i="94"/>
  <c r="R94" i="94"/>
  <c r="R95" i="94"/>
  <c r="R96" i="94"/>
  <c r="R97" i="94"/>
  <c r="R98" i="94"/>
  <c r="R99" i="94"/>
  <c r="R100" i="94"/>
  <c r="R101" i="94"/>
  <c r="R102" i="94"/>
  <c r="R103" i="94"/>
  <c r="R104" i="94"/>
  <c r="R105" i="94"/>
  <c r="R106" i="94"/>
  <c r="R107" i="94"/>
  <c r="R108" i="94"/>
  <c r="R109" i="94"/>
  <c r="R110" i="94"/>
  <c r="R111" i="94"/>
  <c r="R112" i="94"/>
  <c r="R113" i="94"/>
  <c r="R114" i="94"/>
  <c r="R115" i="94"/>
  <c r="R116" i="94"/>
  <c r="R117" i="94"/>
  <c r="R118" i="94"/>
  <c r="R119" i="94"/>
  <c r="R120" i="94"/>
  <c r="R121" i="94"/>
  <c r="R122" i="94"/>
  <c r="R123" i="94"/>
  <c r="R124" i="94"/>
  <c r="R125" i="94"/>
  <c r="R126" i="94"/>
  <c r="R127" i="94"/>
  <c r="R128" i="94"/>
  <c r="R129" i="94"/>
  <c r="R130" i="94"/>
  <c r="R131" i="94"/>
  <c r="R132" i="94"/>
  <c r="R133" i="94"/>
  <c r="R134" i="94"/>
  <c r="R135" i="94"/>
  <c r="R136" i="94"/>
  <c r="R137" i="94"/>
  <c r="R138" i="94"/>
  <c r="R139" i="94"/>
  <c r="R140" i="94"/>
  <c r="R141" i="94"/>
  <c r="R142" i="94"/>
  <c r="R143" i="94"/>
  <c r="R144" i="94"/>
  <c r="R145" i="94"/>
  <c r="R146" i="94"/>
  <c r="R147" i="94"/>
  <c r="R148" i="94"/>
  <c r="R149" i="94"/>
  <c r="R150" i="94"/>
  <c r="R151" i="94"/>
  <c r="R152" i="94"/>
  <c r="R153" i="94"/>
  <c r="R154" i="94"/>
  <c r="R155" i="94"/>
  <c r="R156" i="94"/>
  <c r="R157" i="94"/>
  <c r="R158" i="94"/>
  <c r="R159" i="94"/>
  <c r="R160" i="94"/>
  <c r="R161" i="94"/>
  <c r="R162" i="94"/>
  <c r="R163" i="94"/>
  <c r="R164" i="94"/>
  <c r="R165" i="94"/>
  <c r="R166" i="94"/>
  <c r="R167" i="94"/>
  <c r="R168" i="94"/>
  <c r="R169" i="94"/>
  <c r="R170" i="94"/>
  <c r="R171" i="94"/>
  <c r="R172" i="94"/>
  <c r="R173" i="94"/>
  <c r="R174" i="94"/>
  <c r="R175" i="94"/>
  <c r="R176" i="94"/>
  <c r="R177" i="94"/>
  <c r="R178" i="94"/>
  <c r="R179" i="94"/>
  <c r="R180" i="94"/>
  <c r="R181" i="94"/>
  <c r="R182" i="94"/>
  <c r="R183" i="94"/>
  <c r="R184" i="94"/>
  <c r="R185" i="94"/>
  <c r="R186" i="94"/>
  <c r="R187" i="94"/>
  <c r="R188" i="94"/>
  <c r="R189" i="94"/>
  <c r="R190" i="94"/>
  <c r="X4" i="94"/>
  <c r="U4" i="94"/>
  <c r="R4" i="94"/>
  <c r="O5" i="94"/>
  <c r="O6" i="94"/>
  <c r="O7" i="94"/>
  <c r="O8" i="94"/>
  <c r="O9" i="94"/>
  <c r="O10" i="94"/>
  <c r="O11" i="94"/>
  <c r="O12" i="94"/>
  <c r="O13" i="94"/>
  <c r="O14" i="94"/>
  <c r="O15" i="94"/>
  <c r="O16" i="94"/>
  <c r="O17" i="94"/>
  <c r="O18" i="94"/>
  <c r="O19" i="94"/>
  <c r="O20" i="94"/>
  <c r="O21" i="94"/>
  <c r="O22" i="94"/>
  <c r="O23" i="94"/>
  <c r="O24" i="94"/>
  <c r="O25" i="94"/>
  <c r="O26" i="94"/>
  <c r="O27" i="94"/>
  <c r="O28" i="94"/>
  <c r="O29" i="94"/>
  <c r="O30" i="94"/>
  <c r="O31" i="94"/>
  <c r="O32" i="94"/>
  <c r="O33" i="94"/>
  <c r="O34" i="94"/>
  <c r="O35" i="94"/>
  <c r="O36" i="94"/>
  <c r="O37" i="94"/>
  <c r="O38" i="94"/>
  <c r="O39" i="94"/>
  <c r="O40" i="94"/>
  <c r="O41" i="94"/>
  <c r="O42" i="94"/>
  <c r="O43" i="94"/>
  <c r="O44" i="94"/>
  <c r="O45" i="94"/>
  <c r="O46" i="94"/>
  <c r="O47" i="94"/>
  <c r="O48" i="94"/>
  <c r="O49" i="94"/>
  <c r="O50" i="94"/>
  <c r="O51" i="94"/>
  <c r="O52" i="94"/>
  <c r="O53" i="94"/>
  <c r="O54" i="94"/>
  <c r="O55" i="94"/>
  <c r="O56" i="94"/>
  <c r="O57" i="94"/>
  <c r="O58" i="94"/>
  <c r="O59" i="94"/>
  <c r="O60" i="94"/>
  <c r="O61" i="94"/>
  <c r="O62" i="94"/>
  <c r="O63" i="94"/>
  <c r="O64" i="94"/>
  <c r="O65" i="94"/>
  <c r="O66" i="94"/>
  <c r="O67" i="94"/>
  <c r="O68" i="94"/>
  <c r="O69" i="94"/>
  <c r="O70" i="94"/>
  <c r="O71" i="94"/>
  <c r="O72" i="94"/>
  <c r="O73" i="94"/>
  <c r="O74" i="94"/>
  <c r="O75" i="94"/>
  <c r="O76" i="94"/>
  <c r="O77" i="94"/>
  <c r="O78" i="94"/>
  <c r="O79" i="94"/>
  <c r="O80" i="94"/>
  <c r="O81" i="94"/>
  <c r="O82" i="94"/>
  <c r="O83" i="94"/>
  <c r="O84" i="94"/>
  <c r="O85" i="94"/>
  <c r="O86" i="94"/>
  <c r="O87" i="94"/>
  <c r="O88" i="94"/>
  <c r="O89" i="94"/>
  <c r="O90" i="94"/>
  <c r="O91" i="94"/>
  <c r="O92" i="94"/>
  <c r="O93" i="94"/>
  <c r="O94" i="94"/>
  <c r="O95" i="94"/>
  <c r="O96" i="94"/>
  <c r="O97" i="94"/>
  <c r="O98" i="94"/>
  <c r="O99" i="94"/>
  <c r="O100" i="94"/>
  <c r="O101" i="94"/>
  <c r="O102" i="94"/>
  <c r="O103" i="94"/>
  <c r="O104" i="94"/>
  <c r="O105" i="94"/>
  <c r="O106" i="94"/>
  <c r="O107" i="94"/>
  <c r="O108" i="94"/>
  <c r="O109" i="94"/>
  <c r="O110" i="94"/>
  <c r="O111" i="94"/>
  <c r="O112" i="94"/>
  <c r="O113" i="94"/>
  <c r="O114" i="94"/>
  <c r="O115" i="94"/>
  <c r="O116" i="94"/>
  <c r="O117" i="94"/>
  <c r="O118" i="94"/>
  <c r="O119" i="94"/>
  <c r="O120" i="94"/>
  <c r="O121" i="94"/>
  <c r="O122" i="94"/>
  <c r="O123" i="94"/>
  <c r="O124" i="94"/>
  <c r="O125" i="94"/>
  <c r="O126" i="94"/>
  <c r="O127" i="94"/>
  <c r="O128" i="94"/>
  <c r="O129" i="94"/>
  <c r="O130" i="94"/>
  <c r="O131" i="94"/>
  <c r="O132" i="94"/>
  <c r="O133" i="94"/>
  <c r="O134" i="94"/>
  <c r="O135" i="94"/>
  <c r="O136" i="94"/>
  <c r="O137" i="94"/>
  <c r="O138" i="94"/>
  <c r="O139" i="94"/>
  <c r="O140" i="94"/>
  <c r="O141" i="94"/>
  <c r="O142" i="94"/>
  <c r="O143" i="94"/>
  <c r="O144" i="94"/>
  <c r="O145" i="94"/>
  <c r="O146" i="94"/>
  <c r="O147" i="94"/>
  <c r="O148" i="94"/>
  <c r="O149" i="94"/>
  <c r="O150" i="94"/>
  <c r="O151" i="94"/>
  <c r="O152" i="94"/>
  <c r="O153" i="94"/>
  <c r="O154" i="94"/>
  <c r="O155" i="94"/>
  <c r="O156" i="94"/>
  <c r="O157" i="94"/>
  <c r="O158" i="94"/>
  <c r="O159" i="94"/>
  <c r="O160" i="94"/>
  <c r="O161" i="94"/>
  <c r="O162" i="94"/>
  <c r="O163" i="94"/>
  <c r="O164" i="94"/>
  <c r="O165" i="94"/>
  <c r="O166" i="94"/>
  <c r="O167" i="94"/>
  <c r="O168" i="94"/>
  <c r="O169" i="94"/>
  <c r="O170" i="94"/>
  <c r="O171" i="94"/>
  <c r="O172" i="94"/>
  <c r="O173" i="94"/>
  <c r="O174" i="94"/>
  <c r="O175" i="94"/>
  <c r="O176" i="94"/>
  <c r="O177" i="94"/>
  <c r="O178" i="94"/>
  <c r="O179" i="94"/>
  <c r="O180" i="94"/>
  <c r="O181" i="94"/>
  <c r="O182" i="94"/>
  <c r="O183" i="94"/>
  <c r="O184" i="94"/>
  <c r="O185" i="94"/>
  <c r="O186" i="94"/>
  <c r="O187" i="94"/>
  <c r="O188" i="94"/>
  <c r="O189" i="94"/>
  <c r="O190" i="94"/>
  <c r="L6" i="94"/>
  <c r="L7" i="94"/>
  <c r="L8" i="94"/>
  <c r="L9" i="94"/>
  <c r="L10" i="94"/>
  <c r="L11" i="94"/>
  <c r="L12" i="94"/>
  <c r="L13" i="94"/>
  <c r="L14" i="94"/>
  <c r="L15" i="94"/>
  <c r="L16" i="94"/>
  <c r="L17" i="94"/>
  <c r="L18" i="94"/>
  <c r="L19" i="94"/>
  <c r="L20" i="94"/>
  <c r="L21" i="94"/>
  <c r="L22" i="94"/>
  <c r="L23" i="94"/>
  <c r="L24" i="94"/>
  <c r="L25" i="94"/>
  <c r="L26" i="94"/>
  <c r="L27" i="94"/>
  <c r="L28" i="94"/>
  <c r="L29" i="94"/>
  <c r="L30" i="94"/>
  <c r="L31" i="94"/>
  <c r="L32" i="94"/>
  <c r="L33" i="94"/>
  <c r="L34" i="94"/>
  <c r="L35" i="94"/>
  <c r="L36" i="94"/>
  <c r="L37" i="94"/>
  <c r="L38" i="94"/>
  <c r="L39" i="94"/>
  <c r="L40" i="94"/>
  <c r="L41" i="94"/>
  <c r="L42" i="94"/>
  <c r="L43" i="94"/>
  <c r="L44" i="94"/>
  <c r="L45" i="94"/>
  <c r="L46" i="94"/>
  <c r="L47" i="94"/>
  <c r="L48" i="94"/>
  <c r="L49" i="94"/>
  <c r="L50" i="94"/>
  <c r="L51" i="94"/>
  <c r="L52" i="94"/>
  <c r="L53" i="94"/>
  <c r="L54" i="94"/>
  <c r="L55" i="94"/>
  <c r="L56" i="94"/>
  <c r="L57" i="94"/>
  <c r="L58" i="94"/>
  <c r="L59" i="94"/>
  <c r="L60" i="94"/>
  <c r="L61" i="94"/>
  <c r="L62" i="94"/>
  <c r="L63" i="94"/>
  <c r="L64" i="94"/>
  <c r="L65" i="94"/>
  <c r="L66" i="94"/>
  <c r="L67" i="94"/>
  <c r="L68" i="94"/>
  <c r="L69" i="94"/>
  <c r="L70" i="94"/>
  <c r="L71" i="94"/>
  <c r="L72" i="94"/>
  <c r="L73" i="94"/>
  <c r="L74" i="94"/>
  <c r="L75" i="94"/>
  <c r="L76" i="94"/>
  <c r="L77" i="94"/>
  <c r="L78" i="94"/>
  <c r="L79" i="94"/>
  <c r="L80" i="94"/>
  <c r="L81" i="94"/>
  <c r="L82" i="94"/>
  <c r="L83" i="94"/>
  <c r="L84" i="94"/>
  <c r="L85" i="94"/>
  <c r="L86" i="94"/>
  <c r="L87" i="94"/>
  <c r="L88" i="94"/>
  <c r="L89" i="94"/>
  <c r="L90" i="94"/>
  <c r="L91" i="94"/>
  <c r="L92" i="94"/>
  <c r="L93" i="94"/>
  <c r="L94" i="94"/>
  <c r="L95" i="94"/>
  <c r="L96" i="94"/>
  <c r="L97" i="94"/>
  <c r="L98" i="94"/>
  <c r="L99" i="94"/>
  <c r="L100" i="94"/>
  <c r="L101" i="94"/>
  <c r="L102" i="94"/>
  <c r="L103" i="94"/>
  <c r="L104" i="94"/>
  <c r="L105" i="94"/>
  <c r="L106" i="94"/>
  <c r="L107" i="94"/>
  <c r="L108" i="94"/>
  <c r="L109" i="94"/>
  <c r="L110" i="94"/>
  <c r="L111" i="94"/>
  <c r="L112" i="94"/>
  <c r="L113" i="94"/>
  <c r="L114" i="94"/>
  <c r="L115" i="94"/>
  <c r="L116" i="94"/>
  <c r="L117" i="94"/>
  <c r="L118" i="94"/>
  <c r="L119" i="94"/>
  <c r="L120" i="94"/>
  <c r="L121" i="94"/>
  <c r="L122" i="94"/>
  <c r="L123" i="94"/>
  <c r="L124" i="94"/>
  <c r="L125" i="94"/>
  <c r="L126" i="94"/>
  <c r="L127" i="94"/>
  <c r="L128" i="94"/>
  <c r="L129" i="94"/>
  <c r="L130" i="94"/>
  <c r="L131" i="94"/>
  <c r="L132" i="94"/>
  <c r="L133" i="94"/>
  <c r="L134" i="94"/>
  <c r="L135" i="94"/>
  <c r="L136" i="94"/>
  <c r="L137" i="94"/>
  <c r="L138" i="94"/>
  <c r="L139" i="94"/>
  <c r="L140" i="94"/>
  <c r="L141" i="94"/>
  <c r="L142" i="94"/>
  <c r="L143" i="94"/>
  <c r="L144" i="94"/>
  <c r="L145" i="94"/>
  <c r="L146" i="94"/>
  <c r="L147" i="94"/>
  <c r="L148" i="94"/>
  <c r="L149" i="94"/>
  <c r="L150" i="94"/>
  <c r="L151" i="94"/>
  <c r="L152" i="94"/>
  <c r="L153" i="94"/>
  <c r="L154" i="94"/>
  <c r="L155" i="94"/>
  <c r="L156" i="94"/>
  <c r="L157" i="94"/>
  <c r="L158" i="94"/>
  <c r="L159" i="94"/>
  <c r="L160" i="94"/>
  <c r="L161" i="94"/>
  <c r="L162" i="94"/>
  <c r="L163" i="94"/>
  <c r="L164" i="94"/>
  <c r="L165" i="94"/>
  <c r="L166" i="94"/>
  <c r="L167" i="94"/>
  <c r="L168" i="94"/>
  <c r="L169" i="94"/>
  <c r="L170" i="94"/>
  <c r="L171" i="94"/>
  <c r="L172" i="94"/>
  <c r="L173" i="94"/>
  <c r="L174" i="94"/>
  <c r="L175" i="94"/>
  <c r="L176" i="94"/>
  <c r="L177" i="94"/>
  <c r="L178" i="94"/>
  <c r="L179" i="94"/>
  <c r="L180" i="94"/>
  <c r="L181" i="94"/>
  <c r="L182" i="94"/>
  <c r="L183" i="94"/>
  <c r="L184" i="94"/>
  <c r="L185" i="94"/>
  <c r="L186" i="94"/>
  <c r="L187" i="94"/>
  <c r="L188" i="94"/>
  <c r="L189" i="94"/>
  <c r="L190" i="94"/>
  <c r="I6" i="94"/>
  <c r="I7" i="94"/>
  <c r="I8" i="94"/>
  <c r="I9" i="94"/>
  <c r="I10" i="94"/>
  <c r="I11" i="94"/>
  <c r="I12" i="94"/>
  <c r="I13" i="94"/>
  <c r="I14" i="94"/>
  <c r="I15" i="94"/>
  <c r="I16" i="94"/>
  <c r="I17" i="94"/>
  <c r="I18" i="94"/>
  <c r="I19" i="94"/>
  <c r="I20" i="94"/>
  <c r="I21" i="94"/>
  <c r="I22" i="94"/>
  <c r="I23" i="94"/>
  <c r="I24" i="94"/>
  <c r="I25" i="94"/>
  <c r="I26" i="94"/>
  <c r="I27" i="94"/>
  <c r="I28" i="94"/>
  <c r="I29" i="94"/>
  <c r="I30" i="94"/>
  <c r="I31" i="94"/>
  <c r="I32" i="94"/>
  <c r="I33" i="94"/>
  <c r="I34" i="94"/>
  <c r="I35" i="94"/>
  <c r="I36" i="94"/>
  <c r="I37" i="94"/>
  <c r="I38" i="94"/>
  <c r="I39" i="94"/>
  <c r="I40" i="94"/>
  <c r="I41" i="94"/>
  <c r="I42" i="94"/>
  <c r="I43" i="94"/>
  <c r="I44" i="94"/>
  <c r="I45" i="94"/>
  <c r="I46" i="94"/>
  <c r="I47" i="94"/>
  <c r="I48" i="94"/>
  <c r="I49" i="94"/>
  <c r="I50" i="94"/>
  <c r="I51" i="94"/>
  <c r="I52" i="94"/>
  <c r="I53" i="94"/>
  <c r="I54" i="94"/>
  <c r="I55" i="94"/>
  <c r="I56" i="94"/>
  <c r="I57" i="94"/>
  <c r="I58" i="94"/>
  <c r="I59" i="94"/>
  <c r="I60" i="94"/>
  <c r="I61" i="94"/>
  <c r="I62" i="94"/>
  <c r="I63" i="94"/>
  <c r="I64" i="94"/>
  <c r="I65" i="94"/>
  <c r="I66" i="94"/>
  <c r="I67" i="94"/>
  <c r="I68" i="94"/>
  <c r="I69" i="94"/>
  <c r="I70" i="94"/>
  <c r="I71" i="94"/>
  <c r="I72" i="94"/>
  <c r="I73" i="94"/>
  <c r="I74" i="94"/>
  <c r="I75" i="94"/>
  <c r="I76" i="94"/>
  <c r="I77" i="94"/>
  <c r="I78" i="94"/>
  <c r="I79" i="94"/>
  <c r="I80" i="94"/>
  <c r="I81" i="94"/>
  <c r="I82" i="94"/>
  <c r="I83" i="94"/>
  <c r="I84" i="94"/>
  <c r="I85" i="94"/>
  <c r="I86" i="94"/>
  <c r="I87" i="94"/>
  <c r="I88" i="94"/>
  <c r="I89" i="94"/>
  <c r="I90" i="94"/>
  <c r="I91" i="94"/>
  <c r="I92" i="94"/>
  <c r="I93" i="94"/>
  <c r="I94" i="94"/>
  <c r="I95" i="94"/>
  <c r="I96" i="94"/>
  <c r="I97" i="94"/>
  <c r="I98" i="94"/>
  <c r="I99" i="94"/>
  <c r="I100" i="94"/>
  <c r="I101" i="94"/>
  <c r="I102" i="94"/>
  <c r="I103" i="94"/>
  <c r="I104" i="94"/>
  <c r="I105" i="94"/>
  <c r="I106" i="94"/>
  <c r="I107" i="94"/>
  <c r="I108" i="94"/>
  <c r="I109" i="94"/>
  <c r="I110" i="94"/>
  <c r="I111" i="94"/>
  <c r="I112" i="94"/>
  <c r="I113" i="94"/>
  <c r="I114" i="94"/>
  <c r="I115" i="94"/>
  <c r="I116" i="94"/>
  <c r="I117" i="94"/>
  <c r="I118" i="94"/>
  <c r="I119" i="94"/>
  <c r="I120" i="94"/>
  <c r="I121" i="94"/>
  <c r="I122" i="94"/>
  <c r="I123" i="94"/>
  <c r="I124" i="94"/>
  <c r="I125" i="94"/>
  <c r="I126" i="94"/>
  <c r="I127" i="94"/>
  <c r="I128" i="94"/>
  <c r="I129" i="94"/>
  <c r="I130" i="94"/>
  <c r="I131" i="94"/>
  <c r="I132" i="94"/>
  <c r="I133" i="94"/>
  <c r="I134" i="94"/>
  <c r="I135" i="94"/>
  <c r="I136" i="94"/>
  <c r="I137" i="94"/>
  <c r="I138" i="94"/>
  <c r="I139" i="94"/>
  <c r="I140" i="94"/>
  <c r="I141" i="94"/>
  <c r="I142" i="94"/>
  <c r="I143" i="94"/>
  <c r="I144" i="94"/>
  <c r="I145" i="94"/>
  <c r="I146" i="94"/>
  <c r="I147" i="94"/>
  <c r="I148" i="94"/>
  <c r="I149" i="94"/>
  <c r="I150" i="94"/>
  <c r="I151" i="94"/>
  <c r="I152" i="94"/>
  <c r="I153" i="94"/>
  <c r="I154" i="94"/>
  <c r="I155" i="94"/>
  <c r="I156" i="94"/>
  <c r="I157" i="94"/>
  <c r="I158" i="94"/>
  <c r="I159" i="94"/>
  <c r="I160" i="94"/>
  <c r="I161" i="94"/>
  <c r="I162" i="94"/>
  <c r="I163" i="94"/>
  <c r="I164" i="94"/>
  <c r="I165" i="94"/>
  <c r="I166" i="94"/>
  <c r="I167" i="94"/>
  <c r="I168" i="94"/>
  <c r="I169" i="94"/>
  <c r="I170" i="94"/>
  <c r="I171" i="94"/>
  <c r="I172" i="94"/>
  <c r="I173" i="94"/>
  <c r="I174" i="94"/>
  <c r="I175" i="94"/>
  <c r="I176" i="94"/>
  <c r="I177" i="94"/>
  <c r="I178" i="94"/>
  <c r="I179" i="94"/>
  <c r="I180" i="94"/>
  <c r="I181" i="94"/>
  <c r="I182" i="94"/>
  <c r="I183" i="94"/>
  <c r="I184" i="94"/>
  <c r="I185" i="94"/>
  <c r="I186" i="94"/>
  <c r="I187" i="94"/>
  <c r="I188" i="94"/>
  <c r="I189" i="94"/>
  <c r="I190" i="94"/>
  <c r="I5" i="94"/>
  <c r="L5" i="94"/>
  <c r="L4" i="94"/>
  <c r="O4" i="94"/>
  <c r="I4" i="94"/>
  <c r="H9" i="93" l="1"/>
  <c r="G9" i="93"/>
  <c r="F9" i="93"/>
  <c r="E9" i="93"/>
  <c r="D9" i="93"/>
  <c r="C9" i="93"/>
  <c r="F7" i="89"/>
  <c r="E7" i="89"/>
  <c r="D7" i="89"/>
  <c r="C7" i="89"/>
  <c r="D12" i="86"/>
  <c r="C12" i="86"/>
  <c r="D12" i="87"/>
  <c r="C12" i="87"/>
  <c r="D19" i="85"/>
  <c r="C19" i="85"/>
  <c r="D15" i="83"/>
  <c r="C15" i="83"/>
  <c r="D15" i="82"/>
  <c r="C15" i="82"/>
  <c r="D14" i="80"/>
  <c r="C14" i="80"/>
  <c r="D14" i="79"/>
  <c r="C14" i="79"/>
  <c r="D10" i="78"/>
  <c r="C10" i="78"/>
  <c r="K14" i="75"/>
  <c r="J14" i="75"/>
  <c r="I14" i="75"/>
  <c r="H14" i="75"/>
  <c r="G14" i="75"/>
  <c r="F14" i="75"/>
  <c r="E14" i="75"/>
  <c r="D14" i="75"/>
  <c r="C14" i="75"/>
  <c r="P48" i="74"/>
  <c r="O48" i="74"/>
  <c r="N48" i="74"/>
  <c r="M48" i="74"/>
  <c r="L48" i="74"/>
  <c r="K48" i="74"/>
  <c r="H48" i="74"/>
  <c r="G48" i="74"/>
  <c r="F48" i="74"/>
  <c r="E48" i="74"/>
  <c r="D48" i="74"/>
  <c r="C48" i="74"/>
  <c r="W9" i="73"/>
  <c r="V9" i="73"/>
  <c r="U9" i="73"/>
  <c r="T9" i="73"/>
  <c r="S9" i="73"/>
  <c r="R9" i="73"/>
  <c r="H9" i="72"/>
  <c r="G9" i="72"/>
  <c r="F9" i="72"/>
  <c r="E9" i="72"/>
  <c r="D9" i="72"/>
  <c r="C9" i="72"/>
  <c r="W9" i="71"/>
  <c r="V9" i="71"/>
  <c r="U9" i="71"/>
  <c r="T9" i="71"/>
  <c r="S9" i="71"/>
  <c r="R9" i="71"/>
  <c r="F11" i="33" l="1"/>
  <c r="E11" i="33"/>
  <c r="C7" i="26"/>
  <c r="D7" i="26"/>
  <c r="D12" i="23"/>
  <c r="C12" i="23"/>
  <c r="C20" i="60"/>
  <c r="D20" i="60"/>
  <c r="E20" i="60"/>
  <c r="F20" i="60"/>
  <c r="L7" i="51"/>
  <c r="K7" i="51"/>
  <c r="J7" i="51"/>
  <c r="I7" i="51"/>
  <c r="F7" i="51"/>
  <c r="E7" i="51"/>
  <c r="D7" i="51"/>
  <c r="C7" i="51"/>
  <c r="N7" i="50"/>
  <c r="M7" i="50"/>
  <c r="L7" i="50"/>
  <c r="K7" i="50"/>
  <c r="J7" i="50"/>
  <c r="G7" i="50"/>
  <c r="F7" i="50"/>
  <c r="E7" i="50"/>
  <c r="D7" i="50"/>
  <c r="C7" i="50"/>
  <c r="G7" i="48"/>
  <c r="F7" i="48"/>
  <c r="E7" i="48"/>
  <c r="D7" i="48"/>
  <c r="C7" i="48"/>
  <c r="D10" i="21" l="1"/>
  <c r="C10" i="21"/>
  <c r="H10" i="19"/>
  <c r="G10" i="19"/>
  <c r="F10" i="19"/>
  <c r="E10" i="19"/>
  <c r="D10" i="19"/>
  <c r="C10" i="19"/>
</calcChain>
</file>

<file path=xl/sharedStrings.xml><?xml version="1.0" encoding="utf-8"?>
<sst xmlns="http://schemas.openxmlformats.org/spreadsheetml/2006/main" count="4488" uniqueCount="2412">
  <si>
    <t>Mitochondrial Respiration</t>
  </si>
  <si>
    <t>Statistics</t>
  </si>
  <si>
    <t>HC</t>
  </si>
  <si>
    <t>MPN</t>
  </si>
  <si>
    <t>Time (min)</t>
  </si>
  <si>
    <t>Row</t>
  </si>
  <si>
    <t>Mean</t>
  </si>
  <si>
    <t>SEM</t>
  </si>
  <si>
    <t>N</t>
  </si>
  <si>
    <t>Row 1</t>
  </si>
  <si>
    <t>Row 2</t>
  </si>
  <si>
    <t>Row 3</t>
  </si>
  <si>
    <t>Row 4</t>
  </si>
  <si>
    <t>Row 5</t>
  </si>
  <si>
    <t>Row 6</t>
  </si>
  <si>
    <t>Row 7</t>
  </si>
  <si>
    <t>Row 8</t>
  </si>
  <si>
    <t>Row 9</t>
  </si>
  <si>
    <t>Row 10</t>
  </si>
  <si>
    <t>Row 11</t>
  </si>
  <si>
    <t>Row 12</t>
  </si>
  <si>
    <t>Basal</t>
  </si>
  <si>
    <t>Maximal</t>
  </si>
  <si>
    <t>ATP-Linked</t>
  </si>
  <si>
    <t>n</t>
  </si>
  <si>
    <t>SD</t>
  </si>
  <si>
    <t>Minimum</t>
  </si>
  <si>
    <t>25% Percentile</t>
  </si>
  <si>
    <t>Median</t>
  </si>
  <si>
    <t>75% Percentile</t>
  </si>
  <si>
    <t>Maximum</t>
  </si>
  <si>
    <t>Metabolite Set Enrichment</t>
  </si>
  <si>
    <t>P- value</t>
  </si>
  <si>
    <t>Pentose phosphate pathway</t>
  </si>
  <si>
    <t>Pyruvate metabolism</t>
  </si>
  <si>
    <t>β-Alanine metabolism</t>
  </si>
  <si>
    <t>Neomycin, kanamycin and gentamicin biosynthesis</t>
  </si>
  <si>
    <t>Starch and sucrose metabolism</t>
  </si>
  <si>
    <t>Histidine metabolism</t>
  </si>
  <si>
    <t>Glyoxylate and dicarboxylate metabolism</t>
  </si>
  <si>
    <t>Glutathione metabolism</t>
  </si>
  <si>
    <t>Glycolysis / Gluconeogenesis</t>
  </si>
  <si>
    <t>Butanoate metabolism</t>
  </si>
  <si>
    <t>Arginine biosynthesis</t>
  </si>
  <si>
    <t>Citrate cycle</t>
  </si>
  <si>
    <t>Purine metabolism</t>
  </si>
  <si>
    <t>Alanine, aspartate and glutamate metabolism</t>
  </si>
  <si>
    <t>ATP</t>
  </si>
  <si>
    <t>AMP</t>
  </si>
  <si>
    <t>Platelet Thrombus Formation</t>
  </si>
  <si>
    <t>AUC</t>
  </si>
  <si>
    <t>Force</t>
  </si>
  <si>
    <t>Ctl</t>
  </si>
  <si>
    <t>Vehicle</t>
  </si>
  <si>
    <t>CQ</t>
  </si>
  <si>
    <t>Time</t>
  </si>
  <si>
    <t>Row 13</t>
  </si>
  <si>
    <t>Row 14</t>
  </si>
  <si>
    <t>Row 15</t>
  </si>
  <si>
    <t>Row 16</t>
  </si>
  <si>
    <t>Row 17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</si>
  <si>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</si>
  <si>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</si>
  <si>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</si>
  <si>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</si>
  <si>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</si>
  <si>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</si>
  <si>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</si>
  <si>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</si>
  <si>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</si>
  <si>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</si>
  <si>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</si>
  <si>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</si>
  <si>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</si>
  <si>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Row 31</t>
  </si>
  <si>
    <t>Row 32</t>
  </si>
  <si>
    <t>Row 33</t>
  </si>
  <si>
    <t>Row 34</t>
  </si>
  <si>
    <t>Row 35</t>
  </si>
  <si>
    <t>Row 36</t>
  </si>
  <si>
    <t>Row 37</t>
  </si>
  <si>
    <t>Row 38</t>
  </si>
  <si>
    <t>Row 39</t>
  </si>
  <si>
    <t>Row 40</t>
  </si>
  <si>
    <t>Row 41</t>
  </si>
  <si>
    <t>Row 42</t>
  </si>
  <si>
    <t>Row 43</t>
  </si>
  <si>
    <t>Row 44</t>
  </si>
  <si>
    <t>Row 45</t>
  </si>
  <si>
    <t>Row 46</t>
  </si>
  <si>
    <t>Row 47</t>
  </si>
  <si>
    <t>Row 48</t>
  </si>
  <si>
    <t>Row 49</t>
  </si>
  <si>
    <t>Row 50</t>
  </si>
  <si>
    <t>Row 51</t>
  </si>
  <si>
    <t>Row 52</t>
  </si>
  <si>
    <t>Row 53</t>
  </si>
  <si>
    <t>Row 54</t>
  </si>
  <si>
    <t>Row 55</t>
  </si>
  <si>
    <t>Row 56</t>
  </si>
  <si>
    <t>Row 57</t>
  </si>
  <si>
    <t>Row 58</t>
  </si>
  <si>
    <t>Row 59</t>
  </si>
  <si>
    <t>Row 60</t>
  </si>
  <si>
    <t>Row 61</t>
  </si>
  <si>
    <t>Row 62</t>
  </si>
  <si>
    <t>Row 63</t>
  </si>
  <si>
    <t>Row 64</t>
  </si>
  <si>
    <t>Row 65</t>
  </si>
  <si>
    <t>Row 66</t>
  </si>
  <si>
    <t>Row 67</t>
  </si>
  <si>
    <t>Row 68</t>
  </si>
  <si>
    <t>Row 69</t>
  </si>
  <si>
    <t>Row 70</t>
  </si>
  <si>
    <t>Row 71</t>
  </si>
  <si>
    <t>Row 72</t>
  </si>
  <si>
    <t>Row 73</t>
  </si>
  <si>
    <t>Row 74</t>
  </si>
  <si>
    <t>Row 75</t>
  </si>
  <si>
    <t>Row 76</t>
  </si>
  <si>
    <t>Row 77</t>
  </si>
  <si>
    <t>Row 78</t>
  </si>
  <si>
    <t>Row 79</t>
  </si>
  <si>
    <t>Row 80</t>
  </si>
  <si>
    <t>Row 81</t>
  </si>
  <si>
    <t>Row 82</t>
  </si>
  <si>
    <t>Row 83</t>
  </si>
  <si>
    <t>Row 84</t>
  </si>
  <si>
    <t>Row 85</t>
  </si>
  <si>
    <t>Row 86</t>
  </si>
  <si>
    <t>Row 87</t>
  </si>
  <si>
    <t>Row 88</t>
  </si>
  <si>
    <t>Row 89</t>
  </si>
  <si>
    <t>Row 90</t>
  </si>
  <si>
    <t>Row 91</t>
  </si>
  <si>
    <t>Row 92</t>
  </si>
  <si>
    <t>Row 93</t>
  </si>
  <si>
    <t>Row 94</t>
  </si>
  <si>
    <t>Row 95</t>
  </si>
  <si>
    <t>Row 96</t>
  </si>
  <si>
    <t>Row 97</t>
  </si>
  <si>
    <t>Row 98</t>
  </si>
  <si>
    <t>Row 99</t>
  </si>
  <si>
    <t>Row 100</t>
  </si>
  <si>
    <t>Row 101</t>
  </si>
  <si>
    <t>Row 102</t>
  </si>
  <si>
    <t>Row 103</t>
  </si>
  <si>
    <t>Row 104</t>
  </si>
  <si>
    <t>Row 105</t>
  </si>
  <si>
    <t>Row 106</t>
  </si>
  <si>
    <t>Row 107</t>
  </si>
  <si>
    <t>Row 108</t>
  </si>
  <si>
    <t>Row 109</t>
  </si>
  <si>
    <t>Row 110</t>
  </si>
  <si>
    <t>Row 111</t>
  </si>
  <si>
    <t>Row 112</t>
  </si>
  <si>
    <t>Row 113</t>
  </si>
  <si>
    <t>Row 114</t>
  </si>
  <si>
    <t>Row 115</t>
  </si>
  <si>
    <t>Row 116</t>
  </si>
  <si>
    <t>Row 117</t>
  </si>
  <si>
    <t>Row 118</t>
  </si>
  <si>
    <t>Row 119</t>
  </si>
  <si>
    <t>Row 120</t>
  </si>
  <si>
    <t>Row 121</t>
  </si>
  <si>
    <t>Row 122</t>
  </si>
  <si>
    <t>Row 123</t>
  </si>
  <si>
    <t>Row 124</t>
  </si>
  <si>
    <t>Row 125</t>
  </si>
  <si>
    <t>Row 126</t>
  </si>
  <si>
    <t>Row 127</t>
  </si>
  <si>
    <t>Row 128</t>
  </si>
  <si>
    <t>Row 129</t>
  </si>
  <si>
    <t>Row 130</t>
  </si>
  <si>
    <t>Row 131</t>
  </si>
  <si>
    <t>Row 132</t>
  </si>
  <si>
    <t>Row 133</t>
  </si>
  <si>
    <t>Row 134</t>
  </si>
  <si>
    <t>Row 135</t>
  </si>
  <si>
    <t>Row 136</t>
  </si>
  <si>
    <t>Row 137</t>
  </si>
  <si>
    <t>Row 138</t>
  </si>
  <si>
    <t>Row 139</t>
  </si>
  <si>
    <t>Row 140</t>
  </si>
  <si>
    <t>Row 141</t>
  </si>
  <si>
    <t>Row 142</t>
  </si>
  <si>
    <t>Row 143</t>
  </si>
  <si>
    <t>Row 144</t>
  </si>
  <si>
    <t>Row 145</t>
  </si>
  <si>
    <t>Row 146</t>
  </si>
  <si>
    <t>Row 147</t>
  </si>
  <si>
    <t>Row 148</t>
  </si>
  <si>
    <t>Row 149</t>
  </si>
  <si>
    <t>Row 150</t>
  </si>
  <si>
    <t>Row 151</t>
  </si>
  <si>
    <t>Row 152</t>
  </si>
  <si>
    <t>Row 153</t>
  </si>
  <si>
    <t>Row 154</t>
  </si>
  <si>
    <t>Row 155</t>
  </si>
  <si>
    <t>Row 156</t>
  </si>
  <si>
    <t>Row 157</t>
  </si>
  <si>
    <t>Row 158</t>
  </si>
  <si>
    <t>Row 159</t>
  </si>
  <si>
    <t>Row 160</t>
  </si>
  <si>
    <t>Row 161</t>
  </si>
  <si>
    <t>Row 162</t>
  </si>
  <si>
    <t>Row 163</t>
  </si>
  <si>
    <t>Row 164</t>
  </si>
  <si>
    <t>Row 165</t>
  </si>
  <si>
    <t>Row 166</t>
  </si>
  <si>
    <t>Row 167</t>
  </si>
  <si>
    <t>Row 168</t>
  </si>
  <si>
    <t>Row 169</t>
  </si>
  <si>
    <t>Row 170</t>
  </si>
  <si>
    <t>Row 171</t>
  </si>
  <si>
    <t>Row 172</t>
  </si>
  <si>
    <t>Row 173</t>
  </si>
  <si>
    <t>Row 174</t>
  </si>
  <si>
    <t>Row 175</t>
  </si>
  <si>
    <t>Row 176</t>
  </si>
  <si>
    <t>Row 177</t>
  </si>
  <si>
    <t>Row 178</t>
  </si>
  <si>
    <t>Row 179</t>
  </si>
  <si>
    <t>Peak Force (nN)</t>
  </si>
  <si>
    <t>Weight of Clot (mg)</t>
  </si>
  <si>
    <t>AMP:ATP</t>
  </si>
  <si>
    <r>
      <rPr>
        <b/>
        <i/>
        <sz val="10"/>
        <rFont val="Arial"/>
        <family val="2"/>
      </rPr>
      <t xml:space="preserve">Bold italic values </t>
    </r>
    <r>
      <rPr>
        <sz val="10"/>
        <rFont val="Arial"/>
        <family val="2"/>
      </rPr>
      <t>were detected as outlayers by the Rout test and were eliminated from the analysis</t>
    </r>
  </si>
  <si>
    <t>Relative Intensity p-AMPK/Actin</t>
  </si>
  <si>
    <t>p-AMPK</t>
  </si>
  <si>
    <t>Autophagosome-like Structures</t>
  </si>
  <si>
    <t>Field</t>
  </si>
  <si>
    <t>Total</t>
  </si>
  <si>
    <t>Relative Intensity LC3B-II /14-3-3-Ƴ</t>
  </si>
  <si>
    <t>Veh</t>
  </si>
  <si>
    <t>Relative Intensity TOM20/ 14-3-3-Ƴ</t>
  </si>
  <si>
    <t>Time (minutes)</t>
  </si>
  <si>
    <t>ATP-Linked Resp.</t>
  </si>
  <si>
    <t>Peak Force</t>
  </si>
  <si>
    <t>Rapamycin</t>
  </si>
  <si>
    <t>Rapa</t>
  </si>
  <si>
    <t xml:space="preserve"> Relative Intensity STX17/14-3-3-Ƴ</t>
  </si>
  <si>
    <t>Relative Intensity LC3B-II/14-3-3-Ƴ</t>
  </si>
  <si>
    <t>EACC</t>
  </si>
  <si>
    <t>Relative Intensity TOM20/14-3-3-Ƴ</t>
  </si>
  <si>
    <t>Relative Intensity STX17/14-3-3-Ƴ</t>
  </si>
  <si>
    <t>Veh + CQ</t>
  </si>
  <si>
    <t>TNFa</t>
  </si>
  <si>
    <t>TNFa + CQ</t>
  </si>
  <si>
    <t>Relative Intensity STX17/ 14-3-3-Ƴ</t>
  </si>
  <si>
    <t>siScr</t>
  </si>
  <si>
    <t>siSTX17</t>
  </si>
  <si>
    <t>STX17/ 14-3-3-Ƴ</t>
  </si>
  <si>
    <t>Relative Intensity        LC3B-II/14-3-3-Ƴ</t>
  </si>
  <si>
    <t>KEGG Pathways</t>
  </si>
  <si>
    <t>P-value</t>
  </si>
  <si>
    <t>Small cell lung cancer</t>
  </si>
  <si>
    <t>Longevity regulating pathway</t>
  </si>
  <si>
    <t>Pathways in cancer</t>
  </si>
  <si>
    <t>mRNA surveillance pathway</t>
  </si>
  <si>
    <t>Autophagy</t>
  </si>
  <si>
    <t>Acute myeloid leukemia</t>
  </si>
  <si>
    <t>Gastric acid secretion</t>
  </si>
  <si>
    <t>Thyroid hormone synthesis</t>
  </si>
  <si>
    <t>Vibrio cholerae infection</t>
  </si>
  <si>
    <t>GABAergic synapse</t>
  </si>
  <si>
    <t>Coronavirus disease</t>
  </si>
  <si>
    <t>Ribosome</t>
  </si>
  <si>
    <t>Ctrl</t>
  </si>
  <si>
    <t>TNFdARE</t>
  </si>
  <si>
    <t>RA</t>
  </si>
  <si>
    <r>
      <t xml:space="preserve"> Relative Intensity LC3B-II / 14-3-3-</t>
    </r>
    <r>
      <rPr>
        <b/>
        <sz val="11"/>
        <color theme="1"/>
        <rFont val="Calibri"/>
        <family val="2"/>
      </rPr>
      <t>Ƴ</t>
    </r>
  </si>
  <si>
    <t>TNFa + Anti-TNFa</t>
  </si>
  <si>
    <t>E1</t>
  </si>
  <si>
    <t>E2</t>
  </si>
  <si>
    <t>E3</t>
  </si>
  <si>
    <t>E4</t>
  </si>
  <si>
    <t>Relative Intensity TOM20 / 14-3-3-Ƴ</t>
  </si>
  <si>
    <t>Relative Intensity STX17 / 14-3-3-Ƴ</t>
  </si>
  <si>
    <r>
      <t>TNF</t>
    </r>
    <r>
      <rPr>
        <b/>
        <sz val="11"/>
        <color theme="1"/>
        <rFont val="Calibri"/>
        <family val="2"/>
      </rPr>
      <t>α</t>
    </r>
  </si>
  <si>
    <t>TNFα + Anti-TNFα</t>
  </si>
  <si>
    <t>TNFα</t>
  </si>
  <si>
    <t>Main figures statistics</t>
  </si>
  <si>
    <t>Figure</t>
  </si>
  <si>
    <t>Normal Distribution</t>
  </si>
  <si>
    <t>Outlayers</t>
  </si>
  <si>
    <t>Eliminated Outlayers</t>
  </si>
  <si>
    <t>Analysis, post-tests</t>
  </si>
  <si>
    <t>Parametric</t>
  </si>
  <si>
    <t>Figure 1C</t>
  </si>
  <si>
    <t>Respiration</t>
  </si>
  <si>
    <t>Yes</t>
  </si>
  <si>
    <t>No</t>
  </si>
  <si>
    <t>Unpaired t-test, both population with same SD</t>
  </si>
  <si>
    <t>Figure 1F</t>
  </si>
  <si>
    <t>Unpaired t-test, with Welch's correction. Do not assume Equal SDs</t>
  </si>
  <si>
    <t>Figure 1G</t>
  </si>
  <si>
    <t>Figure 1H</t>
  </si>
  <si>
    <t>Thrombus formation</t>
  </si>
  <si>
    <t>Mann-Whitney Test</t>
  </si>
  <si>
    <t>Nonparametric</t>
  </si>
  <si>
    <t>Figure 1J</t>
  </si>
  <si>
    <t>Figure 1K</t>
  </si>
  <si>
    <t>Clot contraction</t>
  </si>
  <si>
    <t>Figure 2A</t>
  </si>
  <si>
    <t>Yes (3: 2 HC, and 1 MPN)</t>
  </si>
  <si>
    <t>Figure 2B</t>
  </si>
  <si>
    <t>Figure 2C</t>
  </si>
  <si>
    <t>Autophagosome-like structures</t>
  </si>
  <si>
    <t>Figure 2E</t>
  </si>
  <si>
    <t>LC3B-II</t>
  </si>
  <si>
    <t xml:space="preserve">Two-way ANOVA, Šídák's multiple comparisons test </t>
  </si>
  <si>
    <t>Figure 2F</t>
  </si>
  <si>
    <t>TOM20</t>
  </si>
  <si>
    <t>Figure 3C</t>
  </si>
  <si>
    <t>Respiration CQ</t>
  </si>
  <si>
    <t>Paired t-test, differences between paired values are consistent</t>
  </si>
  <si>
    <t>Figure 3D</t>
  </si>
  <si>
    <t>Thrombus formation CQ</t>
  </si>
  <si>
    <t>Figure 3F</t>
  </si>
  <si>
    <t>Peak force CQ</t>
  </si>
  <si>
    <t>Figure 3G</t>
  </si>
  <si>
    <t>Clot contraction CQ</t>
  </si>
  <si>
    <t>Figure 3K</t>
  </si>
  <si>
    <t>Mitochondrial respiration Rapamycin</t>
  </si>
  <si>
    <t>Figure 3L</t>
  </si>
  <si>
    <t>Clot Contraction Rapamycin</t>
  </si>
  <si>
    <t>Figure 4A</t>
  </si>
  <si>
    <t>STX17</t>
  </si>
  <si>
    <t>Figure 4C</t>
  </si>
  <si>
    <t>LC3B-II EACC</t>
  </si>
  <si>
    <t>Figure 4D</t>
  </si>
  <si>
    <t>TOM20 EACC</t>
  </si>
  <si>
    <t>Figure 4F</t>
  </si>
  <si>
    <t>Mitochondrial respiration  EACC</t>
  </si>
  <si>
    <t>Figure 4G</t>
  </si>
  <si>
    <t>Thrombus formation EACC</t>
  </si>
  <si>
    <t>Figure 4H</t>
  </si>
  <si>
    <t>Clot contraction EACC</t>
  </si>
  <si>
    <t>Figure 5B</t>
  </si>
  <si>
    <t>STX17 TNFa</t>
  </si>
  <si>
    <t>One-way ANOVA, no matching or pairing, Tukey Post-test</t>
  </si>
  <si>
    <t>Figure 5C</t>
  </si>
  <si>
    <t>LC3B TNFa</t>
  </si>
  <si>
    <t>TOM20 TNFa</t>
  </si>
  <si>
    <t>Figure 5E</t>
  </si>
  <si>
    <t>Mitochondrial respiration TNFa</t>
  </si>
  <si>
    <t>Figure 5G</t>
  </si>
  <si>
    <t>STX17 siRNA</t>
  </si>
  <si>
    <t>Figure 5H</t>
  </si>
  <si>
    <t>LC3B-II siRNA</t>
  </si>
  <si>
    <t>TOM20 siRNA</t>
  </si>
  <si>
    <t>Figure 5J</t>
  </si>
  <si>
    <t>Mitochondrial respiration siRNA</t>
  </si>
  <si>
    <t xml:space="preserve">Figure 6B </t>
  </si>
  <si>
    <t>LC3B-II TNFdARE</t>
  </si>
  <si>
    <t>TOM20 TNFdARE</t>
  </si>
  <si>
    <t>Figure 6C</t>
  </si>
  <si>
    <t>STX17 TNFdARE</t>
  </si>
  <si>
    <t>Figure 6D</t>
  </si>
  <si>
    <t>LC3B-II RA</t>
  </si>
  <si>
    <t>Figure 6E</t>
  </si>
  <si>
    <t>TOM20 RA</t>
  </si>
  <si>
    <t>Figure 7C</t>
  </si>
  <si>
    <t>LC3B-II Aseptic Inflammation</t>
  </si>
  <si>
    <t>Figure 7D</t>
  </si>
  <si>
    <t>TOM20 Aseptic Inflammation</t>
  </si>
  <si>
    <t>Figure 7E</t>
  </si>
  <si>
    <t>STX17 Aseptic Inflammation</t>
  </si>
  <si>
    <t>Figure 7G</t>
  </si>
  <si>
    <t>Mitochondrial respiration Aseptic Inflammation</t>
  </si>
  <si>
    <t>Brown-Forsythe and Welch ANOVA test, no asumes equal SD</t>
  </si>
  <si>
    <t>Figure 7H</t>
  </si>
  <si>
    <t>Clot contraction Aseptic Inflammation</t>
  </si>
  <si>
    <t>Supplemental Figure 1A</t>
  </si>
  <si>
    <t>Healthy Controls</t>
  </si>
  <si>
    <t>AGE</t>
  </si>
  <si>
    <t>RBC</t>
  </si>
  <si>
    <t>HGB</t>
  </si>
  <si>
    <t>HCT</t>
  </si>
  <si>
    <t>PLT</t>
  </si>
  <si>
    <t>MPV</t>
  </si>
  <si>
    <t>Complex X-NDUFB8</t>
  </si>
  <si>
    <t>Complex II-SDHB</t>
  </si>
  <si>
    <t>Complex III-UQCRC2</t>
  </si>
  <si>
    <t>Complex IV-COXII</t>
  </si>
  <si>
    <t>Complex V-ATP5A</t>
  </si>
  <si>
    <t>Supplemental Figure 1B</t>
  </si>
  <si>
    <t>Basal Mitochondrial Respiration</t>
  </si>
  <si>
    <t xml:space="preserve">Maximal Mitochondrial Respiration </t>
  </si>
  <si>
    <t>ATP-Linked Respiration</t>
  </si>
  <si>
    <t>ASA</t>
  </si>
  <si>
    <t>No ASA</t>
  </si>
  <si>
    <t>No Txt</t>
  </si>
  <si>
    <t>MFI P-sel</t>
  </si>
  <si>
    <t>% Depolarized mitochondria</t>
  </si>
  <si>
    <t>Cytoplasmic Calcium</t>
  </si>
  <si>
    <t>ROS (MFI)</t>
  </si>
  <si>
    <t>HC Peak Area (AU)</t>
  </si>
  <si>
    <t>MPN Peak Area (AU)</t>
  </si>
  <si>
    <t>Compound</t>
  </si>
  <si>
    <t>L-alanine</t>
  </si>
  <si>
    <t>L-arginine</t>
  </si>
  <si>
    <t>L-aspartate</t>
  </si>
  <si>
    <t>L-glutamate</t>
  </si>
  <si>
    <t>L-glutamine</t>
  </si>
  <si>
    <t>L-histidine</t>
  </si>
  <si>
    <t>L-leucine/isoleucine</t>
  </si>
  <si>
    <t>L-lysine</t>
  </si>
  <si>
    <t>L-methionine</t>
  </si>
  <si>
    <t>L-phenylalanine</t>
  </si>
  <si>
    <t>L-proline</t>
  </si>
  <si>
    <t>L-threonine</t>
  </si>
  <si>
    <t>L-tryptophan</t>
  </si>
  <si>
    <t>L-tyrosine</t>
  </si>
  <si>
    <t>L-valine</t>
  </si>
  <si>
    <t>ADP</t>
  </si>
  <si>
    <t>Adenosine</t>
  </si>
  <si>
    <t>Adenine</t>
  </si>
  <si>
    <t>GTP</t>
  </si>
  <si>
    <t>GDP</t>
  </si>
  <si>
    <t>CTP</t>
  </si>
  <si>
    <t>Cytidine</t>
  </si>
  <si>
    <t>Thymidine</t>
  </si>
  <si>
    <t>UDP</t>
  </si>
  <si>
    <t>IDP</t>
  </si>
  <si>
    <t>Hypoxanthine</t>
  </si>
  <si>
    <t>Xanthine</t>
  </si>
  <si>
    <t>Allantoate</t>
  </si>
  <si>
    <t>Urate</t>
  </si>
  <si>
    <t>3',5'-Cyclic AMP</t>
  </si>
  <si>
    <t>2',3'-Cyclic CMP</t>
  </si>
  <si>
    <t>5-6-Dihydrothymine</t>
  </si>
  <si>
    <t>Nicotinamide</t>
  </si>
  <si>
    <t>UDP-glucose</t>
  </si>
  <si>
    <t>Phosphate</t>
  </si>
  <si>
    <t>D-Glucose</t>
  </si>
  <si>
    <t>D-Glucose 6/1-phosphate</t>
  </si>
  <si>
    <t>D-Glyceraldehyde 3-phosphate/Glycerone phosphate</t>
  </si>
  <si>
    <t>1/2-3-Bisphosphoglycerate</t>
  </si>
  <si>
    <t>2/3-Phospho-D-glycerate</t>
  </si>
  <si>
    <t>Phosphoenolpyruvate</t>
  </si>
  <si>
    <t>Pyruvate</t>
  </si>
  <si>
    <t>Lactate</t>
  </si>
  <si>
    <t>D-Ribose</t>
  </si>
  <si>
    <t>Citrate</t>
  </si>
  <si>
    <t>2-Oxoglutarate</t>
  </si>
  <si>
    <t>Succinate</t>
  </si>
  <si>
    <t>Malate</t>
  </si>
  <si>
    <t>Oxaloacetate</t>
  </si>
  <si>
    <t>2-Hydroxyglutarate/Citramalate</t>
  </si>
  <si>
    <t>alpha-D-Ribose 1-phosphate</t>
  </si>
  <si>
    <t>6-Phospho-D-gluconate</t>
  </si>
  <si>
    <t>Sedoheptulose 7-phosphate</t>
  </si>
  <si>
    <t>Glutathione</t>
  </si>
  <si>
    <t>Glutathione disulfide</t>
  </si>
  <si>
    <t>5-Oxoproline</t>
  </si>
  <si>
    <t>S-Glutathionyl-L-cysteine</t>
  </si>
  <si>
    <t>Dehydroascorbate</t>
  </si>
  <si>
    <t>gamma-Glutamyl-Se-methylselenocysteine</t>
  </si>
  <si>
    <t>gamma-Glutamyl-gamma-aminobutyrate</t>
  </si>
  <si>
    <t>Bis-gamma-glutamylcystine</t>
  </si>
  <si>
    <t>Phosphoserine</t>
  </si>
  <si>
    <t>3-Phosphonooxypyruvate</t>
  </si>
  <si>
    <t>Folate</t>
  </si>
  <si>
    <t>10-Formyltetrahydrofolate</t>
  </si>
  <si>
    <t>Ornithine</t>
  </si>
  <si>
    <t>L-Citrulline</t>
  </si>
  <si>
    <t>Putrescine</t>
  </si>
  <si>
    <t>Spermine</t>
  </si>
  <si>
    <t>Spermidine</t>
  </si>
  <si>
    <t>1-4-beta-D-Xylan</t>
  </si>
  <si>
    <t>UDP-N-acetyl-D-glucosamine</t>
  </si>
  <si>
    <t>Creatine</t>
  </si>
  <si>
    <t>Creatinine</t>
  </si>
  <si>
    <t>Pantetheine 4--phosphate</t>
  </si>
  <si>
    <t>Taurine</t>
  </si>
  <si>
    <t>L-Cysteate</t>
  </si>
  <si>
    <t>L-Methionine S-oxide</t>
  </si>
  <si>
    <t>5-Hydroxyindoleacetate</t>
  </si>
  <si>
    <t>Indole</t>
  </si>
  <si>
    <t>Indole-3-acetaldehyde</t>
  </si>
  <si>
    <t>Indole-3-acetate</t>
  </si>
  <si>
    <t>kynurenine</t>
  </si>
  <si>
    <t>Anthranilate</t>
  </si>
  <si>
    <t>Picolinic acid</t>
  </si>
  <si>
    <t>g-Oxalo-crotonate</t>
  </si>
  <si>
    <t>Serotonin</t>
  </si>
  <si>
    <t>3D-(3-5/4)-Trihydroxycyclohexane-1-2-dione</t>
  </si>
  <si>
    <t>Ethanolamine phosphate</t>
  </si>
  <si>
    <t>Acetylcholine</t>
  </si>
  <si>
    <t>Choline</t>
  </si>
  <si>
    <t>acetyl-carnitine (acyl-C2)</t>
  </si>
  <si>
    <t>propionyl-carnitine (acyl-C3)</t>
  </si>
  <si>
    <t>butanoyl-l-carnitine (acyl-C4)</t>
  </si>
  <si>
    <t>acyl-C5-OH</t>
  </si>
  <si>
    <t>hexanoyl-L-carnitine (acyl-C6)</t>
  </si>
  <si>
    <t>L-octanoylcarnitine (acyl-C8)</t>
  </si>
  <si>
    <t>octenoyl-l-carnitine (acyl-C8:1)</t>
  </si>
  <si>
    <t>O-Decenoyl-L-carnitine (acyl-C10:1)</t>
  </si>
  <si>
    <t>Hexanoic acid (caproate)</t>
  </si>
  <si>
    <t>Heptanoic acid</t>
  </si>
  <si>
    <t>Octanoic acid (caprylate)</t>
  </si>
  <si>
    <t>Nonanoic acid (pelargonate)</t>
  </si>
  <si>
    <t>Decanoic acid (caprate)</t>
  </si>
  <si>
    <t>Dodecanoic acid (lauric acid)</t>
  </si>
  <si>
    <t>Tetradecanoic acid (myristic acid)</t>
  </si>
  <si>
    <t>Hexadecanoic acid (palmitic acid)</t>
  </si>
  <si>
    <t>Octadecanoic acid (stearic acid)</t>
  </si>
  <si>
    <t>Tetradecenoic acid (myristoleic acid)</t>
  </si>
  <si>
    <t>Hexadecenoic acid (Palmitoleic acid)</t>
  </si>
  <si>
    <t>Octadecenoic acid (Oleic acid)</t>
  </si>
  <si>
    <t>Linoleic acid ((9Z,12Z)-Octadecadienoic acid)</t>
  </si>
  <si>
    <t>a-Linolenic acid (Octadecatrienoic acid)</t>
  </si>
  <si>
    <t>Arachidonic acid (Eicosatetraenoic acid)</t>
  </si>
  <si>
    <t>Dodecanedioic acid</t>
  </si>
  <si>
    <t>% Force Lysis</t>
  </si>
  <si>
    <t>HCT %</t>
  </si>
  <si>
    <t>Lysis %</t>
  </si>
  <si>
    <t># Plt</t>
  </si>
  <si>
    <t>Age</t>
  </si>
  <si>
    <t>PeakForce</t>
  </si>
  <si>
    <t>Mitochondria</t>
  </si>
  <si>
    <t>PAC-1 (MFI)</t>
  </si>
  <si>
    <t>Olig/Rot/AA</t>
  </si>
  <si>
    <t>Old1</t>
  </si>
  <si>
    <t>Old2</t>
  </si>
  <si>
    <t>Old3</t>
  </si>
  <si>
    <t>Old4</t>
  </si>
  <si>
    <t>Old5</t>
  </si>
  <si>
    <t>Clot Contraction</t>
  </si>
  <si>
    <t>Weight Clot (mg)</t>
  </si>
  <si>
    <t>Relative Intensity p-p65/T-p65</t>
  </si>
  <si>
    <t>TNFa ng/mL</t>
  </si>
  <si>
    <t>0.65</t>
  </si>
  <si>
    <t>1.25</t>
  </si>
  <si>
    <t>2.5</t>
  </si>
  <si>
    <t>20</t>
  </si>
  <si>
    <t>% Live Cells</t>
  </si>
  <si>
    <t>% Dead Cells</t>
  </si>
  <si>
    <t>Relative Intensity LC3B-II /14-3-3-γ</t>
  </si>
  <si>
    <r>
      <t xml:space="preserve">CQ </t>
    </r>
    <r>
      <rPr>
        <b/>
        <sz val="11"/>
        <color theme="1"/>
        <rFont val="Calibri"/>
        <family val="2"/>
      </rPr>
      <t>µM</t>
    </r>
  </si>
  <si>
    <t>12.5</t>
  </si>
  <si>
    <t>25</t>
  </si>
  <si>
    <t>50</t>
  </si>
  <si>
    <t>Metabolite</t>
  </si>
  <si>
    <t>Ctrl 1</t>
  </si>
  <si>
    <t>Ctrl 2</t>
  </si>
  <si>
    <t>Ctrl 3</t>
  </si>
  <si>
    <t>TNFdARE 1</t>
  </si>
  <si>
    <t>TNFdARE 2</t>
  </si>
  <si>
    <t>TNFdARE 3</t>
  </si>
  <si>
    <t>L-asparagine</t>
  </si>
  <si>
    <t>L-cysteine</t>
  </si>
  <si>
    <t>L-leucine</t>
  </si>
  <si>
    <t>L-isoleucine</t>
  </si>
  <si>
    <t>L-serine</t>
  </si>
  <si>
    <t>GMP</t>
  </si>
  <si>
    <t>Guanosine</t>
  </si>
  <si>
    <t>Guanine</t>
  </si>
  <si>
    <t>CMP</t>
  </si>
  <si>
    <t>Cytosine</t>
  </si>
  <si>
    <t>Thymine</t>
  </si>
  <si>
    <t>IMP</t>
  </si>
  <si>
    <t>Inosine</t>
  </si>
  <si>
    <t>(S)(+)-Allantoin</t>
  </si>
  <si>
    <t>5-Hydroxyisourate</t>
  </si>
  <si>
    <t>FAD</t>
  </si>
  <si>
    <t>NAD+</t>
  </si>
  <si>
    <t>NADH</t>
  </si>
  <si>
    <t>Diphosphate</t>
  </si>
  <si>
    <t>D-Hexose-phosphate</t>
  </si>
  <si>
    <t>D-Fructose 1-6-bisphosphate</t>
  </si>
  <si>
    <t>1-3-Bisphosphoglycerate</t>
  </si>
  <si>
    <t>Acetyl-CoA</t>
  </si>
  <si>
    <t>Fumarate</t>
  </si>
  <si>
    <t>2-Hydroxyglutarate</t>
  </si>
  <si>
    <t>D-Glucono-1-5-lactone 6-phosphate</t>
  </si>
  <si>
    <t>D-Erythrose 4-phosphate</t>
  </si>
  <si>
    <t>Pentose phosphates (isobars)</t>
  </si>
  <si>
    <t>Cys-Gly</t>
  </si>
  <si>
    <t>gamma-L-Glutamyl-L-cysteine</t>
  </si>
  <si>
    <t>gamma-L-Glutamyl-D-alanine</t>
  </si>
  <si>
    <t>Betaine</t>
  </si>
  <si>
    <t>S-Adenosyl-L-homocysteine</t>
  </si>
  <si>
    <t>S-Adenosyl-L-methionine</t>
  </si>
  <si>
    <t>5-Methylthioadenosine</t>
  </si>
  <si>
    <t>N-Glycoloyl-neuraminate</t>
  </si>
  <si>
    <t>D-Glucosamine</t>
  </si>
  <si>
    <t>UDP-D-glucuronate</t>
  </si>
  <si>
    <t>L-Arabinose</t>
  </si>
  <si>
    <t>CMP-N-acetylneuraminate</t>
  </si>
  <si>
    <t>Asymmetric dimethyl arginine</t>
  </si>
  <si>
    <t>Carnosine</t>
  </si>
  <si>
    <t>Phosphocreatine</t>
  </si>
  <si>
    <t>4-Acetamidobutanoate</t>
  </si>
  <si>
    <t>trans-4-Hydroxy-L-proline</t>
  </si>
  <si>
    <t>Pantothenol</t>
  </si>
  <si>
    <t>5-6-Dihydrouracil</t>
  </si>
  <si>
    <t>Pantetheine</t>
  </si>
  <si>
    <t>(R)-S-Lactoylglutathione</t>
  </si>
  <si>
    <t>Indolepyruvate</t>
  </si>
  <si>
    <t>Indoxyl</t>
  </si>
  <si>
    <t>Kynurenine</t>
  </si>
  <si>
    <t>Kynurenic acid</t>
  </si>
  <si>
    <t>Quinolinic acid</t>
  </si>
  <si>
    <t>L-Adrenaline</t>
  </si>
  <si>
    <t>Ectoine</t>
  </si>
  <si>
    <t>Glycerol 3-phosphate</t>
  </si>
  <si>
    <t>Diethanolamine</t>
  </si>
  <si>
    <t>Triethanolamine</t>
  </si>
  <si>
    <t>CDP-ethanolamine</t>
  </si>
  <si>
    <t>L-Carnitine</t>
  </si>
  <si>
    <t>Propionylcarnitine</t>
  </si>
  <si>
    <t>Methylmalonylcarnitine</t>
  </si>
  <si>
    <t>Butyrylcarnitine</t>
  </si>
  <si>
    <t>Valerylcarnitine</t>
  </si>
  <si>
    <t>Hexanoylcarnitine</t>
  </si>
  <si>
    <t>Hydroxyhexanoyl carnitine</t>
  </si>
  <si>
    <t>Octanoylcarnitine</t>
  </si>
  <si>
    <t>Hydroxyoctanoyl carnitine</t>
  </si>
  <si>
    <t>Decanoylcarnitine</t>
  </si>
  <si>
    <t>Hydroxydecanoyl carnitine</t>
  </si>
  <si>
    <t>Dodecenoylcarnitine</t>
  </si>
  <si>
    <t>Dodecanoylcarnitine</t>
  </si>
  <si>
    <t>Hydroxydodecanoyl carnitine</t>
  </si>
  <si>
    <t>Tetradecenoylcarnitine</t>
  </si>
  <si>
    <t>Hydroxytetradecenoylcarnitine</t>
  </si>
  <si>
    <t>Tetradecanoylcarnitine</t>
  </si>
  <si>
    <t>Hydroxytetradecanoyl carnitine</t>
  </si>
  <si>
    <t>Hexadecadienoylcarnitine</t>
  </si>
  <si>
    <t>Hexadecenoylcarnitine</t>
  </si>
  <si>
    <t>Palmitoylcarnitine</t>
  </si>
  <si>
    <t>Hydroxyhexadecanoyl carnitine</t>
  </si>
  <si>
    <t>Alpha-linolenyl carnitine</t>
  </si>
  <si>
    <t>Linoleyl carnitine</t>
  </si>
  <si>
    <t>Vaccenyl carnitine</t>
  </si>
  <si>
    <t>Hydroxyoctadecenoylcarnitine</t>
  </si>
  <si>
    <t>Stearoylcarnitine</t>
  </si>
  <si>
    <t>Arachidyl carnitine</t>
  </si>
  <si>
    <t>Acetylcarnitine</t>
  </si>
  <si>
    <t>Butanoic acid</t>
  </si>
  <si>
    <t>Dodecanoic acid</t>
  </si>
  <si>
    <t>Tetradecanoic acid</t>
  </si>
  <si>
    <t>Hexadecanoic acid</t>
  </si>
  <si>
    <t>Octadecanoic acid</t>
  </si>
  <si>
    <t>Tetradecenoic acid</t>
  </si>
  <si>
    <t>Hexadecenoic acid</t>
  </si>
  <si>
    <t>Octadecenoic acid</t>
  </si>
  <si>
    <t>Octadecadienoic acid</t>
  </si>
  <si>
    <t>Octadecatrienoic acid</t>
  </si>
  <si>
    <t>Eicosatetraenoic acid</t>
  </si>
  <si>
    <t>Eicosapentaenoic acid</t>
  </si>
  <si>
    <t>Docosahexaenoic acid</t>
  </si>
  <si>
    <t>(5Z-8Z-11Z-14Z-17Z)-Icosapentaenoic acid</t>
  </si>
  <si>
    <t>HODE</t>
  </si>
  <si>
    <t>HETE</t>
  </si>
  <si>
    <t>Prostaglandin A2/B2</t>
  </si>
  <si>
    <t xml:space="preserve">Prostaglandin D2/Thromboxane A2 </t>
  </si>
  <si>
    <t>Prostaglandin E2</t>
  </si>
  <si>
    <t>Prostaglandin F2alpha/beta/D1</t>
  </si>
  <si>
    <t>Prostaglandin D3</t>
  </si>
  <si>
    <t>Leukotriene A4</t>
  </si>
  <si>
    <t>S-lactoylglutathione</t>
  </si>
  <si>
    <t>N-Acetylmethionine</t>
  </si>
  <si>
    <t>N-Acetyl-D-phenylalanine</t>
  </si>
  <si>
    <t>N-Acetyl-L-glutamate</t>
  </si>
  <si>
    <t>N-Acetyl-L-histidine</t>
  </si>
  <si>
    <t>N-Acetyl-L-leucine</t>
  </si>
  <si>
    <t>3-Phospho-D-glyceroyl phosphate</t>
  </si>
  <si>
    <t>KEGG Pathway</t>
  </si>
  <si>
    <t>P value</t>
  </si>
  <si>
    <t>Mitophagy</t>
  </si>
  <si>
    <t>Kaposi sarcoma-associated herpesvirus infection</t>
  </si>
  <si>
    <t>Glycine, serine and threonine metabolism</t>
  </si>
  <si>
    <r>
      <t>Relative Intensity LC3B-II/14-3-3-</t>
    </r>
    <r>
      <rPr>
        <b/>
        <sz val="11"/>
        <color theme="1"/>
        <rFont val="Calibri"/>
        <family val="2"/>
      </rPr>
      <t>γ</t>
    </r>
  </si>
  <si>
    <t>Isotype</t>
  </si>
  <si>
    <t>Ac Neutralizant</t>
  </si>
  <si>
    <t>Relative Intensity TOM20/14-3-3-γ</t>
  </si>
  <si>
    <r>
      <t>Relative Intensity STX17/14-3-3-</t>
    </r>
    <r>
      <rPr>
        <b/>
        <sz val="11"/>
        <color theme="1"/>
        <rFont val="Calibri"/>
        <family val="2"/>
      </rPr>
      <t>γ</t>
    </r>
  </si>
  <si>
    <t>Supplementary figures statistics</t>
  </si>
  <si>
    <t>Supplementary Figure</t>
  </si>
  <si>
    <t>Analysis and notes</t>
  </si>
  <si>
    <t>SF1A</t>
  </si>
  <si>
    <t>Hematocrit</t>
  </si>
  <si>
    <t>Hemoglobin</t>
  </si>
  <si>
    <t>RBCs</t>
  </si>
  <si>
    <t>Platelets</t>
  </si>
  <si>
    <t>Yes (1 MPN)</t>
  </si>
  <si>
    <t>SF1B</t>
  </si>
  <si>
    <t>Complex I-NDUFB8</t>
  </si>
  <si>
    <t>SF1C</t>
  </si>
  <si>
    <t>Mitochondrial respiration treatments</t>
  </si>
  <si>
    <t>SF1D</t>
  </si>
  <si>
    <t>P-selectin Resting</t>
  </si>
  <si>
    <t>Yes (1 HC)</t>
  </si>
  <si>
    <t>P-selectin Thrombin</t>
  </si>
  <si>
    <t>Mitochondrial potential</t>
  </si>
  <si>
    <t>SF1G</t>
  </si>
  <si>
    <t>Cytoplasmic calcium</t>
  </si>
  <si>
    <t>SF1H</t>
  </si>
  <si>
    <t>ROS</t>
  </si>
  <si>
    <t>SF1I</t>
  </si>
  <si>
    <t>SF1J</t>
  </si>
  <si>
    <t>% Force lysis</t>
  </si>
  <si>
    <t>SF2B</t>
  </si>
  <si>
    <t>SF3B</t>
  </si>
  <si>
    <t>PAC-1</t>
  </si>
  <si>
    <t>SF3C</t>
  </si>
  <si>
    <t>Time CQ</t>
  </si>
  <si>
    <t>SF3D</t>
  </si>
  <si>
    <t>% Force lysis CQ</t>
  </si>
  <si>
    <t>SF3G</t>
  </si>
  <si>
    <t>Mitochondrial respiration mice</t>
  </si>
  <si>
    <t>Yes (1 ATP-linked)</t>
  </si>
  <si>
    <t>SF3H</t>
  </si>
  <si>
    <t>Clot contraction CQ mice</t>
  </si>
  <si>
    <t>SF4A</t>
  </si>
  <si>
    <t>p-p65 TNFa</t>
  </si>
  <si>
    <t>One-way ANOVA, no matching or pairing, comparison to a control, Dunnett post-test</t>
  </si>
  <si>
    <t>SF4B</t>
  </si>
  <si>
    <t>Live cells TNFa</t>
  </si>
  <si>
    <t>Dead cells TNFa</t>
  </si>
  <si>
    <t>SF4E</t>
  </si>
  <si>
    <t>LC3B-II CQ</t>
  </si>
  <si>
    <t>Live cells CQ</t>
  </si>
  <si>
    <t>Dead cells CQ</t>
  </si>
  <si>
    <t>SF5B</t>
  </si>
  <si>
    <t>Mitochondrial respiration TNFdARE</t>
  </si>
  <si>
    <t>SF5E</t>
  </si>
  <si>
    <t>ATP TNFdARE</t>
  </si>
  <si>
    <t>SF5F</t>
  </si>
  <si>
    <t>Clot contraction TNFdARE</t>
  </si>
  <si>
    <t>SF5H</t>
  </si>
  <si>
    <t>LC3B TNFdARE</t>
  </si>
  <si>
    <t>SF5K</t>
  </si>
  <si>
    <t>LC3B-II AntiTNF TNFdARE</t>
  </si>
  <si>
    <t>Kruskal Wallis Test, Dunn's Post-test</t>
  </si>
  <si>
    <t>TOM20 AntiTNF TNFdARE</t>
  </si>
  <si>
    <t>STX17 AntiTNF TNFdARE</t>
  </si>
  <si>
    <t>Outlayer test</t>
  </si>
  <si>
    <t>Rout Analysis</t>
  </si>
  <si>
    <t>Fold_change</t>
  </si>
  <si>
    <t>Gm15500</t>
  </si>
  <si>
    <t>H3f3a</t>
  </si>
  <si>
    <t>Tubb1</t>
  </si>
  <si>
    <t>Gadd45gip1</t>
  </si>
  <si>
    <t>Pld2</t>
  </si>
  <si>
    <t>Alas2</t>
  </si>
  <si>
    <t>Ube2l6</t>
  </si>
  <si>
    <t>Uba1</t>
  </si>
  <si>
    <t>Itga2b</t>
  </si>
  <si>
    <t>Copg2</t>
  </si>
  <si>
    <t>Gm13456</t>
  </si>
  <si>
    <t>Tpm4</t>
  </si>
  <si>
    <t>Itgb1</t>
  </si>
  <si>
    <t>Ubb</t>
  </si>
  <si>
    <t>Gm10480</t>
  </si>
  <si>
    <t>S100a1</t>
  </si>
  <si>
    <t>Dcstamp</t>
  </si>
  <si>
    <t>Grap2</t>
  </si>
  <si>
    <t>Abi3</t>
  </si>
  <si>
    <t>Gm11769</t>
  </si>
  <si>
    <t>Cd226</t>
  </si>
  <si>
    <t>Cst3</t>
  </si>
  <si>
    <t>Fam220a</t>
  </si>
  <si>
    <t>Gm10197</t>
  </si>
  <si>
    <t>Atxn2</t>
  </si>
  <si>
    <t>Selp</t>
  </si>
  <si>
    <t>Serpinb6a</t>
  </si>
  <si>
    <t>Becn1</t>
  </si>
  <si>
    <t>Mink1</t>
  </si>
  <si>
    <t>Ywhah</t>
  </si>
  <si>
    <t>R3hdm4</t>
  </si>
  <si>
    <t>Fam174b</t>
  </si>
  <si>
    <t>Serhl</t>
  </si>
  <si>
    <t>Rbfa</t>
  </si>
  <si>
    <t>A830073O21Rik</t>
  </si>
  <si>
    <t>Bicd2</t>
  </si>
  <si>
    <t>R3hdm2</t>
  </si>
  <si>
    <t>1810049J17Rik</t>
  </si>
  <si>
    <t>4930500M09Rik</t>
  </si>
  <si>
    <t>Gm3470</t>
  </si>
  <si>
    <t>Fech</t>
  </si>
  <si>
    <t>Gm20721</t>
  </si>
  <si>
    <t>Hpse</t>
  </si>
  <si>
    <t>Gm15427</t>
  </si>
  <si>
    <t>Arf5</t>
  </si>
  <si>
    <t>Tmem50a</t>
  </si>
  <si>
    <t>Gm17275</t>
  </si>
  <si>
    <t>Rhoj</t>
  </si>
  <si>
    <t>Gm26582</t>
  </si>
  <si>
    <t>Ubp1</t>
  </si>
  <si>
    <t>Gmpr</t>
  </si>
  <si>
    <t>Hba-a2</t>
  </si>
  <si>
    <t>Pttg1ip</t>
  </si>
  <si>
    <t>Fkbp1a</t>
  </si>
  <si>
    <t>Clcn1</t>
  </si>
  <si>
    <t>Map2k3</t>
  </si>
  <si>
    <t>Snap23</t>
  </si>
  <si>
    <t>Hba-a1</t>
  </si>
  <si>
    <t>Mob3a</t>
  </si>
  <si>
    <t>Nudt3</t>
  </si>
  <si>
    <t>Sord</t>
  </si>
  <si>
    <t>Gm9727</t>
  </si>
  <si>
    <t>Akr1a1</t>
  </si>
  <si>
    <t>Gm10532</t>
  </si>
  <si>
    <t>Gm17035</t>
  </si>
  <si>
    <t>Sdccag8</t>
  </si>
  <si>
    <t>Gm6977</t>
  </si>
  <si>
    <t>Rpl23a-ps3</t>
  </si>
  <si>
    <t>Pla2g12a</t>
  </si>
  <si>
    <t>Guf1</t>
  </si>
  <si>
    <t>Cd164</t>
  </si>
  <si>
    <t>Gm13008</t>
  </si>
  <si>
    <t>Cd24a</t>
  </si>
  <si>
    <t>Gpx1</t>
  </si>
  <si>
    <t>Mrpl48</t>
  </si>
  <si>
    <t>Gm11560</t>
  </si>
  <si>
    <t>Gm15648</t>
  </si>
  <si>
    <t>Gnaz</t>
  </si>
  <si>
    <t>Ubxn6</t>
  </si>
  <si>
    <t>Rnf44</t>
  </si>
  <si>
    <t>Nono</t>
  </si>
  <si>
    <t>Mapre2</t>
  </si>
  <si>
    <t>Gm26596</t>
  </si>
  <si>
    <t>Mapk6</t>
  </si>
  <si>
    <t>Focad</t>
  </si>
  <si>
    <t>Hbb-bs</t>
  </si>
  <si>
    <t>Gm7008</t>
  </si>
  <si>
    <t>Gm9821</t>
  </si>
  <si>
    <t>Zfr</t>
  </si>
  <si>
    <t>Snx3</t>
  </si>
  <si>
    <t>Gm11175</t>
  </si>
  <si>
    <t>Eif1</t>
  </si>
  <si>
    <t>Hbb-bt</t>
  </si>
  <si>
    <t>Rap1b</t>
  </si>
  <si>
    <t>Lyz2</t>
  </si>
  <si>
    <t>Arpc1a</t>
  </si>
  <si>
    <t>Gm8894</t>
  </si>
  <si>
    <t>Ptpn12</t>
  </si>
  <si>
    <t>Gm16933</t>
  </si>
  <si>
    <t>Apex2</t>
  </si>
  <si>
    <t>Bpgm</t>
  </si>
  <si>
    <t>Gm14493</t>
  </si>
  <si>
    <t>Gm7809</t>
  </si>
  <si>
    <t>Adipor1</t>
  </si>
  <si>
    <t>Gene</t>
  </si>
  <si>
    <t>Ctrl mean</t>
  </si>
  <si>
    <t>TNFdARE mean</t>
  </si>
  <si>
    <t>Igha</t>
  </si>
  <si>
    <t>Wdr95</t>
  </si>
  <si>
    <t>Lmo1</t>
  </si>
  <si>
    <t>Olfr1100</t>
  </si>
  <si>
    <t>Olfr1031</t>
  </si>
  <si>
    <t>Erich2</t>
  </si>
  <si>
    <t>Osbp2</t>
  </si>
  <si>
    <t>Tmprss11e</t>
  </si>
  <si>
    <t>Dusp18</t>
  </si>
  <si>
    <t>Pknox2</t>
  </si>
  <si>
    <t>Ptpn13</t>
  </si>
  <si>
    <t>Olfr1394</t>
  </si>
  <si>
    <t>Samd3</t>
  </si>
  <si>
    <t>Wfdc13</t>
  </si>
  <si>
    <t>Olfr1058</t>
  </si>
  <si>
    <t>Olfr1216</t>
  </si>
  <si>
    <t>Ccdc177</t>
  </si>
  <si>
    <t>Mgat3</t>
  </si>
  <si>
    <t>Zfp27</t>
  </si>
  <si>
    <t>Rhox9</t>
  </si>
  <si>
    <t>TagRFP</t>
  </si>
  <si>
    <t>Knop1</t>
  </si>
  <si>
    <t>Cyp2b10</t>
  </si>
  <si>
    <t>Zpbp</t>
  </si>
  <si>
    <t>Vmn2r86</t>
  </si>
  <si>
    <t>Pak5</t>
  </si>
  <si>
    <t>Pou5f2</t>
  </si>
  <si>
    <t>Xcl1</t>
  </si>
  <si>
    <t>Pramel6</t>
  </si>
  <si>
    <t>Wfdc2</t>
  </si>
  <si>
    <t>Vsig4</t>
  </si>
  <si>
    <t>Gli2</t>
  </si>
  <si>
    <t>Slc38a1</t>
  </si>
  <si>
    <t>Pctp</t>
  </si>
  <si>
    <t>Kcne1l</t>
  </si>
  <si>
    <t>Olfr907</t>
  </si>
  <si>
    <t>Naalad2</t>
  </si>
  <si>
    <t>Toporsl</t>
  </si>
  <si>
    <t>Otol1</t>
  </si>
  <si>
    <t>Olfr1461</t>
  </si>
  <si>
    <t>Tmem231</t>
  </si>
  <si>
    <t>Cd8b1</t>
  </si>
  <si>
    <t>Rab33b</t>
  </si>
  <si>
    <t>Olfr823</t>
  </si>
  <si>
    <t>Rin1</t>
  </si>
  <si>
    <t>Bex6</t>
  </si>
  <si>
    <t>Meis2</t>
  </si>
  <si>
    <t>Olfr919</t>
  </si>
  <si>
    <t>Sdk1</t>
  </si>
  <si>
    <t>Rxylt1</t>
  </si>
  <si>
    <t>Tex26</t>
  </si>
  <si>
    <t>Notch4</t>
  </si>
  <si>
    <t>Adamts20</t>
  </si>
  <si>
    <t>Trim15</t>
  </si>
  <si>
    <t>Tex15</t>
  </si>
  <si>
    <t>Zfp30</t>
  </si>
  <si>
    <t>Arhgap44</t>
  </si>
  <si>
    <t>Batf</t>
  </si>
  <si>
    <t>Pgr</t>
  </si>
  <si>
    <t>Tnfrsf8</t>
  </si>
  <si>
    <t>Serac1</t>
  </si>
  <si>
    <t>Olfr733</t>
  </si>
  <si>
    <t>Tas2r121</t>
  </si>
  <si>
    <t>Rbm17</t>
  </si>
  <si>
    <t>Olfr572</t>
  </si>
  <si>
    <t>Rnase6</t>
  </si>
  <si>
    <t>Olfr1331</t>
  </si>
  <si>
    <t>Olfr1164</t>
  </si>
  <si>
    <t>Rundc3b</t>
  </si>
  <si>
    <t>Vmn2r71</t>
  </si>
  <si>
    <t>Trhr2</t>
  </si>
  <si>
    <t>Slc30a10</t>
  </si>
  <si>
    <t>Tas2r130</t>
  </si>
  <si>
    <t>Vmn2r3</t>
  </si>
  <si>
    <t>Slc22a7</t>
  </si>
  <si>
    <t>Spag4</t>
  </si>
  <si>
    <t>Osr1</t>
  </si>
  <si>
    <t>Lhx3</t>
  </si>
  <si>
    <t>Camsap3</t>
  </si>
  <si>
    <t>Cyp2j11</t>
  </si>
  <si>
    <t>Mfap2</t>
  </si>
  <si>
    <t>Tcaf2</t>
  </si>
  <si>
    <t>Smim12</t>
  </si>
  <si>
    <t>Setdb2</t>
  </si>
  <si>
    <t>Slc5a9</t>
  </si>
  <si>
    <t>Tex37</t>
  </si>
  <si>
    <t>Olfr1202</t>
  </si>
  <si>
    <t>Gm12695</t>
  </si>
  <si>
    <t>Rab34</t>
  </si>
  <si>
    <t>Syndig1</t>
  </si>
  <si>
    <t>Firefly Luciferase</t>
  </si>
  <si>
    <t>Zbtb18</t>
  </si>
  <si>
    <t>Sharpin</t>
  </si>
  <si>
    <t>Noxo1</t>
  </si>
  <si>
    <t>Zfp551</t>
  </si>
  <si>
    <t>Epor</t>
  </si>
  <si>
    <t>Mmp12</t>
  </si>
  <si>
    <t>Fsip2</t>
  </si>
  <si>
    <t>Slc13a2</t>
  </si>
  <si>
    <t>Gm17359</t>
  </si>
  <si>
    <t>Olfr1233</t>
  </si>
  <si>
    <t>Usp17lb</t>
  </si>
  <si>
    <t>Mt3</t>
  </si>
  <si>
    <t>Pepd</t>
  </si>
  <si>
    <t>Vmn2r19</t>
  </si>
  <si>
    <t>Elof1</t>
  </si>
  <si>
    <t>Fgf18</t>
  </si>
  <si>
    <t>Tas2r103</t>
  </si>
  <si>
    <t>Zc3h12d</t>
  </si>
  <si>
    <t>Spocd1</t>
  </si>
  <si>
    <t>Sult3a1</t>
  </si>
  <si>
    <t>Tex101</t>
  </si>
  <si>
    <t>Sv2a</t>
  </si>
  <si>
    <t>Gm34298</t>
  </si>
  <si>
    <t>Usp28</t>
  </si>
  <si>
    <t>Zfp128</t>
  </si>
  <si>
    <t>Rarres1</t>
  </si>
  <si>
    <t>Slco1a4</t>
  </si>
  <si>
    <t>Sval2</t>
  </si>
  <si>
    <t>Tgm4</t>
  </si>
  <si>
    <t>Vstm2b</t>
  </si>
  <si>
    <t>Tescl</t>
  </si>
  <si>
    <t>Galnt17</t>
  </si>
  <si>
    <t>Slc7a6</t>
  </si>
  <si>
    <t>Tshr</t>
  </si>
  <si>
    <t>Prf1</t>
  </si>
  <si>
    <t>Gpd1</t>
  </si>
  <si>
    <t>Spata13</t>
  </si>
  <si>
    <t>Tut1</t>
  </si>
  <si>
    <t>Snap91</t>
  </si>
  <si>
    <t>Ccdc153</t>
  </si>
  <si>
    <t>Abcc9</t>
  </si>
  <si>
    <t>Olfr887</t>
  </si>
  <si>
    <t>BC053393</t>
  </si>
  <si>
    <t>Dlx4</t>
  </si>
  <si>
    <t>Folr1</t>
  </si>
  <si>
    <t>Trib1</t>
  </si>
  <si>
    <t>Rbfox3</t>
  </si>
  <si>
    <t>Ptgdr</t>
  </si>
  <si>
    <t>Gm27021</t>
  </si>
  <si>
    <t>Tmem52b</t>
  </si>
  <si>
    <t>Sst</t>
  </si>
  <si>
    <t>Plk3</t>
  </si>
  <si>
    <t>Pcdhgb8</t>
  </si>
  <si>
    <t>Rgs21</t>
  </si>
  <si>
    <t>B4galnt4</t>
  </si>
  <si>
    <t>Nme8</t>
  </si>
  <si>
    <t>Pls3</t>
  </si>
  <si>
    <t>Gm51415</t>
  </si>
  <si>
    <t>Cmtm1</t>
  </si>
  <si>
    <t>Xirp1</t>
  </si>
  <si>
    <t>Tbx5</t>
  </si>
  <si>
    <t>Tmem54</t>
  </si>
  <si>
    <t>Slc39a12</t>
  </si>
  <si>
    <t>Cpxm1</t>
  </si>
  <si>
    <t>Yjefn3</t>
  </si>
  <si>
    <t>Sgk2</t>
  </si>
  <si>
    <t>Twist1</t>
  </si>
  <si>
    <t>Tas2r102</t>
  </si>
  <si>
    <t>Kcns1</t>
  </si>
  <si>
    <t>Glra1</t>
  </si>
  <si>
    <t>Tmc5</t>
  </si>
  <si>
    <t>Slfnl1</t>
  </si>
  <si>
    <t>Tmem8b</t>
  </si>
  <si>
    <t>Sphkap</t>
  </si>
  <si>
    <t>Olfr670</t>
  </si>
  <si>
    <t>Rarb</t>
  </si>
  <si>
    <t>Spag11a</t>
  </si>
  <si>
    <t>Tppp2</t>
  </si>
  <si>
    <t>E2f5</t>
  </si>
  <si>
    <t>Stk11ip</t>
  </si>
  <si>
    <t>Zfp804a</t>
  </si>
  <si>
    <t>Tmc3</t>
  </si>
  <si>
    <t>Lipc</t>
  </si>
  <si>
    <t>Grip1</t>
  </si>
  <si>
    <t>Sco1</t>
  </si>
  <si>
    <t>Zfp799</t>
  </si>
  <si>
    <t>Six6</t>
  </si>
  <si>
    <t>Zfp599</t>
  </si>
  <si>
    <t>Oacyl</t>
  </si>
  <si>
    <t>T</t>
  </si>
  <si>
    <t>Olfr424</t>
  </si>
  <si>
    <t>Slc46a3</t>
  </si>
  <si>
    <t>Gm15056</t>
  </si>
  <si>
    <t>Vipas39</t>
  </si>
  <si>
    <t>Atp4a</t>
  </si>
  <si>
    <t>Mthfsd</t>
  </si>
  <si>
    <t>Tub</t>
  </si>
  <si>
    <t>Olfr684</t>
  </si>
  <si>
    <t>Tex28</t>
  </si>
  <si>
    <t>Xrcc1</t>
  </si>
  <si>
    <t>Pax4</t>
  </si>
  <si>
    <t>Tmem44</t>
  </si>
  <si>
    <t>Tppp3</t>
  </si>
  <si>
    <t>Nxf7</t>
  </si>
  <si>
    <t>Rnase1</t>
  </si>
  <si>
    <t>Olfr878</t>
  </si>
  <si>
    <t>Olfr788</t>
  </si>
  <si>
    <t>Slc39a2</t>
  </si>
  <si>
    <t>P2ry10</t>
  </si>
  <si>
    <t>Zbtb34</t>
  </si>
  <si>
    <t>Galnt12</t>
  </si>
  <si>
    <t>Lrrc36</t>
  </si>
  <si>
    <t>Grk3</t>
  </si>
  <si>
    <t>Zfp467</t>
  </si>
  <si>
    <t>Il2ra</t>
  </si>
  <si>
    <t>Ptcd1</t>
  </si>
  <si>
    <t>Wnt2</t>
  </si>
  <si>
    <t>Themis</t>
  </si>
  <si>
    <t>Sowaha</t>
  </si>
  <si>
    <t>Zfp944</t>
  </si>
  <si>
    <t>Cmtm8</t>
  </si>
  <si>
    <t>Slc38a3</t>
  </si>
  <si>
    <t>Tmprss11g</t>
  </si>
  <si>
    <t>Ccdc148</t>
  </si>
  <si>
    <t>Sptssb</t>
  </si>
  <si>
    <t>Tspyl4</t>
  </si>
  <si>
    <t>Abca6</t>
  </si>
  <si>
    <t>Ankar</t>
  </si>
  <si>
    <t>Lypd6b</t>
  </si>
  <si>
    <t>Fbln7</t>
  </si>
  <si>
    <t>Uts2</t>
  </si>
  <si>
    <t>Tatdn3</t>
  </si>
  <si>
    <t>Fads6</t>
  </si>
  <si>
    <t>Htr6</t>
  </si>
  <si>
    <t>1700086L19Rik</t>
  </si>
  <si>
    <t>Gkn2</t>
  </si>
  <si>
    <t>Zfp939</t>
  </si>
  <si>
    <t>Rpusd4</t>
  </si>
  <si>
    <t>Unc80</t>
  </si>
  <si>
    <t>Tbpl2</t>
  </si>
  <si>
    <t>Zfp653</t>
  </si>
  <si>
    <t>Acsbg3</t>
  </si>
  <si>
    <t>Tmco5b</t>
  </si>
  <si>
    <t>Thsd1</t>
  </si>
  <si>
    <t>Gm34653</t>
  </si>
  <si>
    <t>Mfsd7a</t>
  </si>
  <si>
    <t>Trim43a</t>
  </si>
  <si>
    <t>Rabep1</t>
  </si>
  <si>
    <t>Prss58</t>
  </si>
  <si>
    <t>Ankrd53</t>
  </si>
  <si>
    <t>Xylt2</t>
  </si>
  <si>
    <t>Trim75</t>
  </si>
  <si>
    <t>Syp</t>
  </si>
  <si>
    <t>Cenpb</t>
  </si>
  <si>
    <t>Cyp2c29</t>
  </si>
  <si>
    <t>Olfr649</t>
  </si>
  <si>
    <t>Vtn</t>
  </si>
  <si>
    <t>Zw10</t>
  </si>
  <si>
    <t>Tmem61</t>
  </si>
  <si>
    <t>Wnt8b</t>
  </si>
  <si>
    <t>Sgsh</t>
  </si>
  <si>
    <t>Tbc1d12</t>
  </si>
  <si>
    <t>Steap4</t>
  </si>
  <si>
    <t>Stoml3</t>
  </si>
  <si>
    <t>Kcnv2</t>
  </si>
  <si>
    <t>Tlr8</t>
  </si>
  <si>
    <t>Spata25</t>
  </si>
  <si>
    <t>Xrcc3</t>
  </si>
  <si>
    <t>Ifitm7</t>
  </si>
  <si>
    <t>Dsc1</t>
  </si>
  <si>
    <t>Tfap2b</t>
  </si>
  <si>
    <t>Vmn2r6</t>
  </si>
  <si>
    <t>Traf6</t>
  </si>
  <si>
    <t>Gm5113</t>
  </si>
  <si>
    <t>Olfr1016</t>
  </si>
  <si>
    <t>Ovol1</t>
  </si>
  <si>
    <t>Zdhhc15</t>
  </si>
  <si>
    <t>Olfr1495</t>
  </si>
  <si>
    <t>Olfr44</t>
  </si>
  <si>
    <t>Tmem198</t>
  </si>
  <si>
    <t>Olfr685</t>
  </si>
  <si>
    <t>Trim54</t>
  </si>
  <si>
    <t>Tmem97</t>
  </si>
  <si>
    <t>Tmem132e</t>
  </si>
  <si>
    <t>Tigd3</t>
  </si>
  <si>
    <t>Zfp563</t>
  </si>
  <si>
    <t>Olfr577</t>
  </si>
  <si>
    <t>Rasef</t>
  </si>
  <si>
    <t>Tssk2</t>
  </si>
  <si>
    <t>Actn3</t>
  </si>
  <si>
    <t>Olfr270</t>
  </si>
  <si>
    <t>Tmem126a</t>
  </si>
  <si>
    <t>Olfr421-ps1</t>
  </si>
  <si>
    <t>Fgl1</t>
  </si>
  <si>
    <t>Slitrk3</t>
  </si>
  <si>
    <t>Saal1</t>
  </si>
  <si>
    <t>Pde1a</t>
  </si>
  <si>
    <t>Olfr648</t>
  </si>
  <si>
    <t>Slc5a3</t>
  </si>
  <si>
    <t>Mpped1</t>
  </si>
  <si>
    <t>Olfr1065</t>
  </si>
  <si>
    <t>Ythdf3</t>
  </si>
  <si>
    <t>Dbil5</t>
  </si>
  <si>
    <t>Hyal4</t>
  </si>
  <si>
    <t>Tchhl1</t>
  </si>
  <si>
    <t>Gm32611</t>
  </si>
  <si>
    <t>Nubpl</t>
  </si>
  <si>
    <t>Slc45a2</t>
  </si>
  <si>
    <t>Nkx6-2</t>
  </si>
  <si>
    <t>Gm10767</t>
  </si>
  <si>
    <t>Snai3</t>
  </si>
  <si>
    <t>Olfr374</t>
  </si>
  <si>
    <t>Il34</t>
  </si>
  <si>
    <t>Tafa4</t>
  </si>
  <si>
    <t>Terf2ip</t>
  </si>
  <si>
    <t>Slc4a10</t>
  </si>
  <si>
    <t>Lhcgr</t>
  </si>
  <si>
    <t>H2-M1</t>
  </si>
  <si>
    <t>Eef1akmt4</t>
  </si>
  <si>
    <t>Fbxl21</t>
  </si>
  <si>
    <t>Mixl1</t>
  </si>
  <si>
    <t>Wdr61</t>
  </si>
  <si>
    <t>Gzma</t>
  </si>
  <si>
    <t>Ehhadh</t>
  </si>
  <si>
    <t>Prl7d1</t>
  </si>
  <si>
    <t>Cfap74</t>
  </si>
  <si>
    <t>Tcim</t>
  </si>
  <si>
    <t>Zfp763</t>
  </si>
  <si>
    <t>Gpr143</t>
  </si>
  <si>
    <t>Alg14</t>
  </si>
  <si>
    <t>Lect2</t>
  </si>
  <si>
    <t>Prss40</t>
  </si>
  <si>
    <t>Tmtc3</t>
  </si>
  <si>
    <t>Mboat4</t>
  </si>
  <si>
    <t>Treh</t>
  </si>
  <si>
    <t>Fyb2</t>
  </si>
  <si>
    <t>Tcof1</t>
  </si>
  <si>
    <t>Dusp22</t>
  </si>
  <si>
    <t>Lhfpl4</t>
  </si>
  <si>
    <t>Dhcr7</t>
  </si>
  <si>
    <t>Stambp</t>
  </si>
  <si>
    <t>Plekhg5</t>
  </si>
  <si>
    <t>Meiob</t>
  </si>
  <si>
    <t>Pom121</t>
  </si>
  <si>
    <t>Olfr837</t>
  </si>
  <si>
    <t>Sycp3</t>
  </si>
  <si>
    <t>Vwc2l</t>
  </si>
  <si>
    <t>Mymx</t>
  </si>
  <si>
    <t>Tnnc2</t>
  </si>
  <si>
    <t>Cabcoco1</t>
  </si>
  <si>
    <t>Kif26a</t>
  </si>
  <si>
    <t>Olfm4</t>
  </si>
  <si>
    <t>Ctxn3</t>
  </si>
  <si>
    <t>Tex29</t>
  </si>
  <si>
    <t>Nsf</t>
  </si>
  <si>
    <t>Mrgprb4</t>
  </si>
  <si>
    <t>Ppp1r3a</t>
  </si>
  <si>
    <t>Rln3</t>
  </si>
  <si>
    <t>Clip4</t>
  </si>
  <si>
    <t>Ccl2</t>
  </si>
  <si>
    <t>Olfr181</t>
  </si>
  <si>
    <t>Rbm47</t>
  </si>
  <si>
    <t>Kazn</t>
  </si>
  <si>
    <t>Ruvbl1</t>
  </si>
  <si>
    <t>Trim14</t>
  </si>
  <si>
    <t>Slurp1</t>
  </si>
  <si>
    <t>Krtap3-1</t>
  </si>
  <si>
    <t>Pate5</t>
  </si>
  <si>
    <t>Epb41l1</t>
  </si>
  <si>
    <t>Trp53inp2</t>
  </si>
  <si>
    <t>Obsl1</t>
  </si>
  <si>
    <t>Kif1c</t>
  </si>
  <si>
    <t>Pudp</t>
  </si>
  <si>
    <t>Itgav</t>
  </si>
  <si>
    <t>Uty</t>
  </si>
  <si>
    <t>Ruvbl2</t>
  </si>
  <si>
    <t>Prdm6</t>
  </si>
  <si>
    <t>Olfr1222</t>
  </si>
  <si>
    <t>Ugt2a1</t>
  </si>
  <si>
    <t>Rnf19a</t>
  </si>
  <si>
    <t>Pcdhga3</t>
  </si>
  <si>
    <t>Ambn</t>
  </si>
  <si>
    <t>Fbxw25</t>
  </si>
  <si>
    <t>Runx1t1</t>
  </si>
  <si>
    <t>Spire1</t>
  </si>
  <si>
    <t>Tigd4</t>
  </si>
  <si>
    <t>Olfr1056</t>
  </si>
  <si>
    <t>Syna</t>
  </si>
  <si>
    <t>Dcaf17</t>
  </si>
  <si>
    <t>Sv2c</t>
  </si>
  <si>
    <t>Olfr860</t>
  </si>
  <si>
    <t>Pomgnt2</t>
  </si>
  <si>
    <t>Vmn2r118</t>
  </si>
  <si>
    <t>Sncb</t>
  </si>
  <si>
    <t>Vmn1r82</t>
  </si>
  <si>
    <t>Xpc</t>
  </si>
  <si>
    <t>Txndc12</t>
  </si>
  <si>
    <t>Tmem222</t>
  </si>
  <si>
    <t>Vmn1r66</t>
  </si>
  <si>
    <t>Bhlhe40</t>
  </si>
  <si>
    <t>Tsen2</t>
  </si>
  <si>
    <t>Dab2</t>
  </si>
  <si>
    <t>Tert</t>
  </si>
  <si>
    <t>Snx19</t>
  </si>
  <si>
    <t>Tmem232</t>
  </si>
  <si>
    <t>Tmem35a</t>
  </si>
  <si>
    <t>Flt3</t>
  </si>
  <si>
    <t>Spo11</t>
  </si>
  <si>
    <t>Hrk</t>
  </si>
  <si>
    <t>Efnb2</t>
  </si>
  <si>
    <t>Cited1</t>
  </si>
  <si>
    <t>Map3k6</t>
  </si>
  <si>
    <t>Spag17</t>
  </si>
  <si>
    <t>Olfr267</t>
  </si>
  <si>
    <t>Ythdc1</t>
  </si>
  <si>
    <t>Gsdme</t>
  </si>
  <si>
    <t>Snapin</t>
  </si>
  <si>
    <t>Lrrc38</t>
  </si>
  <si>
    <t>Pi4kb</t>
  </si>
  <si>
    <t>Aven</t>
  </si>
  <si>
    <t>Col4a2</t>
  </si>
  <si>
    <t>Brca2</t>
  </si>
  <si>
    <t>Wdr4</t>
  </si>
  <si>
    <t>Ttll8</t>
  </si>
  <si>
    <t>Rfc5</t>
  </si>
  <si>
    <t>Spink11</t>
  </si>
  <si>
    <t>Syt11</t>
  </si>
  <si>
    <t>Fam151a</t>
  </si>
  <si>
    <t>Mgat4a</t>
  </si>
  <si>
    <t>Tmem72</t>
  </si>
  <si>
    <t>Gpr20</t>
  </si>
  <si>
    <t>Pcdhgb2</t>
  </si>
  <si>
    <t>Scd2</t>
  </si>
  <si>
    <t>Bbs10</t>
  </si>
  <si>
    <t>Srpx</t>
  </si>
  <si>
    <t>Hikeshi</t>
  </si>
  <si>
    <t>Olfr1297</t>
  </si>
  <si>
    <t>Tmx3</t>
  </si>
  <si>
    <t>Serinc2</t>
  </si>
  <si>
    <t>Tmem150c</t>
  </si>
  <si>
    <t>Fam83g</t>
  </si>
  <si>
    <t>Tdrd1</t>
  </si>
  <si>
    <t>Mex3b</t>
  </si>
  <si>
    <t>Suds3</t>
  </si>
  <si>
    <t>Srms</t>
  </si>
  <si>
    <t>Rtp1</t>
  </si>
  <si>
    <t>Ttc9c</t>
  </si>
  <si>
    <t>Sult1d1</t>
  </si>
  <si>
    <t>Smim9</t>
  </si>
  <si>
    <t>Zdhhc25</t>
  </si>
  <si>
    <t>Rpap1</t>
  </si>
  <si>
    <t>Vps72</t>
  </si>
  <si>
    <t>Smlr1</t>
  </si>
  <si>
    <t>Jrk</t>
  </si>
  <si>
    <t>Cstdc5</t>
  </si>
  <si>
    <t>Slco1c1</t>
  </si>
  <si>
    <t>Adk</t>
  </si>
  <si>
    <t>Spred1</t>
  </si>
  <si>
    <t>Zfp518a</t>
  </si>
  <si>
    <t>Pias4</t>
  </si>
  <si>
    <t>Parp6</t>
  </si>
  <si>
    <t>Slitrk6</t>
  </si>
  <si>
    <t>Eml6</t>
  </si>
  <si>
    <t>Ppm1h</t>
  </si>
  <si>
    <t>Zfp566</t>
  </si>
  <si>
    <t>Tgs1</t>
  </si>
  <si>
    <t>Trim31</t>
  </si>
  <si>
    <t>Tbrg4</t>
  </si>
  <si>
    <t>Trmt5</t>
  </si>
  <si>
    <t>Slc10a6</t>
  </si>
  <si>
    <t>Acsf3</t>
  </si>
  <si>
    <t>Taf3</t>
  </si>
  <si>
    <t>Slitrk5</t>
  </si>
  <si>
    <t>Gm38999</t>
  </si>
  <si>
    <t>Aph1a</t>
  </si>
  <si>
    <t>Tmem38b</t>
  </si>
  <si>
    <t>Tfcp2</t>
  </si>
  <si>
    <t>Zfy2</t>
  </si>
  <si>
    <t>Ltk</t>
  </si>
  <si>
    <t>Trappc5</t>
  </si>
  <si>
    <t>Pkd1l1</t>
  </si>
  <si>
    <t>Tcl1b3</t>
  </si>
  <si>
    <t>Klf15</t>
  </si>
  <si>
    <t>Ints4</t>
  </si>
  <si>
    <t>Pld1</t>
  </si>
  <si>
    <t>Trim67</t>
  </si>
  <si>
    <t>Tll1</t>
  </si>
  <si>
    <t>Pwp2</t>
  </si>
  <si>
    <t>Slx4</t>
  </si>
  <si>
    <t>Calcb</t>
  </si>
  <si>
    <t>Faiml</t>
  </si>
  <si>
    <t>Spata17</t>
  </si>
  <si>
    <t>Sult2a1</t>
  </si>
  <si>
    <t>Slfn9</t>
  </si>
  <si>
    <t>Sohlh2</t>
  </si>
  <si>
    <t>Ift122</t>
  </si>
  <si>
    <t>Tex11</t>
  </si>
  <si>
    <t>Tbpl1</t>
  </si>
  <si>
    <t>Tor3a</t>
  </si>
  <si>
    <t>St3gal3</t>
  </si>
  <si>
    <t>Eef2kmt</t>
  </si>
  <si>
    <t>Gabrp</t>
  </si>
  <si>
    <t>Trak2</t>
  </si>
  <si>
    <t>Trim6</t>
  </si>
  <si>
    <t>Fbh1</t>
  </si>
  <si>
    <t>Tmem62</t>
  </si>
  <si>
    <t>Mtx2</t>
  </si>
  <si>
    <t>Zfp157</t>
  </si>
  <si>
    <t>Tigd5</t>
  </si>
  <si>
    <t>Zfp949</t>
  </si>
  <si>
    <t>Mgat5b</t>
  </si>
  <si>
    <t>Gm35060</t>
  </si>
  <si>
    <t>Trip4</t>
  </si>
  <si>
    <t>Atp2b2</t>
  </si>
  <si>
    <t>Zfp931</t>
  </si>
  <si>
    <t>Tmtc4</t>
  </si>
  <si>
    <t>Olfr1347</t>
  </si>
  <si>
    <t>Keg1</t>
  </si>
  <si>
    <t>Spink6</t>
  </si>
  <si>
    <t>Syt4</t>
  </si>
  <si>
    <t>Uevld</t>
  </si>
  <si>
    <t>Otulinl</t>
  </si>
  <si>
    <t>Syndig1l</t>
  </si>
  <si>
    <t>Pid1</t>
  </si>
  <si>
    <t>Exosc3</t>
  </si>
  <si>
    <t>Fermt2</t>
  </si>
  <si>
    <t>Pex5</t>
  </si>
  <si>
    <t>Smoc1</t>
  </si>
  <si>
    <t>Olfr915</t>
  </si>
  <si>
    <t>Mex3a</t>
  </si>
  <si>
    <t>Phyhipl</t>
  </si>
  <si>
    <t>Gstm7</t>
  </si>
  <si>
    <t>Spesp1</t>
  </si>
  <si>
    <t>Grhl1</t>
  </si>
  <si>
    <t>Cd63</t>
  </si>
  <si>
    <t>Tead1</t>
  </si>
  <si>
    <t>Tsga10</t>
  </si>
  <si>
    <t>Rgs19</t>
  </si>
  <si>
    <t>Ssbp1</t>
  </si>
  <si>
    <t>Vwa3b</t>
  </si>
  <si>
    <t>Slc7a1</t>
  </si>
  <si>
    <t>Poldip3</t>
  </si>
  <si>
    <t>Hp</t>
  </si>
  <si>
    <t>Mss51</t>
  </si>
  <si>
    <t>Srl</t>
  </si>
  <si>
    <t>Rb1cc1</t>
  </si>
  <si>
    <t>Ttc24</t>
  </si>
  <si>
    <t>Slco5a1</t>
  </si>
  <si>
    <t>F2r</t>
  </si>
  <si>
    <t>Dennd4c</t>
  </si>
  <si>
    <t>Wdr45</t>
  </si>
  <si>
    <t>Tmem59</t>
  </si>
  <si>
    <t>Mucl2</t>
  </si>
  <si>
    <t>St7</t>
  </si>
  <si>
    <t>Tmem139</t>
  </si>
  <si>
    <t>Sugp1</t>
  </si>
  <si>
    <t>Psma4</t>
  </si>
  <si>
    <t>Ppp1r3c</t>
  </si>
  <si>
    <t>Cebpz</t>
  </si>
  <si>
    <t>Banf2</t>
  </si>
  <si>
    <t>Ubr3</t>
  </si>
  <si>
    <t>Jkamp</t>
  </si>
  <si>
    <t>Gabbr2</t>
  </si>
  <si>
    <t>Sstr2</t>
  </si>
  <si>
    <t>Smc5</t>
  </si>
  <si>
    <t>Spint3</t>
  </si>
  <si>
    <t>Nptxr</t>
  </si>
  <si>
    <t>Cipc</t>
  </si>
  <si>
    <t>Vmn2r106</t>
  </si>
  <si>
    <t>Polr1e</t>
  </si>
  <si>
    <t>Smn1</t>
  </si>
  <si>
    <t>Sypl2</t>
  </si>
  <si>
    <t>Mapkapk5</t>
  </si>
  <si>
    <t>Tcp11l1</t>
  </si>
  <si>
    <t>Mgat5</t>
  </si>
  <si>
    <t>Defb30</t>
  </si>
  <si>
    <t>Rsad1</t>
  </si>
  <si>
    <t>Ppp1r21</t>
  </si>
  <si>
    <t>Pisd</t>
  </si>
  <si>
    <t>Ttbk2</t>
  </si>
  <si>
    <t>Prkd3</t>
  </si>
  <si>
    <t>Kncn</t>
  </si>
  <si>
    <t>Msi1</t>
  </si>
  <si>
    <t>0610030E20Rik</t>
  </si>
  <si>
    <t>Bud31</t>
  </si>
  <si>
    <t>Rnf225</t>
  </si>
  <si>
    <t>Tdpoz3</t>
  </si>
  <si>
    <t>Mbp</t>
  </si>
  <si>
    <t>Mpo</t>
  </si>
  <si>
    <t>Eif4ebp1</t>
  </si>
  <si>
    <t>Ddx39a</t>
  </si>
  <si>
    <t>Stfa2</t>
  </si>
  <si>
    <t>Atxn10</t>
  </si>
  <si>
    <t>Tatdn2</t>
  </si>
  <si>
    <t>Tmsb4x</t>
  </si>
  <si>
    <t>Gm10413</t>
  </si>
  <si>
    <t>LOC118568632</t>
  </si>
  <si>
    <t>Olig2</t>
  </si>
  <si>
    <t>LOC118568783</t>
  </si>
  <si>
    <t>Gm10265</t>
  </si>
  <si>
    <t>Gm4724</t>
  </si>
  <si>
    <t>Rpl17</t>
  </si>
  <si>
    <t>Gm3248</t>
  </si>
  <si>
    <t>Chic2</t>
  </si>
  <si>
    <t>Gm17027</t>
  </si>
  <si>
    <t>Nsa2</t>
  </si>
  <si>
    <t>Mfsd2b</t>
  </si>
  <si>
    <t>Rps27a</t>
  </si>
  <si>
    <t>Vmn1r100</t>
  </si>
  <si>
    <t>AI413582</t>
  </si>
  <si>
    <t>Rpl5</t>
  </si>
  <si>
    <t>Rps8</t>
  </si>
  <si>
    <t>Ache</t>
  </si>
  <si>
    <t>Gm52800</t>
  </si>
  <si>
    <t>Myh9</t>
  </si>
  <si>
    <t>Rpl21</t>
  </si>
  <si>
    <t>Fermt3</t>
  </si>
  <si>
    <t>Hnrnpa3</t>
  </si>
  <si>
    <t>Rpl23a</t>
  </si>
  <si>
    <t>F10</t>
  </si>
  <si>
    <t>LOC118567992</t>
  </si>
  <si>
    <t>Cd99</t>
  </si>
  <si>
    <t>A530032D15Rik</t>
  </si>
  <si>
    <t>Rps2</t>
  </si>
  <si>
    <t>LOC118568705</t>
  </si>
  <si>
    <t>Rpl7a</t>
  </si>
  <si>
    <t>Gpatch2</t>
  </si>
  <si>
    <t>Pin4</t>
  </si>
  <si>
    <t>Rpl29</t>
  </si>
  <si>
    <t>Gm51591</t>
  </si>
  <si>
    <t>Gm13272</t>
  </si>
  <si>
    <t>Tbxas1</t>
  </si>
  <si>
    <t>Hp1bp3</t>
  </si>
  <si>
    <t>Gm10662</t>
  </si>
  <si>
    <t>Mgat1</t>
  </si>
  <si>
    <t>Marcks</t>
  </si>
  <si>
    <t>Tysnd1</t>
  </si>
  <si>
    <t>Gm40460</t>
  </si>
  <si>
    <t>Gm3095</t>
  </si>
  <si>
    <t>Ptms</t>
  </si>
  <si>
    <t>Gabarapl2</t>
  </si>
  <si>
    <t>Hmbs</t>
  </si>
  <si>
    <t>Erbin</t>
  </si>
  <si>
    <t>Gm10406</t>
  </si>
  <si>
    <t>Rpl12</t>
  </si>
  <si>
    <t>Nrgn</t>
  </si>
  <si>
    <t>Serf2</t>
  </si>
  <si>
    <t>Ppia</t>
  </si>
  <si>
    <t>Cdc5l</t>
  </si>
  <si>
    <t>Ifi47</t>
  </si>
  <si>
    <t>Adcy6</t>
  </si>
  <si>
    <t>H2ac18</t>
  </si>
  <si>
    <t>Rps15</t>
  </si>
  <si>
    <t>Iqgap2</t>
  </si>
  <si>
    <t>Gm36718</t>
  </si>
  <si>
    <t>Rpl15</t>
  </si>
  <si>
    <t>Rpl41</t>
  </si>
  <si>
    <t>Gm52436</t>
  </si>
  <si>
    <t>Rpl31</t>
  </si>
  <si>
    <t>Gm20765</t>
  </si>
  <si>
    <t>Tuba1b</t>
  </si>
  <si>
    <t>Arhgap18</t>
  </si>
  <si>
    <t>Gm6958</t>
  </si>
  <si>
    <t>Ftl1</t>
  </si>
  <si>
    <t>Tubg1</t>
  </si>
  <si>
    <t>Atp6v0a2</t>
  </si>
  <si>
    <t>Gabarap</t>
  </si>
  <si>
    <t>Cbx5</t>
  </si>
  <si>
    <t>Med12l</t>
  </si>
  <si>
    <t>Tpm1</t>
  </si>
  <si>
    <t>Gnas</t>
  </si>
  <si>
    <t>Fam120a</t>
  </si>
  <si>
    <t>Itpkb</t>
  </si>
  <si>
    <t>Ssbp4</t>
  </si>
  <si>
    <t>Tigar</t>
  </si>
  <si>
    <t>Ube2h</t>
  </si>
  <si>
    <t>Hmgb3</t>
  </si>
  <si>
    <t>Brk1</t>
  </si>
  <si>
    <t>Syk</t>
  </si>
  <si>
    <t>Rps12</t>
  </si>
  <si>
    <t>Copa</t>
  </si>
  <si>
    <t>H2ac10</t>
  </si>
  <si>
    <t>Eif4h</t>
  </si>
  <si>
    <t>Gm52520</t>
  </si>
  <si>
    <t>2610001J05Rik</t>
  </si>
  <si>
    <t>Cd84</t>
  </si>
  <si>
    <t>Sprn</t>
  </si>
  <si>
    <t>Rpl37</t>
  </si>
  <si>
    <t>Duxf3</t>
  </si>
  <si>
    <t>Hnrnpa1</t>
  </si>
  <si>
    <t>Rps3</t>
  </si>
  <si>
    <t>Lrp10</t>
  </si>
  <si>
    <t>Apoe</t>
  </si>
  <si>
    <t>Gm5798</t>
  </si>
  <si>
    <t>Ncoa4</t>
  </si>
  <si>
    <t>4930555G01Rik</t>
  </si>
  <si>
    <t>Mrpl18</t>
  </si>
  <si>
    <t>Dusp3</t>
  </si>
  <si>
    <t>Zfp180</t>
  </si>
  <si>
    <t>Gm9758</t>
  </si>
  <si>
    <t>H2aj</t>
  </si>
  <si>
    <t>Rpl9</t>
  </si>
  <si>
    <t>Fam98c</t>
  </si>
  <si>
    <t>Rpl18a</t>
  </si>
  <si>
    <t>Esd</t>
  </si>
  <si>
    <t>Tpm2</t>
  </si>
  <si>
    <t>H2-D1</t>
  </si>
  <si>
    <t>Fer</t>
  </si>
  <si>
    <t>Prkca</t>
  </si>
  <si>
    <t>Glul</t>
  </si>
  <si>
    <t>Clca3a1</t>
  </si>
  <si>
    <t>LOC118568792</t>
  </si>
  <si>
    <t>Atp5l</t>
  </si>
  <si>
    <t>Gm36327</t>
  </si>
  <si>
    <t>Hnrnpul2</t>
  </si>
  <si>
    <t>Rpl4</t>
  </si>
  <si>
    <t>Rps7</t>
  </si>
  <si>
    <t>Usp19</t>
  </si>
  <si>
    <t>Gm29758</t>
  </si>
  <si>
    <t>Gm3893</t>
  </si>
  <si>
    <t>1810013L24Rik</t>
  </si>
  <si>
    <t>Jpt1</t>
  </si>
  <si>
    <t>LOC118567918</t>
  </si>
  <si>
    <t>Rrp36</t>
  </si>
  <si>
    <t>Cdkn1b</t>
  </si>
  <si>
    <t>Gp5</t>
  </si>
  <si>
    <t>Cnbp</t>
  </si>
  <si>
    <t>Alox12</t>
  </si>
  <si>
    <t>Mtss1</t>
  </si>
  <si>
    <t>Asap1</t>
  </si>
  <si>
    <t>Hnrnpu</t>
  </si>
  <si>
    <t>Rps20</t>
  </si>
  <si>
    <t>Galnt1</t>
  </si>
  <si>
    <t>Ehd3</t>
  </si>
  <si>
    <t>Ergic2</t>
  </si>
  <si>
    <t>Ndufc1</t>
  </si>
  <si>
    <t>Dgkd</t>
  </si>
  <si>
    <t>Gm40469</t>
  </si>
  <si>
    <t>Fhod1</t>
  </si>
  <si>
    <t>Gm46840</t>
  </si>
  <si>
    <t>Ap3s1</t>
  </si>
  <si>
    <t>Gm51592</t>
  </si>
  <si>
    <t>Rps23</t>
  </si>
  <si>
    <t>Osgep</t>
  </si>
  <si>
    <t>Sfi1</t>
  </si>
  <si>
    <t>Eif4a2</t>
  </si>
  <si>
    <t>Ak2</t>
  </si>
  <si>
    <t>Atad2b</t>
  </si>
  <si>
    <t>Ccdc8</t>
  </si>
  <si>
    <t>Clec1b</t>
  </si>
  <si>
    <t>Ksr1</t>
  </si>
  <si>
    <t>Cnppd1</t>
  </si>
  <si>
    <t>Hmgb1</t>
  </si>
  <si>
    <t>Fdx2</t>
  </si>
  <si>
    <t>Rsu1</t>
  </si>
  <si>
    <t>Speer2</t>
  </si>
  <si>
    <t>Npat</t>
  </si>
  <si>
    <t>Abce1</t>
  </si>
  <si>
    <t>Grina</t>
  </si>
  <si>
    <t>Arhgef2</t>
  </si>
  <si>
    <t>Cxcl12</t>
  </si>
  <si>
    <t>Tec</t>
  </si>
  <si>
    <t>Ddx39b</t>
  </si>
  <si>
    <t>Pabpc1</t>
  </si>
  <si>
    <t>Lrr1</t>
  </si>
  <si>
    <t>Gng12</t>
  </si>
  <si>
    <t>Wdhd1</t>
  </si>
  <si>
    <t>H2-K1</t>
  </si>
  <si>
    <t>2210418O10Rik</t>
  </si>
  <si>
    <t>Zeb2</t>
  </si>
  <si>
    <t>Vmn1r129</t>
  </si>
  <si>
    <t>Dnajc19</t>
  </si>
  <si>
    <t>Rbm39</t>
  </si>
  <si>
    <t>Dhx15</t>
  </si>
  <si>
    <t>Rpl35</t>
  </si>
  <si>
    <t>Khsrp</t>
  </si>
  <si>
    <t>Amdhd1</t>
  </si>
  <si>
    <t>H1f4</t>
  </si>
  <si>
    <t>Psmd14</t>
  </si>
  <si>
    <t>Tada3</t>
  </si>
  <si>
    <t>Stk11</t>
  </si>
  <si>
    <t>Spint2</t>
  </si>
  <si>
    <t>Nbeal2</t>
  </si>
  <si>
    <t>Ltbp1</t>
  </si>
  <si>
    <t>Bcl2l1</t>
  </si>
  <si>
    <t>H1f5</t>
  </si>
  <si>
    <t>Nipsnap2</t>
  </si>
  <si>
    <t>Gsr</t>
  </si>
  <si>
    <t>Rpl34</t>
  </si>
  <si>
    <t>Gm35498</t>
  </si>
  <si>
    <t>Gm14295</t>
  </si>
  <si>
    <t>Fuca1</t>
  </si>
  <si>
    <t>Dctn2</t>
  </si>
  <si>
    <t>Coro1b</t>
  </si>
  <si>
    <t>Dnaja1</t>
  </si>
  <si>
    <t>Mvb12b</t>
  </si>
  <si>
    <t>Bub3</t>
  </si>
  <si>
    <t>Dgkg</t>
  </si>
  <si>
    <t>Ctxn1</t>
  </si>
  <si>
    <t>Aup1</t>
  </si>
  <si>
    <t>Elf2</t>
  </si>
  <si>
    <t>Hsp90aa1</t>
  </si>
  <si>
    <t>Dhx9</t>
  </si>
  <si>
    <t>H2bc11</t>
  </si>
  <si>
    <t>Fam20b</t>
  </si>
  <si>
    <t>4933403O08Rik</t>
  </si>
  <si>
    <t>Chuk</t>
  </si>
  <si>
    <t>Gfi1b</t>
  </si>
  <si>
    <t>4933440N22Rik</t>
  </si>
  <si>
    <t>Kif2a</t>
  </si>
  <si>
    <t>1190007I07Rik</t>
  </si>
  <si>
    <t>Ranbp10</t>
  </si>
  <si>
    <t>Gm35486</t>
  </si>
  <si>
    <t>H4c17</t>
  </si>
  <si>
    <t>Ifngr2</t>
  </si>
  <si>
    <t>Dnajc3</t>
  </si>
  <si>
    <t>Atp8a1</t>
  </si>
  <si>
    <t>Ablim3</t>
  </si>
  <si>
    <t>Dock8</t>
  </si>
  <si>
    <t>Svil</t>
  </si>
  <si>
    <t>Ppp4r1</t>
  </si>
  <si>
    <t>H3c1</t>
  </si>
  <si>
    <t>Mknk1</t>
  </si>
  <si>
    <t>Apobec3</t>
  </si>
  <si>
    <t>Srrt</t>
  </si>
  <si>
    <t>Rpl38</t>
  </si>
  <si>
    <t>H1f2</t>
  </si>
  <si>
    <t>Ppp1r12b</t>
  </si>
  <si>
    <t>Efl1</t>
  </si>
  <si>
    <t>Hnrnph1</t>
  </si>
  <si>
    <t>Tpgs1</t>
  </si>
  <si>
    <t>Trim58</t>
  </si>
  <si>
    <t>Olfr66</t>
  </si>
  <si>
    <t>Dcaf5</t>
  </si>
  <si>
    <t>H1f8</t>
  </si>
  <si>
    <t>Brd2</t>
  </si>
  <si>
    <t>H2bc8</t>
  </si>
  <si>
    <t>Gm10354</t>
  </si>
  <si>
    <t>Rps25</t>
  </si>
  <si>
    <t>Setd1b</t>
  </si>
  <si>
    <t>Crebzf</t>
  </si>
  <si>
    <t>Mrfap1</t>
  </si>
  <si>
    <t>Nudt21</t>
  </si>
  <si>
    <t>Hectd4</t>
  </si>
  <si>
    <t>Edem1</t>
  </si>
  <si>
    <t>Mphosph8</t>
  </si>
  <si>
    <t>Luc7l3</t>
  </si>
  <si>
    <t>Gtf2a1</t>
  </si>
  <si>
    <t>Rnf220</t>
  </si>
  <si>
    <t>Ereg</t>
  </si>
  <si>
    <t>Cnpy3</t>
  </si>
  <si>
    <t>Epc1</t>
  </si>
  <si>
    <t>Tagap1</t>
  </si>
  <si>
    <t>Maz</t>
  </si>
  <si>
    <t>Cklf</t>
  </si>
  <si>
    <t>Med11</t>
  </si>
  <si>
    <t>Mapre1</t>
  </si>
  <si>
    <t>E2f3</t>
  </si>
  <si>
    <t>Fth1</t>
  </si>
  <si>
    <t>Hjurp</t>
  </si>
  <si>
    <t>Npas4</t>
  </si>
  <si>
    <t>Kmt2c</t>
  </si>
  <si>
    <t>Hnrnpm</t>
  </si>
  <si>
    <t>Jarid2</t>
  </si>
  <si>
    <t>1110065P20Rik</t>
  </si>
  <si>
    <t>Dapp1</t>
  </si>
  <si>
    <t>Mtfmt</t>
  </si>
  <si>
    <t>Crtc3</t>
  </si>
  <si>
    <t>Mrps21</t>
  </si>
  <si>
    <t>Ate1</t>
  </si>
  <si>
    <t>1110004F10Rik</t>
  </si>
  <si>
    <t>Gmppa</t>
  </si>
  <si>
    <t>Naa40</t>
  </si>
  <si>
    <t>Arfgap1</t>
  </si>
  <si>
    <t>Hnrnph3</t>
  </si>
  <si>
    <t>Cd68</t>
  </si>
  <si>
    <t>Map3k5</t>
  </si>
  <si>
    <t>Ric8b</t>
  </si>
  <si>
    <t>G3bp2</t>
  </si>
  <si>
    <t>Nt5c2</t>
  </si>
  <si>
    <t>Plk1</t>
  </si>
  <si>
    <t>Gpr25</t>
  </si>
  <si>
    <t>Cxcr1</t>
  </si>
  <si>
    <t>Kmt5a</t>
  </si>
  <si>
    <t>Mylip</t>
  </si>
  <si>
    <t>Dvl3</t>
  </si>
  <si>
    <t>Mob4</t>
  </si>
  <si>
    <t>Gtpbp2</t>
  </si>
  <si>
    <t>Tulp3</t>
  </si>
  <si>
    <t>Vdac1</t>
  </si>
  <si>
    <t>H2-T23</t>
  </si>
  <si>
    <t>Tomm20</t>
  </si>
  <si>
    <t>Siglecg</t>
  </si>
  <si>
    <t>9030624G23Rik</t>
  </si>
  <si>
    <t>Nfe2l3</t>
  </si>
  <si>
    <t>Clint1</t>
  </si>
  <si>
    <t>Cldn16</t>
  </si>
  <si>
    <t>Actr10</t>
  </si>
  <si>
    <t>Klra16</t>
  </si>
  <si>
    <t>Lbh</t>
  </si>
  <si>
    <t>Dchs2</t>
  </si>
  <si>
    <t>Gm52606</t>
  </si>
  <si>
    <t>Tardbp</t>
  </si>
  <si>
    <t>Axl</t>
  </si>
  <si>
    <t>Pcf11</t>
  </si>
  <si>
    <t>Me2</t>
  </si>
  <si>
    <t>Atp6v1e1</t>
  </si>
  <si>
    <t>Hnrnpr</t>
  </si>
  <si>
    <t>Lats1</t>
  </si>
  <si>
    <t>Scaf11</t>
  </si>
  <si>
    <t>Mrpl42</t>
  </si>
  <si>
    <t>Xpr1</t>
  </si>
  <si>
    <t>H2al1a</t>
  </si>
  <si>
    <t>Trerf1</t>
  </si>
  <si>
    <t>Insr</t>
  </si>
  <si>
    <t>Phgdh</t>
  </si>
  <si>
    <t>H4c14</t>
  </si>
  <si>
    <t>Slc9a1</t>
  </si>
  <si>
    <t>Atp6v0a1</t>
  </si>
  <si>
    <t>4833420G17Rik</t>
  </si>
  <si>
    <t>Eif4b</t>
  </si>
  <si>
    <t>Tmed7</t>
  </si>
  <si>
    <t>Card19</t>
  </si>
  <si>
    <t>Pard3b</t>
  </si>
  <si>
    <t>Hesx1</t>
  </si>
  <si>
    <t>Nop10</t>
  </si>
  <si>
    <t>Gm10340</t>
  </si>
  <si>
    <t>Akt3</t>
  </si>
  <si>
    <t>Olfr218</t>
  </si>
  <si>
    <t>Septin9</t>
  </si>
  <si>
    <t>Armc9</t>
  </si>
  <si>
    <t>Cbl</t>
  </si>
  <si>
    <t>Zrsr1</t>
  </si>
  <si>
    <t>Arglu1</t>
  </si>
  <si>
    <t>Baz1b</t>
  </si>
  <si>
    <t>Pds5a</t>
  </si>
  <si>
    <t>Gtpbp10</t>
  </si>
  <si>
    <t>Pram1</t>
  </si>
  <si>
    <t>Akap13</t>
  </si>
  <si>
    <t>Arid3a</t>
  </si>
  <si>
    <t>Eid1</t>
  </si>
  <si>
    <t>Abcc5</t>
  </si>
  <si>
    <t>Olfr1340</t>
  </si>
  <si>
    <t>Cbx8</t>
  </si>
  <si>
    <t>H2-M10.1</t>
  </si>
  <si>
    <t>H4c11</t>
  </si>
  <si>
    <t>3110082J24Rik</t>
  </si>
  <si>
    <t>Afg3l2</t>
  </si>
  <si>
    <t>Smc4</t>
  </si>
  <si>
    <t>Inf2</t>
  </si>
  <si>
    <t>Gm7995</t>
  </si>
  <si>
    <t>Vcam1</t>
  </si>
  <si>
    <t>Atg16l1</t>
  </si>
  <si>
    <t>Gm6588</t>
  </si>
  <si>
    <t>Tmco1</t>
  </si>
  <si>
    <t>Crebbp</t>
  </si>
  <si>
    <t>Gm16405</t>
  </si>
  <si>
    <t>Mrpl41</t>
  </si>
  <si>
    <t>Letm2</t>
  </si>
  <si>
    <t>Psma1</t>
  </si>
  <si>
    <t>Phf2</t>
  </si>
  <si>
    <t>Glo1</t>
  </si>
  <si>
    <t>Klf13</t>
  </si>
  <si>
    <t>Arhgap45</t>
  </si>
  <si>
    <t>Gpd1l</t>
  </si>
  <si>
    <t>Clk1</t>
  </si>
  <si>
    <t>Plekho1</t>
  </si>
  <si>
    <t>Pmm2</t>
  </si>
  <si>
    <t>Actr1b</t>
  </si>
  <si>
    <t>Prpsap2</t>
  </si>
  <si>
    <t>Elf1</t>
  </si>
  <si>
    <t>Gm51691</t>
  </si>
  <si>
    <t>Isg20</t>
  </si>
  <si>
    <t>Atg9a</t>
  </si>
  <si>
    <t>Nfxl1</t>
  </si>
  <si>
    <t>Gm35410</t>
  </si>
  <si>
    <t>Dnttip1</t>
  </si>
  <si>
    <t>Lage3</t>
  </si>
  <si>
    <t>Sorcs3</t>
  </si>
  <si>
    <t>Ech1</t>
  </si>
  <si>
    <t>Fam110b</t>
  </si>
  <si>
    <t>Msl3l2</t>
  </si>
  <si>
    <t>Leprot</t>
  </si>
  <si>
    <t>Igfbp3</t>
  </si>
  <si>
    <t>Gm16367</t>
  </si>
  <si>
    <t>Clns1a</t>
  </si>
  <si>
    <t>Mrm2</t>
  </si>
  <si>
    <t>Cggbp1</t>
  </si>
  <si>
    <t>Olfr295</t>
  </si>
  <si>
    <t>Abca7</t>
  </si>
  <si>
    <t>Psme2</t>
  </si>
  <si>
    <t>Styx</t>
  </si>
  <si>
    <t>Rnf182</t>
  </si>
  <si>
    <t>Abcb4</t>
  </si>
  <si>
    <t>Atp1a3</t>
  </si>
  <si>
    <t>Golga2</t>
  </si>
  <si>
    <t>Fabp5</t>
  </si>
  <si>
    <t>Abcf3</t>
  </si>
  <si>
    <t>Wnt8a</t>
  </si>
  <si>
    <t>Gclc</t>
  </si>
  <si>
    <t>Csnk1a1</t>
  </si>
  <si>
    <t>Msl2</t>
  </si>
  <si>
    <t>Bpifa2</t>
  </si>
  <si>
    <t>Aurkb</t>
  </si>
  <si>
    <t>Dnajb2</t>
  </si>
  <si>
    <t>Trgc1</t>
  </si>
  <si>
    <t>Gtf2i</t>
  </si>
  <si>
    <t>Chkb</t>
  </si>
  <si>
    <t>Gramd1b</t>
  </si>
  <si>
    <t>Olfr1410</t>
  </si>
  <si>
    <t>Sod1</t>
  </si>
  <si>
    <t>Ppp1cc</t>
  </si>
  <si>
    <t>Synj2</t>
  </si>
  <si>
    <t>Ms4a13</t>
  </si>
  <si>
    <t>Asrgl1</t>
  </si>
  <si>
    <t>Luc7l2</t>
  </si>
  <si>
    <t>Rab3il1</t>
  </si>
  <si>
    <t>Zfp384</t>
  </si>
  <si>
    <t>Fam189b</t>
  </si>
  <si>
    <t>Chchd7</t>
  </si>
  <si>
    <t>Ppil2</t>
  </si>
  <si>
    <t>Cldn22</t>
  </si>
  <si>
    <t>Zmym3</t>
  </si>
  <si>
    <t>Setd7</t>
  </si>
  <si>
    <t>Gm52523</t>
  </si>
  <si>
    <t>Dcaf12</t>
  </si>
  <si>
    <t>Psmd2</t>
  </si>
  <si>
    <t>Krit1</t>
  </si>
  <si>
    <t>Fuz</t>
  </si>
  <si>
    <t>Ap5b1</t>
  </si>
  <si>
    <t>Pdcd4</t>
  </si>
  <si>
    <t>Ccnl1</t>
  </si>
  <si>
    <t>Incenp</t>
  </si>
  <si>
    <t>H2-Q6</t>
  </si>
  <si>
    <t>Ehmt2</t>
  </si>
  <si>
    <t>Psme1</t>
  </si>
  <si>
    <t>Bola2</t>
  </si>
  <si>
    <t>Ikbkb</t>
  </si>
  <si>
    <t>Ckm</t>
  </si>
  <si>
    <t>Lct</t>
  </si>
  <si>
    <t>Cc2d2b</t>
  </si>
  <si>
    <t>H3c2</t>
  </si>
  <si>
    <t>Ecsit</t>
  </si>
  <si>
    <t>Cd1d2</t>
  </si>
  <si>
    <t>Rhobtb3</t>
  </si>
  <si>
    <t>Lin52</t>
  </si>
  <si>
    <t>Khdc4</t>
  </si>
  <si>
    <t>Fignl1</t>
  </si>
  <si>
    <t>Nfatc3</t>
  </si>
  <si>
    <t>Sec61b</t>
  </si>
  <si>
    <t>Mknk2</t>
  </si>
  <si>
    <t>Slc2a10</t>
  </si>
  <si>
    <t>Rlim</t>
  </si>
  <si>
    <t>Gch1</t>
  </si>
  <si>
    <t>Olfr3</t>
  </si>
  <si>
    <t>Nsmce1</t>
  </si>
  <si>
    <t>Nyx</t>
  </si>
  <si>
    <t>Atf6b</t>
  </si>
  <si>
    <t>Adcy9</t>
  </si>
  <si>
    <t>Mospd1</t>
  </si>
  <si>
    <t>Olfr215</t>
  </si>
  <si>
    <t>Sirt3</t>
  </si>
  <si>
    <t>Il1r2</t>
  </si>
  <si>
    <t>Acad12</t>
  </si>
  <si>
    <t>Fbxl2</t>
  </si>
  <si>
    <t>Bora</t>
  </si>
  <si>
    <t>Olfr723</t>
  </si>
  <si>
    <t>Ccr3</t>
  </si>
  <si>
    <t>Il12rb1</t>
  </si>
  <si>
    <t>Olfr1090</t>
  </si>
  <si>
    <t>Erich3</t>
  </si>
  <si>
    <t>Gbx1</t>
  </si>
  <si>
    <t>Pear1</t>
  </si>
  <si>
    <t>Tmem175</t>
  </si>
  <si>
    <t>Mtch2</t>
  </si>
  <si>
    <t>Ino80d</t>
  </si>
  <si>
    <t>Epb41l2</t>
  </si>
  <si>
    <t>Kif17</t>
  </si>
  <si>
    <t>Ogfrl1</t>
  </si>
  <si>
    <t>Olfr24</t>
  </si>
  <si>
    <t>Kpna2</t>
  </si>
  <si>
    <t>Rgs18</t>
  </si>
  <si>
    <t>Frg2f4</t>
  </si>
  <si>
    <t>Polr2a</t>
  </si>
  <si>
    <t>Krt6a</t>
  </si>
  <si>
    <t>Eny2</t>
  </si>
  <si>
    <t>Add3</t>
  </si>
  <si>
    <t>Gm45337</t>
  </si>
  <si>
    <t>Gm52008</t>
  </si>
  <si>
    <t>Gm14137</t>
  </si>
  <si>
    <t>Zmat5</t>
  </si>
  <si>
    <t>Gm10058</t>
  </si>
  <si>
    <t>Cct3</t>
  </si>
  <si>
    <t>Gpc2</t>
  </si>
  <si>
    <t>E2f2</t>
  </si>
  <si>
    <t>Faap24</t>
  </si>
  <si>
    <t>Pym1</t>
  </si>
  <si>
    <t>2210408I21Rik</t>
  </si>
  <si>
    <t>Arntl</t>
  </si>
  <si>
    <t>Arhgef7</t>
  </si>
  <si>
    <t>Atg4a</t>
  </si>
  <si>
    <t>Trrap</t>
  </si>
  <si>
    <t>C1galt1</t>
  </si>
  <si>
    <t>Eif3j1</t>
  </si>
  <si>
    <t>Tbc1d9b</t>
  </si>
  <si>
    <t>Drc1</t>
  </si>
  <si>
    <t>Cd74</t>
  </si>
  <si>
    <t>Rer1</t>
  </si>
  <si>
    <t>Fnbp1</t>
  </si>
  <si>
    <t>Polh</t>
  </si>
  <si>
    <t>Prrt4</t>
  </si>
  <si>
    <t>Palm3</t>
  </si>
  <si>
    <t>Nudt8</t>
  </si>
  <si>
    <t>Macf1</t>
  </si>
  <si>
    <t>Lyn</t>
  </si>
  <si>
    <t>Il1a</t>
  </si>
  <si>
    <t>Hnrnpdl</t>
  </si>
  <si>
    <t>Zfp212</t>
  </si>
  <si>
    <t>Gtf2a2</t>
  </si>
  <si>
    <t>Cenpe</t>
  </si>
  <si>
    <t>Fthl17b</t>
  </si>
  <si>
    <t>Arsg</t>
  </si>
  <si>
    <t>Evi5</t>
  </si>
  <si>
    <t>1700020L24Rik</t>
  </si>
  <si>
    <t>Preb</t>
  </si>
  <si>
    <t>Edrf1</t>
  </si>
  <si>
    <t>Gtf3a</t>
  </si>
  <si>
    <t>Rab29</t>
  </si>
  <si>
    <t>Plxnb2</t>
  </si>
  <si>
    <t>Frmd8</t>
  </si>
  <si>
    <t>Avl9</t>
  </si>
  <si>
    <t>Zrsr2</t>
  </si>
  <si>
    <t>1700012B09Rik</t>
  </si>
  <si>
    <t>Olfr611</t>
  </si>
  <si>
    <t>Cldn5</t>
  </si>
  <si>
    <t>Sgta</t>
  </si>
  <si>
    <t>Vmn1r234</t>
  </si>
  <si>
    <t>Nat9</t>
  </si>
  <si>
    <t>Hdlbp</t>
  </si>
  <si>
    <t>Has2</t>
  </si>
  <si>
    <t>Rab1a</t>
  </si>
  <si>
    <t>Npas3</t>
  </si>
  <si>
    <t>Cenpx</t>
  </si>
  <si>
    <t>Mapk1ip1</t>
  </si>
  <si>
    <t>Arid4b</t>
  </si>
  <si>
    <t>Cldn11</t>
  </si>
  <si>
    <t>Nit1</t>
  </si>
  <si>
    <t>Mpeg1</t>
  </si>
  <si>
    <t>Ift46</t>
  </si>
  <si>
    <t>Reg3d</t>
  </si>
  <si>
    <t>Homer1</t>
  </si>
  <si>
    <t>Larp7</t>
  </si>
  <si>
    <t>Kit</t>
  </si>
  <si>
    <t>Irf7</t>
  </si>
  <si>
    <t>Ddx17</t>
  </si>
  <si>
    <t>Ube2m</t>
  </si>
  <si>
    <t>Camta2</t>
  </si>
  <si>
    <t>Prpsap1</t>
  </si>
  <si>
    <t>Zfp36l2</t>
  </si>
  <si>
    <t>Fa2h</t>
  </si>
  <si>
    <t>Bloc1s4</t>
  </si>
  <si>
    <t>Gm6040</t>
  </si>
  <si>
    <t>Cxcl11</t>
  </si>
  <si>
    <t>Lhfpl2</t>
  </si>
  <si>
    <t>Crp</t>
  </si>
  <si>
    <t>Grpel2</t>
  </si>
  <si>
    <t>1500011B03Rik</t>
  </si>
  <si>
    <t>Safb2</t>
  </si>
  <si>
    <t>Dnajc27</t>
  </si>
  <si>
    <t>Frmd4b</t>
  </si>
  <si>
    <t>Fam83d</t>
  </si>
  <si>
    <t>Osbpl6</t>
  </si>
  <si>
    <t>Clp1</t>
  </si>
  <si>
    <t>Tada2b</t>
  </si>
  <si>
    <t>Ogt</t>
  </si>
  <si>
    <t>Bud23</t>
  </si>
  <si>
    <t>Adam8</t>
  </si>
  <si>
    <t>Tmem30b</t>
  </si>
  <si>
    <t>Gm3045</t>
  </si>
  <si>
    <t>Ncaph2</t>
  </si>
  <si>
    <t>Polr3e</t>
  </si>
  <si>
    <t>Ap1ar</t>
  </si>
  <si>
    <t>Hmbox1</t>
  </si>
  <si>
    <t>H2-Ab1</t>
  </si>
  <si>
    <t>Ino80e</t>
  </si>
  <si>
    <t>Uba7</t>
  </si>
  <si>
    <t>Kcnq1</t>
  </si>
  <si>
    <t>Ssc5d</t>
  </si>
  <si>
    <t>Iars2</t>
  </si>
  <si>
    <t>Ifi27</t>
  </si>
  <si>
    <t>Mideas</t>
  </si>
  <si>
    <t>Clec9a</t>
  </si>
  <si>
    <t>Map3k12</t>
  </si>
  <si>
    <t>Cdk3</t>
  </si>
  <si>
    <t>Uvrag</t>
  </si>
  <si>
    <t>Rnf26</t>
  </si>
  <si>
    <t>Septin1</t>
  </si>
  <si>
    <t>Dennd4a</t>
  </si>
  <si>
    <t>H2bc3</t>
  </si>
  <si>
    <t>Mvb12a</t>
  </si>
  <si>
    <t>Glb1l3</t>
  </si>
  <si>
    <t>Ifna6</t>
  </si>
  <si>
    <t>Matk</t>
  </si>
  <si>
    <t>Arhgef12</t>
  </si>
  <si>
    <t>Gm15262</t>
  </si>
  <si>
    <t>9130401M01Rik</t>
  </si>
  <si>
    <t>Hbs1l</t>
  </si>
  <si>
    <t>Slc25a20</t>
  </si>
  <si>
    <t>Irf2</t>
  </si>
  <si>
    <t>Cdk11b</t>
  </si>
  <si>
    <t>Ciao2b</t>
  </si>
  <si>
    <t>Slc25a46</t>
  </si>
  <si>
    <t>Coq2</t>
  </si>
  <si>
    <t>Neu4</t>
  </si>
  <si>
    <t>Lrrc8c</t>
  </si>
  <si>
    <t>Irgc1</t>
  </si>
  <si>
    <t>Lad1</t>
  </si>
  <si>
    <t>Gm6408</t>
  </si>
  <si>
    <t>Olfr1278</t>
  </si>
  <si>
    <t>Cblc</t>
  </si>
  <si>
    <t>Hsd17b11</t>
  </si>
  <si>
    <t>Defb38</t>
  </si>
  <si>
    <t>Smg1</t>
  </si>
  <si>
    <t>Nol12</t>
  </si>
  <si>
    <t>Aim2</t>
  </si>
  <si>
    <t>Pop7</t>
  </si>
  <si>
    <t>Nadk2</t>
  </si>
  <si>
    <t>Kif4</t>
  </si>
  <si>
    <t>BC016579</t>
  </si>
  <si>
    <t>Arc</t>
  </si>
  <si>
    <t>Fzd6</t>
  </si>
  <si>
    <t>Calhm4</t>
  </si>
  <si>
    <t>Egfl8</t>
  </si>
  <si>
    <t>1700012A03Rik</t>
  </si>
  <si>
    <t>Klf5</t>
  </si>
  <si>
    <t>Ikzf3</t>
  </si>
  <si>
    <t>2610318N02Rik</t>
  </si>
  <si>
    <t>Hydin</t>
  </si>
  <si>
    <t>Mkrn2os</t>
  </si>
  <si>
    <t>Slamf1</t>
  </si>
  <si>
    <t>Iglc1</t>
  </si>
  <si>
    <t>Rbm43</t>
  </si>
  <si>
    <t>Olfr1189</t>
  </si>
  <si>
    <t>Treml2</t>
  </si>
  <si>
    <t>Gemin8</t>
  </si>
  <si>
    <t>Chek2</t>
  </si>
  <si>
    <t>Olfr1392</t>
  </si>
  <si>
    <t>Olfr1349</t>
  </si>
  <si>
    <t>Noc2l</t>
  </si>
  <si>
    <t>Sf3a2</t>
  </si>
  <si>
    <t>Sin3b</t>
  </si>
  <si>
    <t>H4c8</t>
  </si>
  <si>
    <t>Metap2</t>
  </si>
  <si>
    <t>Armcx1</t>
  </si>
  <si>
    <t>Kank1</t>
  </si>
  <si>
    <t>Ddn</t>
  </si>
  <si>
    <t>Csk</t>
  </si>
  <si>
    <t>Kdm5c</t>
  </si>
  <si>
    <t>Nop56</t>
  </si>
  <si>
    <t>Bcas2</t>
  </si>
  <si>
    <t>Dus1l</t>
  </si>
  <si>
    <t>Fgd6</t>
  </si>
  <si>
    <t>Aen</t>
  </si>
  <si>
    <t>Dusp11</t>
  </si>
  <si>
    <t>Ifi44</t>
  </si>
  <si>
    <t>Phc2</t>
  </si>
  <si>
    <t>Ccar1</t>
  </si>
  <si>
    <t>Arl14ep</t>
  </si>
  <si>
    <t>Mat1a</t>
  </si>
  <si>
    <t>Fbxo31</t>
  </si>
  <si>
    <t>Shisa4</t>
  </si>
  <si>
    <t>Fbxl16</t>
  </si>
  <si>
    <t>Henmt1</t>
  </si>
  <si>
    <t>Acin1</t>
  </si>
  <si>
    <t>Cflar</t>
  </si>
  <si>
    <t>Casp2</t>
  </si>
  <si>
    <t>Cage1</t>
  </si>
  <si>
    <t>Icosl</t>
  </si>
  <si>
    <t>Acad11</t>
  </si>
  <si>
    <t>Ing2</t>
  </si>
  <si>
    <t>Depdc1a</t>
  </si>
  <si>
    <t>Slc25a36</t>
  </si>
  <si>
    <t>Sspo</t>
  </si>
  <si>
    <t>Dkk1</t>
  </si>
  <si>
    <t>Coa3</t>
  </si>
  <si>
    <t>Creb1</t>
  </si>
  <si>
    <t>Ppfibp1</t>
  </si>
  <si>
    <t>Eif4e1b</t>
  </si>
  <si>
    <t>Atpaf1</t>
  </si>
  <si>
    <t>Fam193a</t>
  </si>
  <si>
    <t>Ints6l</t>
  </si>
  <si>
    <t>Hypk</t>
  </si>
  <si>
    <t>Kcnip3</t>
  </si>
  <si>
    <t>Egln3</t>
  </si>
  <si>
    <t>Gpr141b</t>
  </si>
  <si>
    <t>Klf10</t>
  </si>
  <si>
    <t>Gm33099</t>
  </si>
  <si>
    <t>Pold3</t>
  </si>
  <si>
    <t>Ahsp</t>
  </si>
  <si>
    <t>Clic4</t>
  </si>
  <si>
    <t>Fyttd1</t>
  </si>
  <si>
    <t>Fyb</t>
  </si>
  <si>
    <t>6430571L13Rik</t>
  </si>
  <si>
    <t>Prss8</t>
  </si>
  <si>
    <t>Myc</t>
  </si>
  <si>
    <t>Chgb</t>
  </si>
  <si>
    <t>Rpp30</t>
  </si>
  <si>
    <t>1810055G02Rik</t>
  </si>
  <si>
    <t>BC048507</t>
  </si>
  <si>
    <t>Rnf168</t>
  </si>
  <si>
    <t>Gpr88</t>
  </si>
  <si>
    <t>Dck</t>
  </si>
  <si>
    <t>Gm5820</t>
  </si>
  <si>
    <t>Rbks</t>
  </si>
  <si>
    <t>Cop1</t>
  </si>
  <si>
    <t>Smim41</t>
  </si>
  <si>
    <t>Arl10</t>
  </si>
  <si>
    <t>Arhgap12</t>
  </si>
  <si>
    <t>Cpt1a</t>
  </si>
  <si>
    <t>Slc39a14</t>
  </si>
  <si>
    <t>Mrto4</t>
  </si>
  <si>
    <t>Dalrd3</t>
  </si>
  <si>
    <t>Banp</t>
  </si>
  <si>
    <t>Fcgr4</t>
  </si>
  <si>
    <t>Kat6b</t>
  </si>
  <si>
    <t>Jade3</t>
  </si>
  <si>
    <t>Hs6st2</t>
  </si>
  <si>
    <t>Actbl2</t>
  </si>
  <si>
    <t>Mtmr14</t>
  </si>
  <si>
    <t>Nucb2</t>
  </si>
  <si>
    <t>Meox1</t>
  </si>
  <si>
    <t>1700013G24Rik</t>
  </si>
  <si>
    <t>Zbtb20</t>
  </si>
  <si>
    <t>Immp1l</t>
  </si>
  <si>
    <t>Adal</t>
  </si>
  <si>
    <t>Olfr987</t>
  </si>
  <si>
    <t>Irak1bp1</t>
  </si>
  <si>
    <t>Gpr52</t>
  </si>
  <si>
    <t>Jaml</t>
  </si>
  <si>
    <t>Gzmc</t>
  </si>
  <si>
    <t>Atp5md</t>
  </si>
  <si>
    <t>Spry2</t>
  </si>
  <si>
    <t>Gm2237</t>
  </si>
  <si>
    <t>Ebp</t>
  </si>
  <si>
    <t>Chchd6</t>
  </si>
  <si>
    <t>Riok1</t>
  </si>
  <si>
    <t>Apol9b</t>
  </si>
  <si>
    <t>Mdfic</t>
  </si>
  <si>
    <t>Cerk</t>
  </si>
  <si>
    <t>Ccdc87</t>
  </si>
  <si>
    <t>Fzr1</t>
  </si>
  <si>
    <t>Gpsm2</t>
  </si>
  <si>
    <t>Cep192</t>
  </si>
  <si>
    <t>AI661453</t>
  </si>
  <si>
    <t>Cyp4f39</t>
  </si>
  <si>
    <t>Defa40</t>
  </si>
  <si>
    <t>Bclaf3</t>
  </si>
  <si>
    <t>Rhox3g</t>
  </si>
  <si>
    <t>Spata6l</t>
  </si>
  <si>
    <t>Arhgap29</t>
  </si>
  <si>
    <t>Inpp4a</t>
  </si>
  <si>
    <t>Uimc1</t>
  </si>
  <si>
    <t>Cpsf6</t>
  </si>
  <si>
    <t>Psg29</t>
  </si>
  <si>
    <t>2610528A11Rik</t>
  </si>
  <si>
    <t>Pcgf6</t>
  </si>
  <si>
    <t>Olfr62</t>
  </si>
  <si>
    <t>Faah</t>
  </si>
  <si>
    <t>Usp15</t>
  </si>
  <si>
    <t>Coa7</t>
  </si>
  <si>
    <t>Cep19</t>
  </si>
  <si>
    <t>Sh3glb2</t>
  </si>
  <si>
    <t>Dguok</t>
  </si>
  <si>
    <t>Specc1</t>
  </si>
  <si>
    <t>Garem1</t>
  </si>
  <si>
    <t>Ddx5</t>
  </si>
  <si>
    <t>Gla</t>
  </si>
  <si>
    <t>Map4k3</t>
  </si>
  <si>
    <t>Cebpa</t>
  </si>
  <si>
    <t>Gsta3</t>
  </si>
  <si>
    <t>Adgrf5</t>
  </si>
  <si>
    <t>Gm29975</t>
  </si>
  <si>
    <t>Rabac1</t>
  </si>
  <si>
    <t>Cryba1</t>
  </si>
  <si>
    <t>Apoo</t>
  </si>
  <si>
    <t>Rab44</t>
  </si>
  <si>
    <t>Plscr4</t>
  </si>
  <si>
    <t>Skint10</t>
  </si>
  <si>
    <t>Sertad3</t>
  </si>
  <si>
    <t>Fam122c</t>
  </si>
  <si>
    <t>Slco6d1</t>
  </si>
  <si>
    <t>Spib</t>
  </si>
  <si>
    <t>Gm13889</t>
  </si>
  <si>
    <t>Dgkz</t>
  </si>
  <si>
    <t>Rapgef2</t>
  </si>
  <si>
    <t>Syne3</t>
  </si>
  <si>
    <t>Spag11b</t>
  </si>
  <si>
    <t>Gramd1a</t>
  </si>
  <si>
    <t>Dram1</t>
  </si>
  <si>
    <t>Nova2</t>
  </si>
  <si>
    <t>Gprasp2</t>
  </si>
  <si>
    <t>Olfr1283</t>
  </si>
  <si>
    <t>Fezf1</t>
  </si>
  <si>
    <t>Usp42</t>
  </si>
  <si>
    <t>Depdc7</t>
  </si>
  <si>
    <t>Dennd4b</t>
  </si>
  <si>
    <t>Serinc3</t>
  </si>
  <si>
    <t>Lancl3</t>
  </si>
  <si>
    <t>Inpp4b</t>
  </si>
  <si>
    <t>Sesn3</t>
  </si>
  <si>
    <t>Pdcd10</t>
  </si>
  <si>
    <t>Atp6v0e2</t>
  </si>
  <si>
    <t>Lrp2</t>
  </si>
  <si>
    <t>Flywch1</t>
  </si>
  <si>
    <t>Arhgap4</t>
  </si>
  <si>
    <t>Aprt</t>
  </si>
  <si>
    <t>Abhd17c</t>
  </si>
  <si>
    <t>Elp1</t>
  </si>
  <si>
    <t>Apba1</t>
  </si>
  <si>
    <t>Akap5</t>
  </si>
  <si>
    <t>Tbc1d31</t>
  </si>
  <si>
    <t>Prkcq</t>
  </si>
  <si>
    <t>Gucy1a1</t>
  </si>
  <si>
    <t>Cep135</t>
  </si>
  <si>
    <t>Foxj3</t>
  </si>
  <si>
    <t>Ints7</t>
  </si>
  <si>
    <t>Mrgprx2</t>
  </si>
  <si>
    <t>Ubl5b</t>
  </si>
  <si>
    <t>Olfr555</t>
  </si>
  <si>
    <t>Itgb1bp2</t>
  </si>
  <si>
    <t>Fgf2</t>
  </si>
  <si>
    <t>Gprasp1</t>
  </si>
  <si>
    <t>Myl6b</t>
  </si>
  <si>
    <t>Olfr714</t>
  </si>
  <si>
    <t>Hectd3</t>
  </si>
  <si>
    <t>Setd3</t>
  </si>
  <si>
    <t>Bach1</t>
  </si>
  <si>
    <t>Trmt10b</t>
  </si>
  <si>
    <t>Neo1</t>
  </si>
  <si>
    <t>Lypd2</t>
  </si>
  <si>
    <t>Rapgef6</t>
  </si>
  <si>
    <t>Sbsn</t>
  </si>
  <si>
    <t>Ablim1</t>
  </si>
  <si>
    <t>Gast</t>
  </si>
  <si>
    <t>Ccdc174</t>
  </si>
  <si>
    <t>Pla2r1</t>
  </si>
  <si>
    <t>Myom1</t>
  </si>
  <si>
    <t>Hsf3</t>
  </si>
  <si>
    <t>Ptdss2</t>
  </si>
  <si>
    <t>Ufsp1</t>
  </si>
  <si>
    <t>Scgb2a2</t>
  </si>
  <si>
    <t>1300017J02Rik</t>
  </si>
  <si>
    <t>Xpo1</t>
  </si>
  <si>
    <t>E230025N22Rik</t>
  </si>
  <si>
    <t>Glyat</t>
  </si>
  <si>
    <t>Arhgap19</t>
  </si>
  <si>
    <t>Olfr742</t>
  </si>
  <si>
    <t>Shroom3</t>
  </si>
  <si>
    <t>H2-DMb2</t>
  </si>
  <si>
    <t>Sfrp2</t>
  </si>
  <si>
    <t>Epb41l4a</t>
  </si>
  <si>
    <t>Eloc</t>
  </si>
  <si>
    <t>Plekhh3</t>
  </si>
  <si>
    <t>Hdac6</t>
  </si>
  <si>
    <t>Cadm4</t>
  </si>
  <si>
    <t>Rflnb</t>
  </si>
  <si>
    <t>Pus7</t>
  </si>
  <si>
    <t>H1f1</t>
  </si>
  <si>
    <t>Dap3</t>
  </si>
  <si>
    <t>Il12a</t>
  </si>
  <si>
    <t>Rbp7</t>
  </si>
  <si>
    <t>Cttnbp2</t>
  </si>
  <si>
    <t>Vps37c</t>
  </si>
  <si>
    <t>Kel</t>
  </si>
  <si>
    <t>Abhd14a</t>
  </si>
  <si>
    <t>Rho</t>
  </si>
  <si>
    <t>Gdpd5</t>
  </si>
  <si>
    <t>Myo9a</t>
  </si>
  <si>
    <t>Opa3</t>
  </si>
  <si>
    <t>En2</t>
  </si>
  <si>
    <t>Marchf3</t>
  </si>
  <si>
    <t>Ina</t>
  </si>
  <si>
    <t>Sirt7</t>
  </si>
  <si>
    <t>Zfp747</t>
  </si>
  <si>
    <t>Nat8f4</t>
  </si>
  <si>
    <t>Meis1</t>
  </si>
  <si>
    <t>Cacna1f</t>
  </si>
  <si>
    <t>Apba3</t>
  </si>
  <si>
    <t>Klrb1a</t>
  </si>
  <si>
    <t>Fam47e</t>
  </si>
  <si>
    <t>Fam185a</t>
  </si>
  <si>
    <t>Slc39a4</t>
  </si>
  <si>
    <t>Fchsd1</t>
  </si>
  <si>
    <t>Fbxl3</t>
  </si>
  <si>
    <t>Cenpf</t>
  </si>
  <si>
    <t>Rspo2</t>
  </si>
  <si>
    <t>Fam53b</t>
  </si>
  <si>
    <t>Aspm</t>
  </si>
  <si>
    <t>Olfr282</t>
  </si>
  <si>
    <t>Ebf4</t>
  </si>
  <si>
    <t>Dcc</t>
  </si>
  <si>
    <t>Ces1f</t>
  </si>
  <si>
    <t>Csad</t>
  </si>
  <si>
    <t>ROSA26</t>
  </si>
  <si>
    <t>Mb</t>
  </si>
  <si>
    <t>Ccdc38</t>
  </si>
  <si>
    <t>Pxmp4</t>
  </si>
  <si>
    <t>Zbtb40</t>
  </si>
  <si>
    <t>Vegfc</t>
  </si>
  <si>
    <t>Plrg1</t>
  </si>
  <si>
    <t>Vps52</t>
  </si>
  <si>
    <t>Lonrf3</t>
  </si>
  <si>
    <t>Nid1</t>
  </si>
  <si>
    <t>Zfp735</t>
  </si>
  <si>
    <t>2310061I04Rik</t>
  </si>
  <si>
    <t>Kcnmb1</t>
  </si>
  <si>
    <t>Gm52481</t>
  </si>
  <si>
    <t>Olfr524</t>
  </si>
  <si>
    <t>Cdc42ep4</t>
  </si>
  <si>
    <t>Sh2b1</t>
  </si>
  <si>
    <t>4930447A16Rik</t>
  </si>
  <si>
    <t>Kif23</t>
  </si>
  <si>
    <t>Gm5464</t>
  </si>
  <si>
    <t>Cd248</t>
  </si>
  <si>
    <t>Pbx1</t>
  </si>
  <si>
    <t>Serf1</t>
  </si>
  <si>
    <t>Ric8a</t>
  </si>
  <si>
    <t>Vmn1r53</t>
  </si>
  <si>
    <t>Isg15</t>
  </si>
  <si>
    <t>Map4k2</t>
  </si>
  <si>
    <t>Mid1</t>
  </si>
  <si>
    <t>Erdr1</t>
  </si>
  <si>
    <t>Scgb1b27</t>
  </si>
  <si>
    <t>Ighm</t>
  </si>
  <si>
    <t>Ctrl_mean</t>
  </si>
  <si>
    <t>TNFdARE_mean</t>
  </si>
  <si>
    <t>STX17 fl/fl</t>
  </si>
  <si>
    <t>PF4-STX17</t>
  </si>
  <si>
    <t>Figure 4J</t>
  </si>
  <si>
    <t>Figure 4L</t>
  </si>
  <si>
    <t>Figure 4M</t>
  </si>
  <si>
    <t>Mitochondrial respiration STX17 KO</t>
  </si>
  <si>
    <t>Clot contraction STX17 KO</t>
  </si>
  <si>
    <t>Unpaired t-test, both population with same SD (Basal and ATP). Unpaired t-test, with Welch's correction. Do not assume Equal SDs (Maximal)</t>
  </si>
  <si>
    <t>LC3 (MFI)</t>
  </si>
  <si>
    <t>Figure 7F</t>
  </si>
  <si>
    <t>LC3 Flow Cytometry Aseptic Inflammation</t>
  </si>
  <si>
    <t>Relative Intensity ETC proteins/ total protein per lane</t>
  </si>
  <si>
    <t xml:space="preserve"> δ-Granules</t>
  </si>
  <si>
    <t>Phagophore-like structures</t>
  </si>
  <si>
    <t>VH</t>
  </si>
  <si>
    <t>Baseline Ctl</t>
  </si>
  <si>
    <t>Baseline CQ</t>
  </si>
  <si>
    <t>TH5 Ctl</t>
  </si>
  <si>
    <t>TH5 CQ</t>
  </si>
  <si>
    <t>TH2 Ctl</t>
  </si>
  <si>
    <t>TH2 CQ</t>
  </si>
  <si>
    <t>ADP Ctl</t>
  </si>
  <si>
    <t>ADP CQ</t>
  </si>
  <si>
    <t>Conv Ctl</t>
  </si>
  <si>
    <t>Conv CQ</t>
  </si>
  <si>
    <t>Other Sources</t>
  </si>
  <si>
    <t>NADPH</t>
  </si>
  <si>
    <t>Mitochondrial</t>
  </si>
  <si>
    <t>Granules</t>
  </si>
  <si>
    <t>SFK</t>
  </si>
  <si>
    <t>SFE</t>
  </si>
  <si>
    <t>Phagophore like-structures</t>
  </si>
  <si>
    <t>Autophagosome like-structures</t>
  </si>
  <si>
    <t>SF3J</t>
  </si>
  <si>
    <t>ROS % per source</t>
  </si>
  <si>
    <t xml:space="preserve">One-way ANOVA, Šídák's multiple comparisons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</si>
</sst>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0.0000000"/>
    <numFmt numFmtId="166" formatCode="0.000000"/>
    <numFmt numFmtId="167" formatCode="0.0"/>
    <numFmt numFmtId="168" formatCode="0.00000000"/>
    <numFmt numFmtId="169" formatCode="0.0000"/>
    <numFmt numFmtId="170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Arial"/>
      <family val="2"/>
    </font>
    <font>
      <sz val="10"/>
      <name val="Arial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2" borderId="1" xfId="0" applyFont="1" applyFill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2" fillId="0" borderId="1" xfId="0" applyNumberFormat="1" applyFont="1" applyBorder="1"/>
    <xf numFmtId="165" fontId="2" fillId="0" borderId="6" xfId="0" applyNumberFormat="1" applyFont="1" applyBorder="1"/>
    <xf numFmtId="165" fontId="2" fillId="0" borderId="8" xfId="0" applyNumberFormat="1" applyFont="1" applyBorder="1"/>
    <xf numFmtId="165" fontId="2" fillId="0" borderId="9" xfId="0" applyNumberFormat="1" applyFont="1" applyBorder="1"/>
    <xf numFmtId="166" fontId="2" fillId="0" borderId="4" xfId="0" applyNumberFormat="1" applyFont="1" applyBorder="1"/>
    <xf numFmtId="166" fontId="2" fillId="0" borderId="6" xfId="0" applyNumberFormat="1" applyFont="1" applyBorder="1"/>
    <xf numFmtId="166" fontId="2" fillId="0" borderId="9" xfId="0" applyNumberFormat="1" applyFont="1" applyBorder="1"/>
    <xf numFmtId="0" fontId="0" fillId="0" borderId="39" xfId="0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2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8" xfId="0" applyFont="1" applyBorder="1"/>
    <xf numFmtId="0" fontId="1" fillId="0" borderId="3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62" xfId="0" applyFont="1" applyBorder="1"/>
    <xf numFmtId="166" fontId="2" fillId="0" borderId="48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44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45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7" fontId="2" fillId="0" borderId="6" xfId="0" applyNumberFormat="1" applyFont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8" fontId="2" fillId="0" borderId="51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168" fontId="2" fillId="0" borderId="52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8" fontId="2" fillId="0" borderId="40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68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68" fontId="2" fillId="0" borderId="20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8" fontId="2" fillId="0" borderId="18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/>
    </xf>
    <xf numFmtId="0" fontId="2" fillId="0" borderId="70" xfId="0" applyFont="1" applyBorder="1"/>
    <xf numFmtId="0" fontId="2" fillId="0" borderId="16" xfId="0" applyFont="1" applyBorder="1"/>
    <xf numFmtId="0" fontId="2" fillId="0" borderId="71" xfId="0" applyFont="1" applyBorder="1"/>
    <xf numFmtId="0" fontId="2" fillId="0" borderId="56" xfId="0" applyFont="1" applyBorder="1"/>
    <xf numFmtId="169" fontId="2" fillId="0" borderId="45" xfId="0" applyNumberFormat="1" applyFont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0" fontId="2" fillId="0" borderId="57" xfId="0" applyFont="1" applyBorder="1"/>
    <xf numFmtId="0" fontId="4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67" fontId="2" fillId="0" borderId="62" xfId="0" applyNumberFormat="1" applyFont="1" applyBorder="1" applyAlignment="1">
      <alignment horizontal="center" vertical="center"/>
    </xf>
    <xf numFmtId="167" fontId="2" fillId="0" borderId="50" xfId="0" applyNumberFormat="1" applyFont="1" applyBorder="1" applyAlignment="1">
      <alignment horizontal="center" vertical="center"/>
    </xf>
    <xf numFmtId="167" fontId="2" fillId="0" borderId="63" xfId="0" applyNumberFormat="1" applyFont="1" applyBorder="1" applyAlignment="1">
      <alignment horizontal="center" vertical="center"/>
    </xf>
    <xf numFmtId="167" fontId="2" fillId="0" borderId="68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67" fontId="2" fillId="0" borderId="64" xfId="0" applyNumberFormat="1" applyFont="1" applyBorder="1" applyAlignment="1">
      <alignment horizontal="center" vertical="center"/>
    </xf>
    <xf numFmtId="167" fontId="2" fillId="0" borderId="49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7" fontId="2" fillId="2" borderId="49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169" fontId="2" fillId="0" borderId="6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2" xfId="0" applyNumberFormat="1" applyFont="1" applyBorder="1" applyAlignment="1">
      <alignment horizontal="center" vertical="center"/>
    </xf>
    <xf numFmtId="169" fontId="2" fillId="2" borderId="10" xfId="0" applyNumberFormat="1" applyFont="1" applyFill="1" applyBorder="1" applyAlignment="1">
      <alignment horizontal="center" vertical="center"/>
    </xf>
    <xf numFmtId="169" fontId="2" fillId="2" borderId="12" xfId="0" applyNumberFormat="1" applyFont="1" applyFill="1" applyBorder="1" applyAlignment="1">
      <alignment horizontal="center" vertical="center"/>
    </xf>
    <xf numFmtId="167" fontId="2" fillId="0" borderId="5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0" xfId="0" applyNumberFormat="1" applyFont="1" applyBorder="1" applyAlignment="1">
      <alignment horizontal="center" vertical="center"/>
    </xf>
    <xf numFmtId="2" fontId="2" fillId="0" borderId="68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56" xfId="0" applyNumberFormat="1" applyFont="1" applyBorder="1" applyAlignment="1">
      <alignment horizontal="center" vertical="center"/>
    </xf>
    <xf numFmtId="2" fontId="2" fillId="0" borderId="4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57" xfId="0" applyNumberFormat="1" applyFont="1" applyBorder="1" applyAlignment="1">
      <alignment horizontal="center" vertical="center"/>
    </xf>
    <xf numFmtId="169" fontId="2" fillId="0" borderId="2" xfId="0" applyNumberFormat="1" applyFont="1" applyBorder="1"/>
    <xf numFmtId="169" fontId="2" fillId="0" borderId="4" xfId="0" applyNumberFormat="1" applyFont="1" applyBorder="1"/>
    <xf numFmtId="169" fontId="2" fillId="0" borderId="48" xfId="0" applyNumberFormat="1" applyFont="1" applyBorder="1"/>
    <xf numFmtId="169" fontId="2" fillId="0" borderId="5" xfId="0" applyNumberFormat="1" applyFont="1" applyBorder="1"/>
    <xf numFmtId="169" fontId="2" fillId="0" borderId="6" xfId="0" applyNumberFormat="1" applyFont="1" applyBorder="1"/>
    <xf numFmtId="169" fontId="2" fillId="0" borderId="44" xfId="0" applyNumberFormat="1" applyFont="1" applyBorder="1"/>
    <xf numFmtId="169" fontId="2" fillId="0" borderId="7" xfId="0" applyNumberFormat="1" applyFont="1" applyBorder="1"/>
    <xf numFmtId="169" fontId="2" fillId="0" borderId="9" xfId="0" applyNumberFormat="1" applyFont="1" applyBorder="1"/>
    <xf numFmtId="169" fontId="2" fillId="0" borderId="45" xfId="0" applyNumberFormat="1" applyFont="1" applyBorder="1"/>
    <xf numFmtId="2" fontId="4" fillId="0" borderId="46" xfId="0" applyNumberFormat="1" applyFont="1" applyBorder="1" applyAlignment="1">
      <alignment horizontal="center" vertical="center"/>
    </xf>
    <xf numFmtId="0" fontId="2" fillId="0" borderId="22" xfId="0" applyFont="1" applyBorder="1"/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165" fontId="2" fillId="0" borderId="48" xfId="0" applyNumberFormat="1" applyFont="1" applyBorder="1"/>
    <xf numFmtId="2" fontId="2" fillId="0" borderId="44" xfId="0" applyNumberFormat="1" applyFont="1" applyBorder="1" applyAlignment="1">
      <alignment horizontal="center" vertical="center"/>
    </xf>
    <xf numFmtId="165" fontId="2" fillId="0" borderId="44" xfId="0" applyNumberFormat="1" applyFont="1" applyBorder="1"/>
    <xf numFmtId="2" fontId="2" fillId="0" borderId="45" xfId="0" applyNumberFormat="1" applyFont="1" applyBorder="1" applyAlignment="1">
      <alignment horizontal="center" vertical="center"/>
    </xf>
    <xf numFmtId="165" fontId="2" fillId="0" borderId="45" xfId="0" applyNumberFormat="1" applyFont="1" applyBorder="1"/>
    <xf numFmtId="0" fontId="1" fillId="0" borderId="70" xfId="0" applyFont="1" applyBorder="1" applyAlignment="1">
      <alignment horizontal="center" vertical="center"/>
    </xf>
    <xf numFmtId="0" fontId="2" fillId="2" borderId="5" xfId="0" applyFont="1" applyFill="1" applyBorder="1"/>
    <xf numFmtId="169" fontId="2" fillId="2" borderId="5" xfId="0" applyNumberFormat="1" applyFont="1" applyFill="1" applyBorder="1"/>
    <xf numFmtId="169" fontId="2" fillId="2" borderId="1" xfId="0" applyNumberFormat="1" applyFont="1" applyFill="1" applyBorder="1"/>
    <xf numFmtId="169" fontId="2" fillId="2" borderId="6" xfId="0" applyNumberFormat="1" applyFont="1" applyFill="1" applyBorder="1"/>
    <xf numFmtId="169" fontId="2" fillId="2" borderId="7" xfId="0" applyNumberFormat="1" applyFont="1" applyFill="1" applyBorder="1"/>
    <xf numFmtId="169" fontId="2" fillId="2" borderId="8" xfId="0" applyNumberFormat="1" applyFont="1" applyFill="1" applyBorder="1"/>
    <xf numFmtId="169" fontId="2" fillId="2" borderId="9" xfId="0" applyNumberFormat="1" applyFont="1" applyFill="1" applyBorder="1"/>
    <xf numFmtId="0" fontId="2" fillId="0" borderId="10" xfId="0" applyFont="1" applyBorder="1"/>
    <xf numFmtId="0" fontId="2" fillId="0" borderId="12" xfId="0" applyFont="1" applyBorder="1"/>
    <xf numFmtId="2" fontId="2" fillId="0" borderId="63" xfId="0" applyNumberFormat="1" applyFont="1" applyBorder="1"/>
    <xf numFmtId="2" fontId="2" fillId="0" borderId="64" xfId="0" applyNumberFormat="1" applyFont="1" applyBorder="1"/>
    <xf numFmtId="169" fontId="2" fillId="0" borderId="9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0" fillId="0" borderId="39" xfId="0" applyBorder="1"/>
    <xf numFmtId="0" fontId="2" fillId="0" borderId="54" xfId="0" applyFont="1" applyBorder="1"/>
    <xf numFmtId="0" fontId="2" fillId="0" borderId="19" xfId="0" applyFont="1" applyBorder="1"/>
    <xf numFmtId="0" fontId="2" fillId="0" borderId="50" xfId="0" applyFont="1" applyBorder="1"/>
    <xf numFmtId="0" fontId="4" fillId="0" borderId="40" xfId="0" applyFont="1" applyBorder="1"/>
    <xf numFmtId="0" fontId="2" fillId="0" borderId="68" xfId="0" applyFont="1" applyBorder="1"/>
    <xf numFmtId="0" fontId="2" fillId="0" borderId="33" xfId="0" applyFont="1" applyBorder="1"/>
    <xf numFmtId="0" fontId="2" fillId="0" borderId="59" xfId="0" applyFont="1" applyBorder="1"/>
    <xf numFmtId="0" fontId="2" fillId="0" borderId="20" xfId="0" applyFont="1" applyBorder="1"/>
    <xf numFmtId="0" fontId="4" fillId="0" borderId="41" xfId="0" applyFont="1" applyBorder="1"/>
    <xf numFmtId="0" fontId="2" fillId="0" borderId="10" xfId="0" applyFont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/>
    <xf numFmtId="0" fontId="4" fillId="0" borderId="65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7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23" xfId="0" applyNumberFormat="1" applyFont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8" fontId="2" fillId="0" borderId="8" xfId="0" applyNumberFormat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170" fontId="2" fillId="0" borderId="16" xfId="0" applyNumberFormat="1" applyFont="1" applyBorder="1" applyAlignment="1">
      <alignment horizontal="center" vertical="center"/>
    </xf>
    <xf numFmtId="170" fontId="2" fillId="0" borderId="17" xfId="0" applyNumberFormat="1" applyFont="1" applyBorder="1" applyAlignment="1">
      <alignment horizontal="center" vertical="center"/>
    </xf>
    <xf numFmtId="170" fontId="2" fillId="0" borderId="18" xfId="0" applyNumberFormat="1" applyFont="1" applyBorder="1" applyAlignment="1">
      <alignment horizontal="center" vertical="center"/>
    </xf>
    <xf numFmtId="170" fontId="2" fillId="0" borderId="5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/>
    </xf>
    <xf numFmtId="170" fontId="2" fillId="0" borderId="7" xfId="0" applyNumberFormat="1" applyFont="1" applyBorder="1" applyAlignment="1">
      <alignment horizontal="center" vertical="center"/>
    </xf>
    <xf numFmtId="170" fontId="2" fillId="0" borderId="8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0" fontId="2" fillId="0" borderId="2" xfId="0" applyNumberFormat="1" applyFont="1" applyBorder="1" applyAlignment="1">
      <alignment horizontal="center" vertical="center"/>
    </xf>
    <xf numFmtId="170" fontId="2" fillId="0" borderId="3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/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5" xfId="0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6" fillId="0" borderId="39" xfId="0" applyFont="1" applyBorder="1"/>
    <xf numFmtId="0" fontId="5" fillId="0" borderId="30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" fillId="0" borderId="11" xfId="0" applyFont="1" applyBorder="1"/>
    <xf numFmtId="0" fontId="1" fillId="0" borderId="55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75" xfId="0" applyFont="1" applyBorder="1"/>
    <xf numFmtId="0" fontId="4" fillId="0" borderId="66" xfId="0" applyFont="1" applyBorder="1" applyAlignment="1">
      <alignment horizontal="center"/>
    </xf>
    <xf numFmtId="0" fontId="2" fillId="0" borderId="63" xfId="0" applyFont="1" applyBorder="1"/>
    <xf numFmtId="0" fontId="2" fillId="0" borderId="74" xfId="0" applyFont="1" applyBorder="1"/>
    <xf numFmtId="0" fontId="10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" fillId="0" borderId="55" xfId="0" applyFont="1" applyBorder="1"/>
    <xf numFmtId="0" fontId="6" fillId="0" borderId="43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6" xfId="0" applyFont="1" applyBorder="1"/>
    <xf numFmtId="0" fontId="4" fillId="0" borderId="13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73" xfId="0" applyFont="1" applyBorder="1"/>
    <xf numFmtId="0" fontId="2" fillId="0" borderId="49" xfId="0" applyFont="1" applyBorder="1"/>
    <xf numFmtId="164" fontId="2" fillId="0" borderId="42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72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74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2" fillId="0" borderId="62" xfId="0" applyNumberFormat="1" applyFont="1" applyBorder="1" applyAlignment="1">
      <alignment horizontal="center" vertical="center"/>
    </xf>
    <xf numFmtId="2" fontId="2" fillId="0" borderId="63" xfId="0" applyNumberFormat="1" applyFont="1" applyBorder="1" applyAlignment="1">
      <alignment horizontal="center" vertical="center"/>
    </xf>
    <xf numFmtId="2" fontId="2" fillId="0" borderId="64" xfId="0" applyNumberFormat="1" applyFont="1" applyBorder="1" applyAlignment="1">
      <alignment horizontal="center" vertical="center"/>
    </xf>
    <xf numFmtId="169" fontId="2" fillId="0" borderId="42" xfId="0" applyNumberFormat="1" applyFont="1" applyBorder="1"/>
    <xf numFmtId="169" fontId="2" fillId="0" borderId="40" xfId="0" applyNumberFormat="1" applyFont="1" applyBorder="1"/>
    <xf numFmtId="169" fontId="2" fillId="0" borderId="41" xfId="0" applyNumberFormat="1" applyFont="1" applyBorder="1"/>
    <xf numFmtId="169" fontId="2" fillId="0" borderId="62" xfId="0" applyNumberFormat="1" applyFont="1" applyBorder="1"/>
    <xf numFmtId="169" fontId="2" fillId="0" borderId="63" xfId="0" applyNumberFormat="1" applyFont="1" applyBorder="1"/>
    <xf numFmtId="169" fontId="2" fillId="0" borderId="64" xfId="0" applyNumberFormat="1" applyFont="1" applyBorder="1"/>
    <xf numFmtId="0" fontId="1" fillId="0" borderId="2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5" fontId="2" fillId="0" borderId="48" xfId="0" applyNumberFormat="1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 vertical="center"/>
    </xf>
    <xf numFmtId="1" fontId="4" fillId="0" borderId="40" xfId="0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62" xfId="0" applyFont="1" applyBorder="1"/>
    <xf numFmtId="0" fontId="6" fillId="0" borderId="62" xfId="0" applyFont="1" applyBorder="1"/>
    <xf numFmtId="1" fontId="4" fillId="0" borderId="63" xfId="0" applyNumberFormat="1" applyFont="1" applyBorder="1" applyAlignment="1">
      <alignment horizontal="center" vertical="center"/>
    </xf>
    <xf numFmtId="1" fontId="4" fillId="0" borderId="63" xfId="0" applyNumberFormat="1" applyFont="1" applyBorder="1" applyAlignment="1">
      <alignment horizontal="center"/>
    </xf>
    <xf numFmtId="1" fontId="4" fillId="0" borderId="74" xfId="0" applyNumberFormat="1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4" fillId="0" borderId="46" xfId="0" applyFont="1" applyBorder="1"/>
    <xf numFmtId="1" fontId="4" fillId="0" borderId="72" xfId="0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2" fillId="3" borderId="5" xfId="0" applyFont="1" applyFill="1" applyBorder="1"/>
    <xf numFmtId="165" fontId="0" fillId="0" borderId="52" xfId="0" applyNumberFormat="1" applyBorder="1"/>
    <xf numFmtId="165" fontId="0" fillId="0" borderId="54" xfId="0" applyNumberFormat="1" applyBorder="1"/>
    <xf numFmtId="165" fontId="1" fillId="0" borderId="30" xfId="0" applyNumberFormat="1" applyFont="1" applyBorder="1"/>
    <xf numFmtId="0" fontId="2" fillId="3" borderId="6" xfId="0" applyFont="1" applyFill="1" applyBorder="1"/>
    <xf numFmtId="0" fontId="0" fillId="0" borderId="60" xfId="0" applyBorder="1"/>
    <xf numFmtId="0" fontId="0" fillId="0" borderId="61" xfId="0" applyBorder="1"/>
    <xf numFmtId="169" fontId="2" fillId="0" borderId="7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16" xfId="0" applyBorder="1"/>
    <xf numFmtId="0" fontId="1" fillId="0" borderId="13" xfId="0" applyFont="1" applyBorder="1"/>
    <xf numFmtId="0" fontId="0" fillId="0" borderId="38" xfId="0" applyBorder="1"/>
    <xf numFmtId="0" fontId="4" fillId="0" borderId="30" xfId="0" applyFont="1" applyBorder="1" applyAlignment="1">
      <alignment horizontal="center"/>
    </xf>
    <xf numFmtId="0" fontId="11" fillId="0" borderId="68" xfId="0" applyFont="1" applyBorder="1"/>
    <xf numFmtId="0" fontId="11" fillId="0" borderId="73" xfId="0" applyFont="1" applyBorder="1"/>
    <xf numFmtId="0" fontId="11" fillId="0" borderId="63" xfId="0" applyFont="1" applyBorder="1"/>
    <xf numFmtId="0" fontId="11" fillId="0" borderId="74" xfId="0" applyFont="1" applyBorder="1"/>
    <xf numFmtId="0" fontId="4" fillId="0" borderId="46" xfId="0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8" fillId="0" borderId="38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46" xfId="0" applyFont="1" applyBorder="1"/>
    <xf numFmtId="0" fontId="9" fillId="0" borderId="0" xfId="0" applyFont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60" xfId="0" applyFont="1" applyBorder="1"/>
    <xf numFmtId="0" fontId="9" fillId="0" borderId="51" xfId="0" applyFont="1" applyBorder="1" applyAlignment="1">
      <alignment horizontal="center"/>
    </xf>
    <xf numFmtId="0" fontId="9" fillId="0" borderId="61" xfId="0" applyFont="1" applyBorder="1"/>
    <xf numFmtId="0" fontId="9" fillId="0" borderId="37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56" xfId="0" applyNumberFormat="1" applyFont="1" applyBorder="1" applyAlignment="1">
      <alignment horizontal="center" vertical="center"/>
    </xf>
    <xf numFmtId="2" fontId="2" fillId="0" borderId="5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0" fillId="0" borderId="51" xfId="0" applyBorder="1"/>
    <xf numFmtId="0" fontId="0" fillId="0" borderId="53" xfId="0" applyBorder="1"/>
    <xf numFmtId="0" fontId="4" fillId="0" borderId="6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2" xfId="0" applyFont="1" applyBorder="1"/>
    <xf numFmtId="0" fontId="2" fillId="0" borderId="55" xfId="0" applyFont="1" applyBorder="1"/>
    <xf numFmtId="0" fontId="0" fillId="0" borderId="6" xfId="0" applyBorder="1"/>
    <xf numFmtId="0" fontId="2" fillId="0" borderId="52" xfId="0" applyFont="1" applyBorder="1"/>
    <xf numFmtId="168" fontId="2" fillId="0" borderId="0" xfId="0" applyNumberFormat="1" applyFont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0" fontId="2" fillId="0" borderId="37" xfId="0" applyFont="1" applyBorder="1"/>
    <xf numFmtId="0" fontId="0" fillId="0" borderId="29" xfId="0" applyBorder="1"/>
    <xf numFmtId="0" fontId="2" fillId="0" borderId="7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72" xfId="0" applyBorder="1" applyAlignment="1">
      <alignment horizontal="center"/>
    </xf>
    <xf numFmtId="0" fontId="1" fillId="0" borderId="3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6" fillId="0" borderId="24" xfId="0" applyFont="1" applyBorder="1"/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8" fontId="2" fillId="0" borderId="43" xfId="0" applyNumberFormat="1" applyFont="1" applyBorder="1" applyAlignment="1">
      <alignment horizontal="center" vertical="center"/>
    </xf>
    <xf numFmtId="168" fontId="2" fillId="0" borderId="17" xfId="0" applyNumberFormat="1" applyFont="1" applyBorder="1" applyAlignment="1">
      <alignment horizontal="center" vertical="center"/>
    </xf>
    <xf numFmtId="168" fontId="2" fillId="0" borderId="71" xfId="0" applyNumberFormat="1" applyFont="1" applyBorder="1" applyAlignment="1">
      <alignment horizontal="center" vertical="center"/>
    </xf>
    <xf numFmtId="168" fontId="2" fillId="0" borderId="44" xfId="0" applyNumberFormat="1" applyFont="1" applyBorder="1" applyAlignment="1">
      <alignment horizontal="center" vertical="center"/>
    </xf>
    <xf numFmtId="168" fontId="2" fillId="0" borderId="56" xfId="0" applyNumberFormat="1" applyFont="1" applyBorder="1" applyAlignment="1">
      <alignment horizontal="center" vertical="center"/>
    </xf>
    <xf numFmtId="168" fontId="2" fillId="0" borderId="45" xfId="0" applyNumberFormat="1" applyFont="1" applyBorder="1" applyAlignment="1">
      <alignment horizontal="center" vertical="center"/>
    </xf>
    <xf numFmtId="168" fontId="2" fillId="0" borderId="5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2" fontId="2" fillId="0" borderId="6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2" fontId="2" fillId="0" borderId="79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2" fontId="2" fillId="0" borderId="76" xfId="0" applyNumberFormat="1" applyFont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70" fontId="2" fillId="0" borderId="0" xfId="0" applyNumberFormat="1" applyFont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6" fontId="2" fillId="3" borderId="18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48" xfId="0" applyBorder="1"/>
    <xf numFmtId="0" fontId="0" fillId="0" borderId="44" xfId="0" applyBorder="1"/>
    <xf numFmtId="0" fontId="0" fillId="0" borderId="45" xfId="0" applyBorder="1"/>
    <xf numFmtId="0" fontId="0" fillId="0" borderId="70" xfId="0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76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0" fillId="0" borderId="70" xfId="0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/>
    </xf>
    <xf numFmtId="11" fontId="0" fillId="0" borderId="0" xfId="0" applyNumberFormat="1"/>
    <xf numFmtId="11" fontId="0" fillId="0" borderId="52" xfId="0" applyNumberFormat="1" applyBorder="1"/>
    <xf numFmtId="11" fontId="0" fillId="0" borderId="37" xfId="0" applyNumberFormat="1" applyBorder="1"/>
    <xf numFmtId="11" fontId="0" fillId="0" borderId="54" xfId="0" applyNumberFormat="1" applyBorder="1"/>
    <xf numFmtId="0" fontId="0" fillId="0" borderId="4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5" fillId="0" borderId="6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/>
    <xf numFmtId="0" fontId="1" fillId="0" borderId="15" xfId="0" applyFont="1" applyBorder="1"/>
    <xf numFmtId="164" fontId="2" fillId="0" borderId="4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0" xfId="0" applyFont="1" applyBorder="1"/>
    <xf numFmtId="0" fontId="2" fillId="0" borderId="7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68" xfId="0" applyBorder="1" applyAlignment="1">
      <alignment horizontal="center"/>
    </xf>
    <xf numFmtId="11" fontId="0" fillId="0" borderId="68" xfId="0" applyNumberFormat="1" applyBorder="1" applyAlignment="1">
      <alignment horizontal="center"/>
    </xf>
    <xf numFmtId="11" fontId="0" fillId="0" borderId="49" xfId="0" applyNumberFormat="1" applyBorder="1" applyAlignment="1">
      <alignment horizontal="center"/>
    </xf>
    <xf numFmtId="0" fontId="6" fillId="0" borderId="69" xfId="0" applyFont="1" applyBorder="1"/>
    <xf numFmtId="0" fontId="6" fillId="0" borderId="63" xfId="0" applyFont="1" applyBorder="1"/>
    <xf numFmtId="0" fontId="6" fillId="0" borderId="64" xfId="0" applyFont="1" applyBorder="1"/>
    <xf numFmtId="0" fontId="0" fillId="3" borderId="68" xfId="0" applyFill="1" applyBorder="1" applyAlignment="1">
      <alignment horizontal="center"/>
    </xf>
    <xf numFmtId="0" fontId="11" fillId="3" borderId="68" xfId="0" applyFont="1" applyFill="1" applyBorder="1" applyAlignment="1">
      <alignment horizontal="center"/>
    </xf>
    <xf numFmtId="0" fontId="11" fillId="3" borderId="73" xfId="0" applyFont="1" applyFill="1" applyBorder="1" applyAlignment="1">
      <alignment horizontal="center"/>
    </xf>
    <xf numFmtId="0" fontId="11" fillId="0" borderId="74" xfId="0" applyFont="1" applyBorder="1" applyAlignment="1">
      <alignment horizontal="center"/>
    </xf>
    <xf numFmtId="0" fontId="0" fillId="3" borderId="68" xfId="0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167" fontId="2" fillId="0" borderId="76" xfId="0" applyNumberFormat="1" applyFont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0" borderId="69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0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68" xfId="0" applyNumberFormat="1" applyFont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49" xfId="0" applyNumberFormat="1" applyFont="1" applyBorder="1" applyAlignment="1">
      <alignment horizontal="center"/>
    </xf>
    <xf numFmtId="169" fontId="2" fillId="0" borderId="69" xfId="0" applyNumberFormat="1" applyFont="1" applyBorder="1" applyAlignment="1">
      <alignment horizontal="center" vertical="center"/>
    </xf>
    <xf numFmtId="169" fontId="2" fillId="0" borderId="63" xfId="0" applyNumberFormat="1" applyFont="1" applyBorder="1" applyAlignment="1">
      <alignment horizontal="center" vertical="center"/>
    </xf>
    <xf numFmtId="169" fontId="2" fillId="0" borderId="64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/>
    </xf>
    <xf numFmtId="2" fontId="2" fillId="0" borderId="62" xfId="0" applyNumberFormat="1" applyFont="1" applyBorder="1" applyAlignment="1">
      <alignment horizontal="center"/>
    </xf>
    <xf numFmtId="2" fontId="2" fillId="0" borderId="63" xfId="0" applyNumberFormat="1" applyFont="1" applyBorder="1" applyAlignment="1">
      <alignment horizontal="center"/>
    </xf>
    <xf numFmtId="169" fontId="2" fillId="0" borderId="42" xfId="0" applyNumberFormat="1" applyFont="1" applyBorder="1" applyAlignment="1">
      <alignment horizontal="center" vertical="center"/>
    </xf>
    <xf numFmtId="169" fontId="2" fillId="0" borderId="62" xfId="0" applyNumberFormat="1" applyFont="1" applyBorder="1" applyAlignment="1">
      <alignment horizontal="center" vertical="center"/>
    </xf>
    <xf numFmtId="169" fontId="2" fillId="0" borderId="40" xfId="0" applyNumberFormat="1" applyFont="1" applyBorder="1" applyAlignment="1">
      <alignment horizontal="center" vertical="center"/>
    </xf>
    <xf numFmtId="169" fontId="2" fillId="0" borderId="41" xfId="0" applyNumberFormat="1" applyFont="1" applyBorder="1" applyAlignment="1">
      <alignment horizontal="center" vertical="center"/>
    </xf>
    <xf numFmtId="2" fontId="2" fillId="2" borderId="73" xfId="0" applyNumberFormat="1" applyFont="1" applyFill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6" xfId="0" applyBorder="1" applyAlignment="1">
      <alignment horizontal="center"/>
    </xf>
    <xf numFmtId="169" fontId="2" fillId="0" borderId="48" xfId="0" applyNumberFormat="1" applyFont="1" applyBorder="1" applyAlignment="1">
      <alignment horizontal="center" vertical="center"/>
    </xf>
    <xf numFmtId="169" fontId="2" fillId="0" borderId="22" xfId="0" applyNumberFormat="1" applyFont="1" applyBorder="1" applyAlignment="1">
      <alignment horizontal="center" vertical="center"/>
    </xf>
    <xf numFmtId="169" fontId="2" fillId="0" borderId="56" xfId="0" applyNumberFormat="1" applyFont="1" applyBorder="1" applyAlignment="1">
      <alignment horizontal="center" vertical="center"/>
    </xf>
    <xf numFmtId="169" fontId="2" fillId="0" borderId="57" xfId="0" applyNumberFormat="1" applyFont="1" applyBorder="1" applyAlignment="1">
      <alignment horizontal="center" vertical="center"/>
    </xf>
    <xf numFmtId="166" fontId="2" fillId="0" borderId="62" xfId="0" applyNumberFormat="1" applyFont="1" applyBorder="1"/>
    <xf numFmtId="166" fontId="2" fillId="0" borderId="63" xfId="0" applyNumberFormat="1" applyFont="1" applyBorder="1"/>
    <xf numFmtId="166" fontId="2" fillId="0" borderId="64" xfId="0" applyNumberFormat="1" applyFont="1" applyBorder="1"/>
    <xf numFmtId="0" fontId="10" fillId="0" borderId="5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5" fillId="0" borderId="36" xfId="0" applyFont="1" applyBorder="1"/>
    <xf numFmtId="0" fontId="15" fillId="0" borderId="11" xfId="0" applyFont="1" applyBorder="1"/>
    <xf numFmtId="0" fontId="15" fillId="0" borderId="0" xfId="0" applyFont="1"/>
    <xf numFmtId="0" fontId="15" fillId="0" borderId="67" xfId="0" applyFont="1" applyBorder="1"/>
    <xf numFmtId="0" fontId="15" fillId="0" borderId="37" xfId="0" applyFont="1" applyBorder="1"/>
    <xf numFmtId="0" fontId="15" fillId="0" borderId="20" xfId="0" applyFont="1" applyBorder="1"/>
    <xf numFmtId="0" fontId="13" fillId="0" borderId="37" xfId="0" applyFont="1" applyBorder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left"/>
    </xf>
    <xf numFmtId="0" fontId="14" fillId="0" borderId="37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7" fontId="2" fillId="0" borderId="51" xfId="0" applyNumberFormat="1" applyFont="1" applyBorder="1" applyAlignment="1">
      <alignment horizontal="center" vertical="center"/>
    </xf>
    <xf numFmtId="167" fontId="2" fillId="0" borderId="67" xfId="0" applyNumberFormat="1" applyFont="1" applyBorder="1" applyAlignment="1">
      <alignment horizontal="center" vertical="center"/>
    </xf>
    <xf numFmtId="167" fontId="2" fillId="0" borderId="52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2" fontId="2" fillId="0" borderId="4" xfId="0" applyNumberFormat="1" applyFont="1" applyBorder="1"/>
    <xf numFmtId="2" fontId="2" fillId="0" borderId="6" xfId="0" applyNumberFormat="1" applyFont="1" applyBorder="1"/>
    <xf numFmtId="2" fontId="2" fillId="0" borderId="9" xfId="0" applyNumberFormat="1" applyFont="1" applyBorder="1"/>
    <xf numFmtId="2" fontId="0" fillId="0" borderId="0" xfId="0" applyNumberFormat="1"/>
    <xf numFmtId="0" fontId="2" fillId="0" borderId="7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58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59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45" xfId="0" applyNumberFormat="1" applyFont="1" applyFill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2" borderId="3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4" fillId="0" borderId="55" xfId="0" applyFont="1" applyBorder="1" applyAlignment="1">
      <alignment horizontal="center" vertical="center" wrapText="1"/>
    </xf>
    <xf numFmtId="0" fontId="15" fillId="0" borderId="78" xfId="0" applyFont="1" applyBorder="1"/>
    <xf numFmtId="0" fontId="15" fillId="0" borderId="80" xfId="0" applyFont="1" applyBorder="1"/>
    <xf numFmtId="0" fontId="15" fillId="0" borderId="5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/>
    </xf>
    <xf numFmtId="0" fontId="15" fillId="0" borderId="59" xfId="0" applyFont="1" applyBorder="1"/>
    <xf numFmtId="0" fontId="15" fillId="0" borderId="58" xfId="0" applyFont="1" applyBorder="1"/>
    <xf numFmtId="0" fontId="15" fillId="0" borderId="47" xfId="0" applyFont="1" applyBorder="1"/>
    <xf numFmtId="0" fontId="15" fillId="0" borderId="21" xfId="0" applyFont="1" applyBorder="1"/>
    <xf numFmtId="0" fontId="10" fillId="0" borderId="37" xfId="0" applyFont="1" applyBorder="1" applyAlignment="1">
      <alignment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2" fillId="0" borderId="73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64" fontId="2" fillId="0" borderId="4" xfId="0" applyNumberFormat="1" applyFont="1" applyBorder="1"/>
    <xf numFmtId="164" fontId="2" fillId="0" borderId="6" xfId="0" applyNumberFormat="1" applyFont="1" applyBorder="1"/>
    <xf numFmtId="164" fontId="2" fillId="0" borderId="9" xfId="0" applyNumberFormat="1" applyFont="1" applyBorder="1"/>
    <xf numFmtId="0" fontId="2" fillId="2" borderId="40" xfId="0" applyFont="1" applyFill="1" applyBorder="1" applyAlignment="1">
      <alignment horizontal="center" vertical="center"/>
    </xf>
    <xf numFmtId="164" fontId="2" fillId="2" borderId="63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164" fontId="2" fillId="2" borderId="64" xfId="0" applyNumberFormat="1" applyFont="1" applyFill="1" applyBorder="1" applyAlignment="1">
      <alignment horizontal="center" vertical="center"/>
    </xf>
    <xf numFmtId="0" fontId="0" fillId="0" borderId="55" xfId="0" applyBorder="1"/>
    <xf numFmtId="0" fontId="0" fillId="0" borderId="69" xfId="0" applyBorder="1"/>
    <xf numFmtId="0" fontId="0" fillId="0" borderId="63" xfId="0" applyBorder="1"/>
    <xf numFmtId="0" fontId="0" fillId="0" borderId="64" xfId="0" applyBorder="1"/>
    <xf numFmtId="11" fontId="0" fillId="0" borderId="76" xfId="0" applyNumberFormat="1" applyBorder="1"/>
    <xf numFmtId="0" fontId="0" fillId="0" borderId="68" xfId="0" applyBorder="1"/>
    <xf numFmtId="11" fontId="0" fillId="0" borderId="68" xfId="0" applyNumberFormat="1" applyBorder="1"/>
    <xf numFmtId="11" fontId="0" fillId="0" borderId="49" xfId="0" applyNumberFormat="1" applyBorder="1"/>
    <xf numFmtId="11" fontId="0" fillId="0" borderId="63" xfId="0" applyNumberFormat="1" applyBorder="1"/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1" fontId="4" fillId="0" borderId="38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0" fillId="0" borderId="79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1" fillId="0" borderId="46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0" xfId="0" applyBorder="1" applyAlignment="1">
      <alignment horizontal="center"/>
    </xf>
    <xf numFmtId="11" fontId="0" fillId="0" borderId="3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1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1" fontId="0" fillId="0" borderId="65" xfId="0" applyNumberForma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0" fillId="0" borderId="42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169" fontId="2" fillId="3" borderId="10" xfId="0" applyNumberFormat="1" applyFont="1" applyFill="1" applyBorder="1" applyAlignment="1">
      <alignment horizontal="center" vertical="center"/>
    </xf>
    <xf numFmtId="0" fontId="5" fillId="0" borderId="31" xfId="0" applyFont="1" applyBorder="1" applyAlignment="1"/>
    <xf numFmtId="0" fontId="5" fillId="0" borderId="39" xfId="0" applyFont="1" applyBorder="1" applyAlignment="1"/>
    <xf numFmtId="0" fontId="5" fillId="0" borderId="32" xfId="0" applyFont="1" applyBorder="1" applyAlignment="1"/>
    <xf numFmtId="0" fontId="6" fillId="0" borderId="71" xfId="0" applyFont="1" applyBorder="1"/>
    <xf numFmtId="0" fontId="2" fillId="0" borderId="23" xfId="0" applyFont="1" applyBorder="1"/>
    <xf numFmtId="0" fontId="2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3" borderId="6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0" borderId="0" xfId="0" applyFont="1"/>
    <xf numFmtId="169" fontId="2" fillId="0" borderId="23" xfId="0" applyNumberFormat="1" applyFont="1" applyBorder="1" applyAlignment="1">
      <alignment horizontal="center" vertical="center"/>
    </xf>
    <xf numFmtId="169" fontId="2" fillId="0" borderId="75" xfId="0" applyNumberFormat="1" applyFont="1" applyBorder="1" applyAlignment="1">
      <alignment horizontal="center" vertical="center"/>
    </xf>
    <xf numFmtId="169" fontId="2" fillId="3" borderId="7" xfId="0" applyNumberFormat="1" applyFont="1" applyFill="1" applyBorder="1" applyAlignment="1">
      <alignment horizontal="center" vertical="center"/>
    </xf>
    <xf numFmtId="169" fontId="2" fillId="3" borderId="57" xfId="0" applyNumberFormat="1" applyFont="1" applyFill="1" applyBorder="1" applyAlignment="1">
      <alignment horizontal="center" vertical="center"/>
    </xf>
    <xf numFmtId="169" fontId="2" fillId="3" borderId="9" xfId="0" applyNumberFormat="1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0" fillId="0" borderId="46" xfId="0" applyBorder="1"/>
    <xf numFmtId="0" fontId="2" fillId="0" borderId="63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2" fillId="0" borderId="66" xfId="0" applyFont="1" applyBorder="1"/>
    <xf numFmtId="0" fontId="2" fillId="0" borderId="13" xfId="0" applyFont="1" applyBorder="1"/>
    <xf numFmtId="0" fontId="2" fillId="0" borderId="65" xfId="0" applyFont="1" applyBorder="1"/>
    <xf numFmtId="0" fontId="2" fillId="0" borderId="63" xfId="0" applyFont="1" applyFill="1" applyBorder="1"/>
    <xf numFmtId="0" fontId="2" fillId="0" borderId="64" xfId="0" applyFont="1" applyFill="1" applyBorder="1"/>
    <xf numFmtId="0" fontId="15" fillId="0" borderId="51" xfId="0" applyFont="1" applyBorder="1" applyAlignment="1">
      <alignment vertical="center"/>
    </xf>
    <xf numFmtId="0" fontId="15" fillId="0" borderId="78" xfId="0" applyFont="1" applyFill="1" applyBorder="1"/>
    <xf numFmtId="0" fontId="15" fillId="0" borderId="67" xfId="0" applyFont="1" applyFill="1" applyBorder="1"/>
    <xf numFmtId="0" fontId="0" fillId="0" borderId="0" xfId="0" applyAlignment="1">
      <alignment horizontal="center"/>
    </xf>
    <xf numFmtId="0" fontId="15" fillId="0" borderId="51" xfId="0" applyFont="1" applyFill="1" applyBorder="1" applyAlignment="1">
      <alignment horizontal="center"/>
    </xf>
    <xf numFmtId="0" fontId="15" fillId="0" borderId="4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5F0D-4CB7-406A-9DEE-CF1856DF9325}">
  <sheetPr codeName="Sheet1"/>
  <dimension ref="B1:O47"/>
  <sheetViews>
    <sheetView zoomScale="85" zoomScaleNormal="85" workbookViewId="0">
      <selection activeCell="R43" sqref="R42:R43"/>
    </sheetView>
  </sheetViews>
  <sheetFormatPr defaultRowHeight="14.5" x14ac:dyDescent="0.35"/>
  <cols>
    <col min="2" max="2" width="11.81640625" customWidth="1"/>
    <col min="3" max="8" width="11.54296875" style="16" customWidth="1"/>
    <col min="10" max="15" width="8.81640625" bestFit="1" customWidth="1"/>
  </cols>
  <sheetData>
    <row r="1" spans="2:15" ht="15" thickBot="1" x14ac:dyDescent="0.4"/>
    <row r="2" spans="2:15" ht="15" thickBot="1" x14ac:dyDescent="0.4">
      <c r="B2" s="781" t="s">
        <v>0</v>
      </c>
      <c r="C2" s="782"/>
      <c r="D2" s="782"/>
      <c r="E2" s="782"/>
      <c r="F2" s="782"/>
      <c r="G2" s="782"/>
      <c r="H2" s="783"/>
      <c r="I2" s="775" t="s">
        <v>1</v>
      </c>
      <c r="J2" s="776"/>
      <c r="K2" s="776"/>
      <c r="L2" s="776"/>
      <c r="M2" s="776"/>
      <c r="N2" s="776"/>
      <c r="O2" s="777"/>
    </row>
    <row r="3" spans="2:15" ht="15" thickBot="1" x14ac:dyDescent="0.4">
      <c r="B3" s="59"/>
      <c r="C3" s="781" t="s">
        <v>2</v>
      </c>
      <c r="D3" s="782"/>
      <c r="E3" s="783"/>
      <c r="F3" s="781" t="s">
        <v>3</v>
      </c>
      <c r="G3" s="782"/>
      <c r="H3" s="783"/>
      <c r="I3" s="499"/>
      <c r="J3" s="778" t="s">
        <v>2</v>
      </c>
      <c r="K3" s="778"/>
      <c r="L3" s="779"/>
      <c r="M3" s="780" t="s">
        <v>3</v>
      </c>
      <c r="N3" s="778"/>
      <c r="O3" s="779"/>
    </row>
    <row r="4" spans="2:15" ht="15" thickBot="1" x14ac:dyDescent="0.4">
      <c r="B4" s="72" t="s">
        <v>4</v>
      </c>
      <c r="C4" s="251">
        <v>1</v>
      </c>
      <c r="D4" s="330">
        <v>2</v>
      </c>
      <c r="E4" s="298">
        <v>3</v>
      </c>
      <c r="F4" s="330">
        <v>1</v>
      </c>
      <c r="G4" s="335">
        <v>2</v>
      </c>
      <c r="H4" s="298">
        <v>3</v>
      </c>
      <c r="I4" s="3" t="s">
        <v>5</v>
      </c>
      <c r="J4" s="347" t="s">
        <v>6</v>
      </c>
      <c r="K4" s="347" t="s">
        <v>7</v>
      </c>
      <c r="L4" s="93" t="s">
        <v>8</v>
      </c>
      <c r="M4" s="363" t="s">
        <v>6</v>
      </c>
      <c r="N4" s="347" t="s">
        <v>7</v>
      </c>
      <c r="O4" s="93" t="s">
        <v>8</v>
      </c>
    </row>
    <row r="5" spans="2:15" x14ac:dyDescent="0.35">
      <c r="B5" s="242">
        <v>1.383221</v>
      </c>
      <c r="C5" s="39">
        <v>249.60283999999999</v>
      </c>
      <c r="D5" s="30">
        <v>255.22481099999999</v>
      </c>
      <c r="E5" s="241">
        <v>295.37445100000002</v>
      </c>
      <c r="F5" s="39">
        <v>126.63287099999999</v>
      </c>
      <c r="G5" s="244">
        <v>250.94190900000001</v>
      </c>
      <c r="H5" s="31">
        <v>172.46514099999999</v>
      </c>
      <c r="I5" s="51" t="s">
        <v>9</v>
      </c>
      <c r="J5" s="12">
        <v>266.73403400000001</v>
      </c>
      <c r="K5" s="12">
        <v>24.962106360073602</v>
      </c>
      <c r="L5" s="13">
        <v>3</v>
      </c>
      <c r="M5" s="51">
        <v>183.346640333333</v>
      </c>
      <c r="N5" s="12">
        <v>62.864851092859197</v>
      </c>
      <c r="O5" s="13">
        <v>3</v>
      </c>
    </row>
    <row r="6" spans="2:15" x14ac:dyDescent="0.35">
      <c r="B6" s="242">
        <v>9.9146040000000006</v>
      </c>
      <c r="C6" s="40">
        <v>243.98935</v>
      </c>
      <c r="D6" s="29">
        <v>261.34083800000002</v>
      </c>
      <c r="E6" s="243">
        <v>291.392313</v>
      </c>
      <c r="F6" s="40">
        <v>128.30960899999999</v>
      </c>
      <c r="G6" s="37">
        <v>249.65559400000001</v>
      </c>
      <c r="H6" s="243">
        <v>173.47008</v>
      </c>
      <c r="I6" s="52" t="s">
        <v>10</v>
      </c>
      <c r="J6" s="4">
        <v>265.57416699999999</v>
      </c>
      <c r="K6" s="4">
        <v>23.983349038687699</v>
      </c>
      <c r="L6" s="5">
        <v>3</v>
      </c>
      <c r="M6" s="52">
        <v>183.81176099999999</v>
      </c>
      <c r="N6" s="4">
        <v>61.330455675254697</v>
      </c>
      <c r="O6" s="5">
        <v>3</v>
      </c>
    </row>
    <row r="7" spans="2:15" x14ac:dyDescent="0.35">
      <c r="B7" s="242">
        <v>18.440517</v>
      </c>
      <c r="C7" s="40">
        <v>236.66642999999999</v>
      </c>
      <c r="D7" s="29">
        <v>266.47896700000001</v>
      </c>
      <c r="E7" s="243">
        <v>290.008126</v>
      </c>
      <c r="F7" s="40">
        <v>133.14807300000001</v>
      </c>
      <c r="G7" s="37">
        <v>255.98369199999999</v>
      </c>
      <c r="H7" s="243">
        <v>177.053124</v>
      </c>
      <c r="I7" s="52" t="s">
        <v>11</v>
      </c>
      <c r="J7" s="4">
        <v>264.38450766666699</v>
      </c>
      <c r="K7" s="4">
        <v>26.732455984502099</v>
      </c>
      <c r="L7" s="5">
        <v>3</v>
      </c>
      <c r="M7" s="52">
        <v>188.72829633333299</v>
      </c>
      <c r="N7" s="4">
        <v>62.244514300764401</v>
      </c>
      <c r="O7" s="5">
        <v>3</v>
      </c>
    </row>
    <row r="8" spans="2:15" x14ac:dyDescent="0.35">
      <c r="B8" s="242">
        <v>27.078420999999999</v>
      </c>
      <c r="C8" s="40">
        <v>74.583049000000003</v>
      </c>
      <c r="D8" s="29">
        <v>145.90355500000001</v>
      </c>
      <c r="E8" s="243">
        <v>109.43697899999999</v>
      </c>
      <c r="F8" s="40">
        <v>40.559111000000001</v>
      </c>
      <c r="G8" s="37">
        <v>84.157991999999993</v>
      </c>
      <c r="H8" s="243">
        <v>65.778371000000007</v>
      </c>
      <c r="I8" s="52" t="s">
        <v>12</v>
      </c>
      <c r="J8" s="4">
        <v>109.974527666667</v>
      </c>
      <c r="K8" s="4">
        <v>35.663291532762202</v>
      </c>
      <c r="L8" s="5">
        <v>3</v>
      </c>
      <c r="M8" s="52">
        <v>63.498491333333298</v>
      </c>
      <c r="N8" s="4">
        <v>21.8886727460552</v>
      </c>
      <c r="O8" s="5">
        <v>3</v>
      </c>
    </row>
    <row r="9" spans="2:15" x14ac:dyDescent="0.35">
      <c r="B9" s="242">
        <v>35.597301999999999</v>
      </c>
      <c r="C9" s="40">
        <v>70.976580999999996</v>
      </c>
      <c r="D9" s="29">
        <v>141.28985299999999</v>
      </c>
      <c r="E9" s="243">
        <v>109.216915</v>
      </c>
      <c r="F9" s="40">
        <v>38.594835000000003</v>
      </c>
      <c r="G9" s="37">
        <v>75.158777000000001</v>
      </c>
      <c r="H9" s="243">
        <v>64.755433999999994</v>
      </c>
      <c r="I9" s="52" t="s">
        <v>13</v>
      </c>
      <c r="J9" s="4">
        <v>107.161116333333</v>
      </c>
      <c r="K9" s="4">
        <v>35.201687260057497</v>
      </c>
      <c r="L9" s="5">
        <v>3</v>
      </c>
      <c r="M9" s="52">
        <v>59.503015333333302</v>
      </c>
      <c r="N9" s="4">
        <v>18.839357473977199</v>
      </c>
      <c r="O9" s="5">
        <v>3</v>
      </c>
    </row>
    <row r="10" spans="2:15" x14ac:dyDescent="0.35">
      <c r="B10" s="242">
        <v>44.123215000000002</v>
      </c>
      <c r="C10" s="40">
        <v>68.250558999999996</v>
      </c>
      <c r="D10" s="29">
        <v>143.44232</v>
      </c>
      <c r="E10" s="243">
        <v>106.814088</v>
      </c>
      <c r="F10" s="40">
        <v>39.260297000000001</v>
      </c>
      <c r="G10" s="37">
        <v>77.630352999999999</v>
      </c>
      <c r="H10" s="243">
        <v>62.787920999999997</v>
      </c>
      <c r="I10" s="52" t="s">
        <v>14</v>
      </c>
      <c r="J10" s="4">
        <v>106.168989</v>
      </c>
      <c r="K10" s="4">
        <v>37.600031184962198</v>
      </c>
      <c r="L10" s="5">
        <v>3</v>
      </c>
      <c r="M10" s="52">
        <v>59.892856999999999</v>
      </c>
      <c r="N10" s="4">
        <v>19.348161308864899</v>
      </c>
      <c r="O10" s="5">
        <v>3</v>
      </c>
    </row>
    <row r="11" spans="2:15" x14ac:dyDescent="0.35">
      <c r="B11" s="242">
        <v>52.750554999999999</v>
      </c>
      <c r="C11" s="40">
        <v>322.87220000000002</v>
      </c>
      <c r="D11" s="29">
        <v>323.95028500000001</v>
      </c>
      <c r="E11" s="243">
        <v>284.65943399999998</v>
      </c>
      <c r="F11" s="40">
        <v>173.21267900000001</v>
      </c>
      <c r="G11" s="37">
        <v>321.18106399999999</v>
      </c>
      <c r="H11" s="32">
        <v>182.58672100000001</v>
      </c>
      <c r="I11" s="52" t="s">
        <v>15</v>
      </c>
      <c r="J11" s="4">
        <v>310.49397299999998</v>
      </c>
      <c r="K11" s="4">
        <v>22.379859714120101</v>
      </c>
      <c r="L11" s="5">
        <v>3</v>
      </c>
      <c r="M11" s="52">
        <v>225.66015466666701</v>
      </c>
      <c r="N11" s="4">
        <v>82.856208311475399</v>
      </c>
      <c r="O11" s="5">
        <v>3</v>
      </c>
    </row>
    <row r="12" spans="2:15" x14ac:dyDescent="0.35">
      <c r="B12" s="242">
        <v>61.269522000000002</v>
      </c>
      <c r="C12" s="40">
        <v>292.37295399999999</v>
      </c>
      <c r="D12" s="29">
        <v>321.61857600000002</v>
      </c>
      <c r="E12" s="243">
        <v>291.566284</v>
      </c>
      <c r="F12" s="40">
        <v>169.76517899999999</v>
      </c>
      <c r="G12" s="37">
        <v>305.14241700000002</v>
      </c>
      <c r="H12" s="243">
        <v>172.14308399999999</v>
      </c>
      <c r="I12" s="52" t="s">
        <v>16</v>
      </c>
      <c r="J12" s="4">
        <v>301.85260466666699</v>
      </c>
      <c r="K12" s="4">
        <v>17.122584389771401</v>
      </c>
      <c r="L12" s="5">
        <v>3</v>
      </c>
      <c r="M12" s="52">
        <v>215.68356</v>
      </c>
      <c r="N12" s="4">
        <v>77.482765373062804</v>
      </c>
      <c r="O12" s="5">
        <v>3</v>
      </c>
    </row>
    <row r="13" spans="2:15" x14ac:dyDescent="0.35">
      <c r="B13" s="242">
        <v>69.785113999999993</v>
      </c>
      <c r="C13" s="40">
        <v>289.28812599999998</v>
      </c>
      <c r="D13" s="29">
        <v>333.11778399999997</v>
      </c>
      <c r="E13" s="243">
        <v>267.28795100000002</v>
      </c>
      <c r="F13" s="40">
        <v>167.76809399999999</v>
      </c>
      <c r="G13" s="37">
        <v>311.48789799999997</v>
      </c>
      <c r="H13" s="243">
        <v>175.242366</v>
      </c>
      <c r="I13" s="52" t="s">
        <v>17</v>
      </c>
      <c r="J13" s="4">
        <v>296.56462033333298</v>
      </c>
      <c r="K13" s="4">
        <v>33.512717817856</v>
      </c>
      <c r="L13" s="5">
        <v>3</v>
      </c>
      <c r="M13" s="52">
        <v>218.166119333333</v>
      </c>
      <c r="N13" s="4">
        <v>80.905388977590604</v>
      </c>
      <c r="O13" s="5">
        <v>3</v>
      </c>
    </row>
    <row r="14" spans="2:15" x14ac:dyDescent="0.35">
      <c r="B14" s="242">
        <v>78.416246999999998</v>
      </c>
      <c r="C14" s="40">
        <v>53.087150000000001</v>
      </c>
      <c r="D14" s="29">
        <v>156.56905599999999</v>
      </c>
      <c r="E14" s="243">
        <v>113.461192</v>
      </c>
      <c r="F14" s="40">
        <v>43.256256999999998</v>
      </c>
      <c r="G14" s="37">
        <v>80.099727000000001</v>
      </c>
      <c r="H14" s="243">
        <v>55.335903999999999</v>
      </c>
      <c r="I14" s="52" t="s">
        <v>18</v>
      </c>
      <c r="J14" s="4">
        <v>107.705799333333</v>
      </c>
      <c r="K14" s="4">
        <v>51.980473506008501</v>
      </c>
      <c r="L14" s="5">
        <v>3</v>
      </c>
      <c r="M14" s="52">
        <v>59.563962666666697</v>
      </c>
      <c r="N14" s="4">
        <v>18.782110650212001</v>
      </c>
      <c r="O14" s="5">
        <v>3</v>
      </c>
    </row>
    <row r="15" spans="2:15" x14ac:dyDescent="0.35">
      <c r="B15" s="242">
        <v>86.937212000000002</v>
      </c>
      <c r="C15" s="40">
        <v>53.107815000000002</v>
      </c>
      <c r="D15" s="29">
        <v>154.870206</v>
      </c>
      <c r="E15" s="243">
        <v>120.89676799999999</v>
      </c>
      <c r="F15" s="40">
        <v>41.353929999999998</v>
      </c>
      <c r="G15" s="37">
        <v>82.664058999999995</v>
      </c>
      <c r="H15" s="243">
        <v>54.492491999999999</v>
      </c>
      <c r="I15" s="52" t="s">
        <v>19</v>
      </c>
      <c r="J15" s="4">
        <v>109.624929666667</v>
      </c>
      <c r="K15" s="4">
        <v>51.809138287263799</v>
      </c>
      <c r="L15" s="5">
        <v>3</v>
      </c>
      <c r="M15" s="52">
        <v>59.503493666666699</v>
      </c>
      <c r="N15" s="4">
        <v>21.1060250349672</v>
      </c>
      <c r="O15" s="5">
        <v>3</v>
      </c>
    </row>
    <row r="16" spans="2:15" ht="15" thickBot="1" x14ac:dyDescent="0.4">
      <c r="B16" s="247">
        <v>95.457395000000005</v>
      </c>
      <c r="C16" s="240">
        <v>50.227477</v>
      </c>
      <c r="D16" s="246">
        <v>153.57395199999999</v>
      </c>
      <c r="E16" s="239">
        <v>118.008008</v>
      </c>
      <c r="F16" s="240">
        <v>39.830768999999997</v>
      </c>
      <c r="G16" s="245">
        <v>82.567885000000004</v>
      </c>
      <c r="H16" s="239">
        <v>53.732536000000003</v>
      </c>
      <c r="I16" s="55" t="s">
        <v>20</v>
      </c>
      <c r="J16" s="10">
        <v>107.26981233333299</v>
      </c>
      <c r="K16" s="10">
        <v>52.503381875486099</v>
      </c>
      <c r="L16" s="11">
        <v>3</v>
      </c>
      <c r="M16" s="55">
        <v>58.710396666666703</v>
      </c>
      <c r="N16" s="10">
        <v>21.7990732282802</v>
      </c>
      <c r="O16" s="11">
        <v>3</v>
      </c>
    </row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</sheetData>
  <mergeCells count="6">
    <mergeCell ref="I2:O2"/>
    <mergeCell ref="J3:L3"/>
    <mergeCell ref="M3:O3"/>
    <mergeCell ref="F3:H3"/>
    <mergeCell ref="C3:E3"/>
    <mergeCell ref="B2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939E-08D6-4C07-B83E-4AEA68D8CFB0}">
  <sheetPr codeName="Sheet10"/>
  <dimension ref="B1:J28"/>
  <sheetViews>
    <sheetView zoomScale="85" zoomScaleNormal="85" workbookViewId="0">
      <selection activeCell="K11" sqref="K11"/>
    </sheetView>
  </sheetViews>
  <sheetFormatPr defaultRowHeight="14.5" x14ac:dyDescent="0.35"/>
  <cols>
    <col min="2" max="2" width="14.54296875" bestFit="1" customWidth="1"/>
  </cols>
  <sheetData>
    <row r="1" spans="2:10" ht="15" thickBot="1" x14ac:dyDescent="0.4"/>
    <row r="2" spans="2:10" ht="15" thickBot="1" x14ac:dyDescent="0.4">
      <c r="B2" s="311"/>
      <c r="C2" s="797" t="s">
        <v>225</v>
      </c>
      <c r="D2" s="798"/>
      <c r="J2" s="369" t="s">
        <v>226</v>
      </c>
    </row>
    <row r="3" spans="2:10" ht="15" thickBot="1" x14ac:dyDescent="0.4">
      <c r="B3" s="313"/>
      <c r="C3" s="90" t="s">
        <v>2</v>
      </c>
      <c r="D3" s="93" t="s">
        <v>3</v>
      </c>
    </row>
    <row r="4" spans="2:10" x14ac:dyDescent="0.35">
      <c r="B4" s="314">
        <v>1</v>
      </c>
      <c r="C4" s="12">
        <v>0.37580274400000002</v>
      </c>
      <c r="D4" s="13">
        <v>16.03688</v>
      </c>
    </row>
    <row r="5" spans="2:10" x14ac:dyDescent="0.35">
      <c r="B5" s="315">
        <v>2</v>
      </c>
      <c r="C5" s="4">
        <v>8.5058820470000001</v>
      </c>
      <c r="D5" s="698">
        <v>52.354979999999998</v>
      </c>
    </row>
    <row r="6" spans="2:10" x14ac:dyDescent="0.35">
      <c r="B6" s="315">
        <v>3</v>
      </c>
      <c r="C6" s="4">
        <v>6.3020313730000002</v>
      </c>
      <c r="D6" s="5">
        <v>20.648620000000001</v>
      </c>
    </row>
    <row r="7" spans="2:10" x14ac:dyDescent="0.35">
      <c r="B7" s="315">
        <v>4</v>
      </c>
      <c r="C7" s="4">
        <v>2.152166797</v>
      </c>
      <c r="D7" s="5">
        <v>7.0836490000000003</v>
      </c>
    </row>
    <row r="8" spans="2:10" x14ac:dyDescent="0.35">
      <c r="B8" s="315">
        <v>5</v>
      </c>
      <c r="C8" s="4">
        <v>1.6239912350000001</v>
      </c>
      <c r="D8" s="5">
        <v>15.430289999999999</v>
      </c>
    </row>
    <row r="9" spans="2:10" x14ac:dyDescent="0.35">
      <c r="B9" s="315">
        <v>6</v>
      </c>
      <c r="C9" s="4">
        <v>0.343164003</v>
      </c>
      <c r="D9" s="5">
        <v>14.041219999999999</v>
      </c>
    </row>
    <row r="10" spans="2:10" x14ac:dyDescent="0.35">
      <c r="B10" s="315">
        <v>7</v>
      </c>
      <c r="C10" s="4">
        <v>2.3627957259999999</v>
      </c>
      <c r="D10" s="5">
        <v>14.48442</v>
      </c>
    </row>
    <row r="11" spans="2:10" x14ac:dyDescent="0.35">
      <c r="B11" s="315">
        <v>8</v>
      </c>
      <c r="C11" s="4">
        <v>1.2100038390000001</v>
      </c>
      <c r="D11" s="623"/>
    </row>
    <row r="12" spans="2:10" x14ac:dyDescent="0.35">
      <c r="B12" s="315">
        <v>9</v>
      </c>
      <c r="C12" s="4">
        <v>0.767565889</v>
      </c>
      <c r="D12" s="623"/>
    </row>
    <row r="13" spans="2:10" x14ac:dyDescent="0.35">
      <c r="B13" s="315">
        <v>10</v>
      </c>
      <c r="C13" s="4">
        <v>4.5379453779999999</v>
      </c>
      <c r="D13" s="623"/>
    </row>
    <row r="14" spans="2:10" x14ac:dyDescent="0.35">
      <c r="B14" s="315">
        <v>11</v>
      </c>
      <c r="C14" s="4">
        <v>3.3219725160000002</v>
      </c>
      <c r="D14" s="623"/>
    </row>
    <row r="15" spans="2:10" x14ac:dyDescent="0.35">
      <c r="B15" s="315">
        <v>12</v>
      </c>
      <c r="C15" s="4">
        <v>2.176766202</v>
      </c>
      <c r="D15" s="623"/>
    </row>
    <row r="16" spans="2:10" x14ac:dyDescent="0.35">
      <c r="B16" s="315">
        <v>13</v>
      </c>
      <c r="C16" s="4">
        <v>2.069768404</v>
      </c>
      <c r="D16" s="623"/>
    </row>
    <row r="17" spans="2:4" x14ac:dyDescent="0.35">
      <c r="B17" s="315">
        <v>14</v>
      </c>
      <c r="C17" s="699">
        <v>18.588503899999999</v>
      </c>
      <c r="D17" s="623"/>
    </row>
    <row r="18" spans="2:4" x14ac:dyDescent="0.35">
      <c r="B18" s="315">
        <v>15</v>
      </c>
      <c r="C18" s="699">
        <v>39.8827061</v>
      </c>
      <c r="D18" s="623"/>
    </row>
    <row r="19" spans="2:4" ht="15" thickBot="1" x14ac:dyDescent="0.4">
      <c r="B19" s="316">
        <v>16</v>
      </c>
      <c r="C19" s="261">
        <v>2.7179159820000001</v>
      </c>
      <c r="D19" s="624"/>
    </row>
    <row r="20" spans="2:4" ht="15" thickBot="1" x14ac:dyDescent="0.4">
      <c r="B20" s="317" t="s">
        <v>24</v>
      </c>
      <c r="C20" s="90">
        <v>16</v>
      </c>
      <c r="D20" s="318">
        <v>7</v>
      </c>
    </row>
    <row r="21" spans="2:4" x14ac:dyDescent="0.35">
      <c r="B21" s="146" t="s">
        <v>6</v>
      </c>
      <c r="C21" s="113">
        <v>5.9240000000000004</v>
      </c>
      <c r="D21" s="481">
        <v>20.010000000000002</v>
      </c>
    </row>
    <row r="22" spans="2:4" x14ac:dyDescent="0.35">
      <c r="B22" s="176" t="s">
        <v>25</v>
      </c>
      <c r="C22" s="113">
        <v>9.5050000000000008</v>
      </c>
      <c r="D22" s="481">
        <v>14.81</v>
      </c>
    </row>
    <row r="23" spans="2:4" x14ac:dyDescent="0.35">
      <c r="B23" s="176" t="s">
        <v>7</v>
      </c>
      <c r="C23" s="113">
        <v>2.2400000000000002</v>
      </c>
      <c r="D23" s="481">
        <v>5.5990000000000002</v>
      </c>
    </row>
    <row r="24" spans="2:4" x14ac:dyDescent="0.35">
      <c r="B24" s="176" t="s">
        <v>26</v>
      </c>
      <c r="C24" s="113">
        <v>0.34320000000000001</v>
      </c>
      <c r="D24" s="481">
        <v>7.0839999999999996</v>
      </c>
    </row>
    <row r="25" spans="2:4" x14ac:dyDescent="0.35">
      <c r="B25" s="176" t="s">
        <v>27</v>
      </c>
      <c r="C25" s="113">
        <v>1.52</v>
      </c>
      <c r="D25" s="481">
        <v>14.04</v>
      </c>
    </row>
    <row r="26" spans="2:4" x14ac:dyDescent="0.35">
      <c r="B26" s="176" t="s">
        <v>28</v>
      </c>
      <c r="C26" s="113">
        <v>2.5339999999999998</v>
      </c>
      <c r="D26" s="481">
        <v>15.43</v>
      </c>
    </row>
    <row r="27" spans="2:4" x14ac:dyDescent="0.35">
      <c r="B27" s="176" t="s">
        <v>29</v>
      </c>
      <c r="C27" s="113">
        <v>6.4729999999999999</v>
      </c>
      <c r="D27" s="481">
        <v>20.65</v>
      </c>
    </row>
    <row r="28" spans="2:4" ht="15" thickBot="1" x14ac:dyDescent="0.4">
      <c r="B28" s="177" t="s">
        <v>30</v>
      </c>
      <c r="C28" s="114">
        <v>39.880000000000003</v>
      </c>
      <c r="D28" s="482">
        <v>52.35</v>
      </c>
    </row>
  </sheetData>
  <mergeCells count="1">
    <mergeCell ref="C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9802-2DD6-4987-94C5-33E08F0FFF96}">
  <sheetPr codeName="Sheet11"/>
  <dimension ref="B1:D21"/>
  <sheetViews>
    <sheetView zoomScale="68" workbookViewId="0">
      <selection activeCell="K21" sqref="K21"/>
    </sheetView>
  </sheetViews>
  <sheetFormatPr defaultRowHeight="14.5" x14ac:dyDescent="0.35"/>
  <cols>
    <col min="2" max="2" width="14.54296875" bestFit="1" customWidth="1"/>
    <col min="3" max="3" width="13.54296875" customWidth="1"/>
    <col min="4" max="4" width="14" customWidth="1"/>
  </cols>
  <sheetData>
    <row r="1" spans="2:4" ht="15" thickBot="1" x14ac:dyDescent="0.4"/>
    <row r="2" spans="2:4" ht="15" thickBot="1" x14ac:dyDescent="0.4">
      <c r="B2" s="799" t="s">
        <v>227</v>
      </c>
      <c r="C2" s="800"/>
      <c r="D2" s="793"/>
    </row>
    <row r="3" spans="2:4" ht="15" thickBot="1" x14ac:dyDescent="0.4">
      <c r="B3" s="59"/>
      <c r="C3" s="341" t="s">
        <v>2</v>
      </c>
      <c r="D3" s="89" t="s">
        <v>3</v>
      </c>
    </row>
    <row r="4" spans="2:4" ht="15" thickBot="1" x14ac:dyDescent="0.4">
      <c r="B4" s="17"/>
      <c r="C4" s="341" t="s">
        <v>228</v>
      </c>
      <c r="D4" s="298" t="s">
        <v>228</v>
      </c>
    </row>
    <row r="5" spans="2:4" x14ac:dyDescent="0.35">
      <c r="B5" s="131">
        <v>1</v>
      </c>
      <c r="C5" s="676">
        <v>20323.238000000001</v>
      </c>
      <c r="D5" s="25">
        <v>41352.520660000002</v>
      </c>
    </row>
    <row r="6" spans="2:4" x14ac:dyDescent="0.35">
      <c r="B6" s="102">
        <v>2</v>
      </c>
      <c r="C6" s="677">
        <v>25273.831010000002</v>
      </c>
      <c r="D6" s="26">
        <v>35840.349470000001</v>
      </c>
    </row>
    <row r="7" spans="2:4" x14ac:dyDescent="0.35">
      <c r="B7" s="102">
        <v>3</v>
      </c>
      <c r="C7" s="677">
        <v>5099.74</v>
      </c>
      <c r="D7" s="26">
        <v>31291.439040000001</v>
      </c>
    </row>
    <row r="8" spans="2:4" x14ac:dyDescent="0.35">
      <c r="B8" s="102">
        <v>4</v>
      </c>
      <c r="C8" s="677">
        <v>21496.78414</v>
      </c>
      <c r="D8" s="26">
        <v>17064.381249999999</v>
      </c>
    </row>
    <row r="9" spans="2:4" x14ac:dyDescent="0.35">
      <c r="B9" s="102">
        <v>5</v>
      </c>
      <c r="C9" s="677">
        <v>8440.4306589999997</v>
      </c>
      <c r="D9" s="26">
        <v>45524.516589999999</v>
      </c>
    </row>
    <row r="10" spans="2:4" x14ac:dyDescent="0.35">
      <c r="B10" s="102">
        <v>6</v>
      </c>
      <c r="C10" s="677">
        <v>19579.677060000002</v>
      </c>
      <c r="D10" s="26">
        <v>14158.710999999999</v>
      </c>
    </row>
    <row r="11" spans="2:4" x14ac:dyDescent="0.35">
      <c r="B11" s="102">
        <v>7</v>
      </c>
      <c r="C11" s="677">
        <v>14663.156639999999</v>
      </c>
      <c r="D11" s="26">
        <v>23903.842000000001</v>
      </c>
    </row>
    <row r="12" spans="2:4" ht="15" thickBot="1" x14ac:dyDescent="0.4">
      <c r="B12" s="136">
        <v>8</v>
      </c>
      <c r="C12" s="678">
        <v>11031.126819999999</v>
      </c>
      <c r="D12" s="27">
        <v>21193.19585</v>
      </c>
    </row>
    <row r="13" spans="2:4" ht="15" thickBot="1" x14ac:dyDescent="0.4">
      <c r="B13" s="115" t="s">
        <v>24</v>
      </c>
      <c r="C13" s="116">
        <f>COUNT(C5:C12)</f>
        <v>8</v>
      </c>
      <c r="D13" s="8">
        <f>COUNT(D5:D12)</f>
        <v>8</v>
      </c>
    </row>
    <row r="14" spans="2:4" x14ac:dyDescent="0.35">
      <c r="B14" s="146" t="s">
        <v>6</v>
      </c>
      <c r="C14" s="113">
        <v>15738</v>
      </c>
      <c r="D14" s="481">
        <v>28791</v>
      </c>
    </row>
    <row r="15" spans="2:4" x14ac:dyDescent="0.35">
      <c r="B15" s="176" t="s">
        <v>25</v>
      </c>
      <c r="C15" s="113">
        <v>7067</v>
      </c>
      <c r="D15" s="481">
        <v>11508</v>
      </c>
    </row>
    <row r="16" spans="2:4" x14ac:dyDescent="0.35">
      <c r="B16" s="176" t="s">
        <v>7</v>
      </c>
      <c r="C16" s="113">
        <v>2499</v>
      </c>
      <c r="D16" s="481">
        <v>4069</v>
      </c>
    </row>
    <row r="17" spans="2:4" x14ac:dyDescent="0.35">
      <c r="B17" s="176" t="s">
        <v>26</v>
      </c>
      <c r="C17" s="113">
        <v>5100</v>
      </c>
      <c r="D17" s="481">
        <v>14159</v>
      </c>
    </row>
    <row r="18" spans="2:4" x14ac:dyDescent="0.35">
      <c r="B18" s="176" t="s">
        <v>27</v>
      </c>
      <c r="C18" s="113">
        <v>9088</v>
      </c>
      <c r="D18" s="481">
        <v>18097</v>
      </c>
    </row>
    <row r="19" spans="2:4" x14ac:dyDescent="0.35">
      <c r="B19" s="176" t="s">
        <v>28</v>
      </c>
      <c r="C19" s="113">
        <v>17121</v>
      </c>
      <c r="D19" s="481">
        <v>27598</v>
      </c>
    </row>
    <row r="20" spans="2:4" x14ac:dyDescent="0.35">
      <c r="B20" s="176" t="s">
        <v>29</v>
      </c>
      <c r="C20" s="113">
        <v>21203</v>
      </c>
      <c r="D20" s="481">
        <v>39974</v>
      </c>
    </row>
    <row r="21" spans="2:4" ht="15" thickBot="1" x14ac:dyDescent="0.4">
      <c r="B21" s="177" t="s">
        <v>30</v>
      </c>
      <c r="C21" s="114">
        <v>25274</v>
      </c>
      <c r="D21" s="482">
        <v>45525</v>
      </c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902C-BF96-4C22-A356-2323C100A8D2}">
  <sheetPr codeName="Sheet12"/>
  <dimension ref="B1:D23"/>
  <sheetViews>
    <sheetView zoomScale="68" workbookViewId="0">
      <selection activeCell="H14" sqref="H14"/>
    </sheetView>
  </sheetViews>
  <sheetFormatPr defaultRowHeight="14.5" x14ac:dyDescent="0.35"/>
  <cols>
    <col min="2" max="2" width="14.54296875" bestFit="1" customWidth="1"/>
    <col min="4" max="4" width="12.7265625" customWidth="1"/>
  </cols>
  <sheetData>
    <row r="1" spans="2:4" ht="15" thickBot="1" x14ac:dyDescent="0.4"/>
    <row r="2" spans="2:4" ht="15" thickBot="1" x14ac:dyDescent="0.4">
      <c r="B2" s="801" t="s">
        <v>229</v>
      </c>
      <c r="C2" s="802"/>
      <c r="D2" s="803"/>
    </row>
    <row r="3" spans="2:4" ht="15" thickBot="1" x14ac:dyDescent="0.4">
      <c r="B3" s="319" t="s">
        <v>230</v>
      </c>
      <c r="C3" s="363" t="s">
        <v>2</v>
      </c>
      <c r="D3" s="348" t="s">
        <v>3</v>
      </c>
    </row>
    <row r="4" spans="2:4" x14ac:dyDescent="0.35">
      <c r="B4" s="309">
        <v>1</v>
      </c>
      <c r="C4" s="51">
        <v>2</v>
      </c>
      <c r="D4" s="13">
        <v>15</v>
      </c>
    </row>
    <row r="5" spans="2:4" x14ac:dyDescent="0.35">
      <c r="B5" s="310">
        <v>2</v>
      </c>
      <c r="C5" s="52">
        <v>0</v>
      </c>
      <c r="D5" s="5">
        <v>25</v>
      </c>
    </row>
    <row r="6" spans="2:4" x14ac:dyDescent="0.35">
      <c r="B6" s="310">
        <v>3</v>
      </c>
      <c r="C6" s="52">
        <v>5</v>
      </c>
      <c r="D6" s="5">
        <v>12</v>
      </c>
    </row>
    <row r="7" spans="2:4" x14ac:dyDescent="0.35">
      <c r="B7" s="310">
        <v>4</v>
      </c>
      <c r="C7" s="52">
        <v>4</v>
      </c>
      <c r="D7" s="5">
        <v>17</v>
      </c>
    </row>
    <row r="8" spans="2:4" x14ac:dyDescent="0.35">
      <c r="B8" s="310">
        <v>5</v>
      </c>
      <c r="C8" s="52">
        <v>1</v>
      </c>
      <c r="D8" s="5">
        <v>7</v>
      </c>
    </row>
    <row r="9" spans="2:4" x14ac:dyDescent="0.35">
      <c r="B9" s="310">
        <v>6</v>
      </c>
      <c r="C9" s="52">
        <v>1</v>
      </c>
      <c r="D9" s="5">
        <v>1</v>
      </c>
    </row>
    <row r="10" spans="2:4" x14ac:dyDescent="0.35">
      <c r="B10" s="310">
        <v>7</v>
      </c>
      <c r="C10" s="52">
        <v>6</v>
      </c>
      <c r="D10" s="5">
        <v>8</v>
      </c>
    </row>
    <row r="11" spans="2:4" x14ac:dyDescent="0.35">
      <c r="B11" s="310">
        <v>8</v>
      </c>
      <c r="C11" s="52">
        <v>7</v>
      </c>
      <c r="D11" s="5">
        <v>7</v>
      </c>
    </row>
    <row r="12" spans="2:4" x14ac:dyDescent="0.35">
      <c r="B12" s="310">
        <v>9</v>
      </c>
      <c r="C12" s="52">
        <v>0</v>
      </c>
      <c r="D12" s="5">
        <v>5</v>
      </c>
    </row>
    <row r="13" spans="2:4" x14ac:dyDescent="0.35">
      <c r="B13" s="310">
        <v>10</v>
      </c>
      <c r="C13" s="52">
        <v>5</v>
      </c>
      <c r="D13" s="5">
        <v>10</v>
      </c>
    </row>
    <row r="14" spans="2:4" ht="15" thickBot="1" x14ac:dyDescent="0.4">
      <c r="B14" s="321">
        <v>11</v>
      </c>
      <c r="C14" s="248">
        <v>2</v>
      </c>
      <c r="D14" s="308">
        <v>4</v>
      </c>
    </row>
    <row r="15" spans="2:4" ht="15" thickBot="1" x14ac:dyDescent="0.4">
      <c r="B15" s="140" t="s">
        <v>231</v>
      </c>
      <c r="C15" s="317">
        <f>COUNT(C4:C14)</f>
        <v>11</v>
      </c>
      <c r="D15" s="318">
        <f>COUNT(D4:D14)</f>
        <v>11</v>
      </c>
    </row>
    <row r="16" spans="2:4" x14ac:dyDescent="0.35">
      <c r="B16" s="146" t="s">
        <v>6</v>
      </c>
      <c r="C16" s="113">
        <v>3</v>
      </c>
      <c r="D16" s="481">
        <v>10.09</v>
      </c>
    </row>
    <row r="17" spans="2:4" x14ac:dyDescent="0.35">
      <c r="B17" s="176" t="s">
        <v>25</v>
      </c>
      <c r="C17" s="113">
        <v>2.4900000000000002</v>
      </c>
      <c r="D17" s="481">
        <v>6.8330000000000002</v>
      </c>
    </row>
    <row r="18" spans="2:4" x14ac:dyDescent="0.35">
      <c r="B18" s="176" t="s">
        <v>7</v>
      </c>
      <c r="C18" s="113">
        <v>0.75080000000000002</v>
      </c>
      <c r="D18" s="481">
        <v>2.06</v>
      </c>
    </row>
    <row r="19" spans="2:4" x14ac:dyDescent="0.35">
      <c r="B19" s="176" t="s">
        <v>26</v>
      </c>
      <c r="C19" s="113">
        <v>0</v>
      </c>
      <c r="D19" s="481">
        <v>1</v>
      </c>
    </row>
    <row r="20" spans="2:4" x14ac:dyDescent="0.35">
      <c r="B20" s="176" t="s">
        <v>27</v>
      </c>
      <c r="C20" s="113">
        <v>1</v>
      </c>
      <c r="D20" s="481">
        <v>5</v>
      </c>
    </row>
    <row r="21" spans="2:4" x14ac:dyDescent="0.35">
      <c r="B21" s="176" t="s">
        <v>28</v>
      </c>
      <c r="C21" s="113">
        <v>2</v>
      </c>
      <c r="D21" s="481">
        <v>8</v>
      </c>
    </row>
    <row r="22" spans="2:4" x14ac:dyDescent="0.35">
      <c r="B22" s="176" t="s">
        <v>29</v>
      </c>
      <c r="C22" s="113">
        <v>5</v>
      </c>
      <c r="D22" s="481">
        <v>15</v>
      </c>
    </row>
    <row r="23" spans="2:4" ht="15" thickBot="1" x14ac:dyDescent="0.4">
      <c r="B23" s="177" t="s">
        <v>30</v>
      </c>
      <c r="C23" s="114">
        <v>7</v>
      </c>
      <c r="D23" s="482">
        <v>25</v>
      </c>
    </row>
  </sheetData>
  <mergeCells count="1">
    <mergeCell ref="B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EDC3-F9FC-4E54-80E9-530336D67BB0}">
  <sheetPr codeName="Sheet13"/>
  <dimension ref="B1:F28"/>
  <sheetViews>
    <sheetView zoomScale="68" workbookViewId="0">
      <selection activeCell="AA46" sqref="AA46"/>
    </sheetView>
  </sheetViews>
  <sheetFormatPr defaultRowHeight="14.5" x14ac:dyDescent="0.35"/>
  <cols>
    <col min="2" max="2" width="14.54296875" bestFit="1" customWidth="1"/>
  </cols>
  <sheetData>
    <row r="1" spans="2:6" ht="15" thickBot="1" x14ac:dyDescent="0.4"/>
    <row r="2" spans="2:6" ht="15" thickBot="1" x14ac:dyDescent="0.4">
      <c r="B2" s="781" t="s">
        <v>232</v>
      </c>
      <c r="C2" s="782"/>
      <c r="D2" s="782"/>
      <c r="E2" s="782"/>
      <c r="F2" s="783"/>
    </row>
    <row r="3" spans="2:6" ht="15" thickBot="1" x14ac:dyDescent="0.4">
      <c r="B3" s="50"/>
      <c r="C3" s="781" t="s">
        <v>2</v>
      </c>
      <c r="D3" s="804"/>
      <c r="E3" s="784" t="s">
        <v>3</v>
      </c>
      <c r="F3" s="783"/>
    </row>
    <row r="4" spans="2:6" ht="15" thickBot="1" x14ac:dyDescent="0.4">
      <c r="B4" s="50"/>
      <c r="C4" s="250" t="s">
        <v>233</v>
      </c>
      <c r="D4" s="300" t="s">
        <v>54</v>
      </c>
      <c r="E4" s="300" t="s">
        <v>233</v>
      </c>
      <c r="F4" s="301" t="s">
        <v>54</v>
      </c>
    </row>
    <row r="5" spans="2:6" x14ac:dyDescent="0.35">
      <c r="B5" s="131">
        <v>1</v>
      </c>
      <c r="C5" s="591">
        <v>7377.9530000000004</v>
      </c>
      <c r="D5" s="323">
        <v>21081.401460000001</v>
      </c>
      <c r="E5" s="323">
        <v>22399.77176</v>
      </c>
      <c r="F5" s="324">
        <v>42459.976730000002</v>
      </c>
    </row>
    <row r="6" spans="2:6" x14ac:dyDescent="0.35">
      <c r="B6" s="102">
        <v>2</v>
      </c>
      <c r="C6" s="521">
        <v>5908.1232540000001</v>
      </c>
      <c r="D6" s="322">
        <v>12911.723454999999</v>
      </c>
      <c r="E6" s="322">
        <v>6231.9612399999996</v>
      </c>
      <c r="F6" s="320">
        <v>5519.6918610000002</v>
      </c>
    </row>
    <row r="7" spans="2:6" x14ac:dyDescent="0.35">
      <c r="B7" s="102">
        <v>3</v>
      </c>
      <c r="C7" s="521">
        <v>4369.5983040000001</v>
      </c>
      <c r="D7" s="322">
        <v>18951.4012</v>
      </c>
      <c r="E7" s="322">
        <v>5822.7285460000003</v>
      </c>
      <c r="F7" s="320">
        <v>4463.0710710000003</v>
      </c>
    </row>
    <row r="8" spans="2:6" x14ac:dyDescent="0.35">
      <c r="B8" s="102">
        <v>4</v>
      </c>
      <c r="C8" s="521">
        <v>3215.0280889999999</v>
      </c>
      <c r="D8" s="322">
        <v>15991.535610000001</v>
      </c>
      <c r="E8" s="322">
        <v>23324.207999999999</v>
      </c>
      <c r="F8" s="320">
        <v>9556.7101729999995</v>
      </c>
    </row>
    <row r="9" spans="2:6" x14ac:dyDescent="0.35">
      <c r="B9" s="102">
        <v>5</v>
      </c>
      <c r="C9" s="521">
        <v>1560.0790689999999</v>
      </c>
      <c r="D9" s="322">
        <v>2656.3367830000002</v>
      </c>
      <c r="E9" s="322">
        <v>21658.451669999999</v>
      </c>
      <c r="F9" s="320">
        <v>3433.64</v>
      </c>
    </row>
    <row r="10" spans="2:6" x14ac:dyDescent="0.35">
      <c r="B10" s="102">
        <v>6</v>
      </c>
      <c r="C10" s="521">
        <v>7827.9530109999996</v>
      </c>
      <c r="D10" s="322">
        <v>21958.024270000002</v>
      </c>
      <c r="E10" s="322">
        <v>2192.4419720000001</v>
      </c>
      <c r="F10" s="320">
        <v>2530.8030739999999</v>
      </c>
    </row>
    <row r="11" spans="2:6" x14ac:dyDescent="0.35">
      <c r="B11" s="102">
        <v>7</v>
      </c>
      <c r="C11" s="521">
        <v>5703.7678089999999</v>
      </c>
      <c r="D11" s="322">
        <v>8955.5230030000002</v>
      </c>
      <c r="E11" s="322">
        <v>53982.435619999997</v>
      </c>
      <c r="F11" s="320">
        <v>65840.148570000005</v>
      </c>
    </row>
    <row r="12" spans="2:6" x14ac:dyDescent="0.35">
      <c r="B12" s="102">
        <v>8</v>
      </c>
      <c r="C12" s="521">
        <v>1377.5827830000001</v>
      </c>
      <c r="D12" s="322">
        <v>45027.791449999997</v>
      </c>
      <c r="E12" s="322">
        <v>36855.614329999997</v>
      </c>
      <c r="F12" s="320">
        <v>13684.06352</v>
      </c>
    </row>
    <row r="13" spans="2:6" x14ac:dyDescent="0.35">
      <c r="B13" s="102">
        <v>9</v>
      </c>
      <c r="C13" s="521">
        <v>3883.0587329999998</v>
      </c>
      <c r="D13" s="322">
        <v>7584.4887939999999</v>
      </c>
      <c r="E13" s="322">
        <v>5822.7285460000003</v>
      </c>
      <c r="F13" s="320">
        <v>4463.0710710000003</v>
      </c>
    </row>
    <row r="14" spans="2:6" x14ac:dyDescent="0.35">
      <c r="B14" s="102">
        <v>10</v>
      </c>
      <c r="C14" s="521">
        <v>2214.3760000000002</v>
      </c>
      <c r="D14" s="322">
        <v>19144.560000000001</v>
      </c>
      <c r="E14" s="322">
        <v>23324.207999999999</v>
      </c>
      <c r="F14" s="320">
        <v>9556.7101729999995</v>
      </c>
    </row>
    <row r="15" spans="2:6" x14ac:dyDescent="0.35">
      <c r="B15" s="102">
        <v>11</v>
      </c>
      <c r="C15" s="521">
        <v>4369.5983040000001</v>
      </c>
      <c r="D15" s="322">
        <v>17928.146000000001</v>
      </c>
      <c r="E15" s="322">
        <v>18296.239969999999</v>
      </c>
      <c r="F15" s="320">
        <v>15393.903</v>
      </c>
    </row>
    <row r="16" spans="2:6" x14ac:dyDescent="0.35">
      <c r="B16" s="102">
        <v>12</v>
      </c>
      <c r="C16" s="521">
        <v>3144.3760000000002</v>
      </c>
      <c r="D16" s="322">
        <v>9060.3810730000005</v>
      </c>
      <c r="E16" s="322">
        <v>25343.803</v>
      </c>
      <c r="F16" s="320">
        <v>26475.532350000001</v>
      </c>
    </row>
    <row r="17" spans="2:6" x14ac:dyDescent="0.35">
      <c r="B17" s="102">
        <v>13</v>
      </c>
      <c r="C17" s="521">
        <v>5564.9990189999999</v>
      </c>
      <c r="D17" s="322">
        <v>9289.6248200000009</v>
      </c>
      <c r="E17" s="322">
        <v>18243.536749999999</v>
      </c>
      <c r="F17" s="320">
        <v>28070.585040000002</v>
      </c>
    </row>
    <row r="18" spans="2:6" x14ac:dyDescent="0.35">
      <c r="B18" s="145">
        <v>14</v>
      </c>
      <c r="C18" s="521">
        <v>5703.7678089999999</v>
      </c>
      <c r="D18" s="322">
        <v>15555.523003</v>
      </c>
      <c r="E18" s="322">
        <v>19431.0085</v>
      </c>
      <c r="F18" s="320">
        <v>17828.751830000001</v>
      </c>
    </row>
    <row r="19" spans="2:6" ht="15" thickBot="1" x14ac:dyDescent="0.4">
      <c r="B19" s="136">
        <v>15</v>
      </c>
      <c r="C19" s="522">
        <v>3101.0700379999998</v>
      </c>
      <c r="D19" s="325">
        <v>16091.41138</v>
      </c>
      <c r="E19" s="325"/>
      <c r="F19" s="326"/>
    </row>
    <row r="20" spans="2:6" ht="15" thickBot="1" x14ac:dyDescent="0.4">
      <c r="B20" s="108" t="s">
        <v>24</v>
      </c>
      <c r="C20" s="531">
        <f>COUNT(C5:C19)</f>
        <v>15</v>
      </c>
      <c r="D20" s="530">
        <f>COUNT(D5:D19)</f>
        <v>15</v>
      </c>
      <c r="E20" s="530">
        <f>COUNT(E5:E19)</f>
        <v>14</v>
      </c>
      <c r="F20" s="501">
        <f>COUNT(F5:F19)</f>
        <v>14</v>
      </c>
    </row>
    <row r="21" spans="2:6" x14ac:dyDescent="0.35">
      <c r="B21" s="146" t="s">
        <v>6</v>
      </c>
      <c r="C21" s="600">
        <v>4355</v>
      </c>
      <c r="D21" s="585">
        <v>16146</v>
      </c>
      <c r="E21" s="585">
        <v>20209</v>
      </c>
      <c r="F21" s="579">
        <v>17805</v>
      </c>
    </row>
    <row r="22" spans="2:6" x14ac:dyDescent="0.35">
      <c r="B22" s="176" t="s">
        <v>25</v>
      </c>
      <c r="C22" s="305">
        <v>1974</v>
      </c>
      <c r="D22" s="587">
        <v>9737</v>
      </c>
      <c r="E22" s="587">
        <v>13622</v>
      </c>
      <c r="F22" s="306">
        <v>17977</v>
      </c>
    </row>
    <row r="23" spans="2:6" x14ac:dyDescent="0.35">
      <c r="B23" s="176" t="s">
        <v>7</v>
      </c>
      <c r="C23" s="52">
        <v>509.6</v>
      </c>
      <c r="D23" s="4">
        <v>2514</v>
      </c>
      <c r="E23" s="4">
        <v>3641</v>
      </c>
      <c r="F23" s="5">
        <v>4805</v>
      </c>
    </row>
    <row r="24" spans="2:6" x14ac:dyDescent="0.35">
      <c r="B24" s="176" t="s">
        <v>26</v>
      </c>
      <c r="C24" s="52">
        <v>1378</v>
      </c>
      <c r="D24" s="4">
        <v>2656</v>
      </c>
      <c r="E24" s="4">
        <v>2192</v>
      </c>
      <c r="F24" s="5">
        <v>2531</v>
      </c>
    </row>
    <row r="25" spans="2:6" x14ac:dyDescent="0.35">
      <c r="B25" s="176" t="s">
        <v>27</v>
      </c>
      <c r="C25" s="52">
        <v>3101</v>
      </c>
      <c r="D25" s="4">
        <v>9060</v>
      </c>
      <c r="E25" s="4">
        <v>6130</v>
      </c>
      <c r="F25" s="5">
        <v>4463</v>
      </c>
    </row>
    <row r="26" spans="2:6" x14ac:dyDescent="0.35">
      <c r="B26" s="176" t="s">
        <v>28</v>
      </c>
      <c r="C26" s="52">
        <v>4370</v>
      </c>
      <c r="D26" s="4">
        <v>15992</v>
      </c>
      <c r="E26" s="4">
        <v>20545</v>
      </c>
      <c r="F26" s="5">
        <v>11620</v>
      </c>
    </row>
    <row r="27" spans="2:6" x14ac:dyDescent="0.35">
      <c r="B27" s="176" t="s">
        <v>29</v>
      </c>
      <c r="C27" s="52">
        <v>5704</v>
      </c>
      <c r="D27" s="4">
        <v>19145</v>
      </c>
      <c r="E27" s="4">
        <v>23829</v>
      </c>
      <c r="F27" s="5">
        <v>26874</v>
      </c>
    </row>
    <row r="28" spans="2:6" ht="15" thickBot="1" x14ac:dyDescent="0.4">
      <c r="B28" s="177" t="s">
        <v>30</v>
      </c>
      <c r="C28" s="55">
        <v>7828</v>
      </c>
      <c r="D28" s="10">
        <v>45028</v>
      </c>
      <c r="E28" s="10">
        <v>53982</v>
      </c>
      <c r="F28" s="11">
        <v>65840</v>
      </c>
    </row>
  </sheetData>
  <mergeCells count="3">
    <mergeCell ref="C3:D3"/>
    <mergeCell ref="E3:F3"/>
    <mergeCell ref="B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9F5E-D22D-4B9C-B7CF-2A228CB65DF6}">
  <sheetPr codeName="Sheet14"/>
  <dimension ref="B1:F28"/>
  <sheetViews>
    <sheetView zoomScale="68" workbookViewId="0">
      <selection activeCell="AH41" sqref="AH41"/>
    </sheetView>
  </sheetViews>
  <sheetFormatPr defaultRowHeight="14.5" x14ac:dyDescent="0.35"/>
  <cols>
    <col min="2" max="2" width="14.54296875" bestFit="1" customWidth="1"/>
  </cols>
  <sheetData>
    <row r="1" spans="2:6" ht="15" thickBot="1" x14ac:dyDescent="0.4"/>
    <row r="2" spans="2:6" ht="15" thickBot="1" x14ac:dyDescent="0.4">
      <c r="B2" s="781" t="s">
        <v>234</v>
      </c>
      <c r="C2" s="782"/>
      <c r="D2" s="782"/>
      <c r="E2" s="782"/>
      <c r="F2" s="783"/>
    </row>
    <row r="3" spans="2:6" ht="15" thickBot="1" x14ac:dyDescent="0.4">
      <c r="B3" s="89"/>
      <c r="C3" s="782" t="s">
        <v>2</v>
      </c>
      <c r="D3" s="804"/>
      <c r="E3" s="784" t="s">
        <v>3</v>
      </c>
      <c r="F3" s="783"/>
    </row>
    <row r="4" spans="2:6" ht="15" thickBot="1" x14ac:dyDescent="0.4">
      <c r="B4" s="89"/>
      <c r="C4" s="335" t="s">
        <v>233</v>
      </c>
      <c r="D4" s="297" t="s">
        <v>54</v>
      </c>
      <c r="E4" s="297" t="s">
        <v>233</v>
      </c>
      <c r="F4" s="298" t="s">
        <v>54</v>
      </c>
    </row>
    <row r="5" spans="2:6" x14ac:dyDescent="0.35">
      <c r="B5" s="131">
        <v>1</v>
      </c>
      <c r="C5" s="39">
        <v>1430.4010000000001</v>
      </c>
      <c r="D5" s="30">
        <v>26664.053110000001</v>
      </c>
      <c r="E5" s="30">
        <v>31648.752359999999</v>
      </c>
      <c r="F5" s="31">
        <v>20975.349890000001</v>
      </c>
    </row>
    <row r="6" spans="2:6" x14ac:dyDescent="0.35">
      <c r="B6" s="102">
        <v>2</v>
      </c>
      <c r="C6" s="40">
        <v>6513.3297910000001</v>
      </c>
      <c r="D6" s="29">
        <v>10103.7184</v>
      </c>
      <c r="E6" s="29">
        <v>15317.434880000001</v>
      </c>
      <c r="F6" s="32">
        <v>8933.6987640000007</v>
      </c>
    </row>
    <row r="7" spans="2:6" x14ac:dyDescent="0.35">
      <c r="B7" s="102">
        <v>3</v>
      </c>
      <c r="C7" s="40">
        <v>2639.2781049999999</v>
      </c>
      <c r="D7" s="29">
        <v>28506.791280000001</v>
      </c>
      <c r="E7" s="29">
        <v>9609.5841110000001</v>
      </c>
      <c r="F7" s="32">
        <v>15122.527760000001</v>
      </c>
    </row>
    <row r="8" spans="2:6" x14ac:dyDescent="0.35">
      <c r="B8" s="102">
        <v>4</v>
      </c>
      <c r="C8" s="40">
        <v>16876.200949999999</v>
      </c>
      <c r="D8" s="29">
        <v>20666.525839999998</v>
      </c>
      <c r="E8" s="29">
        <v>15333.217000000001</v>
      </c>
      <c r="F8" s="32">
        <v>15537.818439999999</v>
      </c>
    </row>
    <row r="9" spans="2:6" x14ac:dyDescent="0.35">
      <c r="B9" s="102">
        <v>5</v>
      </c>
      <c r="C9" s="40">
        <v>4419.6799760000004</v>
      </c>
      <c r="D9" s="29">
        <v>6567.1799110000002</v>
      </c>
      <c r="E9" s="29">
        <v>6044.0953239999999</v>
      </c>
      <c r="F9" s="32">
        <v>4243.6099999999997</v>
      </c>
    </row>
    <row r="10" spans="2:6" x14ac:dyDescent="0.35">
      <c r="B10" s="102">
        <v>6</v>
      </c>
      <c r="C10" s="40">
        <v>1863.341017</v>
      </c>
      <c r="D10" s="29">
        <v>1814.4415650000001</v>
      </c>
      <c r="E10" s="29">
        <v>11822.480519999999</v>
      </c>
      <c r="F10" s="32">
        <v>16552.089240000001</v>
      </c>
    </row>
    <row r="11" spans="2:6" x14ac:dyDescent="0.35">
      <c r="B11" s="102">
        <v>7</v>
      </c>
      <c r="C11" s="40">
        <v>7644.03024</v>
      </c>
      <c r="D11" s="29">
        <v>9645.3226630000008</v>
      </c>
      <c r="E11" s="29">
        <v>11604.790129999999</v>
      </c>
      <c r="F11" s="32">
        <v>1669.65922</v>
      </c>
    </row>
    <row r="12" spans="2:6" x14ac:dyDescent="0.35">
      <c r="B12" s="102">
        <v>8</v>
      </c>
      <c r="C12" s="40">
        <v>1870.3112020000001</v>
      </c>
      <c r="D12" s="29">
        <v>1127.197913</v>
      </c>
      <c r="E12" s="29">
        <v>7240.512138</v>
      </c>
      <c r="F12" s="32">
        <v>4337.8185169999997</v>
      </c>
    </row>
    <row r="13" spans="2:6" x14ac:dyDescent="0.35">
      <c r="B13" s="102">
        <v>9</v>
      </c>
      <c r="C13" s="40">
        <v>1377.7131489999999</v>
      </c>
      <c r="D13" s="29">
        <v>28506.791280000001</v>
      </c>
      <c r="E13" s="29">
        <v>9609.5841110000001</v>
      </c>
      <c r="F13" s="32">
        <v>15333.217000000001</v>
      </c>
    </row>
    <row r="14" spans="2:6" x14ac:dyDescent="0.35">
      <c r="B14" s="102">
        <v>10</v>
      </c>
      <c r="C14" s="40">
        <v>7377.9537209999999</v>
      </c>
      <c r="D14" s="29">
        <v>12081.401459999999</v>
      </c>
      <c r="E14" s="29">
        <v>15122.527760000001</v>
      </c>
      <c r="F14" s="32">
        <v>15537.818439999999</v>
      </c>
    </row>
    <row r="15" spans="2:6" x14ac:dyDescent="0.35">
      <c r="B15" s="102">
        <v>11</v>
      </c>
      <c r="C15" s="40">
        <v>10869.75726</v>
      </c>
      <c r="D15" s="29">
        <v>20739.09159</v>
      </c>
      <c r="E15" s="29">
        <v>18231.906849999999</v>
      </c>
      <c r="F15" s="32">
        <v>18163.994999999999</v>
      </c>
    </row>
    <row r="16" spans="2:6" x14ac:dyDescent="0.35">
      <c r="B16" s="102">
        <v>12</v>
      </c>
      <c r="C16" s="40">
        <v>13803.63646</v>
      </c>
      <c r="D16" s="29">
        <v>16182.759609999999</v>
      </c>
      <c r="E16" s="29">
        <v>18802.61</v>
      </c>
      <c r="F16" s="32">
        <v>16158.59425</v>
      </c>
    </row>
    <row r="17" spans="2:6" x14ac:dyDescent="0.35">
      <c r="B17" s="102">
        <v>13</v>
      </c>
      <c r="C17" s="40">
        <v>2676.7820000000002</v>
      </c>
      <c r="D17" s="29">
        <v>9095.5225690000007</v>
      </c>
      <c r="E17" s="29">
        <v>9095.5225690000007</v>
      </c>
      <c r="F17" s="32">
        <v>9471.8586639999994</v>
      </c>
    </row>
    <row r="18" spans="2:6" x14ac:dyDescent="0.35">
      <c r="B18" s="145">
        <v>14</v>
      </c>
      <c r="C18" s="40">
        <v>18685.549200000001</v>
      </c>
      <c r="D18" s="29">
        <v>24772.70047</v>
      </c>
      <c r="E18" s="29">
        <v>18685.549200000001</v>
      </c>
      <c r="F18" s="32">
        <v>28464.646779999999</v>
      </c>
    </row>
    <row r="19" spans="2:6" ht="15" thickBot="1" x14ac:dyDescent="0.4">
      <c r="B19" s="136">
        <v>15</v>
      </c>
      <c r="C19" s="41">
        <v>4215.4802840000002</v>
      </c>
      <c r="D19" s="33">
        <v>6044.0953239999999</v>
      </c>
      <c r="E19" s="625"/>
      <c r="F19" s="626"/>
    </row>
    <row r="20" spans="2:6" ht="15" thickBot="1" x14ac:dyDescent="0.4">
      <c r="B20" s="108" t="s">
        <v>24</v>
      </c>
      <c r="C20" s="54">
        <f>COUNT(C5:C19)</f>
        <v>15</v>
      </c>
      <c r="D20" s="7">
        <f>COUNT(D5:D19)</f>
        <v>15</v>
      </c>
      <c r="E20" s="7">
        <f>COUNT(E5:E19)</f>
        <v>14</v>
      </c>
      <c r="F20" s="8">
        <f>COUNT(F5:F19)</f>
        <v>14</v>
      </c>
    </row>
    <row r="21" spans="2:6" x14ac:dyDescent="0.35">
      <c r="B21" s="146" t="s">
        <v>6</v>
      </c>
      <c r="C21" s="600">
        <v>6818</v>
      </c>
      <c r="D21" s="585">
        <v>14835</v>
      </c>
      <c r="E21" s="585">
        <v>14155</v>
      </c>
      <c r="F21" s="579">
        <v>13607</v>
      </c>
    </row>
    <row r="22" spans="2:6" x14ac:dyDescent="0.35">
      <c r="B22" s="176" t="s">
        <v>25</v>
      </c>
      <c r="C22" s="305">
        <v>5751</v>
      </c>
      <c r="D22" s="587">
        <v>9547</v>
      </c>
      <c r="E22" s="587">
        <v>6569</v>
      </c>
      <c r="F22" s="306">
        <v>7226</v>
      </c>
    </row>
    <row r="23" spans="2:6" x14ac:dyDescent="0.35">
      <c r="B23" s="176" t="s">
        <v>7</v>
      </c>
      <c r="C23" s="52">
        <v>1485</v>
      </c>
      <c r="D23" s="4">
        <v>2465</v>
      </c>
      <c r="E23" s="4">
        <v>1756</v>
      </c>
      <c r="F23" s="5">
        <v>1931</v>
      </c>
    </row>
    <row r="24" spans="2:6" x14ac:dyDescent="0.35">
      <c r="B24" s="176" t="s">
        <v>26</v>
      </c>
      <c r="C24" s="52">
        <v>1378</v>
      </c>
      <c r="D24" s="4">
        <v>1127</v>
      </c>
      <c r="E24" s="4">
        <v>6044</v>
      </c>
      <c r="F24" s="5">
        <v>1670</v>
      </c>
    </row>
    <row r="25" spans="2:6" x14ac:dyDescent="0.35">
      <c r="B25" s="176" t="s">
        <v>27</v>
      </c>
      <c r="C25" s="52">
        <v>1870</v>
      </c>
      <c r="D25" s="4">
        <v>6567</v>
      </c>
      <c r="E25" s="4">
        <v>9481</v>
      </c>
      <c r="F25" s="5">
        <v>7785</v>
      </c>
    </row>
    <row r="26" spans="2:6" x14ac:dyDescent="0.35">
      <c r="B26" s="176" t="s">
        <v>28</v>
      </c>
      <c r="C26" s="52">
        <v>4420</v>
      </c>
      <c r="D26" s="4">
        <v>12081</v>
      </c>
      <c r="E26" s="4">
        <v>13473</v>
      </c>
      <c r="F26" s="5">
        <v>15436</v>
      </c>
    </row>
    <row r="27" spans="2:6" x14ac:dyDescent="0.35">
      <c r="B27" s="176" t="s">
        <v>29</v>
      </c>
      <c r="C27" s="52">
        <v>10870</v>
      </c>
      <c r="D27" s="4">
        <v>24773</v>
      </c>
      <c r="E27" s="4">
        <v>18345</v>
      </c>
      <c r="F27" s="5">
        <v>16955</v>
      </c>
    </row>
    <row r="28" spans="2:6" ht="15" thickBot="1" x14ac:dyDescent="0.4">
      <c r="B28" s="177" t="s">
        <v>30</v>
      </c>
      <c r="C28" s="55">
        <v>18686</v>
      </c>
      <c r="D28" s="10">
        <v>28507</v>
      </c>
      <c r="E28" s="10">
        <v>31649</v>
      </c>
      <c r="F28" s="11">
        <v>28465</v>
      </c>
    </row>
  </sheetData>
  <mergeCells count="3">
    <mergeCell ref="C3:D3"/>
    <mergeCell ref="E3:F3"/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8CA8-69B1-4982-AF0B-DE155DCD5C6C}">
  <sheetPr codeName="Sheet15"/>
  <dimension ref="B1:O17"/>
  <sheetViews>
    <sheetView zoomScaleNormal="100" workbookViewId="0">
      <selection activeCell="B2" sqref="B2:O17"/>
    </sheetView>
  </sheetViews>
  <sheetFormatPr defaultRowHeight="14.5" x14ac:dyDescent="0.35"/>
  <cols>
    <col min="2" max="2" width="15.54296875" customWidth="1"/>
    <col min="3" max="8" width="14.1796875" customWidth="1"/>
    <col min="9" max="9" width="7.453125" customWidth="1"/>
  </cols>
  <sheetData>
    <row r="1" spans="2:15" ht="15" thickBot="1" x14ac:dyDescent="0.4"/>
    <row r="2" spans="2:15" ht="15" thickBot="1" x14ac:dyDescent="0.4">
      <c r="B2" s="794" t="s">
        <v>0</v>
      </c>
      <c r="C2" s="795"/>
      <c r="D2" s="795"/>
      <c r="E2" s="795"/>
      <c r="F2" s="795"/>
      <c r="G2" s="795"/>
      <c r="H2" s="796"/>
      <c r="I2" s="775" t="s">
        <v>1</v>
      </c>
      <c r="J2" s="776"/>
      <c r="K2" s="776"/>
      <c r="L2" s="776"/>
      <c r="M2" s="776"/>
      <c r="N2" s="776"/>
      <c r="O2" s="777"/>
    </row>
    <row r="3" spans="2:15" ht="15" thickBot="1" x14ac:dyDescent="0.4">
      <c r="B3" s="50"/>
      <c r="C3" s="781" t="s">
        <v>53</v>
      </c>
      <c r="D3" s="782"/>
      <c r="E3" s="783"/>
      <c r="F3" s="781" t="s">
        <v>54</v>
      </c>
      <c r="G3" s="782"/>
      <c r="H3" s="783"/>
      <c r="I3" s="499"/>
      <c r="J3" s="778" t="s">
        <v>53</v>
      </c>
      <c r="K3" s="778"/>
      <c r="L3" s="779"/>
      <c r="M3" s="780" t="s">
        <v>54</v>
      </c>
      <c r="N3" s="778"/>
      <c r="O3" s="779"/>
    </row>
    <row r="4" spans="2:15" ht="15" thickBot="1" x14ac:dyDescent="0.4">
      <c r="B4" s="108" t="s">
        <v>235</v>
      </c>
      <c r="C4" s="88">
        <v>1</v>
      </c>
      <c r="D4" s="90">
        <v>2</v>
      </c>
      <c r="E4" s="91">
        <v>3</v>
      </c>
      <c r="F4" s="88">
        <v>1</v>
      </c>
      <c r="G4" s="90">
        <v>2</v>
      </c>
      <c r="H4" s="91">
        <v>3</v>
      </c>
      <c r="I4" s="3" t="s">
        <v>5</v>
      </c>
      <c r="J4" s="347" t="s">
        <v>6</v>
      </c>
      <c r="K4" s="347" t="s">
        <v>7</v>
      </c>
      <c r="L4" s="93" t="s">
        <v>8</v>
      </c>
      <c r="M4" s="363" t="s">
        <v>6</v>
      </c>
      <c r="N4" s="347" t="s">
        <v>7</v>
      </c>
      <c r="O4" s="93" t="s">
        <v>8</v>
      </c>
    </row>
    <row r="5" spans="2:15" x14ac:dyDescent="0.35">
      <c r="B5" s="94">
        <v>1.53</v>
      </c>
      <c r="C5" s="95">
        <v>10.276573651416699</v>
      </c>
      <c r="D5" s="96">
        <v>11.5360218199319</v>
      </c>
      <c r="E5" s="97">
        <v>10.728374868266901</v>
      </c>
      <c r="F5" s="95">
        <v>8.0221997555965103</v>
      </c>
      <c r="G5" s="96">
        <v>9.1328514869999093</v>
      </c>
      <c r="H5" s="97">
        <v>7.8294089534129601</v>
      </c>
      <c r="I5" s="51" t="s">
        <v>9</v>
      </c>
      <c r="J5" s="12">
        <v>10.8469901132052</v>
      </c>
      <c r="K5" s="12">
        <v>0.36837689239097599</v>
      </c>
      <c r="L5" s="13">
        <v>3</v>
      </c>
      <c r="M5" s="51">
        <v>8.3281533986697909</v>
      </c>
      <c r="N5" s="12">
        <v>0.40617989995126202</v>
      </c>
      <c r="O5" s="13">
        <v>3</v>
      </c>
    </row>
    <row r="6" spans="2:15" x14ac:dyDescent="0.35">
      <c r="B6" s="102">
        <v>8.0299999999999994</v>
      </c>
      <c r="C6" s="103">
        <v>9.7962482983966392</v>
      </c>
      <c r="D6" s="104">
        <v>10.5687969630395</v>
      </c>
      <c r="E6" s="105">
        <v>9.8912282068762405</v>
      </c>
      <c r="F6" s="103">
        <v>7.6986973574385802</v>
      </c>
      <c r="G6" s="104">
        <v>8.415091408896</v>
      </c>
      <c r="H6" s="105">
        <v>7.5965261338949102</v>
      </c>
      <c r="I6" s="52" t="s">
        <v>10</v>
      </c>
      <c r="J6" s="4">
        <v>10.0854244894375</v>
      </c>
      <c r="K6" s="4">
        <v>0.243236515166353</v>
      </c>
      <c r="L6" s="5">
        <v>3</v>
      </c>
      <c r="M6" s="52">
        <v>7.9034383000765001</v>
      </c>
      <c r="N6" s="4">
        <v>0.25752114317961</v>
      </c>
      <c r="O6" s="5">
        <v>3</v>
      </c>
    </row>
    <row r="7" spans="2:15" x14ac:dyDescent="0.35">
      <c r="B7" s="94">
        <v>14.54</v>
      </c>
      <c r="C7" s="95">
        <v>9.6843891476456605</v>
      </c>
      <c r="D7" s="96">
        <v>10.36375415705</v>
      </c>
      <c r="E7" s="97">
        <v>9.7294103893761701</v>
      </c>
      <c r="F7" s="95">
        <v>7.9823183812133598</v>
      </c>
      <c r="G7" s="96">
        <v>8.4758640741483795</v>
      </c>
      <c r="H7" s="97">
        <v>7.8701311763764101</v>
      </c>
      <c r="I7" s="52" t="s">
        <v>11</v>
      </c>
      <c r="J7" s="4">
        <v>9.9258512313572798</v>
      </c>
      <c r="K7" s="4">
        <v>0.21933684695723499</v>
      </c>
      <c r="L7" s="5">
        <v>3</v>
      </c>
      <c r="M7" s="52">
        <v>8.1094378772460498</v>
      </c>
      <c r="N7" s="4">
        <v>0.18605340681688701</v>
      </c>
      <c r="O7" s="5">
        <v>3</v>
      </c>
    </row>
    <row r="8" spans="2:15" x14ac:dyDescent="0.35">
      <c r="B8" s="102">
        <v>21.13</v>
      </c>
      <c r="C8" s="103">
        <v>3.1474018723398798</v>
      </c>
      <c r="D8" s="104">
        <v>4.6168007490850904</v>
      </c>
      <c r="E8" s="105">
        <v>4.5994775262735397</v>
      </c>
      <c r="F8" s="103">
        <v>2.0946784647993999</v>
      </c>
      <c r="G8" s="104">
        <v>3.9650290565091701</v>
      </c>
      <c r="H8" s="105">
        <v>3.4233889427470401</v>
      </c>
      <c r="I8" s="52" t="s">
        <v>12</v>
      </c>
      <c r="J8" s="4">
        <v>4.1212267158994997</v>
      </c>
      <c r="K8" s="4">
        <v>0.48693810111847202</v>
      </c>
      <c r="L8" s="5">
        <v>3</v>
      </c>
      <c r="M8" s="52">
        <v>3.1610321546851998</v>
      </c>
      <c r="N8" s="4">
        <v>0.55563061685465898</v>
      </c>
      <c r="O8" s="5">
        <v>3</v>
      </c>
    </row>
    <row r="9" spans="2:15" x14ac:dyDescent="0.35">
      <c r="B9" s="94">
        <v>27.59</v>
      </c>
      <c r="C9" s="95">
        <v>3.1248948559906702</v>
      </c>
      <c r="D9" s="96">
        <v>5.2210109281763799</v>
      </c>
      <c r="E9" s="97">
        <v>4.47903565867803</v>
      </c>
      <c r="F9" s="95">
        <v>2.12207654439728</v>
      </c>
      <c r="G9" s="96">
        <v>4.0819485658208299</v>
      </c>
      <c r="H9" s="97">
        <v>3.5278876181382102</v>
      </c>
      <c r="I9" s="52" t="s">
        <v>13</v>
      </c>
      <c r="J9" s="4">
        <v>4.2749804809483596</v>
      </c>
      <c r="K9" s="4">
        <v>0.61363793170661796</v>
      </c>
      <c r="L9" s="5">
        <v>3</v>
      </c>
      <c r="M9" s="52">
        <v>3.2439709094521101</v>
      </c>
      <c r="N9" s="4">
        <v>0.58330412541917098</v>
      </c>
      <c r="O9" s="5">
        <v>3</v>
      </c>
    </row>
    <row r="10" spans="2:15" x14ac:dyDescent="0.35">
      <c r="B10" s="102">
        <v>34.090000000000003</v>
      </c>
      <c r="C10" s="103">
        <v>3.03090512548438</v>
      </c>
      <c r="D10" s="104">
        <v>4.8407589903250097</v>
      </c>
      <c r="E10" s="105">
        <v>4.3598183509433097</v>
      </c>
      <c r="F10" s="103">
        <v>1.95095032757027</v>
      </c>
      <c r="G10" s="104">
        <v>3.8955026553102599</v>
      </c>
      <c r="H10" s="105">
        <v>3.3870144965459401</v>
      </c>
      <c r="I10" s="52" t="s">
        <v>14</v>
      </c>
      <c r="J10" s="4">
        <v>4.0771608222509004</v>
      </c>
      <c r="K10" s="4">
        <v>0.54123753624279602</v>
      </c>
      <c r="L10" s="5">
        <v>3</v>
      </c>
      <c r="M10" s="52">
        <v>3.0778224931421598</v>
      </c>
      <c r="N10" s="4">
        <v>0.58224299339032803</v>
      </c>
      <c r="O10" s="5">
        <v>3</v>
      </c>
    </row>
    <row r="11" spans="2:15" x14ac:dyDescent="0.35">
      <c r="B11" s="94">
        <v>40.67</v>
      </c>
      <c r="C11" s="95">
        <v>9.8696744413526396</v>
      </c>
      <c r="D11" s="96">
        <v>8.3141275187110608</v>
      </c>
      <c r="E11" s="97">
        <v>8.82924053551538</v>
      </c>
      <c r="F11" s="95">
        <v>7.9288959743714198</v>
      </c>
      <c r="G11" s="96">
        <v>7.1009438212239404</v>
      </c>
      <c r="H11" s="97">
        <v>7.0233900084607397</v>
      </c>
      <c r="I11" s="52" t="s">
        <v>15</v>
      </c>
      <c r="J11" s="4">
        <v>9.0043474985263607</v>
      </c>
      <c r="K11" s="4">
        <v>0.45750351310349502</v>
      </c>
      <c r="L11" s="5">
        <v>3</v>
      </c>
      <c r="M11" s="52">
        <v>7.3510766013520303</v>
      </c>
      <c r="N11" s="4">
        <v>0.28977581526984802</v>
      </c>
      <c r="O11" s="5">
        <v>3</v>
      </c>
    </row>
    <row r="12" spans="2:15" x14ac:dyDescent="0.35">
      <c r="B12" s="102">
        <v>47.18</v>
      </c>
      <c r="C12" s="103">
        <v>10.1600535752633</v>
      </c>
      <c r="D12" s="104">
        <v>8.3998763892684494</v>
      </c>
      <c r="E12" s="105">
        <v>8.5440694040129994</v>
      </c>
      <c r="F12" s="103">
        <v>8.2865748800167491</v>
      </c>
      <c r="G12" s="104">
        <v>7.0966231224781096</v>
      </c>
      <c r="H12" s="105">
        <v>7.2753016121490699</v>
      </c>
      <c r="I12" s="52" t="s">
        <v>16</v>
      </c>
      <c r="J12" s="4">
        <v>9.0346664561815793</v>
      </c>
      <c r="K12" s="4">
        <v>0.56423104966599302</v>
      </c>
      <c r="L12" s="5">
        <v>3</v>
      </c>
      <c r="M12" s="52">
        <v>7.5528332048813098</v>
      </c>
      <c r="N12" s="4">
        <v>0.370479030014158</v>
      </c>
      <c r="O12" s="5">
        <v>3</v>
      </c>
    </row>
    <row r="13" spans="2:15" x14ac:dyDescent="0.35">
      <c r="B13" s="94">
        <v>53.69</v>
      </c>
      <c r="C13" s="95">
        <v>10.102410440165301</v>
      </c>
      <c r="D13" s="96">
        <v>8.3705119568881106</v>
      </c>
      <c r="E13" s="97">
        <v>8.7806668675997503</v>
      </c>
      <c r="F13" s="95">
        <v>8.0377390155330897</v>
      </c>
      <c r="G13" s="96">
        <v>7.2643325180973299</v>
      </c>
      <c r="H13" s="97">
        <v>7.2857504711190497</v>
      </c>
      <c r="I13" s="52" t="s">
        <v>17</v>
      </c>
      <c r="J13" s="4">
        <v>9.0845297548843895</v>
      </c>
      <c r="K13" s="4">
        <v>0.52253152370492595</v>
      </c>
      <c r="L13" s="5">
        <v>3</v>
      </c>
      <c r="M13" s="52">
        <v>7.5292740015831603</v>
      </c>
      <c r="N13" s="4">
        <v>0.25430767781451902</v>
      </c>
      <c r="O13" s="5">
        <v>3</v>
      </c>
    </row>
    <row r="14" spans="2:15" x14ac:dyDescent="0.35">
      <c r="B14" s="102">
        <v>60.28</v>
      </c>
      <c r="C14" s="103">
        <v>3.19216798099951</v>
      </c>
      <c r="D14" s="104">
        <v>6.6801267279312002</v>
      </c>
      <c r="E14" s="105">
        <v>3.6818644311195499</v>
      </c>
      <c r="F14" s="103">
        <v>1.9980549024262599</v>
      </c>
      <c r="G14" s="104">
        <v>3.51372201086363</v>
      </c>
      <c r="H14" s="105">
        <v>3.0973418668878701</v>
      </c>
      <c r="I14" s="52" t="s">
        <v>18</v>
      </c>
      <c r="J14" s="4">
        <v>4.5180530466834199</v>
      </c>
      <c r="K14" s="4">
        <v>1.0902404330656099</v>
      </c>
      <c r="L14" s="5">
        <v>3</v>
      </c>
      <c r="M14" s="52">
        <v>2.86970626005925</v>
      </c>
      <c r="N14" s="4">
        <v>0.45209702978523703</v>
      </c>
      <c r="O14" s="5">
        <v>3</v>
      </c>
    </row>
    <row r="15" spans="2:15" x14ac:dyDescent="0.35">
      <c r="B15" s="102">
        <v>66.78</v>
      </c>
      <c r="C15" s="103">
        <v>2.93831795856071</v>
      </c>
      <c r="D15" s="104">
        <v>6.4334694935463403</v>
      </c>
      <c r="E15" s="105">
        <v>3.5848637324841501</v>
      </c>
      <c r="F15" s="103">
        <v>2.0020999972638398</v>
      </c>
      <c r="G15" s="104">
        <v>3.2820605833616598</v>
      </c>
      <c r="H15" s="105">
        <v>2.9070383966297002</v>
      </c>
      <c r="I15" s="52" t="s">
        <v>19</v>
      </c>
      <c r="J15" s="4">
        <v>4.3188837281970702</v>
      </c>
      <c r="K15" s="4">
        <v>1.0736402374954599</v>
      </c>
      <c r="L15" s="5">
        <v>3</v>
      </c>
      <c r="M15" s="52">
        <v>2.7303996590850699</v>
      </c>
      <c r="N15" s="4">
        <v>0.37990161366332298</v>
      </c>
      <c r="O15" s="5">
        <v>3</v>
      </c>
    </row>
    <row r="16" spans="2:15" ht="15" thickBot="1" x14ac:dyDescent="0.4">
      <c r="B16" s="106">
        <v>73.290000000000006</v>
      </c>
      <c r="C16" s="95">
        <v>2.7377153601964301</v>
      </c>
      <c r="D16" s="109">
        <v>6.5967444282429701</v>
      </c>
      <c r="E16" s="97">
        <v>3.4355418039235901</v>
      </c>
      <c r="F16" s="95">
        <v>1.7652107833685799</v>
      </c>
      <c r="G16" s="109">
        <v>3.22466968926806</v>
      </c>
      <c r="H16" s="97">
        <v>2.8438248569984701</v>
      </c>
      <c r="I16" s="55" t="s">
        <v>20</v>
      </c>
      <c r="J16" s="10">
        <v>4.2566671974543304</v>
      </c>
      <c r="K16" s="10">
        <v>1.18725334574285</v>
      </c>
      <c r="L16" s="11">
        <v>3</v>
      </c>
      <c r="M16" s="55">
        <v>2.6112351098783702</v>
      </c>
      <c r="N16" s="10">
        <v>0.43706542887435501</v>
      </c>
      <c r="O16" s="11">
        <v>3</v>
      </c>
    </row>
    <row r="17" spans="2:8" ht="15" thickBot="1" x14ac:dyDescent="0.4">
      <c r="B17" s="50" t="s">
        <v>24</v>
      </c>
      <c r="C17" s="781">
        <v>3</v>
      </c>
      <c r="D17" s="782"/>
      <c r="E17" s="783"/>
      <c r="F17" s="781">
        <v>3</v>
      </c>
      <c r="G17" s="782"/>
      <c r="H17" s="783"/>
    </row>
  </sheetData>
  <mergeCells count="8">
    <mergeCell ref="C17:E17"/>
    <mergeCell ref="F17:H17"/>
    <mergeCell ref="I2:O2"/>
    <mergeCell ref="J3:L3"/>
    <mergeCell ref="M3:O3"/>
    <mergeCell ref="B2:H2"/>
    <mergeCell ref="C3:E3"/>
    <mergeCell ref="F3:H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7BF57-D2A2-468C-A1D2-42490161CE1B}">
  <sheetPr codeName="Sheet16"/>
  <dimension ref="A1:H11"/>
  <sheetViews>
    <sheetView zoomScale="62" zoomScaleNormal="40" workbookViewId="0">
      <selection activeCell="L33" sqref="L33"/>
    </sheetView>
  </sheetViews>
  <sheetFormatPr defaultRowHeight="14.5" x14ac:dyDescent="0.35"/>
  <cols>
    <col min="1" max="1" width="7.453125" customWidth="1"/>
    <col min="2" max="2" width="13.54296875" bestFit="1" customWidth="1"/>
  </cols>
  <sheetData>
    <row r="1" spans="1:8" ht="15" thickBot="1" x14ac:dyDescent="0.4"/>
    <row r="2" spans="1:8" ht="15" thickBot="1" x14ac:dyDescent="0.4">
      <c r="A2" s="45"/>
      <c r="B2" s="70"/>
      <c r="C2" s="781" t="s">
        <v>0</v>
      </c>
      <c r="D2" s="782"/>
      <c r="E2" s="782"/>
      <c r="F2" s="782"/>
      <c r="G2" s="782"/>
      <c r="H2" s="783"/>
    </row>
    <row r="3" spans="1:8" ht="15" thickBot="1" x14ac:dyDescent="0.4">
      <c r="A3" s="2"/>
      <c r="B3" s="89"/>
      <c r="C3" s="781" t="s">
        <v>21</v>
      </c>
      <c r="D3" s="783"/>
      <c r="E3" s="781" t="s">
        <v>22</v>
      </c>
      <c r="F3" s="783"/>
      <c r="G3" s="781" t="s">
        <v>236</v>
      </c>
      <c r="H3" s="783"/>
    </row>
    <row r="4" spans="1:8" ht="15" thickBot="1" x14ac:dyDescent="0.4">
      <c r="A4" s="1"/>
      <c r="B4" s="92"/>
      <c r="C4" s="88" t="s">
        <v>233</v>
      </c>
      <c r="D4" s="93" t="s">
        <v>54</v>
      </c>
      <c r="E4" s="88" t="s">
        <v>233</v>
      </c>
      <c r="F4" s="93" t="s">
        <v>54</v>
      </c>
      <c r="G4" s="88" t="s">
        <v>233</v>
      </c>
      <c r="H4" s="93" t="s">
        <v>54</v>
      </c>
    </row>
    <row r="5" spans="1:8" x14ac:dyDescent="0.35">
      <c r="A5" s="2"/>
      <c r="B5" s="94">
        <v>1</v>
      </c>
      <c r="C5" s="98">
        <v>6.03</v>
      </c>
      <c r="D5" s="99">
        <v>5.03</v>
      </c>
      <c r="E5" s="100">
        <v>5.04</v>
      </c>
      <c r="F5" s="101">
        <v>4.4400000000000004</v>
      </c>
      <c r="G5" s="98">
        <v>5.37</v>
      </c>
      <c r="H5" s="99">
        <v>4.4800000000000004</v>
      </c>
    </row>
    <row r="6" spans="1:8" x14ac:dyDescent="0.35">
      <c r="A6" s="1"/>
      <c r="B6" s="102">
        <v>2</v>
      </c>
      <c r="C6" s="102">
        <v>5.89</v>
      </c>
      <c r="D6" s="5">
        <v>5.25</v>
      </c>
      <c r="E6" s="64">
        <v>4.2</v>
      </c>
      <c r="F6" s="5">
        <v>3.81</v>
      </c>
      <c r="G6" s="102">
        <v>5.75</v>
      </c>
      <c r="H6" s="5">
        <v>4.58</v>
      </c>
    </row>
    <row r="7" spans="1:8" ht="15" thickBot="1" x14ac:dyDescent="0.4">
      <c r="A7" s="2"/>
      <c r="B7" s="94">
        <v>3</v>
      </c>
      <c r="C7" s="94">
        <v>6.95</v>
      </c>
      <c r="D7" s="101">
        <v>6.22</v>
      </c>
      <c r="E7" s="100">
        <v>7.42</v>
      </c>
      <c r="F7" s="101">
        <v>6.71</v>
      </c>
      <c r="G7" s="106">
        <v>6.95</v>
      </c>
      <c r="H7" s="107">
        <v>6.02</v>
      </c>
    </row>
    <row r="8" spans="1:8" ht="15" thickBot="1" x14ac:dyDescent="0.4">
      <c r="A8" s="1"/>
      <c r="B8" s="108" t="s">
        <v>24</v>
      </c>
      <c r="C8" s="50">
        <f t="shared" ref="C8:H8" si="0">COUNT(C5:C7)</f>
        <v>3</v>
      </c>
      <c r="D8" s="301">
        <f t="shared" si="0"/>
        <v>3</v>
      </c>
      <c r="E8" s="330">
        <f t="shared" si="0"/>
        <v>3</v>
      </c>
      <c r="F8" s="298">
        <f t="shared" si="0"/>
        <v>3</v>
      </c>
      <c r="G8" s="332">
        <f t="shared" si="0"/>
        <v>3</v>
      </c>
      <c r="H8" s="301">
        <f t="shared" si="0"/>
        <v>3</v>
      </c>
    </row>
    <row r="9" spans="1:8" x14ac:dyDescent="0.35">
      <c r="A9" s="1"/>
      <c r="B9" s="544" t="s">
        <v>6</v>
      </c>
      <c r="C9" s="630">
        <v>6.29</v>
      </c>
      <c r="D9" s="631">
        <v>5.5</v>
      </c>
      <c r="E9" s="632">
        <v>5.5533333333333301</v>
      </c>
      <c r="F9" s="633">
        <v>4.9866666666666699</v>
      </c>
      <c r="G9" s="631">
        <v>6.0233333333333299</v>
      </c>
      <c r="H9" s="634">
        <v>5.0266666666666699</v>
      </c>
    </row>
    <row r="10" spans="1:8" x14ac:dyDescent="0.35">
      <c r="A10" s="1"/>
      <c r="B10" s="545" t="s">
        <v>25</v>
      </c>
      <c r="C10" s="635">
        <v>0.57584720195551897</v>
      </c>
      <c r="D10" s="636">
        <v>0.63316664473106898</v>
      </c>
      <c r="E10" s="637">
        <v>1.67024948236284</v>
      </c>
      <c r="F10" s="638">
        <v>1.52533056526555</v>
      </c>
      <c r="G10" s="636">
        <v>0.82470196636926596</v>
      </c>
      <c r="H10" s="639">
        <v>0.86170373872539996</v>
      </c>
    </row>
    <row r="11" spans="1:8" ht="15" thickBot="1" x14ac:dyDescent="0.4">
      <c r="A11" s="1"/>
      <c r="B11" s="546" t="s">
        <v>7</v>
      </c>
      <c r="C11" s="640">
        <v>0.33246553706111198</v>
      </c>
      <c r="D11" s="641">
        <v>0.365558932777375</v>
      </c>
      <c r="E11" s="642">
        <v>0.96431898825601803</v>
      </c>
      <c r="F11" s="643">
        <v>0.88065001245923102</v>
      </c>
      <c r="G11" s="641">
        <v>0.47614190228450898</v>
      </c>
      <c r="H11" s="644">
        <v>0.49750488551481697</v>
      </c>
    </row>
  </sheetData>
  <mergeCells count="4">
    <mergeCell ref="C2:H2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5D29-85D1-4777-9828-C15FE7A2A1E6}">
  <sheetPr codeName="Sheet17"/>
  <dimension ref="B1:D25"/>
  <sheetViews>
    <sheetView zoomScale="73" zoomScaleNormal="40" workbookViewId="0">
      <selection activeCell="H25" sqref="H25"/>
    </sheetView>
  </sheetViews>
  <sheetFormatPr defaultRowHeight="14.5" x14ac:dyDescent="0.35"/>
  <cols>
    <col min="2" max="2" width="16.81640625" bestFit="1" customWidth="1"/>
    <col min="3" max="3" width="12.54296875" customWidth="1"/>
    <col min="4" max="4" width="11.26953125" customWidth="1"/>
  </cols>
  <sheetData>
    <row r="1" spans="2:4" ht="15" thickBot="1" x14ac:dyDescent="0.4"/>
    <row r="2" spans="2:4" ht="15" thickBot="1" x14ac:dyDescent="0.4">
      <c r="B2" s="781" t="s">
        <v>49</v>
      </c>
      <c r="C2" s="782"/>
      <c r="D2" s="783"/>
    </row>
    <row r="3" spans="2:4" ht="15" thickBot="1" x14ac:dyDescent="0.4">
      <c r="B3" s="328"/>
      <c r="C3" s="805" t="s">
        <v>50</v>
      </c>
      <c r="D3" s="806"/>
    </row>
    <row r="4" spans="2:4" ht="15" thickBot="1" x14ac:dyDescent="0.4">
      <c r="B4" s="50"/>
      <c r="C4" s="89" t="s">
        <v>233</v>
      </c>
      <c r="D4" s="302" t="s">
        <v>54</v>
      </c>
    </row>
    <row r="5" spans="2:4" x14ac:dyDescent="0.35">
      <c r="B5" s="373">
        <v>1</v>
      </c>
      <c r="C5" s="627">
        <v>298.60000000000002</v>
      </c>
      <c r="D5" s="628">
        <v>234.3</v>
      </c>
    </row>
    <row r="6" spans="2:4" x14ac:dyDescent="0.35">
      <c r="B6" s="102">
        <v>2</v>
      </c>
      <c r="C6" s="489">
        <v>286.8</v>
      </c>
      <c r="D6" s="490">
        <v>225</v>
      </c>
    </row>
    <row r="7" spans="2:4" x14ac:dyDescent="0.35">
      <c r="B7" s="102">
        <v>3</v>
      </c>
      <c r="C7" s="489">
        <v>350</v>
      </c>
      <c r="D7" s="490">
        <v>334.3</v>
      </c>
    </row>
    <row r="8" spans="2:4" x14ac:dyDescent="0.35">
      <c r="B8" s="102">
        <v>4</v>
      </c>
      <c r="C8" s="489">
        <v>314.5</v>
      </c>
      <c r="D8" s="490">
        <v>167.7</v>
      </c>
    </row>
    <row r="9" spans="2:4" x14ac:dyDescent="0.35">
      <c r="B9" s="102">
        <v>5</v>
      </c>
      <c r="C9" s="489">
        <v>383.3</v>
      </c>
      <c r="D9" s="490">
        <v>332.3</v>
      </c>
    </row>
    <row r="10" spans="2:4" x14ac:dyDescent="0.35">
      <c r="B10" s="102">
        <v>6</v>
      </c>
      <c r="C10" s="489">
        <v>394.6</v>
      </c>
      <c r="D10" s="490">
        <v>338.7</v>
      </c>
    </row>
    <row r="11" spans="2:4" x14ac:dyDescent="0.35">
      <c r="B11" s="102">
        <v>7</v>
      </c>
      <c r="C11" s="489">
        <v>376.9</v>
      </c>
      <c r="D11" s="490">
        <v>352.2</v>
      </c>
    </row>
    <row r="12" spans="2:4" x14ac:dyDescent="0.35">
      <c r="B12" s="102">
        <v>8</v>
      </c>
      <c r="C12" s="489">
        <v>348.1</v>
      </c>
      <c r="D12" s="490">
        <v>221</v>
      </c>
    </row>
    <row r="13" spans="2:4" x14ac:dyDescent="0.35">
      <c r="B13" s="102">
        <v>9</v>
      </c>
      <c r="C13" s="489">
        <v>287.89999999999998</v>
      </c>
      <c r="D13" s="490">
        <v>266.7</v>
      </c>
    </row>
    <row r="14" spans="2:4" x14ac:dyDescent="0.35">
      <c r="B14" s="102">
        <v>10</v>
      </c>
      <c r="C14" s="489">
        <v>317.2</v>
      </c>
      <c r="D14" s="490">
        <v>229.4</v>
      </c>
    </row>
    <row r="15" spans="2:4" x14ac:dyDescent="0.35">
      <c r="B15" s="102">
        <v>11</v>
      </c>
      <c r="C15" s="489">
        <v>406.2</v>
      </c>
      <c r="D15" s="490">
        <v>226.5</v>
      </c>
    </row>
    <row r="16" spans="2:4" ht="15" thickBot="1" x14ac:dyDescent="0.4">
      <c r="B16" s="145">
        <v>12</v>
      </c>
      <c r="C16" s="629">
        <v>355.2</v>
      </c>
      <c r="D16" s="603">
        <v>285.8</v>
      </c>
    </row>
    <row r="17" spans="2:4" ht="15" thickBot="1" x14ac:dyDescent="0.4">
      <c r="B17" s="50" t="s">
        <v>24</v>
      </c>
      <c r="C17" s="89">
        <f>COUNT(C5:C16)</f>
        <v>12</v>
      </c>
      <c r="D17" s="89">
        <f>COUNT(D5:D16)</f>
        <v>12</v>
      </c>
    </row>
    <row r="18" spans="2:4" x14ac:dyDescent="0.35">
      <c r="B18" s="146" t="s">
        <v>6</v>
      </c>
      <c r="C18" s="600">
        <v>343.3</v>
      </c>
      <c r="D18" s="579">
        <v>267.8</v>
      </c>
    </row>
    <row r="19" spans="2:4" x14ac:dyDescent="0.35">
      <c r="B19" s="176" t="s">
        <v>25</v>
      </c>
      <c r="C19" s="305">
        <v>41.88</v>
      </c>
      <c r="D19" s="306">
        <v>59.85</v>
      </c>
    </row>
    <row r="20" spans="2:4" x14ac:dyDescent="0.35">
      <c r="B20" s="176" t="s">
        <v>7</v>
      </c>
      <c r="C20" s="52">
        <v>12.09</v>
      </c>
      <c r="D20" s="5">
        <v>17.28</v>
      </c>
    </row>
    <row r="21" spans="2:4" x14ac:dyDescent="0.35">
      <c r="B21" s="176" t="s">
        <v>26</v>
      </c>
      <c r="C21" s="52">
        <v>286.8</v>
      </c>
      <c r="D21" s="5">
        <v>167.7</v>
      </c>
    </row>
    <row r="22" spans="2:4" x14ac:dyDescent="0.35">
      <c r="B22" s="176" t="s">
        <v>27</v>
      </c>
      <c r="C22" s="52">
        <v>302.60000000000002</v>
      </c>
      <c r="D22" s="5">
        <v>225.4</v>
      </c>
    </row>
    <row r="23" spans="2:4" x14ac:dyDescent="0.35">
      <c r="B23" s="176" t="s">
        <v>28</v>
      </c>
      <c r="C23" s="52">
        <v>349.1</v>
      </c>
      <c r="D23" s="5">
        <v>250.5</v>
      </c>
    </row>
    <row r="24" spans="2:4" x14ac:dyDescent="0.35">
      <c r="B24" s="176" t="s">
        <v>29</v>
      </c>
      <c r="C24" s="52">
        <v>381.7</v>
      </c>
      <c r="D24" s="5">
        <v>333.8</v>
      </c>
    </row>
    <row r="25" spans="2:4" ht="15" thickBot="1" x14ac:dyDescent="0.4">
      <c r="B25" s="177" t="s">
        <v>30</v>
      </c>
      <c r="C25" s="55">
        <v>406.2</v>
      </c>
      <c r="D25" s="11">
        <v>352.2</v>
      </c>
    </row>
  </sheetData>
  <mergeCells count="2">
    <mergeCell ref="B2:D2"/>
    <mergeCell ref="C3:D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0206-118E-4146-BEA0-90CFD3947788}">
  <sheetPr codeName="Sheet18"/>
  <dimension ref="B1:Y183"/>
  <sheetViews>
    <sheetView zoomScale="40" zoomScaleNormal="40" workbookViewId="0">
      <selection activeCell="E18" sqref="E18:E19"/>
    </sheetView>
  </sheetViews>
  <sheetFormatPr defaultRowHeight="14.5" x14ac:dyDescent="0.35"/>
  <cols>
    <col min="2" max="2" width="12.54296875" customWidth="1"/>
    <col min="3" max="3" width="15.1796875" customWidth="1"/>
    <col min="4" max="4" width="10.453125" bestFit="1" customWidth="1"/>
    <col min="5" max="7" width="8.81640625" bestFit="1" customWidth="1"/>
    <col min="8" max="9" width="9.1796875" bestFit="1" customWidth="1"/>
    <col min="10" max="13" width="8.81640625" bestFit="1" customWidth="1"/>
    <col min="14" max="14" width="9.54296875" bestFit="1" customWidth="1"/>
    <col min="15" max="15" width="9.1796875" bestFit="1" customWidth="1"/>
    <col min="16" max="16" width="9.54296875" bestFit="1" customWidth="1"/>
    <col min="17" max="17" width="8.81640625" bestFit="1" customWidth="1"/>
    <col min="18" max="18" width="9.54296875" bestFit="1" customWidth="1"/>
    <col min="20" max="22" width="8.81640625" bestFit="1" customWidth="1"/>
  </cols>
  <sheetData>
    <row r="1" spans="2:25" ht="15" thickBot="1" x14ac:dyDescent="0.4"/>
    <row r="2" spans="2:25" ht="15" thickBot="1" x14ac:dyDescent="0.4">
      <c r="B2" s="28"/>
      <c r="C2" s="330" t="s">
        <v>51</v>
      </c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1"/>
      <c r="S2" s="775" t="s">
        <v>1</v>
      </c>
      <c r="T2" s="776"/>
      <c r="U2" s="776"/>
      <c r="V2" s="776"/>
      <c r="W2" s="776"/>
      <c r="X2" s="776"/>
      <c r="Y2" s="777"/>
    </row>
    <row r="3" spans="2:25" ht="15" thickBot="1" x14ac:dyDescent="0.4">
      <c r="B3" s="17"/>
      <c r="C3" s="251" t="s">
        <v>53</v>
      </c>
      <c r="D3" s="297"/>
      <c r="E3" s="297"/>
      <c r="F3" s="297"/>
      <c r="G3" s="297"/>
      <c r="H3" s="297"/>
      <c r="I3" s="297"/>
      <c r="J3" s="298"/>
      <c r="K3" s="251" t="s">
        <v>54</v>
      </c>
      <c r="L3" s="297"/>
      <c r="M3" s="297"/>
      <c r="N3" s="297"/>
      <c r="O3" s="297"/>
      <c r="P3" s="297"/>
      <c r="Q3" s="297"/>
      <c r="R3" s="298"/>
      <c r="S3" s="499"/>
      <c r="T3" s="778" t="s">
        <v>53</v>
      </c>
      <c r="U3" s="778"/>
      <c r="V3" s="779"/>
      <c r="W3" s="780" t="s">
        <v>54</v>
      </c>
      <c r="X3" s="778"/>
      <c r="Y3" s="779"/>
    </row>
    <row r="4" spans="2:25" ht="15" thickBot="1" x14ac:dyDescent="0.4">
      <c r="B4" s="50" t="s">
        <v>55</v>
      </c>
      <c r="C4" s="3">
        <v>1</v>
      </c>
      <c r="D4" s="90">
        <v>2</v>
      </c>
      <c r="E4" s="90">
        <v>3</v>
      </c>
      <c r="F4" s="90">
        <v>4</v>
      </c>
      <c r="G4" s="90">
        <v>5</v>
      </c>
      <c r="H4" s="90">
        <v>6</v>
      </c>
      <c r="I4" s="90">
        <v>7</v>
      </c>
      <c r="J4" s="93">
        <v>8</v>
      </c>
      <c r="K4" s="120">
        <v>1</v>
      </c>
      <c r="L4" s="90">
        <v>2</v>
      </c>
      <c r="M4" s="90">
        <v>3</v>
      </c>
      <c r="N4" s="90">
        <v>4</v>
      </c>
      <c r="O4" s="90">
        <v>5</v>
      </c>
      <c r="P4" s="90">
        <v>6</v>
      </c>
      <c r="Q4" s="90">
        <v>7</v>
      </c>
      <c r="R4" s="93">
        <v>8</v>
      </c>
      <c r="S4" s="108" t="s">
        <v>5</v>
      </c>
      <c r="T4" s="350" t="s">
        <v>6</v>
      </c>
      <c r="U4" s="347" t="s">
        <v>7</v>
      </c>
      <c r="V4" s="93" t="s">
        <v>8</v>
      </c>
      <c r="W4" s="363" t="s">
        <v>6</v>
      </c>
      <c r="X4" s="347" t="s">
        <v>7</v>
      </c>
      <c r="Y4" s="93" t="s">
        <v>8</v>
      </c>
    </row>
    <row r="5" spans="2:25" x14ac:dyDescent="0.35">
      <c r="B5" s="123">
        <v>0</v>
      </c>
      <c r="C5" s="124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125">
        <v>0</v>
      </c>
      <c r="K5" s="124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6">
        <v>0</v>
      </c>
      <c r="S5" s="112" t="s">
        <v>9</v>
      </c>
      <c r="T5" s="476">
        <v>0</v>
      </c>
      <c r="U5" s="476">
        <v>0</v>
      </c>
      <c r="V5" s="476">
        <v>8</v>
      </c>
      <c r="W5" s="476">
        <v>0</v>
      </c>
      <c r="X5" s="476">
        <v>0</v>
      </c>
      <c r="Y5" s="477">
        <v>8</v>
      </c>
    </row>
    <row r="6" spans="2:25" x14ac:dyDescent="0.35">
      <c r="B6" s="47">
        <v>2</v>
      </c>
      <c r="C6" s="40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126">
        <v>0</v>
      </c>
      <c r="K6" s="40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32">
        <v>0</v>
      </c>
      <c r="S6" s="113" t="s">
        <v>10</v>
      </c>
      <c r="T6" s="1">
        <v>0</v>
      </c>
      <c r="U6" s="1">
        <v>0</v>
      </c>
      <c r="V6" s="1">
        <v>8</v>
      </c>
      <c r="W6" s="1">
        <v>0</v>
      </c>
      <c r="X6" s="1">
        <v>0</v>
      </c>
      <c r="Y6" s="474">
        <v>8</v>
      </c>
    </row>
    <row r="7" spans="2:25" x14ac:dyDescent="0.35">
      <c r="B7" s="47">
        <v>4</v>
      </c>
      <c r="C7" s="40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126">
        <v>0</v>
      </c>
      <c r="K7" s="40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32">
        <v>0</v>
      </c>
      <c r="S7" s="113" t="s">
        <v>11</v>
      </c>
      <c r="T7" s="1">
        <v>0</v>
      </c>
      <c r="U7" s="1">
        <v>0</v>
      </c>
      <c r="V7" s="1">
        <v>8</v>
      </c>
      <c r="W7" s="1">
        <v>0</v>
      </c>
      <c r="X7" s="1">
        <v>0</v>
      </c>
      <c r="Y7" s="474">
        <v>8</v>
      </c>
    </row>
    <row r="8" spans="2:25" x14ac:dyDescent="0.35">
      <c r="B8" s="47">
        <v>6</v>
      </c>
      <c r="C8" s="40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126">
        <v>0</v>
      </c>
      <c r="K8" s="40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32">
        <v>0</v>
      </c>
      <c r="S8" s="113" t="s">
        <v>12</v>
      </c>
      <c r="T8" s="1">
        <v>0</v>
      </c>
      <c r="U8" s="1">
        <v>0</v>
      </c>
      <c r="V8" s="1">
        <v>8</v>
      </c>
      <c r="W8" s="1">
        <v>0</v>
      </c>
      <c r="X8" s="1">
        <v>0</v>
      </c>
      <c r="Y8" s="474">
        <v>8</v>
      </c>
    </row>
    <row r="9" spans="2:25" x14ac:dyDescent="0.35">
      <c r="B9" s="47">
        <v>8</v>
      </c>
      <c r="C9" s="40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126">
        <v>0</v>
      </c>
      <c r="K9" s="40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32">
        <v>0</v>
      </c>
      <c r="S9" s="113" t="s">
        <v>13</v>
      </c>
      <c r="T9" s="1">
        <v>0</v>
      </c>
      <c r="U9" s="1">
        <v>0</v>
      </c>
      <c r="V9" s="1">
        <v>8</v>
      </c>
      <c r="W9" s="1">
        <v>0</v>
      </c>
      <c r="X9" s="1">
        <v>0</v>
      </c>
      <c r="Y9" s="474">
        <v>8</v>
      </c>
    </row>
    <row r="10" spans="2:25" x14ac:dyDescent="0.35">
      <c r="B10" s="47">
        <v>10</v>
      </c>
      <c r="C10" s="40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126">
        <v>0</v>
      </c>
      <c r="K10" s="40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32">
        <v>0</v>
      </c>
      <c r="S10" s="113" t="s">
        <v>14</v>
      </c>
      <c r="T10" s="1">
        <v>0</v>
      </c>
      <c r="U10" s="1">
        <v>0</v>
      </c>
      <c r="V10" s="1">
        <v>8</v>
      </c>
      <c r="W10" s="1">
        <v>0</v>
      </c>
      <c r="X10" s="1">
        <v>0</v>
      </c>
      <c r="Y10" s="474">
        <v>8</v>
      </c>
    </row>
    <row r="11" spans="2:25" x14ac:dyDescent="0.35">
      <c r="B11" s="47">
        <v>12</v>
      </c>
      <c r="C11" s="40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126">
        <v>0</v>
      </c>
      <c r="K11" s="40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32">
        <v>0</v>
      </c>
      <c r="S11" s="113" t="s">
        <v>15</v>
      </c>
      <c r="T11" s="1">
        <v>0</v>
      </c>
      <c r="U11" s="1">
        <v>0</v>
      </c>
      <c r="V11" s="1">
        <v>8</v>
      </c>
      <c r="W11" s="1">
        <v>0</v>
      </c>
      <c r="X11" s="1">
        <v>0</v>
      </c>
      <c r="Y11" s="474">
        <v>8</v>
      </c>
    </row>
    <row r="12" spans="2:25" x14ac:dyDescent="0.35">
      <c r="B12" s="47">
        <v>14</v>
      </c>
      <c r="C12" s="40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126">
        <v>0</v>
      </c>
      <c r="K12" s="40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32">
        <v>0</v>
      </c>
      <c r="S12" s="113" t="s">
        <v>16</v>
      </c>
      <c r="T12" s="1">
        <v>0</v>
      </c>
      <c r="U12" s="1">
        <v>0</v>
      </c>
      <c r="V12" s="1">
        <v>8</v>
      </c>
      <c r="W12" s="1">
        <v>0</v>
      </c>
      <c r="X12" s="1">
        <v>0</v>
      </c>
      <c r="Y12" s="474">
        <v>8</v>
      </c>
    </row>
    <row r="13" spans="2:25" x14ac:dyDescent="0.35">
      <c r="B13" s="47">
        <v>16</v>
      </c>
      <c r="C13" s="40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126">
        <v>0</v>
      </c>
      <c r="K13" s="40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32">
        <v>0</v>
      </c>
      <c r="S13" s="113" t="s">
        <v>17</v>
      </c>
      <c r="T13" s="1">
        <v>0</v>
      </c>
      <c r="U13" s="1">
        <v>0</v>
      </c>
      <c r="V13" s="1">
        <v>8</v>
      </c>
      <c r="W13" s="1">
        <v>0</v>
      </c>
      <c r="X13" s="1">
        <v>0</v>
      </c>
      <c r="Y13" s="474">
        <v>8</v>
      </c>
    </row>
    <row r="14" spans="2:25" x14ac:dyDescent="0.35">
      <c r="B14" s="47">
        <v>18</v>
      </c>
      <c r="C14" s="40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126">
        <v>0</v>
      </c>
      <c r="K14" s="40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32">
        <v>0</v>
      </c>
      <c r="S14" s="113" t="s">
        <v>18</v>
      </c>
      <c r="T14" s="1">
        <v>0</v>
      </c>
      <c r="U14" s="1">
        <v>0</v>
      </c>
      <c r="V14" s="1">
        <v>8</v>
      </c>
      <c r="W14" s="1">
        <v>0</v>
      </c>
      <c r="X14" s="1">
        <v>0</v>
      </c>
      <c r="Y14" s="474">
        <v>8</v>
      </c>
    </row>
    <row r="15" spans="2:25" x14ac:dyDescent="0.35">
      <c r="B15" s="47">
        <v>20</v>
      </c>
      <c r="C15" s="40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126">
        <v>0</v>
      </c>
      <c r="K15" s="40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32">
        <v>0</v>
      </c>
      <c r="S15" s="113" t="s">
        <v>19</v>
      </c>
      <c r="T15" s="1">
        <v>0</v>
      </c>
      <c r="U15" s="1">
        <v>0</v>
      </c>
      <c r="V15" s="1">
        <v>8</v>
      </c>
      <c r="W15" s="1">
        <v>0</v>
      </c>
      <c r="X15" s="1">
        <v>0</v>
      </c>
      <c r="Y15" s="474">
        <v>8</v>
      </c>
    </row>
    <row r="16" spans="2:25" x14ac:dyDescent="0.35">
      <c r="B16" s="47">
        <v>22</v>
      </c>
      <c r="C16" s="40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126">
        <v>0</v>
      </c>
      <c r="K16" s="40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32">
        <v>0</v>
      </c>
      <c r="S16" s="113" t="s">
        <v>20</v>
      </c>
      <c r="T16" s="1">
        <v>0</v>
      </c>
      <c r="U16" s="1">
        <v>0</v>
      </c>
      <c r="V16" s="1">
        <v>8</v>
      </c>
      <c r="W16" s="1">
        <v>0</v>
      </c>
      <c r="X16" s="1">
        <v>0</v>
      </c>
      <c r="Y16" s="474">
        <v>8</v>
      </c>
    </row>
    <row r="17" spans="2:25" x14ac:dyDescent="0.35">
      <c r="B17" s="47">
        <v>24</v>
      </c>
      <c r="C17" s="40">
        <v>0</v>
      </c>
      <c r="D17" s="29">
        <v>0</v>
      </c>
      <c r="E17" s="29">
        <v>0</v>
      </c>
      <c r="F17" s="29">
        <v>0</v>
      </c>
      <c r="G17" s="29">
        <v>-0.52227999999999997</v>
      </c>
      <c r="H17" s="29">
        <v>0</v>
      </c>
      <c r="I17" s="29">
        <v>0</v>
      </c>
      <c r="J17" s="126">
        <v>0</v>
      </c>
      <c r="K17" s="40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32">
        <v>0</v>
      </c>
      <c r="S17" s="113" t="s">
        <v>56</v>
      </c>
      <c r="T17" s="1">
        <v>-6.5284999999999996E-2</v>
      </c>
      <c r="U17" s="1">
        <v>6.5284999999999996E-2</v>
      </c>
      <c r="V17" s="1">
        <v>8</v>
      </c>
      <c r="W17" s="1">
        <v>0</v>
      </c>
      <c r="X17" s="1">
        <v>0</v>
      </c>
      <c r="Y17" s="474">
        <v>8</v>
      </c>
    </row>
    <row r="18" spans="2:25" x14ac:dyDescent="0.35">
      <c r="B18" s="47">
        <v>26</v>
      </c>
      <c r="C18" s="40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126">
        <v>0</v>
      </c>
      <c r="K18" s="40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32">
        <v>0</v>
      </c>
      <c r="S18" s="113" t="s">
        <v>57</v>
      </c>
      <c r="T18" s="1">
        <v>0</v>
      </c>
      <c r="U18" s="1">
        <v>0</v>
      </c>
      <c r="V18" s="1">
        <v>8</v>
      </c>
      <c r="W18" s="1">
        <v>0</v>
      </c>
      <c r="X18" s="1">
        <v>0</v>
      </c>
      <c r="Y18" s="474">
        <v>8</v>
      </c>
    </row>
    <row r="19" spans="2:25" x14ac:dyDescent="0.35">
      <c r="B19" s="47">
        <v>28</v>
      </c>
      <c r="C19" s="40">
        <v>-1.1691400000000001</v>
      </c>
      <c r="D19" s="29">
        <v>0</v>
      </c>
      <c r="E19" s="29">
        <v>0</v>
      </c>
      <c r="F19" s="29">
        <v>0</v>
      </c>
      <c r="G19" s="29">
        <v>8.2468450000000004</v>
      </c>
      <c r="H19" s="29">
        <v>0</v>
      </c>
      <c r="I19" s="29">
        <v>1.0568169999999999</v>
      </c>
      <c r="J19" s="126">
        <v>-1.5585199999999999</v>
      </c>
      <c r="K19" s="40">
        <v>0</v>
      </c>
      <c r="L19" s="29">
        <v>-1.23763</v>
      </c>
      <c r="M19" s="29">
        <v>0</v>
      </c>
      <c r="N19" s="29">
        <v>-0.91700999999999999</v>
      </c>
      <c r="O19" s="29">
        <v>0</v>
      </c>
      <c r="P19" s="29">
        <v>1.4779999999999999E-3</v>
      </c>
      <c r="Q19" s="29">
        <v>0</v>
      </c>
      <c r="R19" s="32">
        <v>0</v>
      </c>
      <c r="S19" s="113" t="s">
        <v>58</v>
      </c>
      <c r="T19" s="1">
        <v>0.82200024999999999</v>
      </c>
      <c r="U19" s="1">
        <v>1.0980316176451601</v>
      </c>
      <c r="V19" s="1">
        <v>8</v>
      </c>
      <c r="W19" s="1">
        <v>-0.26914525</v>
      </c>
      <c r="X19" s="1">
        <v>0.17894154156672701</v>
      </c>
      <c r="Y19" s="474">
        <v>8</v>
      </c>
    </row>
    <row r="20" spans="2:25" x14ac:dyDescent="0.35">
      <c r="B20" s="47">
        <v>30</v>
      </c>
      <c r="C20" s="40">
        <v>7.1600000000000005E-14</v>
      </c>
      <c r="D20" s="29">
        <v>-0.82515000000000005</v>
      </c>
      <c r="E20" s="29">
        <v>-3.9077799999999998</v>
      </c>
      <c r="F20" s="29">
        <v>-1.50024256</v>
      </c>
      <c r="G20" s="29">
        <v>33.38908</v>
      </c>
      <c r="H20" s="29">
        <v>-3.31664</v>
      </c>
      <c r="I20" s="29">
        <v>-7.1E-14</v>
      </c>
      <c r="J20" s="126">
        <v>0</v>
      </c>
      <c r="K20" s="40">
        <v>-6.4492700000000003</v>
      </c>
      <c r="L20" s="29">
        <v>0</v>
      </c>
      <c r="M20" s="29">
        <v>-2.6449099999999999</v>
      </c>
      <c r="N20" s="29">
        <v>7.1600000000000005E-14</v>
      </c>
      <c r="O20" s="29">
        <v>0</v>
      </c>
      <c r="P20" s="29">
        <v>7.1600000000000005E-14</v>
      </c>
      <c r="Q20" s="29">
        <v>-3.5565099999999998</v>
      </c>
      <c r="R20" s="32">
        <v>0.47259800000000002</v>
      </c>
      <c r="S20" s="113" t="s">
        <v>59</v>
      </c>
      <c r="T20" s="1">
        <v>2.9799084300000001</v>
      </c>
      <c r="U20" s="1">
        <v>4.3772836385224103</v>
      </c>
      <c r="V20" s="1">
        <v>8</v>
      </c>
      <c r="W20" s="1">
        <v>-1.52226149999998</v>
      </c>
      <c r="X20" s="1">
        <v>0.87548460147638096</v>
      </c>
      <c r="Y20" s="474">
        <v>8</v>
      </c>
    </row>
    <row r="21" spans="2:25" x14ac:dyDescent="0.35">
      <c r="B21" s="47">
        <v>32</v>
      </c>
      <c r="C21" s="40">
        <v>3.872573</v>
      </c>
      <c r="D21" s="29">
        <v>7.1600000000000005E-14</v>
      </c>
      <c r="E21" s="29">
        <v>0</v>
      </c>
      <c r="F21" s="29">
        <v>0</v>
      </c>
      <c r="G21" s="29">
        <v>63.535150000000002</v>
      </c>
      <c r="H21" s="29">
        <v>-7.1E-14</v>
      </c>
      <c r="I21" s="29">
        <v>4.1294029999999999</v>
      </c>
      <c r="J21" s="126">
        <v>14.278230000000001</v>
      </c>
      <c r="K21" s="40">
        <v>0</v>
      </c>
      <c r="L21" s="29">
        <v>1.3095730000000001</v>
      </c>
      <c r="M21" s="29">
        <v>0</v>
      </c>
      <c r="N21" s="29">
        <v>6.4422800000000002</v>
      </c>
      <c r="O21" s="29">
        <v>0</v>
      </c>
      <c r="P21" s="29">
        <v>4.7323719999999998</v>
      </c>
      <c r="Q21" s="29">
        <v>0</v>
      </c>
      <c r="R21" s="32">
        <v>7.1600000000000005E-14</v>
      </c>
      <c r="S21" s="113" t="s">
        <v>60</v>
      </c>
      <c r="T21" s="1">
        <v>10.726919499999999</v>
      </c>
      <c r="U21" s="1">
        <v>7.7368523414106196</v>
      </c>
      <c r="V21" s="1">
        <v>8</v>
      </c>
      <c r="W21" s="1">
        <v>1.56052812500001</v>
      </c>
      <c r="X21" s="1">
        <v>0.90761966503227398</v>
      </c>
      <c r="Y21" s="474">
        <v>8</v>
      </c>
    </row>
    <row r="22" spans="2:25" x14ac:dyDescent="0.35">
      <c r="B22" s="47">
        <v>34</v>
      </c>
      <c r="C22" s="40">
        <v>21.02197</v>
      </c>
      <c r="D22" s="29">
        <v>4.8820329999999998</v>
      </c>
      <c r="E22" s="29">
        <v>11.075150000000001</v>
      </c>
      <c r="F22" s="29">
        <v>4.7882596929999997</v>
      </c>
      <c r="G22" s="29">
        <v>110.81399999999999</v>
      </c>
      <c r="H22" s="29">
        <v>13.463620000000001</v>
      </c>
      <c r="I22" s="29">
        <v>10.52989</v>
      </c>
      <c r="J22" s="126">
        <v>37.090150000000001</v>
      </c>
      <c r="K22" s="40">
        <v>10.31977</v>
      </c>
      <c r="L22" s="29">
        <v>11.179639999999999</v>
      </c>
      <c r="M22" s="29">
        <v>13.248670000000001</v>
      </c>
      <c r="N22" s="29">
        <v>22.385639999999999</v>
      </c>
      <c r="O22" s="29">
        <v>4.6833140000000002</v>
      </c>
      <c r="P22" s="29">
        <v>17.494859999999999</v>
      </c>
      <c r="Q22" s="29">
        <v>13.58001</v>
      </c>
      <c r="R22" s="32">
        <v>4.2887779999999998</v>
      </c>
      <c r="S22" s="113" t="s">
        <v>61</v>
      </c>
      <c r="T22" s="1">
        <v>26.708134086625002</v>
      </c>
      <c r="U22" s="1">
        <v>12.572871806656099</v>
      </c>
      <c r="V22" s="1">
        <v>8</v>
      </c>
      <c r="W22" s="1">
        <v>12.147585250000001</v>
      </c>
      <c r="X22" s="1">
        <v>2.1482108996642801</v>
      </c>
      <c r="Y22" s="474">
        <v>8</v>
      </c>
    </row>
    <row r="23" spans="2:25" x14ac:dyDescent="0.35">
      <c r="B23" s="47">
        <v>36</v>
      </c>
      <c r="C23" s="40">
        <v>36.193289999999998</v>
      </c>
      <c r="D23" s="29">
        <v>13.21003</v>
      </c>
      <c r="E23" s="29">
        <v>30.558509999999998</v>
      </c>
      <c r="F23" s="29">
        <v>18.39809881</v>
      </c>
      <c r="G23" s="29">
        <v>158.5909</v>
      </c>
      <c r="H23" s="29">
        <v>35.355879999999999</v>
      </c>
      <c r="I23" s="29">
        <v>16.982679999999998</v>
      </c>
      <c r="J23" s="126">
        <v>65.326939999999993</v>
      </c>
      <c r="K23" s="40">
        <v>31.878070000000001</v>
      </c>
      <c r="L23" s="29">
        <v>31.862179999999999</v>
      </c>
      <c r="M23" s="29">
        <v>36.497399999999999</v>
      </c>
      <c r="N23" s="29">
        <v>38.81391</v>
      </c>
      <c r="O23" s="29">
        <v>-7.1999999999999996E-14</v>
      </c>
      <c r="P23" s="29">
        <v>33.719880000000003</v>
      </c>
      <c r="Q23" s="29">
        <v>31.637589999999999</v>
      </c>
      <c r="R23" s="32">
        <v>17.348510000000001</v>
      </c>
      <c r="S23" s="113" t="s">
        <v>62</v>
      </c>
      <c r="T23" s="1">
        <v>46.827041101250003</v>
      </c>
      <c r="U23" s="1">
        <v>16.9935543471702</v>
      </c>
      <c r="V23" s="1">
        <v>8</v>
      </c>
      <c r="W23" s="1">
        <v>27.719692500000001</v>
      </c>
      <c r="X23" s="1">
        <v>4.5549758244057204</v>
      </c>
      <c r="Y23" s="474">
        <v>8</v>
      </c>
    </row>
    <row r="24" spans="2:25" x14ac:dyDescent="0.35">
      <c r="B24" s="47">
        <v>38</v>
      </c>
      <c r="C24" s="40">
        <v>57.809609999999999</v>
      </c>
      <c r="D24" s="29">
        <v>26.953959999999999</v>
      </c>
      <c r="E24" s="29">
        <v>49.610250000000001</v>
      </c>
      <c r="F24" s="29">
        <v>36.996709469999999</v>
      </c>
      <c r="G24" s="29">
        <v>207.88380000000001</v>
      </c>
      <c r="H24" s="29">
        <v>67.058980000000005</v>
      </c>
      <c r="I24" s="29">
        <v>27.17915</v>
      </c>
      <c r="J24" s="126">
        <v>92.938739999999996</v>
      </c>
      <c r="K24" s="40">
        <v>59.891159999999999</v>
      </c>
      <c r="L24" s="29">
        <v>60.898339999999997</v>
      </c>
      <c r="M24" s="29">
        <v>70.058729999999997</v>
      </c>
      <c r="N24" s="29">
        <v>61.180140000000002</v>
      </c>
      <c r="O24" s="29">
        <v>13.61773</v>
      </c>
      <c r="P24" s="29">
        <v>57.167569999999998</v>
      </c>
      <c r="Q24" s="29">
        <v>55.699939999999998</v>
      </c>
      <c r="R24" s="32">
        <v>28.574660000000002</v>
      </c>
      <c r="S24" s="113" t="s">
        <v>63</v>
      </c>
      <c r="T24" s="1">
        <v>70.803899933750003</v>
      </c>
      <c r="U24" s="1">
        <v>21.078831250919901</v>
      </c>
      <c r="V24" s="1">
        <v>8</v>
      </c>
      <c r="W24" s="1">
        <v>50.886033750000003</v>
      </c>
      <c r="X24" s="1">
        <v>6.8194243764484801</v>
      </c>
      <c r="Y24" s="474">
        <v>8</v>
      </c>
    </row>
    <row r="25" spans="2:25" x14ac:dyDescent="0.35">
      <c r="B25" s="47">
        <v>40</v>
      </c>
      <c r="C25" s="40">
        <v>81.634590000000003</v>
      </c>
      <c r="D25" s="29">
        <v>44.709420000000001</v>
      </c>
      <c r="E25" s="29">
        <v>74.39958</v>
      </c>
      <c r="F25" s="29">
        <v>56.135128309999999</v>
      </c>
      <c r="G25" s="29">
        <v>245.70099999999999</v>
      </c>
      <c r="H25" s="29">
        <v>95.767240000000001</v>
      </c>
      <c r="I25" s="29">
        <v>41.126330000000003</v>
      </c>
      <c r="J25" s="126">
        <v>122.158</v>
      </c>
      <c r="K25" s="40">
        <v>83.272300000000001</v>
      </c>
      <c r="L25" s="29">
        <v>92.735619999999997</v>
      </c>
      <c r="M25" s="29">
        <v>108.8272</v>
      </c>
      <c r="N25" s="29">
        <v>80.372489999999999</v>
      </c>
      <c r="O25" s="29">
        <v>31.247779999999999</v>
      </c>
      <c r="P25" s="29">
        <v>79.04674</v>
      </c>
      <c r="Q25" s="29">
        <v>73.794319999999999</v>
      </c>
      <c r="R25" s="32">
        <v>45.25376</v>
      </c>
      <c r="S25" s="113" t="s">
        <v>64</v>
      </c>
      <c r="T25" s="1">
        <v>95.203911038749993</v>
      </c>
      <c r="U25" s="1">
        <v>23.525673240956301</v>
      </c>
      <c r="V25" s="1">
        <v>8</v>
      </c>
      <c r="W25" s="1">
        <v>74.318776249999999</v>
      </c>
      <c r="X25" s="1">
        <v>8.8331145052196192</v>
      </c>
      <c r="Y25" s="474">
        <v>8</v>
      </c>
    </row>
    <row r="26" spans="2:25" x14ac:dyDescent="0.35">
      <c r="B26" s="47">
        <v>42</v>
      </c>
      <c r="C26" s="40">
        <v>104.592</v>
      </c>
      <c r="D26" s="29">
        <v>71.067359999999994</v>
      </c>
      <c r="E26" s="29">
        <v>102.024</v>
      </c>
      <c r="F26" s="29">
        <v>77.317040789999993</v>
      </c>
      <c r="G26" s="29">
        <v>295.03160000000003</v>
      </c>
      <c r="H26" s="29">
        <v>116.854</v>
      </c>
      <c r="I26" s="29">
        <v>55.944980000000001</v>
      </c>
      <c r="J26" s="126">
        <v>157.5848</v>
      </c>
      <c r="K26" s="40">
        <v>113.89530000000001</v>
      </c>
      <c r="L26" s="29">
        <v>122.69159999999999</v>
      </c>
      <c r="M26" s="29">
        <v>148.21690000000001</v>
      </c>
      <c r="N26" s="29">
        <v>101.11279999999999</v>
      </c>
      <c r="O26" s="29">
        <v>51.607140000000001</v>
      </c>
      <c r="P26" s="29">
        <v>104.8339</v>
      </c>
      <c r="Q26" s="29">
        <v>104.09829999999999</v>
      </c>
      <c r="R26" s="32">
        <v>65.913759999999996</v>
      </c>
      <c r="S26" s="113" t="s">
        <v>65</v>
      </c>
      <c r="T26" s="1">
        <v>122.55197259875</v>
      </c>
      <c r="U26" s="1">
        <v>27.0205946204314</v>
      </c>
      <c r="V26" s="1">
        <v>8</v>
      </c>
      <c r="W26" s="1">
        <v>101.5462125</v>
      </c>
      <c r="X26" s="1">
        <v>10.8223256064192</v>
      </c>
      <c r="Y26" s="474">
        <v>8</v>
      </c>
    </row>
    <row r="27" spans="2:25" x14ac:dyDescent="0.35">
      <c r="B27" s="47">
        <v>44</v>
      </c>
      <c r="C27" s="40">
        <v>130.00739999999999</v>
      </c>
      <c r="D27" s="29">
        <v>95.171310000000005</v>
      </c>
      <c r="E27" s="29">
        <v>133.91759999999999</v>
      </c>
      <c r="F27" s="29">
        <v>101.5009988</v>
      </c>
      <c r="G27" s="29">
        <v>348.56889999999999</v>
      </c>
      <c r="H27" s="29">
        <v>146.81049999999999</v>
      </c>
      <c r="I27" s="29">
        <v>77.664150000000006</v>
      </c>
      <c r="J27" s="126">
        <v>192.1046</v>
      </c>
      <c r="K27" s="40">
        <v>140.4622</v>
      </c>
      <c r="L27" s="29">
        <v>155.89689999999999</v>
      </c>
      <c r="M27" s="29">
        <v>188.97739999999999</v>
      </c>
      <c r="N27" s="29">
        <v>131.3228</v>
      </c>
      <c r="O27" s="29">
        <v>73.139759999999995</v>
      </c>
      <c r="P27" s="29">
        <v>130.93709999999999</v>
      </c>
      <c r="Q27" s="29">
        <v>124.2813</v>
      </c>
      <c r="R27" s="32">
        <v>86.560469999999995</v>
      </c>
      <c r="S27" s="113" t="s">
        <v>66</v>
      </c>
      <c r="T27" s="1">
        <v>153.21818235000001</v>
      </c>
      <c r="U27" s="1">
        <v>30.583283810001401</v>
      </c>
      <c r="V27" s="1">
        <v>8</v>
      </c>
      <c r="W27" s="1">
        <v>128.94724124999999</v>
      </c>
      <c r="X27" s="1">
        <v>12.959404683983999</v>
      </c>
      <c r="Y27" s="474">
        <v>8</v>
      </c>
    </row>
    <row r="28" spans="2:25" x14ac:dyDescent="0.35">
      <c r="B28" s="47">
        <v>46</v>
      </c>
      <c r="C28" s="40">
        <v>146.9905</v>
      </c>
      <c r="D28" s="29">
        <v>122.6686</v>
      </c>
      <c r="E28" s="29">
        <v>164.74430000000001</v>
      </c>
      <c r="F28" s="29">
        <v>124.5019461</v>
      </c>
      <c r="G28" s="29">
        <v>402.15309999999999</v>
      </c>
      <c r="H28" s="29">
        <v>175.8201</v>
      </c>
      <c r="I28" s="29">
        <v>103.536</v>
      </c>
      <c r="J28" s="126">
        <v>228.72450000000001</v>
      </c>
      <c r="K28" s="40">
        <v>153.99039999999999</v>
      </c>
      <c r="L28" s="29">
        <v>182.9486</v>
      </c>
      <c r="M28" s="29">
        <v>233.34119999999999</v>
      </c>
      <c r="N28" s="29">
        <v>153.32689999999999</v>
      </c>
      <c r="O28" s="29">
        <v>98.152339999999995</v>
      </c>
      <c r="P28" s="29">
        <v>161.04859999999999</v>
      </c>
      <c r="Q28" s="29">
        <v>152.5847</v>
      </c>
      <c r="R28" s="32">
        <v>109.3668</v>
      </c>
      <c r="S28" s="113" t="s">
        <v>67</v>
      </c>
      <c r="T28" s="1">
        <v>183.64238076250001</v>
      </c>
      <c r="U28" s="1">
        <v>34.114681324359303</v>
      </c>
      <c r="V28" s="1">
        <v>8</v>
      </c>
      <c r="W28" s="1">
        <v>155.5949425</v>
      </c>
      <c r="X28" s="1">
        <v>14.8058382477929</v>
      </c>
      <c r="Y28" s="474">
        <v>8</v>
      </c>
    </row>
    <row r="29" spans="2:25" x14ac:dyDescent="0.35">
      <c r="B29" s="47">
        <v>48</v>
      </c>
      <c r="C29" s="40">
        <v>162.81370000000001</v>
      </c>
      <c r="D29" s="29">
        <v>153.03399999999999</v>
      </c>
      <c r="E29" s="29">
        <v>191.81819999999999</v>
      </c>
      <c r="F29" s="29">
        <v>147.22259099999999</v>
      </c>
      <c r="G29" s="29">
        <v>445.39659999999998</v>
      </c>
      <c r="H29" s="29">
        <v>207.95089999999999</v>
      </c>
      <c r="I29" s="29">
        <v>126.7761</v>
      </c>
      <c r="J29" s="126">
        <v>267.39100000000002</v>
      </c>
      <c r="K29" s="40">
        <v>165.5146</v>
      </c>
      <c r="L29" s="29">
        <v>225.6841</v>
      </c>
      <c r="M29" s="29">
        <v>276.41759999999999</v>
      </c>
      <c r="N29" s="29">
        <v>184.88460000000001</v>
      </c>
      <c r="O29" s="29">
        <v>118.741</v>
      </c>
      <c r="P29" s="29">
        <v>186.1832</v>
      </c>
      <c r="Q29" s="29">
        <v>185.74549999999999</v>
      </c>
      <c r="R29" s="32">
        <v>134.10300000000001</v>
      </c>
      <c r="S29" s="113" t="s">
        <v>68</v>
      </c>
      <c r="T29" s="1">
        <v>212.80038637499999</v>
      </c>
      <c r="U29" s="1">
        <v>36.673320927448898</v>
      </c>
      <c r="V29" s="1">
        <v>8</v>
      </c>
      <c r="W29" s="1">
        <v>184.6592</v>
      </c>
      <c r="X29" s="1">
        <v>17.6138409345869</v>
      </c>
      <c r="Y29" s="474">
        <v>8</v>
      </c>
    </row>
    <row r="30" spans="2:25" x14ac:dyDescent="0.35">
      <c r="B30" s="47">
        <v>50</v>
      </c>
      <c r="C30" s="40">
        <v>180.8449</v>
      </c>
      <c r="D30" s="29">
        <v>188.3125</v>
      </c>
      <c r="E30" s="29">
        <v>220.88040000000001</v>
      </c>
      <c r="F30" s="29">
        <v>170.187849</v>
      </c>
      <c r="G30" s="29">
        <v>466.18560000000002</v>
      </c>
      <c r="H30" s="29">
        <v>239.46539999999999</v>
      </c>
      <c r="I30" s="29">
        <v>151.73949999999999</v>
      </c>
      <c r="J30" s="126">
        <v>302.91550000000001</v>
      </c>
      <c r="K30" s="40">
        <v>189.7775</v>
      </c>
      <c r="L30" s="29">
        <v>261.16239999999999</v>
      </c>
      <c r="M30" s="29">
        <v>316.3399</v>
      </c>
      <c r="N30" s="29">
        <v>213.12739999999999</v>
      </c>
      <c r="O30" s="29">
        <v>149.47559999999999</v>
      </c>
      <c r="P30" s="29">
        <v>219.17070000000001</v>
      </c>
      <c r="Q30" s="29">
        <v>207.80189999999999</v>
      </c>
      <c r="R30" s="32">
        <v>154.3742</v>
      </c>
      <c r="S30" s="113" t="s">
        <v>69</v>
      </c>
      <c r="T30" s="1">
        <v>240.066456125</v>
      </c>
      <c r="U30" s="1">
        <v>36.429646276211599</v>
      </c>
      <c r="V30" s="1">
        <v>8</v>
      </c>
      <c r="W30" s="1">
        <v>213.90369999999999</v>
      </c>
      <c r="X30" s="1">
        <v>19.396681719322899</v>
      </c>
      <c r="Y30" s="474">
        <v>8</v>
      </c>
    </row>
    <row r="31" spans="2:25" x14ac:dyDescent="0.35">
      <c r="B31" s="47">
        <v>52</v>
      </c>
      <c r="C31" s="40">
        <v>193.20750000000001</v>
      </c>
      <c r="D31" s="29">
        <v>217.9025</v>
      </c>
      <c r="E31" s="29">
        <v>246.42089999999999</v>
      </c>
      <c r="F31" s="29">
        <v>189.55378830000001</v>
      </c>
      <c r="G31" s="29">
        <v>484.30990000000003</v>
      </c>
      <c r="H31" s="29">
        <v>268.51170000000002</v>
      </c>
      <c r="I31" s="29">
        <v>170.16399999999999</v>
      </c>
      <c r="J31" s="126">
        <v>323.59070000000003</v>
      </c>
      <c r="K31" s="40">
        <v>206.03720000000001</v>
      </c>
      <c r="L31" s="29">
        <v>281.07170000000002</v>
      </c>
      <c r="M31" s="29">
        <v>346.23050000000001</v>
      </c>
      <c r="N31" s="29">
        <v>238.98689999999999</v>
      </c>
      <c r="O31" s="29">
        <v>182.62889999999999</v>
      </c>
      <c r="P31" s="29">
        <v>246.61369999999999</v>
      </c>
      <c r="Q31" s="29">
        <v>230.8716</v>
      </c>
      <c r="R31" s="32">
        <v>175.84219999999999</v>
      </c>
      <c r="S31" s="113" t="s">
        <v>70</v>
      </c>
      <c r="T31" s="1">
        <v>261.70762353750001</v>
      </c>
      <c r="U31" s="1">
        <v>36.316769723015703</v>
      </c>
      <c r="V31" s="1">
        <v>8</v>
      </c>
      <c r="W31" s="1">
        <v>238.5353375</v>
      </c>
      <c r="X31" s="1">
        <v>19.659546511890699</v>
      </c>
      <c r="Y31" s="474">
        <v>8</v>
      </c>
    </row>
    <row r="32" spans="2:25" x14ac:dyDescent="0.35">
      <c r="B32" s="47">
        <v>54</v>
      </c>
      <c r="C32" s="40">
        <v>183.59289999999999</v>
      </c>
      <c r="D32" s="29">
        <v>238.5515</v>
      </c>
      <c r="E32" s="29">
        <v>264.15890000000002</v>
      </c>
      <c r="F32" s="29">
        <v>205.6000061</v>
      </c>
      <c r="G32" s="29">
        <v>488.08859999999999</v>
      </c>
      <c r="H32" s="29">
        <v>288.53579999999999</v>
      </c>
      <c r="I32" s="29">
        <v>185.9494</v>
      </c>
      <c r="J32" s="126">
        <v>338.92579999999998</v>
      </c>
      <c r="K32" s="40">
        <v>219.96209999999999</v>
      </c>
      <c r="L32" s="29">
        <v>304.1968</v>
      </c>
      <c r="M32" s="29">
        <v>370.40269999999998</v>
      </c>
      <c r="N32" s="29">
        <v>259.3621</v>
      </c>
      <c r="O32" s="29">
        <v>218.0326</v>
      </c>
      <c r="P32" s="29">
        <v>255.59989999999999</v>
      </c>
      <c r="Q32" s="29">
        <v>239.07249999999999</v>
      </c>
      <c r="R32" s="32">
        <v>195.39070000000001</v>
      </c>
      <c r="S32" s="113" t="s">
        <v>71</v>
      </c>
      <c r="T32" s="1">
        <v>274.17536326250001</v>
      </c>
      <c r="U32" s="1">
        <v>35.911271130782303</v>
      </c>
      <c r="V32" s="1">
        <v>8</v>
      </c>
      <c r="W32" s="1">
        <v>257.75242500000002</v>
      </c>
      <c r="X32" s="1">
        <v>19.8647598727059</v>
      </c>
      <c r="Y32" s="474">
        <v>8</v>
      </c>
    </row>
    <row r="33" spans="2:25" x14ac:dyDescent="0.35">
      <c r="B33" s="47">
        <v>56</v>
      </c>
      <c r="C33" s="40">
        <v>170.17660000000001</v>
      </c>
      <c r="D33" s="29">
        <v>260.25659999999999</v>
      </c>
      <c r="E33" s="29">
        <v>275.48829999999998</v>
      </c>
      <c r="F33" s="29">
        <v>208.27708709999999</v>
      </c>
      <c r="G33" s="29">
        <v>481.3168</v>
      </c>
      <c r="H33" s="29">
        <v>303.93880000000001</v>
      </c>
      <c r="I33" s="29">
        <v>198.81190000000001</v>
      </c>
      <c r="J33" s="126">
        <v>348.91910000000001</v>
      </c>
      <c r="K33" s="40">
        <v>222.11160000000001</v>
      </c>
      <c r="L33" s="29">
        <v>312.93689999999998</v>
      </c>
      <c r="M33" s="29">
        <v>388.19720000000001</v>
      </c>
      <c r="N33" s="29">
        <v>275.43990000000002</v>
      </c>
      <c r="O33" s="29">
        <v>247.37129999999999</v>
      </c>
      <c r="P33" s="29">
        <v>266.23630000000003</v>
      </c>
      <c r="Q33" s="29">
        <v>240.93020000000001</v>
      </c>
      <c r="R33" s="32">
        <v>202.18260000000001</v>
      </c>
      <c r="S33" s="113" t="s">
        <v>72</v>
      </c>
      <c r="T33" s="1">
        <v>280.89814838749999</v>
      </c>
      <c r="U33" s="1">
        <v>35.368450775061</v>
      </c>
      <c r="V33" s="1">
        <v>8</v>
      </c>
      <c r="W33" s="1">
        <v>269.42574999999999</v>
      </c>
      <c r="X33" s="1">
        <v>20.7471535258024</v>
      </c>
      <c r="Y33" s="474">
        <v>8</v>
      </c>
    </row>
    <row r="34" spans="2:25" x14ac:dyDescent="0.35">
      <c r="B34" s="47">
        <v>58</v>
      </c>
      <c r="C34" s="40">
        <v>159.0196</v>
      </c>
      <c r="D34" s="29">
        <v>271.75360000000001</v>
      </c>
      <c r="E34" s="29">
        <v>285.70339999999999</v>
      </c>
      <c r="F34" s="29">
        <v>210.31762509999999</v>
      </c>
      <c r="G34" s="29">
        <v>473.1551</v>
      </c>
      <c r="H34" s="29">
        <v>312.35219999999998</v>
      </c>
      <c r="I34" s="29">
        <v>206.09129999999999</v>
      </c>
      <c r="J34" s="126">
        <v>355.6678</v>
      </c>
      <c r="K34" s="40">
        <v>214.76769999999999</v>
      </c>
      <c r="L34" s="29">
        <v>316.0883</v>
      </c>
      <c r="M34" s="29">
        <v>391.22800000000001</v>
      </c>
      <c r="N34" s="29">
        <v>289.00940000000003</v>
      </c>
      <c r="O34" s="29">
        <v>270.54939999999999</v>
      </c>
      <c r="P34" s="29">
        <v>267.7851</v>
      </c>
      <c r="Q34" s="29">
        <v>244.9691</v>
      </c>
      <c r="R34" s="32">
        <v>215.58019999999999</v>
      </c>
      <c r="S34" s="113" t="s">
        <v>73</v>
      </c>
      <c r="T34" s="1">
        <v>284.25757813749999</v>
      </c>
      <c r="U34" s="1">
        <v>35.0996225206068</v>
      </c>
      <c r="V34" s="1">
        <v>8</v>
      </c>
      <c r="W34" s="1">
        <v>276.24714999999998</v>
      </c>
      <c r="X34" s="1">
        <v>20.4910157912385</v>
      </c>
      <c r="Y34" s="474">
        <v>8</v>
      </c>
    </row>
    <row r="35" spans="2:25" x14ac:dyDescent="0.35">
      <c r="B35" s="47">
        <v>60</v>
      </c>
      <c r="C35" s="40">
        <v>157.8639</v>
      </c>
      <c r="D35" s="29">
        <v>278.99360000000001</v>
      </c>
      <c r="E35" s="29">
        <v>288.21530000000001</v>
      </c>
      <c r="F35" s="29">
        <v>216.54688899999999</v>
      </c>
      <c r="G35" s="29">
        <v>477.83359999999999</v>
      </c>
      <c r="H35" s="29">
        <v>311.57960000000003</v>
      </c>
      <c r="I35" s="29">
        <v>219.41390000000001</v>
      </c>
      <c r="J35" s="126">
        <v>368.46609999999998</v>
      </c>
      <c r="K35" s="40">
        <v>211.4674</v>
      </c>
      <c r="L35" s="29">
        <v>314.8501</v>
      </c>
      <c r="M35" s="29">
        <v>393.48840000000001</v>
      </c>
      <c r="N35" s="29">
        <v>297.21850000000001</v>
      </c>
      <c r="O35" s="29">
        <v>282.46179999999998</v>
      </c>
      <c r="P35" s="29">
        <v>276.12909999999999</v>
      </c>
      <c r="Q35" s="29">
        <v>257.20940000000002</v>
      </c>
      <c r="R35" s="32">
        <v>226.93350000000001</v>
      </c>
      <c r="S35" s="113" t="s">
        <v>74</v>
      </c>
      <c r="T35" s="1">
        <v>289.86411112500002</v>
      </c>
      <c r="U35" s="1">
        <v>35.321470983132599</v>
      </c>
      <c r="V35" s="1">
        <v>8</v>
      </c>
      <c r="W35" s="1">
        <v>282.46977500000003</v>
      </c>
      <c r="X35" s="1">
        <v>19.9977906359298</v>
      </c>
      <c r="Y35" s="474">
        <v>8</v>
      </c>
    </row>
    <row r="36" spans="2:25" x14ac:dyDescent="0.35">
      <c r="B36" s="47">
        <v>62</v>
      </c>
      <c r="C36" s="40">
        <v>160.19200000000001</v>
      </c>
      <c r="D36" s="29">
        <v>280.16120000000001</v>
      </c>
      <c r="E36" s="29">
        <v>287.81349999999998</v>
      </c>
      <c r="F36" s="29">
        <v>217.98679799999999</v>
      </c>
      <c r="G36" s="29">
        <v>471.2801</v>
      </c>
      <c r="H36" s="29">
        <v>323.22649999999999</v>
      </c>
      <c r="I36" s="29">
        <v>239.9999</v>
      </c>
      <c r="J36" s="126">
        <v>368.64060000000001</v>
      </c>
      <c r="K36" s="40">
        <v>200.65620000000001</v>
      </c>
      <c r="L36" s="29">
        <v>320.00779999999997</v>
      </c>
      <c r="M36" s="29">
        <v>391.01850000000002</v>
      </c>
      <c r="N36" s="29">
        <v>304.92489999999998</v>
      </c>
      <c r="O36" s="29">
        <v>293.39870000000002</v>
      </c>
      <c r="P36" s="29">
        <v>279.10829999999999</v>
      </c>
      <c r="Q36" s="29">
        <v>242.99420000000001</v>
      </c>
      <c r="R36" s="32">
        <v>231.56</v>
      </c>
      <c r="S36" s="113" t="s">
        <v>75</v>
      </c>
      <c r="T36" s="1">
        <v>293.66257474999998</v>
      </c>
      <c r="U36" s="1">
        <v>33.985583653277097</v>
      </c>
      <c r="V36" s="1">
        <v>8</v>
      </c>
      <c r="W36" s="1">
        <v>282.958575</v>
      </c>
      <c r="X36" s="1">
        <v>20.988337934227602</v>
      </c>
      <c r="Y36" s="474">
        <v>8</v>
      </c>
    </row>
    <row r="37" spans="2:25" x14ac:dyDescent="0.35">
      <c r="B37" s="47">
        <v>64</v>
      </c>
      <c r="C37" s="40">
        <v>158.18469999999999</v>
      </c>
      <c r="D37" s="29">
        <v>285.73309999999998</v>
      </c>
      <c r="E37" s="29">
        <v>287.60480000000001</v>
      </c>
      <c r="F37" s="29">
        <v>219.12952110000001</v>
      </c>
      <c r="G37" s="29">
        <v>467.75599999999997</v>
      </c>
      <c r="H37" s="29">
        <v>326.91550000000001</v>
      </c>
      <c r="I37" s="29">
        <v>233.053</v>
      </c>
      <c r="J37" s="126">
        <v>375.92779999999999</v>
      </c>
      <c r="K37" s="40">
        <v>193.2971</v>
      </c>
      <c r="L37" s="29">
        <v>310.35809999999998</v>
      </c>
      <c r="M37" s="29">
        <v>384.14089999999999</v>
      </c>
      <c r="N37" s="29">
        <v>306.8657</v>
      </c>
      <c r="O37" s="29">
        <v>306.7749</v>
      </c>
      <c r="P37" s="29">
        <v>283.11160000000001</v>
      </c>
      <c r="Q37" s="29">
        <v>250.53809999999999</v>
      </c>
      <c r="R37" s="32">
        <v>234.21539999999999</v>
      </c>
      <c r="S37" s="113" t="s">
        <v>76</v>
      </c>
      <c r="T37" s="1">
        <v>294.28805263750002</v>
      </c>
      <c r="U37" s="1">
        <v>34.294220579048798</v>
      </c>
      <c r="V37" s="1">
        <v>8</v>
      </c>
      <c r="W37" s="1">
        <v>283.66272500000002</v>
      </c>
      <c r="X37" s="1">
        <v>20.524195665140699</v>
      </c>
      <c r="Y37" s="474">
        <v>8</v>
      </c>
    </row>
    <row r="38" spans="2:25" x14ac:dyDescent="0.35">
      <c r="B38" s="47">
        <v>66</v>
      </c>
      <c r="C38" s="40">
        <v>178.4734</v>
      </c>
      <c r="D38" s="29">
        <v>284.46559999999999</v>
      </c>
      <c r="E38" s="29">
        <v>282.68020000000001</v>
      </c>
      <c r="F38" s="29">
        <v>218.4209132</v>
      </c>
      <c r="G38" s="29">
        <v>455.70420000000001</v>
      </c>
      <c r="H38" s="29">
        <v>334.89319999999998</v>
      </c>
      <c r="I38" s="29">
        <v>229.53030000000001</v>
      </c>
      <c r="J38" s="126">
        <v>386.01260000000002</v>
      </c>
      <c r="K38" s="40">
        <v>200.43950000000001</v>
      </c>
      <c r="L38" s="29">
        <v>311.59609999999998</v>
      </c>
      <c r="M38" s="29">
        <v>379.29840000000002</v>
      </c>
      <c r="N38" s="29">
        <v>310.91050000000001</v>
      </c>
      <c r="O38" s="29">
        <v>316.44510000000002</v>
      </c>
      <c r="P38" s="29">
        <v>283.98779999999999</v>
      </c>
      <c r="Q38" s="29">
        <v>236.625</v>
      </c>
      <c r="R38" s="32">
        <v>232.7056</v>
      </c>
      <c r="S38" s="113" t="s">
        <v>77</v>
      </c>
      <c r="T38" s="1">
        <v>296.27255165000003</v>
      </c>
      <c r="U38" s="1">
        <v>32.6451383596604</v>
      </c>
      <c r="V38" s="1">
        <v>8</v>
      </c>
      <c r="W38" s="1">
        <v>284.00099999999998</v>
      </c>
      <c r="X38" s="1">
        <v>20.4756182095228</v>
      </c>
      <c r="Y38" s="474">
        <v>8</v>
      </c>
    </row>
    <row r="39" spans="2:25" x14ac:dyDescent="0.35">
      <c r="B39" s="47">
        <v>68</v>
      </c>
      <c r="C39" s="40">
        <v>200.8048</v>
      </c>
      <c r="D39" s="29">
        <v>276.30369999999999</v>
      </c>
      <c r="E39" s="29">
        <v>288.04430000000002</v>
      </c>
      <c r="F39" s="29">
        <v>216.76974150000001</v>
      </c>
      <c r="G39" s="29">
        <v>446.06029999999998</v>
      </c>
      <c r="H39" s="29">
        <v>345.077</v>
      </c>
      <c r="I39" s="29">
        <v>228.1336</v>
      </c>
      <c r="J39" s="126">
        <v>392.09640000000002</v>
      </c>
      <c r="K39" s="40">
        <v>214.94759999999999</v>
      </c>
      <c r="L39" s="29">
        <v>304.0299</v>
      </c>
      <c r="M39" s="29">
        <v>374.54469999999998</v>
      </c>
      <c r="N39" s="29">
        <v>303.52179999999998</v>
      </c>
      <c r="O39" s="29">
        <v>320.01330000000002</v>
      </c>
      <c r="P39" s="29">
        <v>295.16329999999999</v>
      </c>
      <c r="Q39" s="29">
        <v>224.85560000000001</v>
      </c>
      <c r="R39" s="32">
        <v>225.0694</v>
      </c>
      <c r="S39" s="113" t="s">
        <v>78</v>
      </c>
      <c r="T39" s="1">
        <v>299.1612301875</v>
      </c>
      <c r="U39" s="1">
        <v>31.190045990502199</v>
      </c>
      <c r="V39" s="1">
        <v>8</v>
      </c>
      <c r="W39" s="1">
        <v>282.76819999999998</v>
      </c>
      <c r="X39" s="1">
        <v>19.8787342739313</v>
      </c>
      <c r="Y39" s="474">
        <v>8</v>
      </c>
    </row>
    <row r="40" spans="2:25" x14ac:dyDescent="0.35">
      <c r="B40" s="47">
        <v>70</v>
      </c>
      <c r="C40" s="40">
        <v>218.3074</v>
      </c>
      <c r="D40" s="29">
        <v>268.14609999999999</v>
      </c>
      <c r="E40" s="29">
        <v>294.78620000000001</v>
      </c>
      <c r="F40" s="29">
        <v>211.67963829999999</v>
      </c>
      <c r="G40" s="29">
        <v>433.8184</v>
      </c>
      <c r="H40" s="29">
        <v>355.62729999999999</v>
      </c>
      <c r="I40" s="29">
        <v>230.68889999999999</v>
      </c>
      <c r="J40" s="126">
        <v>398.67059999999998</v>
      </c>
      <c r="K40" s="40">
        <v>214.90049999999999</v>
      </c>
      <c r="L40" s="29">
        <v>299.73419999999999</v>
      </c>
      <c r="M40" s="29">
        <v>374.93310000000002</v>
      </c>
      <c r="N40" s="29">
        <v>294.94420000000002</v>
      </c>
      <c r="O40" s="29">
        <v>324.9298</v>
      </c>
      <c r="P40" s="29">
        <v>293.08960000000002</v>
      </c>
      <c r="Q40" s="29">
        <v>224.7372</v>
      </c>
      <c r="R40" s="32">
        <v>230.6875</v>
      </c>
      <c r="S40" s="113" t="s">
        <v>79</v>
      </c>
      <c r="T40" s="1">
        <v>301.46556728749999</v>
      </c>
      <c r="U40" s="1">
        <v>30.1900277151884</v>
      </c>
      <c r="V40" s="1">
        <v>8</v>
      </c>
      <c r="W40" s="1">
        <v>282.24451249999998</v>
      </c>
      <c r="X40" s="1">
        <v>19.593378858197799</v>
      </c>
      <c r="Y40" s="474">
        <v>8</v>
      </c>
    </row>
    <row r="41" spans="2:25" x14ac:dyDescent="0.35">
      <c r="B41" s="47">
        <v>72</v>
      </c>
      <c r="C41" s="40">
        <v>236.01840000000001</v>
      </c>
      <c r="D41" s="29">
        <v>265.55549999999999</v>
      </c>
      <c r="E41" s="29">
        <v>301.72059999999999</v>
      </c>
      <c r="F41" s="29">
        <v>210.71199039999999</v>
      </c>
      <c r="G41" s="29">
        <v>422.80950000000001</v>
      </c>
      <c r="H41" s="29">
        <v>365.26870000000002</v>
      </c>
      <c r="I41" s="29">
        <v>252.05539999999999</v>
      </c>
      <c r="J41" s="126">
        <v>406.78089999999997</v>
      </c>
      <c r="K41" s="40">
        <v>212.36089999999999</v>
      </c>
      <c r="L41" s="29">
        <v>310.60789999999997</v>
      </c>
      <c r="M41" s="29">
        <v>381.15159999999997</v>
      </c>
      <c r="N41" s="29">
        <v>286.9554</v>
      </c>
      <c r="O41" s="29">
        <v>329.83300000000003</v>
      </c>
      <c r="P41" s="29">
        <v>288.55799999999999</v>
      </c>
      <c r="Q41" s="29">
        <v>221.72149999999999</v>
      </c>
      <c r="R41" s="32">
        <v>234.8519</v>
      </c>
      <c r="S41" s="113" t="s">
        <v>80</v>
      </c>
      <c r="T41" s="1">
        <v>307.61512379999999</v>
      </c>
      <c r="U41" s="1">
        <v>28.608964229982401</v>
      </c>
      <c r="V41" s="1">
        <v>8</v>
      </c>
      <c r="W41" s="1">
        <v>283.25502499999999</v>
      </c>
      <c r="X41" s="1">
        <v>20.571502223861501</v>
      </c>
      <c r="Y41" s="474">
        <v>8</v>
      </c>
    </row>
    <row r="42" spans="2:25" x14ac:dyDescent="0.35">
      <c r="B42" s="47">
        <v>74</v>
      </c>
      <c r="C42" s="40">
        <v>261.44690000000003</v>
      </c>
      <c r="D42" s="29">
        <v>280.03559999999999</v>
      </c>
      <c r="E42" s="29">
        <v>310.67559999999997</v>
      </c>
      <c r="F42" s="29">
        <v>215.7830649</v>
      </c>
      <c r="G42" s="29">
        <v>408.74310000000003</v>
      </c>
      <c r="H42" s="29">
        <v>380.85520000000002</v>
      </c>
      <c r="I42" s="29">
        <v>270.6533</v>
      </c>
      <c r="J42" s="126">
        <v>422.15620000000001</v>
      </c>
      <c r="K42" s="40">
        <v>208.67330000000001</v>
      </c>
      <c r="L42" s="29">
        <v>304.95999999999998</v>
      </c>
      <c r="M42" s="29">
        <v>380.3537</v>
      </c>
      <c r="N42" s="29">
        <v>277.21269999999998</v>
      </c>
      <c r="O42" s="29">
        <v>321.99099999999999</v>
      </c>
      <c r="P42" s="29">
        <v>294.6148</v>
      </c>
      <c r="Q42" s="29">
        <v>224.2098</v>
      </c>
      <c r="R42" s="32">
        <v>238.2834</v>
      </c>
      <c r="S42" s="113" t="s">
        <v>81</v>
      </c>
      <c r="T42" s="1">
        <v>318.79362061249998</v>
      </c>
      <c r="U42" s="1">
        <v>26.8633343911278</v>
      </c>
      <c r="V42" s="1">
        <v>8</v>
      </c>
      <c r="W42" s="1">
        <v>281.28733749999998</v>
      </c>
      <c r="X42" s="1">
        <v>20.091546537393899</v>
      </c>
      <c r="Y42" s="474">
        <v>8</v>
      </c>
    </row>
    <row r="43" spans="2:25" x14ac:dyDescent="0.35">
      <c r="B43" s="47">
        <v>76</v>
      </c>
      <c r="C43" s="40">
        <v>314.07499999999999</v>
      </c>
      <c r="D43" s="29">
        <v>285.86930000000001</v>
      </c>
      <c r="E43" s="29">
        <v>320.10599999999999</v>
      </c>
      <c r="F43" s="29">
        <v>225.4734373</v>
      </c>
      <c r="G43" s="29">
        <v>406.93509999999998</v>
      </c>
      <c r="H43" s="29">
        <v>422.16160000000002</v>
      </c>
      <c r="I43" s="29">
        <v>292.82889999999998</v>
      </c>
      <c r="J43" s="126">
        <v>431.35090000000002</v>
      </c>
      <c r="K43" s="40">
        <v>206.28960000000001</v>
      </c>
      <c r="L43" s="29">
        <v>306.77690000000001</v>
      </c>
      <c r="M43" s="29">
        <v>376.24079999999998</v>
      </c>
      <c r="N43" s="29">
        <v>269.8596</v>
      </c>
      <c r="O43" s="29">
        <v>333.34609999999998</v>
      </c>
      <c r="P43" s="29">
        <v>292.21640000000002</v>
      </c>
      <c r="Q43" s="29">
        <v>243.02940000000001</v>
      </c>
      <c r="R43" s="32">
        <v>238.96610000000001</v>
      </c>
      <c r="S43" s="113" t="s">
        <v>82</v>
      </c>
      <c r="T43" s="1">
        <v>337.35002966249999</v>
      </c>
      <c r="U43" s="1">
        <v>26.342218998094499</v>
      </c>
      <c r="V43" s="1">
        <v>8</v>
      </c>
      <c r="W43" s="1">
        <v>283.34061250000002</v>
      </c>
      <c r="X43" s="1">
        <v>19.581204650355001</v>
      </c>
      <c r="Y43" s="474">
        <v>8</v>
      </c>
    </row>
    <row r="44" spans="2:25" x14ac:dyDescent="0.35">
      <c r="B44" s="47">
        <v>78</v>
      </c>
      <c r="C44" s="40">
        <v>354.56349999999998</v>
      </c>
      <c r="D44" s="29">
        <v>295.30990000000003</v>
      </c>
      <c r="E44" s="29">
        <v>332.26139999999998</v>
      </c>
      <c r="F44" s="29">
        <v>236.94065090000001</v>
      </c>
      <c r="G44" s="29">
        <v>406.27670000000001</v>
      </c>
      <c r="H44" s="29">
        <v>456.06389999999999</v>
      </c>
      <c r="I44" s="29">
        <v>315.09559999999999</v>
      </c>
      <c r="J44" s="126">
        <v>442.46050000000002</v>
      </c>
      <c r="K44" s="40">
        <v>215.45840000000001</v>
      </c>
      <c r="L44" s="29">
        <v>302.51510000000002</v>
      </c>
      <c r="M44" s="29">
        <v>373.55950000000001</v>
      </c>
      <c r="N44" s="29">
        <v>263.18709999999999</v>
      </c>
      <c r="O44" s="29">
        <v>331.6472</v>
      </c>
      <c r="P44" s="29">
        <v>290.72809999999998</v>
      </c>
      <c r="Q44" s="29">
        <v>243.25749999999999</v>
      </c>
      <c r="R44" s="32">
        <v>237.98830000000001</v>
      </c>
      <c r="S44" s="113" t="s">
        <v>83</v>
      </c>
      <c r="T44" s="1">
        <v>354.87151886250001</v>
      </c>
      <c r="U44" s="1">
        <v>26.7604893975588</v>
      </c>
      <c r="V44" s="1">
        <v>8</v>
      </c>
      <c r="W44" s="1">
        <v>282.29264999999998</v>
      </c>
      <c r="X44" s="1">
        <v>18.691131966045901</v>
      </c>
      <c r="Y44" s="474">
        <v>8</v>
      </c>
    </row>
    <row r="45" spans="2:25" x14ac:dyDescent="0.35">
      <c r="B45" s="47">
        <v>80</v>
      </c>
      <c r="C45" s="40">
        <v>384.8134</v>
      </c>
      <c r="D45" s="29">
        <v>305.46859999999998</v>
      </c>
      <c r="E45" s="29">
        <v>345.87819999999999</v>
      </c>
      <c r="F45" s="29">
        <v>246.92145629999999</v>
      </c>
      <c r="G45" s="29">
        <v>402.84449999999998</v>
      </c>
      <c r="H45" s="29">
        <v>477.51179999999999</v>
      </c>
      <c r="I45" s="29">
        <v>328.589</v>
      </c>
      <c r="J45" s="126">
        <v>443.69170000000003</v>
      </c>
      <c r="K45" s="40">
        <v>221.5248</v>
      </c>
      <c r="L45" s="29">
        <v>301.20049999999998</v>
      </c>
      <c r="M45" s="29">
        <v>367.07459999999998</v>
      </c>
      <c r="N45" s="29">
        <v>262.7783</v>
      </c>
      <c r="O45" s="29">
        <v>329.00909999999999</v>
      </c>
      <c r="P45" s="29">
        <v>283.69299999999998</v>
      </c>
      <c r="Q45" s="29">
        <v>245.74969999999999</v>
      </c>
      <c r="R45" s="32">
        <v>236.4699</v>
      </c>
      <c r="S45" s="113" t="s">
        <v>84</v>
      </c>
      <c r="T45" s="1">
        <v>366.9648320375</v>
      </c>
      <c r="U45" s="1">
        <v>26.666965751176701</v>
      </c>
      <c r="V45" s="1">
        <v>8</v>
      </c>
      <c r="W45" s="1">
        <v>280.93748749999997</v>
      </c>
      <c r="X45" s="1">
        <v>17.537630386822499</v>
      </c>
      <c r="Y45" s="474">
        <v>8</v>
      </c>
    </row>
    <row r="46" spans="2:25" x14ac:dyDescent="0.35">
      <c r="B46" s="47">
        <v>82</v>
      </c>
      <c r="C46" s="40">
        <v>401.88920000000002</v>
      </c>
      <c r="D46" s="29">
        <v>319.2106</v>
      </c>
      <c r="E46" s="29">
        <v>355.8535</v>
      </c>
      <c r="F46" s="29">
        <v>261.34282259999998</v>
      </c>
      <c r="G46" s="29">
        <v>401.17680000000001</v>
      </c>
      <c r="H46" s="29">
        <v>492.81569999999999</v>
      </c>
      <c r="I46" s="29">
        <v>332.95229999999998</v>
      </c>
      <c r="J46" s="126">
        <v>456.0197</v>
      </c>
      <c r="K46" s="40">
        <v>219.15029999999999</v>
      </c>
      <c r="L46" s="29">
        <v>294.49829999999997</v>
      </c>
      <c r="M46" s="29">
        <v>363.46080000000001</v>
      </c>
      <c r="N46" s="29">
        <v>269.22300000000001</v>
      </c>
      <c r="O46" s="29">
        <v>325.73070000000001</v>
      </c>
      <c r="P46" s="29">
        <v>282.07209999999998</v>
      </c>
      <c r="Q46" s="29">
        <v>253.76679999999999</v>
      </c>
      <c r="R46" s="32">
        <v>231.39590000000001</v>
      </c>
      <c r="S46" s="113" t="s">
        <v>85</v>
      </c>
      <c r="T46" s="1">
        <v>377.65757782499998</v>
      </c>
      <c r="U46" s="1">
        <v>26.7132564050696</v>
      </c>
      <c r="V46" s="1">
        <v>8</v>
      </c>
      <c r="W46" s="1">
        <v>279.9122375</v>
      </c>
      <c r="X46" s="1">
        <v>16.977297751345301</v>
      </c>
      <c r="Y46" s="474">
        <v>8</v>
      </c>
    </row>
    <row r="47" spans="2:25" x14ac:dyDescent="0.35">
      <c r="B47" s="47">
        <v>84</v>
      </c>
      <c r="C47" s="40">
        <v>422.3329</v>
      </c>
      <c r="D47" s="29">
        <v>328.02330000000001</v>
      </c>
      <c r="E47" s="29">
        <v>362.24430000000001</v>
      </c>
      <c r="F47" s="29">
        <v>271.77440919999998</v>
      </c>
      <c r="G47" s="29">
        <v>389.94189999999998</v>
      </c>
      <c r="H47" s="29">
        <v>504.38830000000002</v>
      </c>
      <c r="I47" s="29">
        <v>356.94889999999998</v>
      </c>
      <c r="J47" s="126">
        <v>463.50889999999998</v>
      </c>
      <c r="K47" s="40">
        <v>218.5538</v>
      </c>
      <c r="L47" s="29">
        <v>303.63529999999997</v>
      </c>
      <c r="M47" s="29">
        <v>360.33819999999997</v>
      </c>
      <c r="N47" s="29">
        <v>260.4427</v>
      </c>
      <c r="O47" s="29">
        <v>315.52859999999998</v>
      </c>
      <c r="P47" s="29">
        <v>279.84109999999998</v>
      </c>
      <c r="Q47" s="29">
        <v>249.7508</v>
      </c>
      <c r="R47" s="32">
        <v>235.19409999999999</v>
      </c>
      <c r="S47" s="113" t="s">
        <v>86</v>
      </c>
      <c r="T47" s="1">
        <v>387.39536364999998</v>
      </c>
      <c r="U47" s="1">
        <v>26.444194632481999</v>
      </c>
      <c r="V47" s="1">
        <v>8</v>
      </c>
      <c r="W47" s="1">
        <v>277.91057499999999</v>
      </c>
      <c r="X47" s="1">
        <v>16.5405028485463</v>
      </c>
      <c r="Y47" s="474">
        <v>8</v>
      </c>
    </row>
    <row r="48" spans="2:25" x14ac:dyDescent="0.35">
      <c r="B48" s="47">
        <v>86</v>
      </c>
      <c r="C48" s="40">
        <v>464.18939999999998</v>
      </c>
      <c r="D48" s="29">
        <v>332.80619999999999</v>
      </c>
      <c r="E48" s="29">
        <v>373.91489999999999</v>
      </c>
      <c r="F48" s="29">
        <v>290.61163620000002</v>
      </c>
      <c r="G48" s="29">
        <v>388.32920000000001</v>
      </c>
      <c r="H48" s="29">
        <v>512.81200000000001</v>
      </c>
      <c r="I48" s="29">
        <v>371.14749999999998</v>
      </c>
      <c r="J48" s="126">
        <v>461.98160000000001</v>
      </c>
      <c r="K48" s="40">
        <v>218.0669</v>
      </c>
      <c r="L48" s="29">
        <v>305.26029999999997</v>
      </c>
      <c r="M48" s="29">
        <v>353.19639999999998</v>
      </c>
      <c r="N48" s="29">
        <v>257.8134</v>
      </c>
      <c r="O48" s="29">
        <v>304.88740000000001</v>
      </c>
      <c r="P48" s="29">
        <v>276.09410000000003</v>
      </c>
      <c r="Q48" s="29">
        <v>262.0104</v>
      </c>
      <c r="R48" s="32">
        <v>235.63740000000001</v>
      </c>
      <c r="S48" s="113" t="s">
        <v>87</v>
      </c>
      <c r="T48" s="1">
        <v>399.47405452499999</v>
      </c>
      <c r="U48" s="1">
        <v>26.327694499858001</v>
      </c>
      <c r="V48" s="1">
        <v>8</v>
      </c>
      <c r="W48" s="1">
        <v>276.62078750000001</v>
      </c>
      <c r="X48" s="1">
        <v>15.328953654387799</v>
      </c>
      <c r="Y48" s="474">
        <v>8</v>
      </c>
    </row>
    <row r="49" spans="2:25" x14ac:dyDescent="0.35">
      <c r="B49" s="47">
        <v>88</v>
      </c>
      <c r="C49" s="40">
        <v>477.00479999999999</v>
      </c>
      <c r="D49" s="29">
        <v>345.63060000000002</v>
      </c>
      <c r="E49" s="29">
        <v>376.2353</v>
      </c>
      <c r="F49" s="29">
        <v>303.43579440000002</v>
      </c>
      <c r="G49" s="29">
        <v>383.28199999999998</v>
      </c>
      <c r="H49" s="29">
        <v>513.63739999999996</v>
      </c>
      <c r="I49" s="29">
        <v>389.68709999999999</v>
      </c>
      <c r="J49" s="126">
        <v>465.09859999999998</v>
      </c>
      <c r="K49" s="40">
        <v>213.69569999999999</v>
      </c>
      <c r="L49" s="29">
        <v>299.3879</v>
      </c>
      <c r="M49" s="29">
        <v>344.92630000000003</v>
      </c>
      <c r="N49" s="29">
        <v>267.733</v>
      </c>
      <c r="O49" s="29">
        <v>309.12259999999998</v>
      </c>
      <c r="P49" s="29">
        <v>271.04930000000002</v>
      </c>
      <c r="Q49" s="29">
        <v>268.25189999999998</v>
      </c>
      <c r="R49" s="32">
        <v>238.22839999999999</v>
      </c>
      <c r="S49" s="113" t="s">
        <v>88</v>
      </c>
      <c r="T49" s="1">
        <v>406.75144929999999</v>
      </c>
      <c r="U49" s="1">
        <v>25.336187748306099</v>
      </c>
      <c r="V49" s="1">
        <v>8</v>
      </c>
      <c r="W49" s="1">
        <v>276.54938750000002</v>
      </c>
      <c r="X49" s="1">
        <v>14.5491323096754</v>
      </c>
      <c r="Y49" s="474">
        <v>8</v>
      </c>
    </row>
    <row r="50" spans="2:25" x14ac:dyDescent="0.35">
      <c r="B50" s="47">
        <v>90</v>
      </c>
      <c r="C50" s="40">
        <v>501.77260000000001</v>
      </c>
      <c r="D50" s="29">
        <v>350.57010000000002</v>
      </c>
      <c r="E50" s="29">
        <v>378.32679999999999</v>
      </c>
      <c r="F50" s="29">
        <v>331.81274109999998</v>
      </c>
      <c r="G50" s="29">
        <v>383.64690000000002</v>
      </c>
      <c r="H50" s="29">
        <v>517.13390000000004</v>
      </c>
      <c r="I50" s="29">
        <v>409.32619999999997</v>
      </c>
      <c r="J50" s="126">
        <v>462.84100000000001</v>
      </c>
      <c r="K50" s="40">
        <v>225.4427</v>
      </c>
      <c r="L50" s="29">
        <v>291.35509999999999</v>
      </c>
      <c r="M50" s="29">
        <v>336.8503</v>
      </c>
      <c r="N50" s="29">
        <v>275.17290000000003</v>
      </c>
      <c r="O50" s="29">
        <v>302.6189</v>
      </c>
      <c r="P50" s="29">
        <v>267.88830000000002</v>
      </c>
      <c r="Q50" s="29">
        <v>281.79559999999998</v>
      </c>
      <c r="R50" s="32">
        <v>232.1414</v>
      </c>
      <c r="S50" s="113" t="s">
        <v>89</v>
      </c>
      <c r="T50" s="1">
        <v>416.92878013749998</v>
      </c>
      <c r="U50" s="1">
        <v>24.513582940314901</v>
      </c>
      <c r="V50" s="1">
        <v>8</v>
      </c>
      <c r="W50" s="1">
        <v>276.65814999999998</v>
      </c>
      <c r="X50" s="1">
        <v>12.8336393762642</v>
      </c>
      <c r="Y50" s="474">
        <v>8</v>
      </c>
    </row>
    <row r="51" spans="2:25" x14ac:dyDescent="0.35">
      <c r="B51" s="47">
        <v>92</v>
      </c>
      <c r="C51" s="40">
        <v>520.16010000000006</v>
      </c>
      <c r="D51" s="29">
        <v>356.35629999999998</v>
      </c>
      <c r="E51" s="29">
        <v>369.37049999999999</v>
      </c>
      <c r="F51" s="29">
        <v>355.92362309999999</v>
      </c>
      <c r="G51" s="29">
        <v>379.32139999999998</v>
      </c>
      <c r="H51" s="29">
        <v>515.5222</v>
      </c>
      <c r="I51" s="29">
        <v>405.86869999999999</v>
      </c>
      <c r="J51" s="126">
        <v>466.69909999999999</v>
      </c>
      <c r="K51" s="40">
        <v>224.86269999999999</v>
      </c>
      <c r="L51" s="29">
        <v>281.0231</v>
      </c>
      <c r="M51" s="29">
        <v>325.45650000000001</v>
      </c>
      <c r="N51" s="29">
        <v>280.52379999999999</v>
      </c>
      <c r="O51" s="29">
        <v>289.45589999999999</v>
      </c>
      <c r="P51" s="29">
        <v>265.03919999999999</v>
      </c>
      <c r="Q51" s="29">
        <v>288.47579999999999</v>
      </c>
      <c r="R51" s="32">
        <v>223.7576</v>
      </c>
      <c r="S51" s="113" t="s">
        <v>90</v>
      </c>
      <c r="T51" s="1">
        <v>421.15274038749999</v>
      </c>
      <c r="U51" s="1">
        <v>24.60429797554</v>
      </c>
      <c r="V51" s="1">
        <v>8</v>
      </c>
      <c r="W51" s="1">
        <v>272.32432499999999</v>
      </c>
      <c r="X51" s="1">
        <v>12.089469129603</v>
      </c>
      <c r="Y51" s="474">
        <v>8</v>
      </c>
    </row>
    <row r="52" spans="2:25" x14ac:dyDescent="0.35">
      <c r="B52" s="47">
        <v>94</v>
      </c>
      <c r="C52" s="40">
        <v>543.72050000000002</v>
      </c>
      <c r="D52" s="29">
        <v>347.61529999999999</v>
      </c>
      <c r="E52" s="29">
        <v>357.31180000000001</v>
      </c>
      <c r="F52" s="29">
        <v>381.10869100000002</v>
      </c>
      <c r="G52" s="29">
        <v>373.3877</v>
      </c>
      <c r="H52" s="29">
        <v>512.36099999999999</v>
      </c>
      <c r="I52" s="29">
        <v>409.71409999999997</v>
      </c>
      <c r="J52" s="126">
        <v>461.12259999999998</v>
      </c>
      <c r="K52" s="40">
        <v>226.34100000000001</v>
      </c>
      <c r="L52" s="29">
        <v>276.74740000000003</v>
      </c>
      <c r="M52" s="29">
        <v>316.9513</v>
      </c>
      <c r="N52" s="29">
        <v>274.09989999999999</v>
      </c>
      <c r="O52" s="29">
        <v>280.7337</v>
      </c>
      <c r="P52" s="29">
        <v>262.1173</v>
      </c>
      <c r="Q52" s="29">
        <v>290.03309999999999</v>
      </c>
      <c r="R52" s="32">
        <v>220.8442</v>
      </c>
      <c r="S52" s="113" t="s">
        <v>91</v>
      </c>
      <c r="T52" s="1">
        <v>423.29271137500001</v>
      </c>
      <c r="U52" s="1">
        <v>26.186843911174801</v>
      </c>
      <c r="V52" s="1">
        <v>8</v>
      </c>
      <c r="W52" s="1">
        <v>268.48348750000002</v>
      </c>
      <c r="X52" s="1">
        <v>11.2990502148164</v>
      </c>
      <c r="Y52" s="474">
        <v>8</v>
      </c>
    </row>
    <row r="53" spans="2:25" x14ac:dyDescent="0.35">
      <c r="B53" s="47">
        <v>96</v>
      </c>
      <c r="C53" s="40">
        <v>535.90660000000003</v>
      </c>
      <c r="D53" s="29">
        <v>341.935</v>
      </c>
      <c r="E53" s="29">
        <v>345.74669999999998</v>
      </c>
      <c r="F53" s="29">
        <v>407.50873189999999</v>
      </c>
      <c r="G53" s="29">
        <v>366.25409999999999</v>
      </c>
      <c r="H53" s="29">
        <v>479.30630000000002</v>
      </c>
      <c r="I53" s="29">
        <v>406.62819999999999</v>
      </c>
      <c r="J53" s="126">
        <v>457.83690000000001</v>
      </c>
      <c r="K53" s="40">
        <v>224.56890000000001</v>
      </c>
      <c r="L53" s="29">
        <v>270.36970000000002</v>
      </c>
      <c r="M53" s="29">
        <v>307.10629999999998</v>
      </c>
      <c r="N53" s="29">
        <v>275.02269999999999</v>
      </c>
      <c r="O53" s="29">
        <v>269.06420000000003</v>
      </c>
      <c r="P53" s="29">
        <v>265.7072</v>
      </c>
      <c r="Q53" s="29">
        <v>275.32659999999998</v>
      </c>
      <c r="R53" s="32">
        <v>220.31989999999999</v>
      </c>
      <c r="S53" s="113" t="s">
        <v>92</v>
      </c>
      <c r="T53" s="1">
        <v>417.6403164875</v>
      </c>
      <c r="U53" s="1">
        <v>24.337588014850301</v>
      </c>
      <c r="V53" s="1">
        <v>8</v>
      </c>
      <c r="W53" s="1">
        <v>263.43568749999997</v>
      </c>
      <c r="X53" s="1">
        <v>10.0332427891954</v>
      </c>
      <c r="Y53" s="474">
        <v>8</v>
      </c>
    </row>
    <row r="54" spans="2:25" x14ac:dyDescent="0.35">
      <c r="B54" s="47">
        <v>98</v>
      </c>
      <c r="C54" s="40">
        <v>552.38300000000004</v>
      </c>
      <c r="D54" s="29">
        <v>335.31139999999999</v>
      </c>
      <c r="E54" s="29">
        <v>329.27350000000001</v>
      </c>
      <c r="F54" s="29">
        <v>425.78581630000002</v>
      </c>
      <c r="G54" s="29">
        <v>357.93119999999999</v>
      </c>
      <c r="H54" s="29">
        <v>449.67649999999998</v>
      </c>
      <c r="I54" s="29">
        <v>403.80869999999999</v>
      </c>
      <c r="J54" s="126">
        <v>456.64089999999999</v>
      </c>
      <c r="K54" s="40">
        <v>219.8443</v>
      </c>
      <c r="L54" s="29">
        <v>265.14519999999999</v>
      </c>
      <c r="M54" s="29">
        <v>299.31060000000002</v>
      </c>
      <c r="N54" s="29">
        <v>270.28519999999997</v>
      </c>
      <c r="O54" s="29">
        <v>256.48270000000002</v>
      </c>
      <c r="P54" s="29">
        <v>273.12799999999999</v>
      </c>
      <c r="Q54" s="29">
        <v>270.78919999999999</v>
      </c>
      <c r="R54" s="32">
        <v>210.9015</v>
      </c>
      <c r="S54" s="113" t="s">
        <v>93</v>
      </c>
      <c r="T54" s="1">
        <v>413.85137703750001</v>
      </c>
      <c r="U54" s="1">
        <v>26.389151907750101</v>
      </c>
      <c r="V54" s="1">
        <v>8</v>
      </c>
      <c r="W54" s="1">
        <v>258.2358375</v>
      </c>
      <c r="X54" s="1">
        <v>10.3310809700102</v>
      </c>
      <c r="Y54" s="474">
        <v>8</v>
      </c>
    </row>
    <row r="55" spans="2:25" x14ac:dyDescent="0.35">
      <c r="B55" s="47">
        <v>100</v>
      </c>
      <c r="C55" s="40">
        <v>561.5308</v>
      </c>
      <c r="D55" s="29">
        <v>326.70350000000002</v>
      </c>
      <c r="E55" s="29">
        <v>316.94220000000001</v>
      </c>
      <c r="F55" s="29">
        <v>436.12833590000002</v>
      </c>
      <c r="G55" s="29">
        <v>351.47980000000001</v>
      </c>
      <c r="H55" s="29">
        <v>452.37549999999999</v>
      </c>
      <c r="I55" s="29">
        <v>404.48579999999998</v>
      </c>
      <c r="J55" s="126">
        <v>456.36160000000001</v>
      </c>
      <c r="K55" s="40">
        <v>216.23840000000001</v>
      </c>
      <c r="L55" s="29">
        <v>257.43310000000002</v>
      </c>
      <c r="M55" s="29">
        <v>290.0992</v>
      </c>
      <c r="N55" s="29">
        <v>270.9615</v>
      </c>
      <c r="O55" s="29">
        <v>250.84729999999999</v>
      </c>
      <c r="P55" s="29">
        <v>275.24059999999997</v>
      </c>
      <c r="Q55" s="29">
        <v>263.20370000000003</v>
      </c>
      <c r="R55" s="32">
        <v>203.5155</v>
      </c>
      <c r="S55" s="113" t="s">
        <v>94</v>
      </c>
      <c r="T55" s="1">
        <v>413.25094198750003</v>
      </c>
      <c r="U55" s="1">
        <v>28.833848695300301</v>
      </c>
      <c r="V55" s="1">
        <v>8</v>
      </c>
      <c r="W55" s="1">
        <v>253.44241249999999</v>
      </c>
      <c r="X55" s="1">
        <v>10.4544740440301</v>
      </c>
      <c r="Y55" s="474">
        <v>8</v>
      </c>
    </row>
    <row r="56" spans="2:25" x14ac:dyDescent="0.35">
      <c r="B56" s="47">
        <v>102</v>
      </c>
      <c r="C56" s="40">
        <v>586.3184</v>
      </c>
      <c r="D56" s="29">
        <v>313.53989999999999</v>
      </c>
      <c r="E56" s="29">
        <v>308.32479999999998</v>
      </c>
      <c r="F56" s="29">
        <v>448.72132970000001</v>
      </c>
      <c r="G56" s="29">
        <v>340.47390000000001</v>
      </c>
      <c r="H56" s="29">
        <v>465.39330000000001</v>
      </c>
      <c r="I56" s="29">
        <v>402.41489999999999</v>
      </c>
      <c r="J56" s="126">
        <v>446.48610000000002</v>
      </c>
      <c r="K56" s="40">
        <v>221.47579999999999</v>
      </c>
      <c r="L56" s="29">
        <v>248.1534</v>
      </c>
      <c r="M56" s="29">
        <v>283.22199999999998</v>
      </c>
      <c r="N56" s="29">
        <v>262.98329999999999</v>
      </c>
      <c r="O56" s="29">
        <v>242.42259999999999</v>
      </c>
      <c r="P56" s="29">
        <v>273.81689999999998</v>
      </c>
      <c r="Q56" s="29">
        <v>266.1352</v>
      </c>
      <c r="R56" s="32">
        <v>202.9442</v>
      </c>
      <c r="S56" s="113" t="s">
        <v>95</v>
      </c>
      <c r="T56" s="1">
        <v>413.9590787125</v>
      </c>
      <c r="U56" s="1">
        <v>33.111173072871402</v>
      </c>
      <c r="V56" s="1">
        <v>8</v>
      </c>
      <c r="W56" s="1">
        <v>250.14417499999999</v>
      </c>
      <c r="X56" s="1">
        <v>9.6254830098611102</v>
      </c>
      <c r="Y56" s="474">
        <v>8</v>
      </c>
    </row>
    <row r="57" spans="2:25" x14ac:dyDescent="0.35">
      <c r="B57" s="47">
        <v>104</v>
      </c>
      <c r="C57" s="40">
        <v>604.13120000000004</v>
      </c>
      <c r="D57" s="29">
        <v>302.2319</v>
      </c>
      <c r="E57" s="29">
        <v>290.7133</v>
      </c>
      <c r="F57" s="29">
        <v>466.45000229999999</v>
      </c>
      <c r="G57" s="29">
        <v>335.05270000000002</v>
      </c>
      <c r="H57" s="29">
        <v>463.97059999999999</v>
      </c>
      <c r="I57" s="29">
        <v>405.0985</v>
      </c>
      <c r="J57" s="126">
        <v>436.59370000000001</v>
      </c>
      <c r="K57" s="40">
        <v>224.9855</v>
      </c>
      <c r="L57" s="29">
        <v>232.77330000000001</v>
      </c>
      <c r="M57" s="29">
        <v>275.6542</v>
      </c>
      <c r="N57" s="29">
        <v>266.06200000000001</v>
      </c>
      <c r="O57" s="29">
        <v>239.59880000000001</v>
      </c>
      <c r="P57" s="29">
        <v>269.68630000000002</v>
      </c>
      <c r="Q57" s="29">
        <v>272.67529999999999</v>
      </c>
      <c r="R57" s="32">
        <v>191.94880000000001</v>
      </c>
      <c r="S57" s="113" t="s">
        <v>96</v>
      </c>
      <c r="T57" s="1">
        <v>413.03023778750003</v>
      </c>
      <c r="U57" s="1">
        <v>36.816271645935501</v>
      </c>
      <c r="V57" s="1">
        <v>8</v>
      </c>
      <c r="W57" s="1">
        <v>246.673025</v>
      </c>
      <c r="X57" s="1">
        <v>10.4624383802888</v>
      </c>
      <c r="Y57" s="474">
        <v>8</v>
      </c>
    </row>
    <row r="58" spans="2:25" x14ac:dyDescent="0.35">
      <c r="B58" s="47">
        <v>106</v>
      </c>
      <c r="C58" s="40">
        <v>578.76940000000002</v>
      </c>
      <c r="D58" s="29">
        <v>294.27409999999998</v>
      </c>
      <c r="E58" s="29">
        <v>281.52269999999999</v>
      </c>
      <c r="F58" s="29">
        <v>471.77940380000001</v>
      </c>
      <c r="G58" s="29">
        <v>324.33730000000003</v>
      </c>
      <c r="H58" s="29">
        <v>453.85700000000003</v>
      </c>
      <c r="I58" s="29">
        <v>397.40440000000001</v>
      </c>
      <c r="J58" s="126">
        <v>428.25920000000002</v>
      </c>
      <c r="K58" s="40">
        <v>228.7131</v>
      </c>
      <c r="L58" s="29">
        <v>219.59649999999999</v>
      </c>
      <c r="M58" s="29">
        <v>266.8974</v>
      </c>
      <c r="N58" s="29">
        <v>273.4615</v>
      </c>
      <c r="O58" s="29">
        <v>233.38570000000001</v>
      </c>
      <c r="P58" s="29">
        <v>264.50749999999999</v>
      </c>
      <c r="Q58" s="29">
        <v>275.47309999999999</v>
      </c>
      <c r="R58" s="32">
        <v>188.7261</v>
      </c>
      <c r="S58" s="113" t="s">
        <v>97</v>
      </c>
      <c r="T58" s="1">
        <v>403.77543797499999</v>
      </c>
      <c r="U58" s="1">
        <v>35.767684542407302</v>
      </c>
      <c r="V58" s="1">
        <v>8</v>
      </c>
      <c r="W58" s="1">
        <v>243.8451125</v>
      </c>
      <c r="X58" s="1">
        <v>11.0196902320093</v>
      </c>
      <c r="Y58" s="474">
        <v>8</v>
      </c>
    </row>
    <row r="59" spans="2:25" x14ac:dyDescent="0.35">
      <c r="B59" s="47">
        <v>108</v>
      </c>
      <c r="C59" s="40">
        <v>583.92349999999999</v>
      </c>
      <c r="D59" s="29">
        <v>285.75819999999999</v>
      </c>
      <c r="E59" s="29">
        <v>267.13720000000001</v>
      </c>
      <c r="F59" s="29">
        <v>480.76430909999999</v>
      </c>
      <c r="G59" s="29">
        <v>317.1549</v>
      </c>
      <c r="H59" s="29">
        <v>454.1506</v>
      </c>
      <c r="I59" s="29">
        <v>386.70179999999999</v>
      </c>
      <c r="J59" s="126">
        <v>415.15629999999999</v>
      </c>
      <c r="K59" s="40">
        <v>228.12780000000001</v>
      </c>
      <c r="L59" s="29">
        <v>208.529</v>
      </c>
      <c r="M59" s="29">
        <v>261.51089999999999</v>
      </c>
      <c r="N59" s="29">
        <v>274.90870000000001</v>
      </c>
      <c r="O59" s="29">
        <v>222.0881</v>
      </c>
      <c r="P59" s="29">
        <v>255.70670000000001</v>
      </c>
      <c r="Q59" s="29">
        <v>275.91239999999999</v>
      </c>
      <c r="R59" s="32">
        <v>184.7817</v>
      </c>
      <c r="S59" s="113" t="s">
        <v>98</v>
      </c>
      <c r="T59" s="1">
        <v>398.84335113750001</v>
      </c>
      <c r="U59" s="1">
        <v>38.089624314217602</v>
      </c>
      <c r="V59" s="1">
        <v>8</v>
      </c>
      <c r="W59" s="1">
        <v>238.9456625</v>
      </c>
      <c r="X59" s="1">
        <v>11.733737852098299</v>
      </c>
      <c r="Y59" s="474">
        <v>8</v>
      </c>
    </row>
    <row r="60" spans="2:25" x14ac:dyDescent="0.35">
      <c r="B60" s="47">
        <v>110</v>
      </c>
      <c r="C60" s="40">
        <v>584.38869999999997</v>
      </c>
      <c r="D60" s="29">
        <v>282.3064</v>
      </c>
      <c r="E60" s="29">
        <v>254.96369999999999</v>
      </c>
      <c r="F60" s="29">
        <v>485.72136799999998</v>
      </c>
      <c r="G60" s="29">
        <v>309.64170000000001</v>
      </c>
      <c r="H60" s="29">
        <v>456.90140000000002</v>
      </c>
      <c r="I60" s="29">
        <v>378.7296</v>
      </c>
      <c r="J60" s="126">
        <v>408.24020000000002</v>
      </c>
      <c r="K60" s="40">
        <v>217.83869999999999</v>
      </c>
      <c r="L60" s="29">
        <v>203.20480000000001</v>
      </c>
      <c r="M60" s="29">
        <v>253.63730000000001</v>
      </c>
      <c r="N60" s="29">
        <v>275.0204</v>
      </c>
      <c r="O60" s="29">
        <v>212.98349999999999</v>
      </c>
      <c r="P60" s="29">
        <v>249.60509999999999</v>
      </c>
      <c r="Q60" s="29">
        <v>268.53530000000001</v>
      </c>
      <c r="R60" s="32">
        <v>176.7801</v>
      </c>
      <c r="S60" s="113" t="s">
        <v>99</v>
      </c>
      <c r="T60" s="1">
        <v>395.11163349999998</v>
      </c>
      <c r="U60" s="1">
        <v>39.633637164767997</v>
      </c>
      <c r="V60" s="1">
        <v>8</v>
      </c>
      <c r="W60" s="1">
        <v>232.20065</v>
      </c>
      <c r="X60" s="1">
        <v>12.2503234397242</v>
      </c>
      <c r="Y60" s="474">
        <v>8</v>
      </c>
    </row>
    <row r="61" spans="2:25" x14ac:dyDescent="0.35">
      <c r="B61" s="47">
        <v>112</v>
      </c>
      <c r="C61" s="40">
        <v>583.99069999999995</v>
      </c>
      <c r="D61" s="29">
        <v>271.9556</v>
      </c>
      <c r="E61" s="29">
        <v>253.50899999999999</v>
      </c>
      <c r="F61" s="29">
        <v>493.93569839999998</v>
      </c>
      <c r="G61" s="29">
        <v>308.09019999999998</v>
      </c>
      <c r="H61" s="29">
        <v>456.7561</v>
      </c>
      <c r="I61" s="29">
        <v>374.0093</v>
      </c>
      <c r="J61" s="126">
        <v>396.37060000000002</v>
      </c>
      <c r="K61" s="40">
        <v>219.64680000000001</v>
      </c>
      <c r="L61" s="29">
        <v>196.85079999999999</v>
      </c>
      <c r="M61" s="29">
        <v>250.0506</v>
      </c>
      <c r="N61" s="29">
        <v>273.03489999999999</v>
      </c>
      <c r="O61" s="29">
        <v>202.71729999999999</v>
      </c>
      <c r="P61" s="29">
        <v>247.5455</v>
      </c>
      <c r="Q61" s="29">
        <v>261.56569999999999</v>
      </c>
      <c r="R61" s="32">
        <v>175.73339999999999</v>
      </c>
      <c r="S61" s="113" t="s">
        <v>100</v>
      </c>
      <c r="T61" s="1">
        <v>392.32714979999997</v>
      </c>
      <c r="U61" s="1">
        <v>40.624115108013797</v>
      </c>
      <c r="V61" s="1">
        <v>8</v>
      </c>
      <c r="W61" s="1">
        <v>228.393125</v>
      </c>
      <c r="X61" s="1">
        <v>12.271394286186601</v>
      </c>
      <c r="Y61" s="474">
        <v>8</v>
      </c>
    </row>
    <row r="62" spans="2:25" x14ac:dyDescent="0.35">
      <c r="B62" s="47">
        <v>114</v>
      </c>
      <c r="C62" s="40">
        <v>588.41070000000002</v>
      </c>
      <c r="D62" s="29">
        <v>264.51069999999999</v>
      </c>
      <c r="E62" s="29">
        <v>243.91050000000001</v>
      </c>
      <c r="F62" s="29">
        <v>488.63221900000002</v>
      </c>
      <c r="G62" s="29">
        <v>304.51819999999998</v>
      </c>
      <c r="H62" s="29">
        <v>445.20499999999998</v>
      </c>
      <c r="I62" s="29">
        <v>358.13159999999999</v>
      </c>
      <c r="J62" s="126">
        <v>381.98099999999999</v>
      </c>
      <c r="K62" s="40">
        <v>216.8647</v>
      </c>
      <c r="L62" s="29">
        <v>189.04339999999999</v>
      </c>
      <c r="M62" s="29">
        <v>246.36080000000001</v>
      </c>
      <c r="N62" s="29">
        <v>273.91390000000001</v>
      </c>
      <c r="O62" s="29">
        <v>190.4906</v>
      </c>
      <c r="P62" s="29">
        <v>241.96709999999999</v>
      </c>
      <c r="Q62" s="29">
        <v>259.36279999999999</v>
      </c>
      <c r="R62" s="32">
        <v>168.5566</v>
      </c>
      <c r="S62" s="113" t="s">
        <v>101</v>
      </c>
      <c r="T62" s="1">
        <v>384.41248987500001</v>
      </c>
      <c r="U62" s="1">
        <v>41.698255831269101</v>
      </c>
      <c r="V62" s="1">
        <v>8</v>
      </c>
      <c r="W62" s="1">
        <v>223.3199875</v>
      </c>
      <c r="X62" s="1">
        <v>13.383608472459301</v>
      </c>
      <c r="Y62" s="474">
        <v>8</v>
      </c>
    </row>
    <row r="63" spans="2:25" x14ac:dyDescent="0.35">
      <c r="B63" s="47">
        <v>116</v>
      </c>
      <c r="C63" s="40">
        <v>600.48590000000002</v>
      </c>
      <c r="D63" s="29">
        <v>260.255</v>
      </c>
      <c r="E63" s="29">
        <v>232.62020000000001</v>
      </c>
      <c r="F63" s="29">
        <v>481.30486459999997</v>
      </c>
      <c r="G63" s="29">
        <v>299.74770000000001</v>
      </c>
      <c r="H63" s="29">
        <v>439.4502</v>
      </c>
      <c r="I63" s="29">
        <v>347.00049999999999</v>
      </c>
      <c r="J63" s="126">
        <v>371.4323</v>
      </c>
      <c r="K63" s="40">
        <v>214.9915</v>
      </c>
      <c r="L63" s="29">
        <v>180.29470000000001</v>
      </c>
      <c r="M63" s="29">
        <v>242.9522</v>
      </c>
      <c r="N63" s="29">
        <v>271.74299999999999</v>
      </c>
      <c r="O63" s="29">
        <v>180.66159999999999</v>
      </c>
      <c r="P63" s="29">
        <v>235.74199999999999</v>
      </c>
      <c r="Q63" s="29">
        <v>264.65129999999999</v>
      </c>
      <c r="R63" s="32">
        <v>164.18729999999999</v>
      </c>
      <c r="S63" s="113" t="s">
        <v>102</v>
      </c>
      <c r="T63" s="1">
        <v>379.037083075</v>
      </c>
      <c r="U63" s="1">
        <v>43.5205392623309</v>
      </c>
      <c r="V63" s="1">
        <v>8</v>
      </c>
      <c r="W63" s="1">
        <v>219.40295</v>
      </c>
      <c r="X63" s="1">
        <v>14.4586862523759</v>
      </c>
      <c r="Y63" s="474">
        <v>8</v>
      </c>
    </row>
    <row r="64" spans="2:25" x14ac:dyDescent="0.35">
      <c r="B64" s="47">
        <v>118</v>
      </c>
      <c r="C64" s="40">
        <v>590.18370000000004</v>
      </c>
      <c r="D64" s="29">
        <v>260.91930000000002</v>
      </c>
      <c r="E64" s="29">
        <v>224.7655</v>
      </c>
      <c r="F64" s="29">
        <v>474.18603719999999</v>
      </c>
      <c r="G64" s="29">
        <v>295.67399999999998</v>
      </c>
      <c r="H64" s="29">
        <v>435.81119999999999</v>
      </c>
      <c r="I64" s="29">
        <v>342.38850000000002</v>
      </c>
      <c r="J64" s="126">
        <v>361.52969999999999</v>
      </c>
      <c r="K64" s="40">
        <v>208.54159999999999</v>
      </c>
      <c r="L64" s="29">
        <v>174.06710000000001</v>
      </c>
      <c r="M64" s="29">
        <v>239.84700000000001</v>
      </c>
      <c r="N64" s="29">
        <v>273.14640000000003</v>
      </c>
      <c r="O64" s="29">
        <v>170.82169999999999</v>
      </c>
      <c r="P64" s="29">
        <v>223.97659999999999</v>
      </c>
      <c r="Q64" s="29">
        <v>263.80349999999999</v>
      </c>
      <c r="R64" s="32">
        <v>163.0849</v>
      </c>
      <c r="S64" s="113" t="s">
        <v>103</v>
      </c>
      <c r="T64" s="1">
        <v>373.18224214999998</v>
      </c>
      <c r="U64" s="1">
        <v>42.873536441251098</v>
      </c>
      <c r="V64" s="1">
        <v>8</v>
      </c>
      <c r="W64" s="1">
        <v>214.6611</v>
      </c>
      <c r="X64" s="1">
        <v>15.1327060699429</v>
      </c>
      <c r="Y64" s="474">
        <v>8</v>
      </c>
    </row>
    <row r="65" spans="2:25" x14ac:dyDescent="0.35">
      <c r="B65" s="47">
        <v>120</v>
      </c>
      <c r="C65" s="40">
        <v>589.51779999999997</v>
      </c>
      <c r="D65" s="29">
        <v>255.44980000000001</v>
      </c>
      <c r="E65" s="29">
        <v>216.88050000000001</v>
      </c>
      <c r="F65" s="29">
        <v>470.91554819999999</v>
      </c>
      <c r="G65" s="29">
        <v>293.67009999999999</v>
      </c>
      <c r="H65" s="29">
        <v>414.65989999999999</v>
      </c>
      <c r="I65" s="29">
        <v>326.02010000000001</v>
      </c>
      <c r="J65" s="126">
        <v>352.75229999999999</v>
      </c>
      <c r="K65" s="40">
        <v>205.4066</v>
      </c>
      <c r="L65" s="29">
        <v>166.4564</v>
      </c>
      <c r="M65" s="29">
        <v>238.23429999999999</v>
      </c>
      <c r="N65" s="29">
        <v>271.84879999999998</v>
      </c>
      <c r="O65" s="29">
        <v>162.93780000000001</v>
      </c>
      <c r="P65" s="29">
        <v>217.83080000000001</v>
      </c>
      <c r="Q65" s="29">
        <v>265.63170000000002</v>
      </c>
      <c r="R65" s="32">
        <v>157.9804</v>
      </c>
      <c r="S65" s="113" t="s">
        <v>104</v>
      </c>
      <c r="T65" s="1">
        <v>364.983256025</v>
      </c>
      <c r="U65" s="1">
        <v>43.258045347094303</v>
      </c>
      <c r="V65" s="1">
        <v>8</v>
      </c>
      <c r="W65" s="1">
        <v>210.79085000000001</v>
      </c>
      <c r="X65" s="1">
        <v>16.153110911789501</v>
      </c>
      <c r="Y65" s="474">
        <v>8</v>
      </c>
    </row>
    <row r="66" spans="2:25" x14ac:dyDescent="0.35">
      <c r="B66" s="47">
        <v>122</v>
      </c>
      <c r="C66" s="40">
        <v>588.75609999999995</v>
      </c>
      <c r="D66" s="29">
        <v>252.99379999999999</v>
      </c>
      <c r="E66" s="29">
        <v>211.01840000000001</v>
      </c>
      <c r="F66" s="29">
        <v>449.64284429999998</v>
      </c>
      <c r="G66" s="29">
        <v>289.4436</v>
      </c>
      <c r="H66" s="29">
        <v>390.74040000000002</v>
      </c>
      <c r="I66" s="29">
        <v>319.18700000000001</v>
      </c>
      <c r="J66" s="126">
        <v>345.1352</v>
      </c>
      <c r="K66" s="40">
        <v>200.21780000000001</v>
      </c>
      <c r="L66" s="29">
        <v>165.0925</v>
      </c>
      <c r="M66" s="29">
        <v>235.81899999999999</v>
      </c>
      <c r="N66" s="29">
        <v>266.84379999999999</v>
      </c>
      <c r="O66" s="29">
        <v>155.89529999999999</v>
      </c>
      <c r="P66" s="29">
        <v>214.0094</v>
      </c>
      <c r="Q66" s="29">
        <v>261.64890000000003</v>
      </c>
      <c r="R66" s="32">
        <v>154.40520000000001</v>
      </c>
      <c r="S66" s="113" t="s">
        <v>105</v>
      </c>
      <c r="T66" s="1">
        <v>355.8646680375</v>
      </c>
      <c r="U66" s="1">
        <v>42.612051878388698</v>
      </c>
      <c r="V66" s="1">
        <v>8</v>
      </c>
      <c r="W66" s="1">
        <v>206.74148750000001</v>
      </c>
      <c r="X66" s="1">
        <v>16.1616027712118</v>
      </c>
      <c r="Y66" s="474">
        <v>8</v>
      </c>
    </row>
    <row r="67" spans="2:25" x14ac:dyDescent="0.35">
      <c r="B67" s="47">
        <v>124</v>
      </c>
      <c r="C67" s="40">
        <v>594.56870000000004</v>
      </c>
      <c r="D67" s="29">
        <v>245.20169999999999</v>
      </c>
      <c r="E67" s="29">
        <v>211.852</v>
      </c>
      <c r="F67" s="29">
        <v>438.78846720000001</v>
      </c>
      <c r="G67" s="29">
        <v>286.02640000000002</v>
      </c>
      <c r="H67" s="29">
        <v>382.6191</v>
      </c>
      <c r="I67" s="29">
        <v>300.07810000000001</v>
      </c>
      <c r="J67" s="126">
        <v>337.89249999999998</v>
      </c>
      <c r="K67" s="40">
        <v>197.03469999999999</v>
      </c>
      <c r="L67" s="29">
        <v>160.49080000000001</v>
      </c>
      <c r="M67" s="29">
        <v>234.25890000000001</v>
      </c>
      <c r="N67" s="29">
        <v>262.54020000000003</v>
      </c>
      <c r="O67" s="29">
        <v>147.45670000000001</v>
      </c>
      <c r="P67" s="29">
        <v>208.5275</v>
      </c>
      <c r="Q67" s="29">
        <v>255.0033</v>
      </c>
      <c r="R67" s="32">
        <v>152.60470000000001</v>
      </c>
      <c r="S67" s="113" t="s">
        <v>106</v>
      </c>
      <c r="T67" s="1">
        <v>349.62837089999999</v>
      </c>
      <c r="U67" s="1">
        <v>43.416402530452501</v>
      </c>
      <c r="V67" s="1">
        <v>8</v>
      </c>
      <c r="W67" s="1">
        <v>202.2396</v>
      </c>
      <c r="X67" s="1">
        <v>16.212752020741899</v>
      </c>
      <c r="Y67" s="474">
        <v>8</v>
      </c>
    </row>
    <row r="68" spans="2:25" x14ac:dyDescent="0.35">
      <c r="B68" s="47">
        <v>126</v>
      </c>
      <c r="C68" s="40">
        <v>593.76440000000002</v>
      </c>
      <c r="D68" s="29">
        <v>245.7099</v>
      </c>
      <c r="E68" s="29">
        <v>204.2234</v>
      </c>
      <c r="F68" s="29">
        <v>429.30240240000001</v>
      </c>
      <c r="G68" s="29">
        <v>280.65039999999999</v>
      </c>
      <c r="H68" s="29">
        <v>375.96749999999997</v>
      </c>
      <c r="I68" s="29">
        <v>295.81790000000001</v>
      </c>
      <c r="J68" s="126">
        <v>332.1146</v>
      </c>
      <c r="K68" s="40">
        <v>190.49709999999999</v>
      </c>
      <c r="L68" s="29">
        <v>158.7029</v>
      </c>
      <c r="M68" s="29">
        <v>229.15620000000001</v>
      </c>
      <c r="N68" s="29">
        <v>252.95939999999999</v>
      </c>
      <c r="O68" s="29">
        <v>141.45359999999999</v>
      </c>
      <c r="P68" s="29">
        <v>205.53919999999999</v>
      </c>
      <c r="Q68" s="29">
        <v>248.9256</v>
      </c>
      <c r="R68" s="32">
        <v>147.73249999999999</v>
      </c>
      <c r="S68" s="113" t="s">
        <v>107</v>
      </c>
      <c r="T68" s="1">
        <v>344.69381279999999</v>
      </c>
      <c r="U68" s="1">
        <v>43.578995675445903</v>
      </c>
      <c r="V68" s="1">
        <v>8</v>
      </c>
      <c r="W68" s="1">
        <v>196.8708125</v>
      </c>
      <c r="X68" s="1">
        <v>15.7866199503322</v>
      </c>
      <c r="Y68" s="474">
        <v>8</v>
      </c>
    </row>
    <row r="69" spans="2:25" x14ac:dyDescent="0.35">
      <c r="B69" s="47">
        <v>128</v>
      </c>
      <c r="C69" s="40">
        <v>599.31799999999998</v>
      </c>
      <c r="D69" s="29">
        <v>237.386</v>
      </c>
      <c r="E69" s="29">
        <v>207.04079999999999</v>
      </c>
      <c r="F69" s="29">
        <v>426.36697789999999</v>
      </c>
      <c r="G69" s="29">
        <v>277.11070000000001</v>
      </c>
      <c r="H69" s="29">
        <v>357.90269999999998</v>
      </c>
      <c r="I69" s="29">
        <v>298.69200000000001</v>
      </c>
      <c r="J69" s="126">
        <v>329.50749999999999</v>
      </c>
      <c r="K69" s="40">
        <v>185.23990000000001</v>
      </c>
      <c r="L69" s="29">
        <v>157.4365</v>
      </c>
      <c r="M69" s="29">
        <v>226.25210000000001</v>
      </c>
      <c r="N69" s="29">
        <v>237.2174</v>
      </c>
      <c r="O69" s="29">
        <v>133.31360000000001</v>
      </c>
      <c r="P69" s="29">
        <v>200.7491</v>
      </c>
      <c r="Q69" s="29">
        <v>243.2687</v>
      </c>
      <c r="R69" s="32">
        <v>148.58459999999999</v>
      </c>
      <c r="S69" s="113" t="s">
        <v>108</v>
      </c>
      <c r="T69" s="1">
        <v>341.66558473750001</v>
      </c>
      <c r="U69" s="1">
        <v>44.114842541554999</v>
      </c>
      <c r="V69" s="1">
        <v>8</v>
      </c>
      <c r="W69" s="1">
        <v>191.50773749999999</v>
      </c>
      <c r="X69" s="1">
        <v>14.9345192035448</v>
      </c>
      <c r="Y69" s="474">
        <v>8</v>
      </c>
    </row>
    <row r="70" spans="2:25" x14ac:dyDescent="0.35">
      <c r="B70" s="47">
        <v>130</v>
      </c>
      <c r="C70" s="40">
        <v>590.95510000000002</v>
      </c>
      <c r="D70" s="29">
        <v>229.65700000000001</v>
      </c>
      <c r="E70" s="29">
        <v>205.64330000000001</v>
      </c>
      <c r="F70" s="29">
        <v>411.5837204</v>
      </c>
      <c r="G70" s="29">
        <v>274.62180000000001</v>
      </c>
      <c r="H70" s="29">
        <v>346.48469999999998</v>
      </c>
      <c r="I70" s="29">
        <v>284.4966</v>
      </c>
      <c r="J70" s="126">
        <v>329.00510000000003</v>
      </c>
      <c r="K70" s="40">
        <v>182.9924</v>
      </c>
      <c r="L70" s="29">
        <v>152.2448</v>
      </c>
      <c r="M70" s="29">
        <v>223.16489999999999</v>
      </c>
      <c r="N70" s="29">
        <v>229.13120000000001</v>
      </c>
      <c r="O70" s="29">
        <v>132.94399999999999</v>
      </c>
      <c r="P70" s="29">
        <v>194.7663</v>
      </c>
      <c r="Q70" s="29">
        <v>239.03319999999999</v>
      </c>
      <c r="R70" s="32">
        <v>149.52500000000001</v>
      </c>
      <c r="S70" s="113" t="s">
        <v>109</v>
      </c>
      <c r="T70" s="1">
        <v>334.05591505000001</v>
      </c>
      <c r="U70" s="1">
        <v>43.417658143639102</v>
      </c>
      <c r="V70" s="1">
        <v>8</v>
      </c>
      <c r="W70" s="1">
        <v>187.97522499999999</v>
      </c>
      <c r="X70" s="1">
        <v>14.263784284718501</v>
      </c>
      <c r="Y70" s="474">
        <v>8</v>
      </c>
    </row>
    <row r="71" spans="2:25" x14ac:dyDescent="0.35">
      <c r="B71" s="47">
        <v>132</v>
      </c>
      <c r="C71" s="40">
        <v>583.12</v>
      </c>
      <c r="D71" s="29">
        <v>226.52709999999999</v>
      </c>
      <c r="E71" s="29">
        <v>201.03579999999999</v>
      </c>
      <c r="F71" s="29">
        <v>395.98712870000003</v>
      </c>
      <c r="G71" s="29">
        <v>263.6397</v>
      </c>
      <c r="H71" s="29">
        <v>331.93990000000002</v>
      </c>
      <c r="I71" s="29">
        <v>276.05540000000002</v>
      </c>
      <c r="J71" s="126">
        <v>322.47399999999999</v>
      </c>
      <c r="K71" s="40">
        <v>177.58680000000001</v>
      </c>
      <c r="L71" s="29">
        <v>151.3603</v>
      </c>
      <c r="M71" s="29">
        <v>220.67420000000001</v>
      </c>
      <c r="N71" s="29">
        <v>215.3099</v>
      </c>
      <c r="O71" s="29">
        <v>126.3623</v>
      </c>
      <c r="P71" s="29">
        <v>187.78139999999999</v>
      </c>
      <c r="Q71" s="29">
        <v>236.12450000000001</v>
      </c>
      <c r="R71" s="32">
        <v>146.22819999999999</v>
      </c>
      <c r="S71" s="113" t="s">
        <v>110</v>
      </c>
      <c r="T71" s="1">
        <v>325.09737858749997</v>
      </c>
      <c r="U71" s="1">
        <v>42.875290309234998</v>
      </c>
      <c r="V71" s="1">
        <v>8</v>
      </c>
      <c r="W71" s="1">
        <v>182.67845</v>
      </c>
      <c r="X71" s="1">
        <v>13.950095878766801</v>
      </c>
      <c r="Y71" s="474">
        <v>8</v>
      </c>
    </row>
    <row r="72" spans="2:25" x14ac:dyDescent="0.35">
      <c r="B72" s="47">
        <v>134</v>
      </c>
      <c r="C72" s="40">
        <v>575.15899999999999</v>
      </c>
      <c r="D72" s="29">
        <v>219.80719999999999</v>
      </c>
      <c r="E72" s="29">
        <v>204.05430000000001</v>
      </c>
      <c r="F72" s="29">
        <v>385.66104869999998</v>
      </c>
      <c r="G72" s="29">
        <v>261.10789999999997</v>
      </c>
      <c r="H72" s="29">
        <v>330.17919999999998</v>
      </c>
      <c r="I72" s="29">
        <v>269.90120000000002</v>
      </c>
      <c r="J72" s="126">
        <v>316.30489999999998</v>
      </c>
      <c r="K72" s="40">
        <v>174.39099999999999</v>
      </c>
      <c r="L72" s="29">
        <v>149.99860000000001</v>
      </c>
      <c r="M72" s="29">
        <v>214.6807</v>
      </c>
      <c r="N72" s="29">
        <v>211.57400000000001</v>
      </c>
      <c r="O72" s="29">
        <v>127.4954</v>
      </c>
      <c r="P72" s="29">
        <v>186.46010000000001</v>
      </c>
      <c r="Q72" s="29">
        <v>230.8998</v>
      </c>
      <c r="R72" s="32">
        <v>139.78290000000001</v>
      </c>
      <c r="S72" s="113" t="s">
        <v>111</v>
      </c>
      <c r="T72" s="1">
        <v>320.27184358749997</v>
      </c>
      <c r="U72" s="1">
        <v>42.044691147534003</v>
      </c>
      <c r="V72" s="1">
        <v>8</v>
      </c>
      <c r="W72" s="1">
        <v>179.4103125</v>
      </c>
      <c r="X72" s="1">
        <v>13.4530281683349</v>
      </c>
      <c r="Y72" s="474">
        <v>8</v>
      </c>
    </row>
    <row r="73" spans="2:25" x14ac:dyDescent="0.35">
      <c r="B73" s="47">
        <v>136</v>
      </c>
      <c r="C73" s="40">
        <v>574.58609999999999</v>
      </c>
      <c r="D73" s="29">
        <v>212.6833</v>
      </c>
      <c r="E73" s="29">
        <v>206.74209999999999</v>
      </c>
      <c r="F73" s="29">
        <v>358.83114260000002</v>
      </c>
      <c r="G73" s="29">
        <v>254.6293</v>
      </c>
      <c r="H73" s="29">
        <v>320.19990000000001</v>
      </c>
      <c r="I73" s="29">
        <v>265.3895</v>
      </c>
      <c r="J73" s="126">
        <v>311.30380000000002</v>
      </c>
      <c r="K73" s="40">
        <v>170.8237</v>
      </c>
      <c r="L73" s="29">
        <v>146.8767</v>
      </c>
      <c r="M73" s="29">
        <v>213.39449999999999</v>
      </c>
      <c r="N73" s="29">
        <v>203.1026</v>
      </c>
      <c r="O73" s="29">
        <v>122.6421</v>
      </c>
      <c r="P73" s="29">
        <v>182.4778</v>
      </c>
      <c r="Q73" s="29">
        <v>221.11750000000001</v>
      </c>
      <c r="R73" s="32">
        <v>135.01439999999999</v>
      </c>
      <c r="S73" s="113" t="s">
        <v>112</v>
      </c>
      <c r="T73" s="1">
        <v>313.04564282500002</v>
      </c>
      <c r="U73" s="1">
        <v>41.749799031505603</v>
      </c>
      <c r="V73" s="1">
        <v>8</v>
      </c>
      <c r="W73" s="1">
        <v>174.4311625</v>
      </c>
      <c r="X73" s="1">
        <v>13.0880301309187</v>
      </c>
      <c r="Y73" s="474">
        <v>8</v>
      </c>
    </row>
    <row r="74" spans="2:25" x14ac:dyDescent="0.35">
      <c r="B74" s="47">
        <v>138</v>
      </c>
      <c r="C74" s="40">
        <v>564.22770000000003</v>
      </c>
      <c r="D74" s="29">
        <v>201.8021</v>
      </c>
      <c r="E74" s="29">
        <v>208.28059999999999</v>
      </c>
      <c r="F74" s="29">
        <v>349.15918590000001</v>
      </c>
      <c r="G74" s="29">
        <v>256.32490000000001</v>
      </c>
      <c r="H74" s="29">
        <v>302.48399999999998</v>
      </c>
      <c r="I74" s="29">
        <v>255.07239999999999</v>
      </c>
      <c r="J74" s="126">
        <v>307.87900000000002</v>
      </c>
      <c r="K74" s="40">
        <v>168.99639999999999</v>
      </c>
      <c r="L74" s="29">
        <v>143.13560000000001</v>
      </c>
      <c r="M74" s="29">
        <v>209.51410000000001</v>
      </c>
      <c r="N74" s="29">
        <v>192.0831</v>
      </c>
      <c r="O74" s="29">
        <v>119.7009</v>
      </c>
      <c r="P74" s="29">
        <v>183.2338</v>
      </c>
      <c r="Q74" s="29">
        <v>216.14400000000001</v>
      </c>
      <c r="R74" s="32">
        <v>134.60810000000001</v>
      </c>
      <c r="S74" s="113" t="s">
        <v>113</v>
      </c>
      <c r="T74" s="1">
        <v>305.65373573750003</v>
      </c>
      <c r="U74" s="1">
        <v>40.976193781717598</v>
      </c>
      <c r="V74" s="1">
        <v>8</v>
      </c>
      <c r="W74" s="1">
        <v>170.92699999999999</v>
      </c>
      <c r="X74" s="1">
        <v>12.572535414261401</v>
      </c>
      <c r="Y74" s="474">
        <v>8</v>
      </c>
    </row>
    <row r="75" spans="2:25" x14ac:dyDescent="0.35">
      <c r="B75" s="47">
        <v>140</v>
      </c>
      <c r="C75" s="40">
        <v>557.22940000000006</v>
      </c>
      <c r="D75" s="29">
        <v>199.0359</v>
      </c>
      <c r="E75" s="29">
        <v>207.99350000000001</v>
      </c>
      <c r="F75" s="29">
        <v>341.50548950000001</v>
      </c>
      <c r="G75" s="29">
        <v>257.42649999999998</v>
      </c>
      <c r="H75" s="29">
        <v>291.01330000000002</v>
      </c>
      <c r="I75" s="29">
        <v>254.3767</v>
      </c>
      <c r="J75" s="126">
        <v>302.92680000000001</v>
      </c>
      <c r="K75" s="40">
        <v>165.0437</v>
      </c>
      <c r="L75" s="29">
        <v>143.72909999999999</v>
      </c>
      <c r="M75" s="29">
        <v>203.3937</v>
      </c>
      <c r="N75" s="29">
        <v>178.56059999999999</v>
      </c>
      <c r="O75" s="29">
        <v>119.7684</v>
      </c>
      <c r="P75" s="29">
        <v>180.76560000000001</v>
      </c>
      <c r="Q75" s="29">
        <v>209.52099999999999</v>
      </c>
      <c r="R75" s="32">
        <v>132.99340000000001</v>
      </c>
      <c r="S75" s="113" t="s">
        <v>114</v>
      </c>
      <c r="T75" s="1">
        <v>301.4384486875</v>
      </c>
      <c r="U75" s="1">
        <v>40.2038061625016</v>
      </c>
      <c r="V75" s="1">
        <v>8</v>
      </c>
      <c r="W75" s="1">
        <v>166.7219375</v>
      </c>
      <c r="X75" s="1">
        <v>11.4857771403521</v>
      </c>
      <c r="Y75" s="474">
        <v>8</v>
      </c>
    </row>
    <row r="76" spans="2:25" x14ac:dyDescent="0.35">
      <c r="B76" s="47">
        <v>142</v>
      </c>
      <c r="C76" s="40">
        <v>541.64779999999996</v>
      </c>
      <c r="D76" s="29">
        <v>192.90790000000001</v>
      </c>
      <c r="E76" s="29">
        <v>204.57239999999999</v>
      </c>
      <c r="F76" s="29">
        <v>330.55972780000002</v>
      </c>
      <c r="G76" s="29">
        <v>259.35520000000002</v>
      </c>
      <c r="H76" s="29">
        <v>283.58420000000001</v>
      </c>
      <c r="I76" s="29">
        <v>247.9212</v>
      </c>
      <c r="J76" s="126">
        <v>298.38189999999997</v>
      </c>
      <c r="K76" s="40">
        <v>164.10499999999999</v>
      </c>
      <c r="L76" s="29">
        <v>138.59100000000001</v>
      </c>
      <c r="M76" s="29">
        <v>195.77350000000001</v>
      </c>
      <c r="N76" s="29">
        <v>170.3357</v>
      </c>
      <c r="O76" s="29">
        <v>117.9034</v>
      </c>
      <c r="P76" s="29">
        <v>177.39570000000001</v>
      </c>
      <c r="Q76" s="29">
        <v>205.6541</v>
      </c>
      <c r="R76" s="32">
        <v>128.852</v>
      </c>
      <c r="S76" s="113" t="s">
        <v>115</v>
      </c>
      <c r="T76" s="1">
        <v>294.86629097500003</v>
      </c>
      <c r="U76" s="1">
        <v>38.805411786410801</v>
      </c>
      <c r="V76" s="1">
        <v>8</v>
      </c>
      <c r="W76" s="1">
        <v>162.3263</v>
      </c>
      <c r="X76" s="1">
        <v>11.138496460217899</v>
      </c>
      <c r="Y76" s="474">
        <v>8</v>
      </c>
    </row>
    <row r="77" spans="2:25" x14ac:dyDescent="0.35">
      <c r="B77" s="47">
        <v>144</v>
      </c>
      <c r="C77" s="40">
        <v>520.97879999999998</v>
      </c>
      <c r="D77" s="29">
        <v>193.15600000000001</v>
      </c>
      <c r="E77" s="29">
        <v>199.25479999999999</v>
      </c>
      <c r="F77" s="29">
        <v>316.66017670000002</v>
      </c>
      <c r="G77" s="29">
        <v>260.59829999999999</v>
      </c>
      <c r="H77" s="29">
        <v>283.23129999999998</v>
      </c>
      <c r="I77" s="29">
        <v>252.18600000000001</v>
      </c>
      <c r="J77" s="126">
        <v>294.55169999999998</v>
      </c>
      <c r="K77" s="40">
        <v>159.24930000000001</v>
      </c>
      <c r="L77" s="29">
        <v>139.88040000000001</v>
      </c>
      <c r="M77" s="29">
        <v>193.0592</v>
      </c>
      <c r="N77" s="29">
        <v>161.953</v>
      </c>
      <c r="O77" s="29">
        <v>117.4821</v>
      </c>
      <c r="P77" s="29">
        <v>173.61269999999999</v>
      </c>
      <c r="Q77" s="29">
        <v>200.52180000000001</v>
      </c>
      <c r="R77" s="32">
        <v>124.98860000000001</v>
      </c>
      <c r="S77" s="113" t="s">
        <v>116</v>
      </c>
      <c r="T77" s="1">
        <v>290.07713458749998</v>
      </c>
      <c r="U77" s="1">
        <v>36.360365726705702</v>
      </c>
      <c r="V77" s="1">
        <v>8</v>
      </c>
      <c r="W77" s="1">
        <v>158.84338750000001</v>
      </c>
      <c r="X77" s="1">
        <v>10.650516901765799</v>
      </c>
      <c r="Y77" s="474">
        <v>8</v>
      </c>
    </row>
    <row r="78" spans="2:25" x14ac:dyDescent="0.35">
      <c r="B78" s="47">
        <v>146</v>
      </c>
      <c r="C78" s="40">
        <v>517.38639999999998</v>
      </c>
      <c r="D78" s="29">
        <v>187.44120000000001</v>
      </c>
      <c r="E78" s="29">
        <v>193.73419999999999</v>
      </c>
      <c r="F78" s="29">
        <v>298.00158240000002</v>
      </c>
      <c r="G78" s="29">
        <v>261.73919999999998</v>
      </c>
      <c r="H78" s="29">
        <v>283.21210000000002</v>
      </c>
      <c r="I78" s="29">
        <v>254.27590000000001</v>
      </c>
      <c r="J78" s="126">
        <v>292.89800000000002</v>
      </c>
      <c r="K78" s="40">
        <v>155.999</v>
      </c>
      <c r="L78" s="29">
        <v>139.05160000000001</v>
      </c>
      <c r="M78" s="29">
        <v>193.17169999999999</v>
      </c>
      <c r="N78" s="29">
        <v>149.62520000000001</v>
      </c>
      <c r="O78" s="29">
        <v>115.66800000000001</v>
      </c>
      <c r="P78" s="29">
        <v>171.0804</v>
      </c>
      <c r="Q78" s="29">
        <v>194.52440000000001</v>
      </c>
      <c r="R78" s="32">
        <v>120.8967</v>
      </c>
      <c r="S78" s="113" t="s">
        <v>117</v>
      </c>
      <c r="T78" s="1">
        <v>286.08607280000001</v>
      </c>
      <c r="U78" s="1">
        <v>36.243427840631803</v>
      </c>
      <c r="V78" s="1">
        <v>8</v>
      </c>
      <c r="W78" s="1">
        <v>155.00212500000001</v>
      </c>
      <c r="X78" s="1">
        <v>10.5831025509122</v>
      </c>
      <c r="Y78" s="474">
        <v>8</v>
      </c>
    </row>
    <row r="79" spans="2:25" x14ac:dyDescent="0.35">
      <c r="B79" s="47">
        <v>148</v>
      </c>
      <c r="C79" s="40">
        <v>501.46449999999999</v>
      </c>
      <c r="D79" s="29">
        <v>188.06399999999999</v>
      </c>
      <c r="E79" s="29">
        <v>190.61269999999999</v>
      </c>
      <c r="F79" s="29">
        <v>284.49078009999999</v>
      </c>
      <c r="G79" s="29">
        <v>263.16699999999997</v>
      </c>
      <c r="H79" s="29">
        <v>296.2253</v>
      </c>
      <c r="I79" s="29">
        <v>246.70009999999999</v>
      </c>
      <c r="J79" s="126">
        <v>289.59780000000001</v>
      </c>
      <c r="K79" s="40">
        <v>155.20740000000001</v>
      </c>
      <c r="L79" s="29">
        <v>139.65260000000001</v>
      </c>
      <c r="M79" s="29">
        <v>189.4528</v>
      </c>
      <c r="N79" s="29">
        <v>141.5093</v>
      </c>
      <c r="O79" s="29">
        <v>117.04089999999999</v>
      </c>
      <c r="P79" s="29">
        <v>169.6285</v>
      </c>
      <c r="Q79" s="29">
        <v>190.55619999999999</v>
      </c>
      <c r="R79" s="32">
        <v>117.8925</v>
      </c>
      <c r="S79" s="113" t="s">
        <v>118</v>
      </c>
      <c r="T79" s="1">
        <v>282.5402725125</v>
      </c>
      <c r="U79" s="1">
        <v>34.642304041725701</v>
      </c>
      <c r="V79" s="1">
        <v>8</v>
      </c>
      <c r="W79" s="1">
        <v>152.617525</v>
      </c>
      <c r="X79" s="1">
        <v>10.225377061328301</v>
      </c>
      <c r="Y79" s="474">
        <v>8</v>
      </c>
    </row>
    <row r="80" spans="2:25" x14ac:dyDescent="0.35">
      <c r="B80" s="47">
        <v>150</v>
      </c>
      <c r="C80" s="40">
        <v>503.04500000000002</v>
      </c>
      <c r="D80" s="29">
        <v>184.66069999999999</v>
      </c>
      <c r="E80" s="29">
        <v>186.53219999999999</v>
      </c>
      <c r="F80" s="29">
        <v>280.6249626</v>
      </c>
      <c r="G80" s="29">
        <v>269.15960000000001</v>
      </c>
      <c r="H80" s="29">
        <v>299.16370000000001</v>
      </c>
      <c r="I80" s="29">
        <v>248.82409999999999</v>
      </c>
      <c r="J80" s="126">
        <v>283.61950000000002</v>
      </c>
      <c r="K80" s="40">
        <v>153.60919999999999</v>
      </c>
      <c r="L80" s="29">
        <v>139.691</v>
      </c>
      <c r="M80" s="29">
        <v>189.6157</v>
      </c>
      <c r="N80" s="29">
        <v>131.8006</v>
      </c>
      <c r="O80" s="29">
        <v>108.66500000000001</v>
      </c>
      <c r="P80" s="29">
        <v>168.97909999999999</v>
      </c>
      <c r="Q80" s="29">
        <v>190.0137</v>
      </c>
      <c r="R80" s="32">
        <v>114.41930000000001</v>
      </c>
      <c r="S80" s="113" t="s">
        <v>119</v>
      </c>
      <c r="T80" s="1">
        <v>281.95372032500001</v>
      </c>
      <c r="U80" s="1">
        <v>35.105590054105001</v>
      </c>
      <c r="V80" s="1">
        <v>8</v>
      </c>
      <c r="W80" s="1">
        <v>149.5992</v>
      </c>
      <c r="X80" s="1">
        <v>11.143952066800299</v>
      </c>
      <c r="Y80" s="474">
        <v>8</v>
      </c>
    </row>
    <row r="81" spans="2:25" x14ac:dyDescent="0.35">
      <c r="B81" s="47">
        <v>152</v>
      </c>
      <c r="C81" s="40">
        <v>511.04629999999997</v>
      </c>
      <c r="D81" s="29">
        <v>180.8553</v>
      </c>
      <c r="E81" s="29">
        <v>183.7047</v>
      </c>
      <c r="F81" s="29">
        <v>272.643505</v>
      </c>
      <c r="G81" s="29">
        <v>275.42840000000001</v>
      </c>
      <c r="H81" s="29">
        <v>307.50139999999999</v>
      </c>
      <c r="I81" s="29">
        <v>241.4383</v>
      </c>
      <c r="J81" s="126">
        <v>282.20350000000002</v>
      </c>
      <c r="K81" s="40">
        <v>150.5069</v>
      </c>
      <c r="L81" s="29">
        <v>137.6781</v>
      </c>
      <c r="M81" s="29">
        <v>185.18299999999999</v>
      </c>
      <c r="N81" s="29">
        <v>127.41070000000001</v>
      </c>
      <c r="O81" s="29">
        <v>111.6833</v>
      </c>
      <c r="P81" s="29">
        <v>172.21109999999999</v>
      </c>
      <c r="Q81" s="29">
        <v>185.80869999999999</v>
      </c>
      <c r="R81" s="32">
        <v>112.8485</v>
      </c>
      <c r="S81" s="113" t="s">
        <v>120</v>
      </c>
      <c r="T81" s="1">
        <v>281.85267562500002</v>
      </c>
      <c r="U81" s="1">
        <v>36.54268406712</v>
      </c>
      <c r="V81" s="1">
        <v>8</v>
      </c>
      <c r="W81" s="1">
        <v>147.91628750000001</v>
      </c>
      <c r="X81" s="1">
        <v>10.764915465205201</v>
      </c>
      <c r="Y81" s="474">
        <v>8</v>
      </c>
    </row>
    <row r="82" spans="2:25" x14ac:dyDescent="0.35">
      <c r="B82" s="47">
        <v>154</v>
      </c>
      <c r="C82" s="40">
        <v>505.57560000000001</v>
      </c>
      <c r="D82" s="29">
        <v>181.72110000000001</v>
      </c>
      <c r="E82" s="29">
        <v>181.95320000000001</v>
      </c>
      <c r="F82" s="29">
        <v>266.73666270000001</v>
      </c>
      <c r="G82" s="29">
        <v>274.298</v>
      </c>
      <c r="H82" s="29">
        <v>304.38650000000001</v>
      </c>
      <c r="I82" s="29">
        <v>237.84520000000001</v>
      </c>
      <c r="J82" s="126">
        <v>281.71390000000002</v>
      </c>
      <c r="K82" s="40">
        <v>148.4751</v>
      </c>
      <c r="L82" s="29">
        <v>138.85910000000001</v>
      </c>
      <c r="M82" s="29">
        <v>184.00700000000001</v>
      </c>
      <c r="N82" s="29">
        <v>120.0932</v>
      </c>
      <c r="O82" s="29">
        <v>110.821</v>
      </c>
      <c r="P82" s="29">
        <v>172.45570000000001</v>
      </c>
      <c r="Q82" s="29">
        <v>186.02539999999999</v>
      </c>
      <c r="R82" s="32">
        <v>112.0039</v>
      </c>
      <c r="S82" s="113" t="s">
        <v>121</v>
      </c>
      <c r="T82" s="1">
        <v>279.27877033750002</v>
      </c>
      <c r="U82" s="1">
        <v>36.039463001349297</v>
      </c>
      <c r="V82" s="1">
        <v>8</v>
      </c>
      <c r="W82" s="1">
        <v>146.59254999999999</v>
      </c>
      <c r="X82" s="1">
        <v>11.0721961525739</v>
      </c>
      <c r="Y82" s="474">
        <v>8</v>
      </c>
    </row>
    <row r="83" spans="2:25" x14ac:dyDescent="0.35">
      <c r="B83" s="47">
        <v>156</v>
      </c>
      <c r="C83" s="40">
        <v>497.92520000000002</v>
      </c>
      <c r="D83" s="29">
        <v>178.398</v>
      </c>
      <c r="E83" s="29">
        <v>179.7517</v>
      </c>
      <c r="F83" s="29">
        <v>276.4496699</v>
      </c>
      <c r="G83" s="29">
        <v>283.79149999999998</v>
      </c>
      <c r="H83" s="29">
        <v>305.27609999999999</v>
      </c>
      <c r="I83" s="29">
        <v>233.54140000000001</v>
      </c>
      <c r="J83" s="126">
        <v>281.11180000000002</v>
      </c>
      <c r="K83" s="40">
        <v>148.89080000000001</v>
      </c>
      <c r="L83" s="29">
        <v>140.7278</v>
      </c>
      <c r="M83" s="29">
        <v>178.7217</v>
      </c>
      <c r="N83" s="29">
        <v>117.70869999999999</v>
      </c>
      <c r="O83" s="29">
        <v>107.58839999999999</v>
      </c>
      <c r="P83" s="29">
        <v>168.13069999999999</v>
      </c>
      <c r="Q83" s="29">
        <v>182.94220000000001</v>
      </c>
      <c r="R83" s="32">
        <v>111.2944</v>
      </c>
      <c r="S83" s="113" t="s">
        <v>122</v>
      </c>
      <c r="T83" s="1">
        <v>279.53067123749997</v>
      </c>
      <c r="U83" s="1">
        <v>35.5286146890559</v>
      </c>
      <c r="V83" s="1">
        <v>8</v>
      </c>
      <c r="W83" s="1">
        <v>144.50058749999999</v>
      </c>
      <c r="X83" s="1">
        <v>10.7102236959338</v>
      </c>
      <c r="Y83" s="474">
        <v>8</v>
      </c>
    </row>
    <row r="84" spans="2:25" x14ac:dyDescent="0.35">
      <c r="B84" s="47">
        <v>158</v>
      </c>
      <c r="C84" s="40">
        <v>504.36399999999998</v>
      </c>
      <c r="D84" s="29">
        <v>178.982</v>
      </c>
      <c r="E84" s="29">
        <v>178.27090000000001</v>
      </c>
      <c r="F84" s="29">
        <v>270.6350837</v>
      </c>
      <c r="G84" s="29">
        <v>281.5378</v>
      </c>
      <c r="H84" s="29">
        <v>311.70749999999998</v>
      </c>
      <c r="I84" s="29">
        <v>231.3192</v>
      </c>
      <c r="J84" s="126">
        <v>276.42020000000002</v>
      </c>
      <c r="K84" s="40">
        <v>145.8424</v>
      </c>
      <c r="L84" s="29">
        <v>142.5307</v>
      </c>
      <c r="M84" s="29">
        <v>176.7218</v>
      </c>
      <c r="N84" s="29">
        <v>114.3648</v>
      </c>
      <c r="O84" s="29">
        <v>111.92829999999999</v>
      </c>
      <c r="P84" s="29">
        <v>162.1352</v>
      </c>
      <c r="Q84" s="29">
        <v>182.60409999999999</v>
      </c>
      <c r="R84" s="32">
        <v>108.7437</v>
      </c>
      <c r="S84" s="113" t="s">
        <v>123</v>
      </c>
      <c r="T84" s="1">
        <v>279.15458546249999</v>
      </c>
      <c r="U84" s="1">
        <v>36.440999305130298</v>
      </c>
      <c r="V84" s="1">
        <v>8</v>
      </c>
      <c r="W84" s="1">
        <v>143.10887500000001</v>
      </c>
      <c r="X84" s="1">
        <v>10.3845045714026</v>
      </c>
      <c r="Y84" s="474">
        <v>8</v>
      </c>
    </row>
    <row r="85" spans="2:25" x14ac:dyDescent="0.35">
      <c r="B85" s="47">
        <v>160</v>
      </c>
      <c r="C85" s="40">
        <v>501.06349999999998</v>
      </c>
      <c r="D85" s="29">
        <v>175.1275</v>
      </c>
      <c r="E85" s="29">
        <v>175.46899999999999</v>
      </c>
      <c r="F85" s="29">
        <v>259.703754</v>
      </c>
      <c r="G85" s="29">
        <v>273.09870000000001</v>
      </c>
      <c r="H85" s="29">
        <v>322.72660000000002</v>
      </c>
      <c r="I85" s="29">
        <v>224.24959999999999</v>
      </c>
      <c r="J85" s="126">
        <v>274.57429999999999</v>
      </c>
      <c r="K85" s="40">
        <v>143.38939999999999</v>
      </c>
      <c r="L85" s="29">
        <v>143.43790000000001</v>
      </c>
      <c r="M85" s="29">
        <v>175.59729999999999</v>
      </c>
      <c r="N85" s="29">
        <v>114.4919</v>
      </c>
      <c r="O85" s="29">
        <v>109.7774</v>
      </c>
      <c r="P85" s="29">
        <v>159.32939999999999</v>
      </c>
      <c r="Q85" s="29">
        <v>178.29830000000001</v>
      </c>
      <c r="R85" s="32">
        <v>106.8516</v>
      </c>
      <c r="S85" s="113" t="s">
        <v>124</v>
      </c>
      <c r="T85" s="1">
        <v>275.75161924999998</v>
      </c>
      <c r="U85" s="1">
        <v>36.856944865325701</v>
      </c>
      <c r="V85" s="1">
        <v>8</v>
      </c>
      <c r="W85" s="1">
        <v>141.39664999999999</v>
      </c>
      <c r="X85" s="1">
        <v>10.157808864946499</v>
      </c>
      <c r="Y85" s="474">
        <v>8</v>
      </c>
    </row>
    <row r="86" spans="2:25" x14ac:dyDescent="0.35">
      <c r="B86" s="47">
        <v>162</v>
      </c>
      <c r="C86" s="40">
        <v>498.78649999999999</v>
      </c>
      <c r="D86" s="29">
        <v>172.9256</v>
      </c>
      <c r="E86" s="29">
        <v>173.22839999999999</v>
      </c>
      <c r="F86" s="29">
        <v>264.64880140000002</v>
      </c>
      <c r="G86" s="29">
        <v>272.85390000000001</v>
      </c>
      <c r="H86" s="29">
        <v>322.19929999999999</v>
      </c>
      <c r="I86" s="29">
        <v>218.29910000000001</v>
      </c>
      <c r="J86" s="126">
        <v>274.12560000000002</v>
      </c>
      <c r="K86" s="40">
        <v>138.6849</v>
      </c>
      <c r="L86" s="29">
        <v>144.2756</v>
      </c>
      <c r="M86" s="29">
        <v>173.42089999999999</v>
      </c>
      <c r="N86" s="29">
        <v>111.235</v>
      </c>
      <c r="O86" s="29">
        <v>110.67019999999999</v>
      </c>
      <c r="P86" s="29">
        <v>154.29</v>
      </c>
      <c r="Q86" s="29">
        <v>175.1035</v>
      </c>
      <c r="R86" s="32">
        <v>107.26179999999999</v>
      </c>
      <c r="S86" s="113" t="s">
        <v>125</v>
      </c>
      <c r="T86" s="1">
        <v>274.63340017500002</v>
      </c>
      <c r="U86" s="1">
        <v>36.9389573038709</v>
      </c>
      <c r="V86" s="1">
        <v>8</v>
      </c>
      <c r="W86" s="1">
        <v>139.3677375</v>
      </c>
      <c r="X86" s="1">
        <v>9.7556583377460893</v>
      </c>
      <c r="Y86" s="474">
        <v>8</v>
      </c>
    </row>
    <row r="87" spans="2:25" x14ac:dyDescent="0.35">
      <c r="B87" s="47">
        <v>164</v>
      </c>
      <c r="C87" s="40">
        <v>504.96300000000002</v>
      </c>
      <c r="D87" s="29">
        <v>169.49930000000001</v>
      </c>
      <c r="E87" s="29">
        <v>174.9494</v>
      </c>
      <c r="F87" s="29">
        <v>258.09518489999999</v>
      </c>
      <c r="G87" s="29">
        <v>270.50349999999997</v>
      </c>
      <c r="H87" s="29">
        <v>322.21019999999999</v>
      </c>
      <c r="I87" s="29">
        <v>206.38239999999999</v>
      </c>
      <c r="J87" s="126">
        <v>269.58769999999998</v>
      </c>
      <c r="K87" s="40">
        <v>136.38319999999999</v>
      </c>
      <c r="L87" s="29">
        <v>143.3937</v>
      </c>
      <c r="M87" s="29">
        <v>171.976</v>
      </c>
      <c r="N87" s="29">
        <v>110.8608</v>
      </c>
      <c r="O87" s="29">
        <v>106.3865</v>
      </c>
      <c r="P87" s="29">
        <v>155.45859999999999</v>
      </c>
      <c r="Q87" s="29">
        <v>173.09630000000001</v>
      </c>
      <c r="R87" s="32">
        <v>106.1121</v>
      </c>
      <c r="S87" s="113" t="s">
        <v>126</v>
      </c>
      <c r="T87" s="1">
        <v>272.02383561250002</v>
      </c>
      <c r="U87" s="1">
        <v>38.084751233518602</v>
      </c>
      <c r="V87" s="1">
        <v>8</v>
      </c>
      <c r="W87" s="1">
        <v>137.95840000000001</v>
      </c>
      <c r="X87" s="1">
        <v>9.8881255323168897</v>
      </c>
      <c r="Y87" s="474">
        <v>8</v>
      </c>
    </row>
    <row r="88" spans="2:25" x14ac:dyDescent="0.35">
      <c r="B88" s="47">
        <v>166</v>
      </c>
      <c r="C88" s="40">
        <v>511.75240000000002</v>
      </c>
      <c r="D88" s="29">
        <v>167.39609999999999</v>
      </c>
      <c r="E88" s="29">
        <v>177.24940000000001</v>
      </c>
      <c r="F88" s="29">
        <v>258.187769</v>
      </c>
      <c r="G88" s="29">
        <v>273.76330000000002</v>
      </c>
      <c r="H88" s="29">
        <v>319.65039999999999</v>
      </c>
      <c r="I88" s="29">
        <v>195.905</v>
      </c>
      <c r="J88" s="126">
        <v>266.7407</v>
      </c>
      <c r="K88" s="40">
        <v>134.04689999999999</v>
      </c>
      <c r="L88" s="29">
        <v>143.3535</v>
      </c>
      <c r="M88" s="29">
        <v>166.64850000000001</v>
      </c>
      <c r="N88" s="29">
        <v>107.98650000000001</v>
      </c>
      <c r="O88" s="29">
        <v>102.9676</v>
      </c>
      <c r="P88" s="29">
        <v>151.24119999999999</v>
      </c>
      <c r="Q88" s="29">
        <v>172.56890000000001</v>
      </c>
      <c r="R88" s="32">
        <v>107.9109</v>
      </c>
      <c r="S88" s="113" t="s">
        <v>127</v>
      </c>
      <c r="T88" s="1">
        <v>271.33063362500002</v>
      </c>
      <c r="U88" s="1">
        <v>39.115177412426902</v>
      </c>
      <c r="V88" s="1">
        <v>8</v>
      </c>
      <c r="W88" s="1">
        <v>135.84049999999999</v>
      </c>
      <c r="X88" s="1">
        <v>9.6653720898554703</v>
      </c>
      <c r="Y88" s="474">
        <v>8</v>
      </c>
    </row>
    <row r="89" spans="2:25" x14ac:dyDescent="0.35">
      <c r="B89" s="47">
        <v>168</v>
      </c>
      <c r="C89" s="40">
        <v>519.95339999999999</v>
      </c>
      <c r="D89" s="29">
        <v>160.2688</v>
      </c>
      <c r="E89" s="29">
        <v>171.8837</v>
      </c>
      <c r="F89" s="29">
        <v>250.02254629999999</v>
      </c>
      <c r="G89" s="29">
        <v>273.70850000000002</v>
      </c>
      <c r="H89" s="29">
        <v>306.1087</v>
      </c>
      <c r="I89" s="29">
        <v>184.71600000000001</v>
      </c>
      <c r="J89" s="126">
        <v>263.70429999999999</v>
      </c>
      <c r="K89" s="40">
        <v>131.74260000000001</v>
      </c>
      <c r="L89" s="29">
        <v>140.5248</v>
      </c>
      <c r="M89" s="29">
        <v>164.96129999999999</v>
      </c>
      <c r="N89" s="29">
        <v>102.483</v>
      </c>
      <c r="O89" s="29">
        <v>101.5223</v>
      </c>
      <c r="P89" s="29">
        <v>152.42789999999999</v>
      </c>
      <c r="Q89" s="29">
        <v>167.7499</v>
      </c>
      <c r="R89" s="32">
        <v>106.4558</v>
      </c>
      <c r="S89" s="113" t="s">
        <v>128</v>
      </c>
      <c r="T89" s="1">
        <v>266.29574328749999</v>
      </c>
      <c r="U89" s="1">
        <v>40.765961148259599</v>
      </c>
      <c r="V89" s="1">
        <v>8</v>
      </c>
      <c r="W89" s="1">
        <v>133.48345</v>
      </c>
      <c r="X89" s="1">
        <v>9.7188925594689</v>
      </c>
      <c r="Y89" s="474">
        <v>8</v>
      </c>
    </row>
    <row r="90" spans="2:25" x14ac:dyDescent="0.35">
      <c r="B90" s="47">
        <v>170</v>
      </c>
      <c r="C90" s="40">
        <v>521.63480000000004</v>
      </c>
      <c r="D90" s="29">
        <v>155.0059</v>
      </c>
      <c r="E90" s="29">
        <v>170.9007</v>
      </c>
      <c r="F90" s="29">
        <v>237.92627999999999</v>
      </c>
      <c r="G90" s="29">
        <v>273.35980000000001</v>
      </c>
      <c r="H90" s="29">
        <v>293.7201</v>
      </c>
      <c r="I90" s="29">
        <v>173.965</v>
      </c>
      <c r="J90" s="126">
        <v>261.4264</v>
      </c>
      <c r="K90" s="40">
        <v>128.648</v>
      </c>
      <c r="L90" s="29">
        <v>139.39080000000001</v>
      </c>
      <c r="M90" s="29">
        <v>160.57130000000001</v>
      </c>
      <c r="N90" s="29">
        <v>102.2906</v>
      </c>
      <c r="O90" s="29">
        <v>95.271109999999993</v>
      </c>
      <c r="P90" s="29">
        <v>153.16329999999999</v>
      </c>
      <c r="Q90" s="29">
        <v>163.34020000000001</v>
      </c>
      <c r="R90" s="32">
        <v>106.2717</v>
      </c>
      <c r="S90" s="113" t="s">
        <v>129</v>
      </c>
      <c r="T90" s="1">
        <v>260.99237249999999</v>
      </c>
      <c r="U90" s="1">
        <v>41.536165566363998</v>
      </c>
      <c r="V90" s="1">
        <v>8</v>
      </c>
      <c r="W90" s="1">
        <v>131.11837625000001</v>
      </c>
      <c r="X90" s="1">
        <v>9.6359256743130608</v>
      </c>
      <c r="Y90" s="474">
        <v>8</v>
      </c>
    </row>
    <row r="91" spans="2:25" x14ac:dyDescent="0.35">
      <c r="B91" s="47">
        <v>172</v>
      </c>
      <c r="C91" s="40">
        <v>518.92129999999997</v>
      </c>
      <c r="D91" s="29">
        <v>154.3133</v>
      </c>
      <c r="E91" s="29">
        <v>170.8818</v>
      </c>
      <c r="F91" s="29">
        <v>227.51764159999999</v>
      </c>
      <c r="G91" s="29">
        <v>277.03089999999997</v>
      </c>
      <c r="H91" s="29">
        <v>289.04809999999998</v>
      </c>
      <c r="I91" s="29">
        <v>169.2467</v>
      </c>
      <c r="J91" s="126">
        <v>259.91820000000001</v>
      </c>
      <c r="K91" s="40">
        <v>128.18340000000001</v>
      </c>
      <c r="L91" s="29">
        <v>140.18469999999999</v>
      </c>
      <c r="M91" s="29">
        <v>157.74170000000001</v>
      </c>
      <c r="N91" s="29">
        <v>101.3108</v>
      </c>
      <c r="O91" s="29">
        <v>92.988159999999993</v>
      </c>
      <c r="P91" s="29">
        <v>150.11369999999999</v>
      </c>
      <c r="Q91" s="29">
        <v>164.17</v>
      </c>
      <c r="R91" s="32">
        <v>104.7801</v>
      </c>
      <c r="S91" s="113" t="s">
        <v>130</v>
      </c>
      <c r="T91" s="1">
        <v>258.35974270000003</v>
      </c>
      <c r="U91" s="1">
        <v>41.523565511800101</v>
      </c>
      <c r="V91" s="1">
        <v>8</v>
      </c>
      <c r="W91" s="1">
        <v>129.93406999999999</v>
      </c>
      <c r="X91" s="1">
        <v>9.7080001756158403</v>
      </c>
      <c r="Y91" s="474">
        <v>8</v>
      </c>
    </row>
    <row r="92" spans="2:25" x14ac:dyDescent="0.35">
      <c r="B92" s="47">
        <v>174</v>
      </c>
      <c r="C92" s="40">
        <v>516.55190000000005</v>
      </c>
      <c r="D92" s="29">
        <v>148.90389999999999</v>
      </c>
      <c r="E92" s="29">
        <v>170.76329999999999</v>
      </c>
      <c r="F92" s="29">
        <v>222.51728990000001</v>
      </c>
      <c r="G92" s="29">
        <v>281.59820000000002</v>
      </c>
      <c r="H92" s="29">
        <v>289.69439999999997</v>
      </c>
      <c r="I92" s="29">
        <v>164.11099999999999</v>
      </c>
      <c r="J92" s="126">
        <v>256.02460000000002</v>
      </c>
      <c r="K92" s="40">
        <v>127.29089999999999</v>
      </c>
      <c r="L92" s="29">
        <v>136.36859999999999</v>
      </c>
      <c r="M92" s="29">
        <v>153.678</v>
      </c>
      <c r="N92" s="29">
        <v>96.648809999999997</v>
      </c>
      <c r="O92" s="29">
        <v>91.947389999999999</v>
      </c>
      <c r="P92" s="29">
        <v>147.9588</v>
      </c>
      <c r="Q92" s="29">
        <v>161.209</v>
      </c>
      <c r="R92" s="32">
        <v>105.6592</v>
      </c>
      <c r="S92" s="113" t="s">
        <v>131</v>
      </c>
      <c r="T92" s="1">
        <v>256.2705737375</v>
      </c>
      <c r="U92" s="1">
        <v>41.828057443310897</v>
      </c>
      <c r="V92" s="1">
        <v>8</v>
      </c>
      <c r="W92" s="1">
        <v>127.59508750000001</v>
      </c>
      <c r="X92" s="1">
        <v>9.4600427220956096</v>
      </c>
      <c r="Y92" s="474">
        <v>8</v>
      </c>
    </row>
    <row r="93" spans="2:25" x14ac:dyDescent="0.35">
      <c r="B93" s="47">
        <v>176</v>
      </c>
      <c r="C93" s="40">
        <v>518.43499999999995</v>
      </c>
      <c r="D93" s="29">
        <v>145.63059999999999</v>
      </c>
      <c r="E93" s="29">
        <v>170.1722</v>
      </c>
      <c r="F93" s="29">
        <v>208.9119451</v>
      </c>
      <c r="G93" s="29">
        <v>277.40440000000001</v>
      </c>
      <c r="H93" s="29">
        <v>286.41379999999998</v>
      </c>
      <c r="I93" s="29">
        <v>159.71850000000001</v>
      </c>
      <c r="J93" s="126">
        <v>250.70840000000001</v>
      </c>
      <c r="K93" s="40">
        <v>125.9906</v>
      </c>
      <c r="L93" s="29">
        <v>133.32259999999999</v>
      </c>
      <c r="M93" s="29">
        <v>150.40880000000001</v>
      </c>
      <c r="N93" s="29">
        <v>92.06129</v>
      </c>
      <c r="O93" s="29">
        <v>87.216989999999996</v>
      </c>
      <c r="P93" s="29">
        <v>148.3545</v>
      </c>
      <c r="Q93" s="29">
        <v>160.1294</v>
      </c>
      <c r="R93" s="32">
        <v>106.4864</v>
      </c>
      <c r="S93" s="113" t="s">
        <v>132</v>
      </c>
      <c r="T93" s="1">
        <v>252.17435563750001</v>
      </c>
      <c r="U93" s="1">
        <v>42.510801411601101</v>
      </c>
      <c r="V93" s="1">
        <v>8</v>
      </c>
      <c r="W93" s="1">
        <v>125.49632250000001</v>
      </c>
      <c r="X93" s="1">
        <v>9.7730118996343993</v>
      </c>
      <c r="Y93" s="474">
        <v>8</v>
      </c>
    </row>
    <row r="94" spans="2:25" x14ac:dyDescent="0.35">
      <c r="B94" s="47">
        <v>178</v>
      </c>
      <c r="C94" s="40">
        <v>515.44500000000005</v>
      </c>
      <c r="D94" s="29">
        <v>141.065</v>
      </c>
      <c r="E94" s="29">
        <v>168.98679999999999</v>
      </c>
      <c r="F94" s="29">
        <v>202.70140939999999</v>
      </c>
      <c r="G94" s="29">
        <v>277.93790000000001</v>
      </c>
      <c r="H94" s="29">
        <v>283.97190000000001</v>
      </c>
      <c r="I94" s="29">
        <v>154.8767</v>
      </c>
      <c r="J94" s="126">
        <v>248.29429999999999</v>
      </c>
      <c r="K94" s="40">
        <v>124.2791</v>
      </c>
      <c r="L94" s="29">
        <v>132.06559999999999</v>
      </c>
      <c r="M94" s="29">
        <v>147.6876</v>
      </c>
      <c r="N94" s="29">
        <v>90.052490000000006</v>
      </c>
      <c r="O94" s="29">
        <v>82.321039999999996</v>
      </c>
      <c r="P94" s="29">
        <v>148.63820000000001</v>
      </c>
      <c r="Q94" s="29">
        <v>157.83320000000001</v>
      </c>
      <c r="R94" s="32">
        <v>105.2989</v>
      </c>
      <c r="S94" s="113" t="s">
        <v>133</v>
      </c>
      <c r="T94" s="1">
        <v>249.15987617499999</v>
      </c>
      <c r="U94" s="1">
        <v>42.700890525603398</v>
      </c>
      <c r="V94" s="1">
        <v>8</v>
      </c>
      <c r="W94" s="1">
        <v>123.52201624999999</v>
      </c>
      <c r="X94" s="1">
        <v>10.013770028939801</v>
      </c>
      <c r="Y94" s="474">
        <v>8</v>
      </c>
    </row>
    <row r="95" spans="2:25" x14ac:dyDescent="0.35">
      <c r="B95" s="47">
        <v>180</v>
      </c>
      <c r="C95" s="40">
        <v>512.90210000000002</v>
      </c>
      <c r="D95" s="29">
        <v>140.05619999999999</v>
      </c>
      <c r="E95" s="29">
        <v>168.4879</v>
      </c>
      <c r="F95" s="29">
        <v>194.75087289999999</v>
      </c>
      <c r="G95" s="29">
        <v>281.48270000000002</v>
      </c>
      <c r="H95" s="29">
        <v>280.81369999999998</v>
      </c>
      <c r="I95" s="29">
        <v>153.858</v>
      </c>
      <c r="J95" s="126">
        <v>244.07740000000001</v>
      </c>
      <c r="K95" s="40">
        <v>124.57680000000001</v>
      </c>
      <c r="L95" s="29">
        <v>131.5326</v>
      </c>
      <c r="M95" s="29">
        <v>144.364</v>
      </c>
      <c r="N95" s="29">
        <v>84.23124</v>
      </c>
      <c r="O95" s="29">
        <v>75.858429999999998</v>
      </c>
      <c r="P95" s="29">
        <v>151.5574</v>
      </c>
      <c r="Q95" s="29">
        <v>158.1183</v>
      </c>
      <c r="R95" s="32">
        <v>104.4588</v>
      </c>
      <c r="S95" s="113" t="s">
        <v>134</v>
      </c>
      <c r="T95" s="1">
        <v>247.0536091125</v>
      </c>
      <c r="U95" s="1">
        <v>42.688949293995201</v>
      </c>
      <c r="V95" s="1">
        <v>8</v>
      </c>
      <c r="W95" s="1">
        <v>121.83719625000001</v>
      </c>
      <c r="X95" s="1">
        <v>10.888096151961699</v>
      </c>
      <c r="Y95" s="474">
        <v>8</v>
      </c>
    </row>
    <row r="96" spans="2:25" x14ac:dyDescent="0.35">
      <c r="B96" s="47">
        <v>182</v>
      </c>
      <c r="C96" s="40">
        <v>523.34640000000002</v>
      </c>
      <c r="D96" s="29">
        <v>134.38669999999999</v>
      </c>
      <c r="E96" s="29">
        <v>169.2901</v>
      </c>
      <c r="F96" s="29">
        <v>188.18320600000001</v>
      </c>
      <c r="G96" s="29">
        <v>281.54689999999999</v>
      </c>
      <c r="H96" s="29">
        <v>276.2321</v>
      </c>
      <c r="I96" s="29">
        <v>146.06399999999999</v>
      </c>
      <c r="J96" s="126">
        <v>243.92949999999999</v>
      </c>
      <c r="K96" s="40">
        <v>125.21639999999999</v>
      </c>
      <c r="L96" s="29">
        <v>131.6901</v>
      </c>
      <c r="M96" s="29">
        <v>143.5564</v>
      </c>
      <c r="N96" s="29">
        <v>82.727429999999998</v>
      </c>
      <c r="O96" s="29">
        <v>78.804379999999995</v>
      </c>
      <c r="P96" s="29">
        <v>153.08609999999999</v>
      </c>
      <c r="Q96" s="29">
        <v>159.26349999999999</v>
      </c>
      <c r="R96" s="32">
        <v>100.1063</v>
      </c>
      <c r="S96" s="113" t="s">
        <v>135</v>
      </c>
      <c r="T96" s="1">
        <v>245.37236325000001</v>
      </c>
      <c r="U96" s="1">
        <v>44.475443940900199</v>
      </c>
      <c r="V96" s="1">
        <v>8</v>
      </c>
      <c r="W96" s="1">
        <v>121.80632625</v>
      </c>
      <c r="X96" s="1">
        <v>11.0284259808928</v>
      </c>
      <c r="Y96" s="474">
        <v>8</v>
      </c>
    </row>
    <row r="97" spans="2:25" x14ac:dyDescent="0.35">
      <c r="B97" s="47">
        <v>184</v>
      </c>
      <c r="C97" s="40">
        <v>520.5693</v>
      </c>
      <c r="D97" s="29">
        <v>130.42320000000001</v>
      </c>
      <c r="E97" s="29">
        <v>167.9102</v>
      </c>
      <c r="F97" s="29">
        <v>180.37267550000001</v>
      </c>
      <c r="G97" s="29">
        <v>281.57470000000001</v>
      </c>
      <c r="H97" s="29">
        <v>266.06220000000002</v>
      </c>
      <c r="I97" s="29">
        <v>154.58969999999999</v>
      </c>
      <c r="J97" s="126">
        <v>244.84870000000001</v>
      </c>
      <c r="K97" s="40">
        <v>124.755</v>
      </c>
      <c r="L97" s="29">
        <v>129.03479999999999</v>
      </c>
      <c r="M97" s="29">
        <v>138.96510000000001</v>
      </c>
      <c r="N97" s="29">
        <v>78.256450000000001</v>
      </c>
      <c r="O97" s="29">
        <v>79.898880000000005</v>
      </c>
      <c r="P97" s="29">
        <v>152.41630000000001</v>
      </c>
      <c r="Q97" s="29">
        <v>160.07409999999999</v>
      </c>
      <c r="R97" s="32">
        <v>103.46939999999999</v>
      </c>
      <c r="S97" s="113" t="s">
        <v>136</v>
      </c>
      <c r="T97" s="1">
        <v>243.29383443750001</v>
      </c>
      <c r="U97" s="1">
        <v>44.142199746973397</v>
      </c>
      <c r="V97" s="1">
        <v>8</v>
      </c>
      <c r="W97" s="1">
        <v>120.85875375000001</v>
      </c>
      <c r="X97" s="1">
        <v>10.969639526195699</v>
      </c>
      <c r="Y97" s="474">
        <v>8</v>
      </c>
    </row>
    <row r="98" spans="2:25" x14ac:dyDescent="0.35">
      <c r="B98" s="47">
        <v>186</v>
      </c>
      <c r="C98" s="40">
        <v>521.20280000000002</v>
      </c>
      <c r="D98" s="29">
        <v>124.2769</v>
      </c>
      <c r="E98" s="29">
        <v>165.8459</v>
      </c>
      <c r="F98" s="29">
        <v>176.79255670000001</v>
      </c>
      <c r="G98" s="29">
        <v>282.32749999999999</v>
      </c>
      <c r="H98" s="29">
        <v>262.39299999999997</v>
      </c>
      <c r="I98" s="29">
        <v>151.41040000000001</v>
      </c>
      <c r="J98" s="126">
        <v>239.71129999999999</v>
      </c>
      <c r="K98" s="40">
        <v>124.2037</v>
      </c>
      <c r="L98" s="29">
        <v>125.87690000000001</v>
      </c>
      <c r="M98" s="29">
        <v>138.39240000000001</v>
      </c>
      <c r="N98" s="29">
        <v>79.096819999999994</v>
      </c>
      <c r="O98" s="29">
        <v>77.940799999999996</v>
      </c>
      <c r="P98" s="29">
        <v>152.31039999999999</v>
      </c>
      <c r="Q98" s="29">
        <v>159.6292</v>
      </c>
      <c r="R98" s="32">
        <v>100.56310000000001</v>
      </c>
      <c r="S98" s="113" t="s">
        <v>137</v>
      </c>
      <c r="T98" s="1">
        <v>240.49504458749999</v>
      </c>
      <c r="U98" s="1">
        <v>44.741353068165502</v>
      </c>
      <c r="V98" s="1">
        <v>8</v>
      </c>
      <c r="W98" s="1">
        <v>119.751665</v>
      </c>
      <c r="X98" s="1">
        <v>11.0391114937854</v>
      </c>
      <c r="Y98" s="474">
        <v>8</v>
      </c>
    </row>
    <row r="99" spans="2:25" x14ac:dyDescent="0.35">
      <c r="B99" s="47">
        <v>188</v>
      </c>
      <c r="C99" s="40">
        <v>517.31590000000006</v>
      </c>
      <c r="D99" s="29">
        <v>123.92610000000001</v>
      </c>
      <c r="E99" s="29">
        <v>165.76230000000001</v>
      </c>
      <c r="F99" s="29">
        <v>176.8124847</v>
      </c>
      <c r="G99" s="29">
        <v>280.43920000000003</v>
      </c>
      <c r="H99" s="29">
        <v>262.49340000000001</v>
      </c>
      <c r="I99" s="29">
        <v>160.4273</v>
      </c>
      <c r="J99" s="126">
        <v>238.32640000000001</v>
      </c>
      <c r="K99" s="40">
        <v>123.0305</v>
      </c>
      <c r="L99" s="29">
        <v>124.02760000000001</v>
      </c>
      <c r="M99" s="29">
        <v>137.0318</v>
      </c>
      <c r="N99" s="29">
        <v>79.367699999999999</v>
      </c>
      <c r="O99" s="29">
        <v>77.107219999999998</v>
      </c>
      <c r="P99" s="29">
        <v>147.71539999999999</v>
      </c>
      <c r="Q99" s="29">
        <v>160.5564</v>
      </c>
      <c r="R99" s="32">
        <v>97.662599999999998</v>
      </c>
      <c r="S99" s="113" t="s">
        <v>138</v>
      </c>
      <c r="T99" s="1">
        <v>240.68788558750001</v>
      </c>
      <c r="U99" s="1">
        <v>43.987268615657399</v>
      </c>
      <c r="V99" s="1">
        <v>8</v>
      </c>
      <c r="W99" s="1">
        <v>118.3124025</v>
      </c>
      <c r="X99" s="1">
        <v>10.934384345602799</v>
      </c>
      <c r="Y99" s="474">
        <v>8</v>
      </c>
    </row>
    <row r="100" spans="2:25" x14ac:dyDescent="0.35">
      <c r="B100" s="47">
        <v>190</v>
      </c>
      <c r="C100" s="40">
        <v>508.76170000000002</v>
      </c>
      <c r="D100" s="29">
        <v>123.94629999999999</v>
      </c>
      <c r="E100" s="29">
        <v>166.00120000000001</v>
      </c>
      <c r="F100" s="29">
        <v>170.33100830000001</v>
      </c>
      <c r="G100" s="29">
        <v>275.97210000000001</v>
      </c>
      <c r="H100" s="29">
        <v>264.92</v>
      </c>
      <c r="I100" s="29">
        <v>161.1909</v>
      </c>
      <c r="J100" s="126">
        <v>233.83080000000001</v>
      </c>
      <c r="K100" s="40">
        <v>122.1246</v>
      </c>
      <c r="L100" s="29">
        <v>121.07640000000001</v>
      </c>
      <c r="M100" s="29">
        <v>136.31309999999999</v>
      </c>
      <c r="N100" s="29">
        <v>76.451369999999997</v>
      </c>
      <c r="O100" s="29">
        <v>77.736050000000006</v>
      </c>
      <c r="P100" s="29">
        <v>147.94640000000001</v>
      </c>
      <c r="Q100" s="29">
        <v>159.791</v>
      </c>
      <c r="R100" s="32">
        <v>96.058499999999995</v>
      </c>
      <c r="S100" s="113" t="s">
        <v>139</v>
      </c>
      <c r="T100" s="1">
        <v>238.11925103749999</v>
      </c>
      <c r="U100" s="1">
        <v>43.129070696717001</v>
      </c>
      <c r="V100" s="1">
        <v>8</v>
      </c>
      <c r="W100" s="1">
        <v>117.1871775</v>
      </c>
      <c r="X100" s="1">
        <v>11.0427246986157</v>
      </c>
      <c r="Y100" s="474">
        <v>8</v>
      </c>
    </row>
    <row r="101" spans="2:25" x14ac:dyDescent="0.35">
      <c r="B101" s="47">
        <v>192</v>
      </c>
      <c r="C101" s="40">
        <v>511.2296</v>
      </c>
      <c r="D101" s="29">
        <v>120.75360000000001</v>
      </c>
      <c r="E101" s="29">
        <v>163.80119999999999</v>
      </c>
      <c r="F101" s="29">
        <v>162.30354639999999</v>
      </c>
      <c r="G101" s="29">
        <v>273.4941</v>
      </c>
      <c r="H101" s="29">
        <v>261.85640000000001</v>
      </c>
      <c r="I101" s="29">
        <v>159.601</v>
      </c>
      <c r="J101" s="126">
        <v>231.7099</v>
      </c>
      <c r="K101" s="40">
        <v>121.42019999999999</v>
      </c>
      <c r="L101" s="29">
        <v>119.5048</v>
      </c>
      <c r="M101" s="29">
        <v>135.20869999999999</v>
      </c>
      <c r="N101" s="29">
        <v>72.405180000000001</v>
      </c>
      <c r="O101" s="29">
        <v>74.391829999999999</v>
      </c>
      <c r="P101" s="29">
        <v>146.3426</v>
      </c>
      <c r="Q101" s="29">
        <v>159.00450000000001</v>
      </c>
      <c r="R101" s="32">
        <v>96.078040000000001</v>
      </c>
      <c r="S101" s="113" t="s">
        <v>140</v>
      </c>
      <c r="T101" s="1">
        <v>235.59366829999999</v>
      </c>
      <c r="U101" s="1">
        <v>43.835152172443898</v>
      </c>
      <c r="V101" s="1">
        <v>8</v>
      </c>
      <c r="W101" s="1">
        <v>115.54448125</v>
      </c>
      <c r="X101" s="1">
        <v>11.344971663811201</v>
      </c>
      <c r="Y101" s="474">
        <v>8</v>
      </c>
    </row>
    <row r="102" spans="2:25" x14ac:dyDescent="0.35">
      <c r="B102" s="47">
        <v>194</v>
      </c>
      <c r="C102" s="40">
        <v>512.88040000000001</v>
      </c>
      <c r="D102" s="29">
        <v>120.9616</v>
      </c>
      <c r="E102" s="29">
        <v>164.31039999999999</v>
      </c>
      <c r="F102" s="29">
        <v>152.18730909999999</v>
      </c>
      <c r="G102" s="29">
        <v>271.66930000000002</v>
      </c>
      <c r="H102" s="29">
        <v>257.80770000000001</v>
      </c>
      <c r="I102" s="29">
        <v>168.352</v>
      </c>
      <c r="J102" s="126">
        <v>228.93979999999999</v>
      </c>
      <c r="K102" s="40">
        <v>120.2473</v>
      </c>
      <c r="L102" s="29">
        <v>120.45010000000001</v>
      </c>
      <c r="M102" s="29">
        <v>135.3083</v>
      </c>
      <c r="N102" s="29">
        <v>74.761849999999995</v>
      </c>
      <c r="O102" s="29">
        <v>70.17877</v>
      </c>
      <c r="P102" s="29">
        <v>144.399</v>
      </c>
      <c r="Q102" s="29">
        <v>156.7122</v>
      </c>
      <c r="R102" s="32">
        <v>95.348410000000001</v>
      </c>
      <c r="S102" s="113" t="s">
        <v>141</v>
      </c>
      <c r="T102" s="1">
        <v>234.6385636375</v>
      </c>
      <c r="U102" s="1">
        <v>44.000750862271403</v>
      </c>
      <c r="V102" s="1">
        <v>8</v>
      </c>
      <c r="W102" s="1">
        <v>114.67574125</v>
      </c>
      <c r="X102" s="1">
        <v>11.249816538026201</v>
      </c>
      <c r="Y102" s="474">
        <v>8</v>
      </c>
    </row>
    <row r="103" spans="2:25" x14ac:dyDescent="0.35">
      <c r="B103" s="47">
        <v>196</v>
      </c>
      <c r="C103" s="40">
        <v>509.04140000000001</v>
      </c>
      <c r="D103" s="29">
        <v>123.53</v>
      </c>
      <c r="E103" s="29">
        <v>163.79249999999999</v>
      </c>
      <c r="F103" s="29">
        <v>156.66235510000001</v>
      </c>
      <c r="G103" s="29">
        <v>270.89280000000002</v>
      </c>
      <c r="H103" s="29">
        <v>252.2242</v>
      </c>
      <c r="I103" s="29">
        <v>165.87479999999999</v>
      </c>
      <c r="J103" s="126">
        <v>228.13460000000001</v>
      </c>
      <c r="K103" s="40">
        <v>118.812</v>
      </c>
      <c r="L103" s="29">
        <v>123.6328</v>
      </c>
      <c r="M103" s="29">
        <v>134.20089999999999</v>
      </c>
      <c r="N103" s="29">
        <v>72.440070000000006</v>
      </c>
      <c r="O103" s="29">
        <v>77.938590000000005</v>
      </c>
      <c r="P103" s="29">
        <v>146.27279999999999</v>
      </c>
      <c r="Q103" s="29">
        <v>153.34809999999999</v>
      </c>
      <c r="R103" s="32">
        <v>88.813199999999995</v>
      </c>
      <c r="S103" s="113" t="s">
        <v>142</v>
      </c>
      <c r="T103" s="1">
        <v>233.76908188749999</v>
      </c>
      <c r="U103" s="1">
        <v>43.328029601676697</v>
      </c>
      <c r="V103" s="1">
        <v>8</v>
      </c>
      <c r="W103" s="1">
        <v>114.43230749999999</v>
      </c>
      <c r="X103" s="1">
        <v>10.9986703603343</v>
      </c>
      <c r="Y103" s="474">
        <v>8</v>
      </c>
    </row>
    <row r="104" spans="2:25" x14ac:dyDescent="0.35">
      <c r="B104" s="47">
        <v>198</v>
      </c>
      <c r="C104" s="40">
        <v>500.1395</v>
      </c>
      <c r="D104" s="29">
        <v>120.2567</v>
      </c>
      <c r="E104" s="29">
        <v>165.26779999999999</v>
      </c>
      <c r="F104" s="29">
        <v>148.64034330000001</v>
      </c>
      <c r="G104" s="29">
        <v>267.34390000000002</v>
      </c>
      <c r="H104" s="29">
        <v>245.3201</v>
      </c>
      <c r="I104" s="29">
        <v>165.5318</v>
      </c>
      <c r="J104" s="126">
        <v>224.405</v>
      </c>
      <c r="K104" s="40">
        <v>118.392</v>
      </c>
      <c r="L104" s="29">
        <v>125.93170000000001</v>
      </c>
      <c r="M104" s="29">
        <v>133.90170000000001</v>
      </c>
      <c r="N104" s="29">
        <v>71.223429999999993</v>
      </c>
      <c r="O104" s="29">
        <v>84.466759999999994</v>
      </c>
      <c r="P104" s="29">
        <v>148.2029</v>
      </c>
      <c r="Q104" s="29">
        <v>154.4461</v>
      </c>
      <c r="R104" s="32">
        <v>89.165940000000006</v>
      </c>
      <c r="S104" s="113" t="s">
        <v>143</v>
      </c>
      <c r="T104" s="1">
        <v>229.6131429125</v>
      </c>
      <c r="U104" s="1">
        <v>42.603680405765999</v>
      </c>
      <c r="V104" s="1">
        <v>8</v>
      </c>
      <c r="W104" s="1">
        <v>115.71631625000001</v>
      </c>
      <c r="X104" s="1">
        <v>10.9043487193233</v>
      </c>
      <c r="Y104" s="474">
        <v>8</v>
      </c>
    </row>
    <row r="105" spans="2:25" x14ac:dyDescent="0.35">
      <c r="B105" s="47">
        <v>200</v>
      </c>
      <c r="C105" s="40">
        <v>496.24380000000002</v>
      </c>
      <c r="D105" s="29">
        <v>119.37609999999999</v>
      </c>
      <c r="E105" s="29">
        <v>164.7287</v>
      </c>
      <c r="F105" s="29">
        <v>149.70841730000001</v>
      </c>
      <c r="G105" s="29">
        <v>273.94799999999998</v>
      </c>
      <c r="H105" s="29">
        <v>244.8015</v>
      </c>
      <c r="I105" s="29">
        <v>161.22880000000001</v>
      </c>
      <c r="J105" s="126">
        <v>221.40199999999999</v>
      </c>
      <c r="K105" s="40">
        <v>116.6369</v>
      </c>
      <c r="L105" s="29">
        <v>121.33839999999999</v>
      </c>
      <c r="M105" s="29">
        <v>134.7396</v>
      </c>
      <c r="N105" s="29">
        <v>72.270129999999995</v>
      </c>
      <c r="O105" s="29">
        <v>85.622820000000004</v>
      </c>
      <c r="P105" s="29">
        <v>146.76429999999999</v>
      </c>
      <c r="Q105" s="29">
        <v>151.57470000000001</v>
      </c>
      <c r="R105" s="32">
        <v>86.324920000000006</v>
      </c>
      <c r="S105" s="113" t="s">
        <v>144</v>
      </c>
      <c r="T105" s="1">
        <v>228.92966466249999</v>
      </c>
      <c r="U105" s="1">
        <v>42.421195608450503</v>
      </c>
      <c r="V105" s="1">
        <v>8</v>
      </c>
      <c r="W105" s="1">
        <v>114.40897124999999</v>
      </c>
      <c r="X105" s="1">
        <v>10.596084339963801</v>
      </c>
      <c r="Y105" s="474">
        <v>8</v>
      </c>
    </row>
    <row r="106" spans="2:25" x14ac:dyDescent="0.35">
      <c r="B106" s="47">
        <v>202</v>
      </c>
      <c r="C106" s="40">
        <v>487.27890000000002</v>
      </c>
      <c r="D106" s="29">
        <v>121.2307</v>
      </c>
      <c r="E106" s="29">
        <v>162.6035</v>
      </c>
      <c r="F106" s="29">
        <v>143.47870159999999</v>
      </c>
      <c r="G106" s="29">
        <v>273.61360000000002</v>
      </c>
      <c r="H106" s="29">
        <v>247.5095</v>
      </c>
      <c r="I106" s="29">
        <v>167.7039</v>
      </c>
      <c r="J106" s="126">
        <v>216.9152</v>
      </c>
      <c r="K106" s="40">
        <v>115.2791</v>
      </c>
      <c r="L106" s="29">
        <v>118.8603</v>
      </c>
      <c r="M106" s="29">
        <v>134.1138</v>
      </c>
      <c r="N106" s="29">
        <v>68.835890000000006</v>
      </c>
      <c r="O106" s="29">
        <v>75.424679999999995</v>
      </c>
      <c r="P106" s="29">
        <v>146.64619999999999</v>
      </c>
      <c r="Q106" s="29">
        <v>149.05359999999999</v>
      </c>
      <c r="R106" s="32">
        <v>87.359880000000004</v>
      </c>
      <c r="S106" s="113" t="s">
        <v>145</v>
      </c>
      <c r="T106" s="1">
        <v>227.5417502</v>
      </c>
      <c r="U106" s="1">
        <v>41.460785500449099</v>
      </c>
      <c r="V106" s="1">
        <v>8</v>
      </c>
      <c r="W106" s="1">
        <v>111.94668125</v>
      </c>
      <c r="X106" s="1">
        <v>11.1228304517235</v>
      </c>
      <c r="Y106" s="474">
        <v>8</v>
      </c>
    </row>
    <row r="107" spans="2:25" x14ac:dyDescent="0.35">
      <c r="B107" s="47">
        <v>204</v>
      </c>
      <c r="C107" s="40">
        <v>479.78530000000001</v>
      </c>
      <c r="D107" s="29">
        <v>121.78489999999999</v>
      </c>
      <c r="E107" s="29">
        <v>162.4511</v>
      </c>
      <c r="F107" s="29">
        <v>137.47082130000001</v>
      </c>
      <c r="G107" s="29">
        <v>267.80540000000002</v>
      </c>
      <c r="H107" s="29">
        <v>244.76329999999999</v>
      </c>
      <c r="I107" s="29">
        <v>163.035</v>
      </c>
      <c r="J107" s="126">
        <v>213.43889999999999</v>
      </c>
      <c r="K107" s="40">
        <v>115.2741</v>
      </c>
      <c r="L107" s="29">
        <v>117.9127</v>
      </c>
      <c r="M107" s="29">
        <v>133.9271</v>
      </c>
      <c r="N107" s="29">
        <v>65.9101</v>
      </c>
      <c r="O107" s="29">
        <v>72.814350000000005</v>
      </c>
      <c r="P107" s="29">
        <v>145.42760000000001</v>
      </c>
      <c r="Q107" s="29">
        <v>147.42060000000001</v>
      </c>
      <c r="R107" s="32">
        <v>80.290019999999998</v>
      </c>
      <c r="S107" s="113" t="s">
        <v>146</v>
      </c>
      <c r="T107" s="1">
        <v>223.8168401625</v>
      </c>
      <c r="U107" s="1">
        <v>40.823583781720799</v>
      </c>
      <c r="V107" s="1">
        <v>8</v>
      </c>
      <c r="W107" s="1">
        <v>109.87207125</v>
      </c>
      <c r="X107" s="1">
        <v>11.5940201998104</v>
      </c>
      <c r="Y107" s="474">
        <v>8</v>
      </c>
    </row>
    <row r="108" spans="2:25" x14ac:dyDescent="0.35">
      <c r="B108" s="47">
        <v>206</v>
      </c>
      <c r="C108" s="40">
        <v>465.53230000000002</v>
      </c>
      <c r="D108" s="29">
        <v>125.2111</v>
      </c>
      <c r="E108" s="29">
        <v>162.21170000000001</v>
      </c>
      <c r="F108" s="29">
        <v>135.81931900000001</v>
      </c>
      <c r="G108" s="29">
        <v>266.74930000000001</v>
      </c>
      <c r="H108" s="29">
        <v>248.3878</v>
      </c>
      <c r="I108" s="29">
        <v>165.22069999999999</v>
      </c>
      <c r="J108" s="126">
        <v>211.36619999999999</v>
      </c>
      <c r="K108" s="40">
        <v>115.39149999999999</v>
      </c>
      <c r="L108" s="29">
        <v>117.5885</v>
      </c>
      <c r="M108" s="29">
        <v>132.72389999999999</v>
      </c>
      <c r="N108" s="29">
        <v>63.973480000000002</v>
      </c>
      <c r="O108" s="29">
        <v>72.889089999999996</v>
      </c>
      <c r="P108" s="29">
        <v>146.31440000000001</v>
      </c>
      <c r="Q108" s="29">
        <v>145.10159999999999</v>
      </c>
      <c r="R108" s="32">
        <v>79.288780000000003</v>
      </c>
      <c r="S108" s="113" t="s">
        <v>147</v>
      </c>
      <c r="T108" s="1">
        <v>222.562302375</v>
      </c>
      <c r="U108" s="1">
        <v>39.122307273743303</v>
      </c>
      <c r="V108" s="1">
        <v>8</v>
      </c>
      <c r="W108" s="1">
        <v>109.15890625</v>
      </c>
      <c r="X108" s="1">
        <v>11.639731000118401</v>
      </c>
      <c r="Y108" s="474">
        <v>8</v>
      </c>
    </row>
    <row r="109" spans="2:25" x14ac:dyDescent="0.35">
      <c r="B109" s="47">
        <v>208</v>
      </c>
      <c r="C109" s="40">
        <v>457.8854</v>
      </c>
      <c r="D109" s="29">
        <v>125.34690000000001</v>
      </c>
      <c r="E109" s="29">
        <v>162.54509999999999</v>
      </c>
      <c r="F109" s="29">
        <v>128.68809250000001</v>
      </c>
      <c r="G109" s="29">
        <v>264.88560000000001</v>
      </c>
      <c r="H109" s="29">
        <v>246.13659999999999</v>
      </c>
      <c r="I109" s="29">
        <v>155.67259999999999</v>
      </c>
      <c r="J109" s="126">
        <v>212.11369999999999</v>
      </c>
      <c r="K109" s="40">
        <v>114.0335</v>
      </c>
      <c r="L109" s="29">
        <v>117.7687</v>
      </c>
      <c r="M109" s="29">
        <v>132.22</v>
      </c>
      <c r="N109" s="29">
        <v>66.505330000000001</v>
      </c>
      <c r="O109" s="29">
        <v>75.058850000000007</v>
      </c>
      <c r="P109" s="29">
        <v>148.2681</v>
      </c>
      <c r="Q109" s="29">
        <v>143.32749999999999</v>
      </c>
      <c r="R109" s="32">
        <v>79.514989999999997</v>
      </c>
      <c r="S109" s="113" t="s">
        <v>148</v>
      </c>
      <c r="T109" s="1">
        <v>219.15924906250001</v>
      </c>
      <c r="U109" s="1">
        <v>38.748270704806799</v>
      </c>
      <c r="V109" s="1">
        <v>8</v>
      </c>
      <c r="W109" s="1">
        <v>109.58712125</v>
      </c>
      <c r="X109" s="1">
        <v>11.328032802154</v>
      </c>
      <c r="Y109" s="474">
        <v>8</v>
      </c>
    </row>
    <row r="110" spans="2:25" x14ac:dyDescent="0.35">
      <c r="B110" s="47">
        <v>210</v>
      </c>
      <c r="C110" s="40">
        <v>454.90550000000002</v>
      </c>
      <c r="D110" s="29">
        <v>125.59910000000001</v>
      </c>
      <c r="E110" s="29">
        <v>160.80879999999999</v>
      </c>
      <c r="F110" s="29">
        <v>132.89044569999999</v>
      </c>
      <c r="G110" s="29">
        <v>268.15120000000002</v>
      </c>
      <c r="H110" s="29">
        <v>242.58529999999999</v>
      </c>
      <c r="I110" s="29">
        <v>153.89769999999999</v>
      </c>
      <c r="J110" s="126">
        <v>211.65170000000001</v>
      </c>
      <c r="K110" s="40">
        <v>113.7599</v>
      </c>
      <c r="L110" s="29">
        <v>119.5335</v>
      </c>
      <c r="M110" s="29">
        <v>128.7688</v>
      </c>
      <c r="N110" s="29">
        <v>67.076080000000005</v>
      </c>
      <c r="O110" s="29">
        <v>75.513180000000006</v>
      </c>
      <c r="P110" s="29">
        <v>148.5967</v>
      </c>
      <c r="Q110" s="29">
        <v>144.19909999999999</v>
      </c>
      <c r="R110" s="32">
        <v>78.501040000000003</v>
      </c>
      <c r="S110" s="113" t="s">
        <v>149</v>
      </c>
      <c r="T110" s="1">
        <v>218.81121821249999</v>
      </c>
      <c r="U110" s="1">
        <v>38.3685913349169</v>
      </c>
      <c r="V110" s="1">
        <v>8</v>
      </c>
      <c r="W110" s="1">
        <v>109.4935375</v>
      </c>
      <c r="X110" s="1">
        <v>11.290413224951701</v>
      </c>
      <c r="Y110" s="474">
        <v>8</v>
      </c>
    </row>
    <row r="111" spans="2:25" x14ac:dyDescent="0.35">
      <c r="B111" s="47">
        <v>212</v>
      </c>
      <c r="C111" s="40">
        <v>443.68939999999998</v>
      </c>
      <c r="D111" s="29">
        <v>127.3075</v>
      </c>
      <c r="E111" s="29">
        <v>157.98330000000001</v>
      </c>
      <c r="F111" s="29">
        <v>134.17012109999999</v>
      </c>
      <c r="G111" s="29">
        <v>266.34679999999997</v>
      </c>
      <c r="H111" s="29">
        <v>239.053</v>
      </c>
      <c r="I111" s="29">
        <v>161.25129999999999</v>
      </c>
      <c r="J111" s="126">
        <v>209.50389999999999</v>
      </c>
      <c r="K111" s="40">
        <v>113.5382</v>
      </c>
      <c r="L111" s="29">
        <v>119.49630000000001</v>
      </c>
      <c r="M111" s="29">
        <v>127.4811</v>
      </c>
      <c r="N111" s="29">
        <v>69.296599999999998</v>
      </c>
      <c r="O111" s="29">
        <v>78.464209999999994</v>
      </c>
      <c r="P111" s="29">
        <v>146.8683</v>
      </c>
      <c r="Q111" s="29">
        <v>143.03909999999999</v>
      </c>
      <c r="R111" s="32">
        <v>77.880309999999994</v>
      </c>
      <c r="S111" s="113" t="s">
        <v>150</v>
      </c>
      <c r="T111" s="1">
        <v>217.41316513749999</v>
      </c>
      <c r="U111" s="1">
        <v>36.805660775984201</v>
      </c>
      <c r="V111" s="1">
        <v>8</v>
      </c>
      <c r="W111" s="1">
        <v>109.508015</v>
      </c>
      <c r="X111" s="1">
        <v>10.806869523345499</v>
      </c>
      <c r="Y111" s="474">
        <v>8</v>
      </c>
    </row>
    <row r="112" spans="2:25" x14ac:dyDescent="0.35">
      <c r="B112" s="47">
        <v>214</v>
      </c>
      <c r="C112" s="40">
        <v>441.40839999999997</v>
      </c>
      <c r="D112" s="29">
        <v>127.185</v>
      </c>
      <c r="E112" s="29">
        <v>154.50989999999999</v>
      </c>
      <c r="F112" s="29">
        <v>133.4703705</v>
      </c>
      <c r="G112" s="29">
        <v>264.40899999999999</v>
      </c>
      <c r="H112" s="29">
        <v>235.80699999999999</v>
      </c>
      <c r="I112" s="29">
        <v>150.04660000000001</v>
      </c>
      <c r="J112" s="126">
        <v>208.5129</v>
      </c>
      <c r="K112" s="40">
        <v>111.9709</v>
      </c>
      <c r="L112" s="29">
        <v>118.6831</v>
      </c>
      <c r="M112" s="29">
        <v>127.3935</v>
      </c>
      <c r="N112" s="29">
        <v>67.095410000000001</v>
      </c>
      <c r="O112" s="29">
        <v>82.988060000000004</v>
      </c>
      <c r="P112" s="29">
        <v>148.59270000000001</v>
      </c>
      <c r="Q112" s="29">
        <v>142.54730000000001</v>
      </c>
      <c r="R112" s="32">
        <v>75.351259999999996</v>
      </c>
      <c r="S112" s="113" t="s">
        <v>151</v>
      </c>
      <c r="T112" s="1">
        <v>214.41864631249999</v>
      </c>
      <c r="U112" s="1">
        <v>36.938866941365703</v>
      </c>
      <c r="V112" s="1">
        <v>8</v>
      </c>
      <c r="W112" s="1">
        <v>109.32777874999999</v>
      </c>
      <c r="X112" s="1">
        <v>10.936428823626301</v>
      </c>
      <c r="Y112" s="474">
        <v>8</v>
      </c>
    </row>
    <row r="113" spans="2:25" x14ac:dyDescent="0.35">
      <c r="B113" s="47">
        <v>216</v>
      </c>
      <c r="C113" s="40">
        <v>431.64260000000002</v>
      </c>
      <c r="D113" s="29">
        <v>123.6982</v>
      </c>
      <c r="E113" s="29">
        <v>153.4058</v>
      </c>
      <c r="F113" s="29">
        <v>123.6307326</v>
      </c>
      <c r="G113" s="29">
        <v>267.00970000000001</v>
      </c>
      <c r="H113" s="29">
        <v>235.34469999999999</v>
      </c>
      <c r="I113" s="29">
        <v>152.815</v>
      </c>
      <c r="J113" s="126">
        <v>208.41849999999999</v>
      </c>
      <c r="K113" s="40">
        <v>111.94929999999999</v>
      </c>
      <c r="L113" s="29">
        <v>115.1134</v>
      </c>
      <c r="M113" s="29">
        <v>126.2743</v>
      </c>
      <c r="N113" s="29">
        <v>68.521190000000004</v>
      </c>
      <c r="O113" s="29">
        <v>84.72833</v>
      </c>
      <c r="P113" s="29">
        <v>147.3005</v>
      </c>
      <c r="Q113" s="29">
        <v>143.19900000000001</v>
      </c>
      <c r="R113" s="32">
        <v>78.173590000000004</v>
      </c>
      <c r="S113" s="113" t="s">
        <v>152</v>
      </c>
      <c r="T113" s="1">
        <v>211.995654075</v>
      </c>
      <c r="U113" s="1">
        <v>36.4420333839496</v>
      </c>
      <c r="V113" s="1">
        <v>8</v>
      </c>
      <c r="W113" s="1">
        <v>109.40745124999999</v>
      </c>
      <c r="X113" s="1">
        <v>10.4860117850214</v>
      </c>
      <c r="Y113" s="474">
        <v>8</v>
      </c>
    </row>
    <row r="114" spans="2:25" x14ac:dyDescent="0.35">
      <c r="B114" s="47">
        <v>218</v>
      </c>
      <c r="C114" s="40">
        <v>433.0564</v>
      </c>
      <c r="D114" s="29">
        <v>126.8066</v>
      </c>
      <c r="E114" s="29">
        <v>150.86500000000001</v>
      </c>
      <c r="F114" s="29">
        <v>119.84963519999999</v>
      </c>
      <c r="G114" s="29">
        <v>266.87479999999999</v>
      </c>
      <c r="H114" s="29">
        <v>238.04640000000001</v>
      </c>
      <c r="I114" s="29">
        <v>157.71619999999999</v>
      </c>
      <c r="J114" s="126">
        <v>208.31780000000001</v>
      </c>
      <c r="K114" s="40">
        <v>111.6874</v>
      </c>
      <c r="L114" s="29">
        <v>113.8026</v>
      </c>
      <c r="M114" s="29">
        <v>123.8824</v>
      </c>
      <c r="N114" s="29">
        <v>66.780569999999997</v>
      </c>
      <c r="O114" s="29">
        <v>76.077830000000006</v>
      </c>
      <c r="P114" s="29">
        <v>143.20179999999999</v>
      </c>
      <c r="Q114" s="29">
        <v>140.79419999999999</v>
      </c>
      <c r="R114" s="32">
        <v>76.976230000000001</v>
      </c>
      <c r="S114" s="113" t="s">
        <v>153</v>
      </c>
      <c r="T114" s="1">
        <v>212.69160439999999</v>
      </c>
      <c r="U114" s="1">
        <v>36.596044618530897</v>
      </c>
      <c r="V114" s="1">
        <v>8</v>
      </c>
      <c r="W114" s="1">
        <v>106.65037875</v>
      </c>
      <c r="X114" s="1">
        <v>10.5898475842761</v>
      </c>
      <c r="Y114" s="474">
        <v>8</v>
      </c>
    </row>
    <row r="115" spans="2:25" x14ac:dyDescent="0.35">
      <c r="B115" s="47">
        <v>220</v>
      </c>
      <c r="C115" s="40">
        <v>424.96030000000002</v>
      </c>
      <c r="D115" s="29">
        <v>126.1264</v>
      </c>
      <c r="E115" s="29">
        <v>148.0675</v>
      </c>
      <c r="F115" s="29">
        <v>113.4438427</v>
      </c>
      <c r="G115" s="29">
        <v>257.62630000000001</v>
      </c>
      <c r="H115" s="29">
        <v>232.14619999999999</v>
      </c>
      <c r="I115" s="29">
        <v>162.87950000000001</v>
      </c>
      <c r="J115" s="126">
        <v>211.55099999999999</v>
      </c>
      <c r="K115" s="40">
        <v>111.849</v>
      </c>
      <c r="L115" s="29">
        <v>116.1681</v>
      </c>
      <c r="M115" s="29">
        <v>122.06619999999999</v>
      </c>
      <c r="N115" s="29">
        <v>66.658839999999998</v>
      </c>
      <c r="O115" s="29">
        <v>81.496560000000002</v>
      </c>
      <c r="P115" s="29">
        <v>144.46549999999999</v>
      </c>
      <c r="Q115" s="29">
        <v>142.61080000000001</v>
      </c>
      <c r="R115" s="32">
        <v>81.949709999999996</v>
      </c>
      <c r="S115" s="113" t="s">
        <v>154</v>
      </c>
      <c r="T115" s="1">
        <v>209.60013033749999</v>
      </c>
      <c r="U115" s="1">
        <v>35.702546928767298</v>
      </c>
      <c r="V115" s="1">
        <v>8</v>
      </c>
      <c r="W115" s="1">
        <v>108.40808875</v>
      </c>
      <c r="X115" s="1">
        <v>10.2607434703307</v>
      </c>
      <c r="Y115" s="474">
        <v>8</v>
      </c>
    </row>
    <row r="116" spans="2:25" x14ac:dyDescent="0.35">
      <c r="B116" s="47">
        <v>222</v>
      </c>
      <c r="C116" s="40">
        <v>411.46370000000002</v>
      </c>
      <c r="D116" s="29">
        <v>126.8263</v>
      </c>
      <c r="E116" s="29">
        <v>147.15710000000001</v>
      </c>
      <c r="F116" s="29">
        <v>111.624771</v>
      </c>
      <c r="G116" s="29">
        <v>252.6026</v>
      </c>
      <c r="H116" s="29">
        <v>221.72839999999999</v>
      </c>
      <c r="I116" s="29">
        <v>161.62</v>
      </c>
      <c r="J116" s="126">
        <v>211.9992</v>
      </c>
      <c r="K116" s="40">
        <v>111.693</v>
      </c>
      <c r="L116" s="29">
        <v>115.0613</v>
      </c>
      <c r="M116" s="29">
        <v>120.8938</v>
      </c>
      <c r="N116" s="29">
        <v>62.518650000000001</v>
      </c>
      <c r="O116" s="29">
        <v>88.930220000000006</v>
      </c>
      <c r="P116" s="29">
        <v>142.1018</v>
      </c>
      <c r="Q116" s="29">
        <v>142.6705</v>
      </c>
      <c r="R116" s="32">
        <v>83.648529999999994</v>
      </c>
      <c r="S116" s="113" t="s">
        <v>155</v>
      </c>
      <c r="T116" s="1">
        <v>205.62775887500001</v>
      </c>
      <c r="U116" s="1">
        <v>34.141676643308998</v>
      </c>
      <c r="V116" s="1">
        <v>8</v>
      </c>
      <c r="W116" s="1">
        <v>108.439725</v>
      </c>
      <c r="X116" s="1">
        <v>10.0164004372176</v>
      </c>
      <c r="Y116" s="474">
        <v>8</v>
      </c>
    </row>
    <row r="117" spans="2:25" x14ac:dyDescent="0.35">
      <c r="B117" s="47">
        <v>224</v>
      </c>
      <c r="C117" s="40">
        <v>404.70139999999998</v>
      </c>
      <c r="D117" s="29">
        <v>124.7762</v>
      </c>
      <c r="E117" s="29">
        <v>145.0069</v>
      </c>
      <c r="F117" s="29">
        <v>109.6422372</v>
      </c>
      <c r="G117" s="29">
        <v>254.001</v>
      </c>
      <c r="H117" s="29">
        <v>219.70429999999999</v>
      </c>
      <c r="I117" s="29">
        <v>159.52500000000001</v>
      </c>
      <c r="J117" s="126">
        <v>208.85409999999999</v>
      </c>
      <c r="K117" s="40">
        <v>113.46250000000001</v>
      </c>
      <c r="L117" s="29">
        <v>116.08759999999999</v>
      </c>
      <c r="M117" s="29">
        <v>120.7285</v>
      </c>
      <c r="N117" s="29">
        <v>62.897260000000003</v>
      </c>
      <c r="O117" s="29">
        <v>84.237359999999995</v>
      </c>
      <c r="P117" s="29">
        <v>142.214</v>
      </c>
      <c r="Q117" s="29">
        <v>140.2149</v>
      </c>
      <c r="R117" s="32">
        <v>88.413489999999996</v>
      </c>
      <c r="S117" s="113" t="s">
        <v>156</v>
      </c>
      <c r="T117" s="1">
        <v>203.27639214999999</v>
      </c>
      <c r="U117" s="1">
        <v>33.722914999979302</v>
      </c>
      <c r="V117" s="1">
        <v>8</v>
      </c>
      <c r="W117" s="1">
        <v>108.53195125000001</v>
      </c>
      <c r="X117" s="1">
        <v>9.8614946368513507</v>
      </c>
      <c r="Y117" s="474">
        <v>8</v>
      </c>
    </row>
    <row r="118" spans="2:25" x14ac:dyDescent="0.35">
      <c r="B118" s="47">
        <v>226</v>
      </c>
      <c r="C118" s="40">
        <v>393.66059999999999</v>
      </c>
      <c r="D118" s="29">
        <v>126.4443</v>
      </c>
      <c r="E118" s="29">
        <v>145.1746</v>
      </c>
      <c r="F118" s="29">
        <v>103.5900645</v>
      </c>
      <c r="G118" s="29">
        <v>247.80969999999999</v>
      </c>
      <c r="H118" s="29">
        <v>212.37549999999999</v>
      </c>
      <c r="I118" s="29">
        <v>154.91980000000001</v>
      </c>
      <c r="J118" s="126">
        <v>211.6756</v>
      </c>
      <c r="K118" s="40">
        <v>113.57850000000001</v>
      </c>
      <c r="L118" s="29">
        <v>116.532</v>
      </c>
      <c r="M118" s="29">
        <v>122.9847</v>
      </c>
      <c r="N118" s="29">
        <v>60.513219999999997</v>
      </c>
      <c r="O118" s="29">
        <v>83.358890000000002</v>
      </c>
      <c r="P118" s="29">
        <v>143.096</v>
      </c>
      <c r="Q118" s="29">
        <v>139.8922</v>
      </c>
      <c r="R118" s="32">
        <v>89.036940000000001</v>
      </c>
      <c r="S118" s="113" t="s">
        <v>157</v>
      </c>
      <c r="T118" s="1">
        <v>199.45627056250001</v>
      </c>
      <c r="U118" s="1">
        <v>32.683730250051298</v>
      </c>
      <c r="V118" s="1">
        <v>8</v>
      </c>
      <c r="W118" s="1">
        <v>108.62405625</v>
      </c>
      <c r="X118" s="1">
        <v>10.173458297486301</v>
      </c>
      <c r="Y118" s="474">
        <v>8</v>
      </c>
    </row>
    <row r="119" spans="2:25" x14ac:dyDescent="0.35">
      <c r="B119" s="47">
        <v>228</v>
      </c>
      <c r="C119" s="40">
        <v>386.80020000000002</v>
      </c>
      <c r="D119" s="29">
        <v>126.6798</v>
      </c>
      <c r="E119" s="29">
        <v>139.99459999999999</v>
      </c>
      <c r="F119" s="29">
        <v>108.6131347</v>
      </c>
      <c r="G119" s="29">
        <v>251.40940000000001</v>
      </c>
      <c r="H119" s="29">
        <v>205.9306</v>
      </c>
      <c r="I119" s="29">
        <v>153.58920000000001</v>
      </c>
      <c r="J119" s="126">
        <v>207.69290000000001</v>
      </c>
      <c r="K119" s="40">
        <v>114.4988</v>
      </c>
      <c r="L119" s="29">
        <v>116.6123</v>
      </c>
      <c r="M119" s="29">
        <v>117.9325</v>
      </c>
      <c r="N119" s="29">
        <v>57.638570000000001</v>
      </c>
      <c r="O119" s="29">
        <v>83.229209999999995</v>
      </c>
      <c r="P119" s="29">
        <v>141.71100000000001</v>
      </c>
      <c r="Q119" s="29">
        <v>140.71170000000001</v>
      </c>
      <c r="R119" s="32">
        <v>90.175089999999997</v>
      </c>
      <c r="S119" s="113" t="s">
        <v>158</v>
      </c>
      <c r="T119" s="1">
        <v>197.58872933750001</v>
      </c>
      <c r="U119" s="1">
        <v>31.9226468281162</v>
      </c>
      <c r="V119" s="1">
        <v>8</v>
      </c>
      <c r="W119" s="1">
        <v>107.81364625000001</v>
      </c>
      <c r="X119" s="1">
        <v>10.254670338859199</v>
      </c>
      <c r="Y119" s="474">
        <v>8</v>
      </c>
    </row>
    <row r="120" spans="2:25" x14ac:dyDescent="0.35">
      <c r="B120" s="47">
        <v>230</v>
      </c>
      <c r="C120" s="40">
        <v>374.77100000000002</v>
      </c>
      <c r="D120" s="29">
        <v>124.7954</v>
      </c>
      <c r="E120" s="29">
        <v>137.75389999999999</v>
      </c>
      <c r="F120" s="29">
        <v>103.4737398</v>
      </c>
      <c r="G120" s="29">
        <v>248.11519999999999</v>
      </c>
      <c r="H120" s="29">
        <v>199.45249999999999</v>
      </c>
      <c r="I120" s="29">
        <v>155.65729999999999</v>
      </c>
      <c r="J120" s="126">
        <v>206.5986</v>
      </c>
      <c r="K120" s="40">
        <v>114.9384</v>
      </c>
      <c r="L120" s="29">
        <v>113.7251</v>
      </c>
      <c r="M120" s="29">
        <v>117.3318</v>
      </c>
      <c r="N120" s="29">
        <v>54.307049999999997</v>
      </c>
      <c r="O120" s="29">
        <v>88.131209999999996</v>
      </c>
      <c r="P120" s="29">
        <v>138.46879999999999</v>
      </c>
      <c r="Q120" s="29">
        <v>141.4699</v>
      </c>
      <c r="R120" s="32">
        <v>89.753780000000006</v>
      </c>
      <c r="S120" s="113" t="s">
        <v>159</v>
      </c>
      <c r="T120" s="1">
        <v>193.827204975</v>
      </c>
      <c r="U120" s="1">
        <v>30.8836791678361</v>
      </c>
      <c r="V120" s="1">
        <v>8</v>
      </c>
      <c r="W120" s="1">
        <v>107.265755</v>
      </c>
      <c r="X120" s="1">
        <v>10.197072364825001</v>
      </c>
      <c r="Y120" s="474">
        <v>8</v>
      </c>
    </row>
    <row r="121" spans="2:25" x14ac:dyDescent="0.35">
      <c r="B121" s="47">
        <v>232</v>
      </c>
      <c r="C121" s="40">
        <v>365.88479999999998</v>
      </c>
      <c r="D121" s="29">
        <v>122.6823</v>
      </c>
      <c r="E121" s="29">
        <v>136.76840000000001</v>
      </c>
      <c r="F121" s="29">
        <v>97.97440331</v>
      </c>
      <c r="G121" s="29">
        <v>248.6516</v>
      </c>
      <c r="H121" s="29">
        <v>196.41890000000001</v>
      </c>
      <c r="I121" s="29">
        <v>148.7595</v>
      </c>
      <c r="J121" s="126">
        <v>205.18809999999999</v>
      </c>
      <c r="K121" s="40">
        <v>113.93519999999999</v>
      </c>
      <c r="L121" s="29">
        <v>114.35550000000001</v>
      </c>
      <c r="M121" s="29">
        <v>116.6754</v>
      </c>
      <c r="N121" s="29">
        <v>52.50656</v>
      </c>
      <c r="O121" s="29">
        <v>80.431989999999999</v>
      </c>
      <c r="P121" s="29">
        <v>137.03649999999999</v>
      </c>
      <c r="Q121" s="29">
        <v>138.96549999999999</v>
      </c>
      <c r="R121" s="32">
        <v>90.004329999999996</v>
      </c>
      <c r="S121" s="113" t="s">
        <v>160</v>
      </c>
      <c r="T121" s="1">
        <v>190.29100041375</v>
      </c>
      <c r="U121" s="1">
        <v>30.5255869022624</v>
      </c>
      <c r="V121" s="1">
        <v>8</v>
      </c>
      <c r="W121" s="1">
        <v>105.4888725</v>
      </c>
      <c r="X121" s="1">
        <v>10.4075669359937</v>
      </c>
      <c r="Y121" s="474">
        <v>8</v>
      </c>
    </row>
    <row r="122" spans="2:25" x14ac:dyDescent="0.35">
      <c r="B122" s="47">
        <v>234</v>
      </c>
      <c r="C122" s="40">
        <v>351.30939999999998</v>
      </c>
      <c r="D122" s="29">
        <v>119.10429999999999</v>
      </c>
      <c r="E122" s="29">
        <v>134.97499999999999</v>
      </c>
      <c r="F122" s="29">
        <v>101.2784887</v>
      </c>
      <c r="G122" s="29">
        <v>249.70009999999999</v>
      </c>
      <c r="H122" s="29">
        <v>192.26560000000001</v>
      </c>
      <c r="I122" s="29">
        <v>155.14240000000001</v>
      </c>
      <c r="J122" s="126">
        <v>207.3586</v>
      </c>
      <c r="K122" s="40">
        <v>114.44589999999999</v>
      </c>
      <c r="L122" s="29">
        <v>110.8258</v>
      </c>
      <c r="M122" s="29">
        <v>114.352</v>
      </c>
      <c r="N122" s="29">
        <v>52.281689999999998</v>
      </c>
      <c r="O122" s="29">
        <v>77.276250000000005</v>
      </c>
      <c r="P122" s="29">
        <v>134.1454</v>
      </c>
      <c r="Q122" s="29">
        <v>139.6943</v>
      </c>
      <c r="R122" s="32">
        <v>90.518680000000003</v>
      </c>
      <c r="S122" s="113" t="s">
        <v>161</v>
      </c>
      <c r="T122" s="1">
        <v>188.89173608749999</v>
      </c>
      <c r="U122" s="1">
        <v>28.977196133677399</v>
      </c>
      <c r="V122" s="1">
        <v>8</v>
      </c>
      <c r="W122" s="1">
        <v>104.1925025</v>
      </c>
      <c r="X122" s="1">
        <v>10.364855112919001</v>
      </c>
      <c r="Y122" s="474">
        <v>8</v>
      </c>
    </row>
    <row r="123" spans="2:25" x14ac:dyDescent="0.35">
      <c r="B123" s="47">
        <v>236</v>
      </c>
      <c r="C123" s="40">
        <v>341.78660000000002</v>
      </c>
      <c r="D123" s="29">
        <v>117.794</v>
      </c>
      <c r="E123" s="29">
        <v>133.50960000000001</v>
      </c>
      <c r="F123" s="29">
        <v>105.1350314</v>
      </c>
      <c r="G123" s="29">
        <v>243.2705</v>
      </c>
      <c r="H123" s="29">
        <v>189.0051</v>
      </c>
      <c r="I123" s="29">
        <v>155.0265</v>
      </c>
      <c r="J123" s="126">
        <v>206.6601</v>
      </c>
      <c r="K123" s="40">
        <v>112.5369</v>
      </c>
      <c r="L123" s="29">
        <v>110.93989999999999</v>
      </c>
      <c r="M123" s="29">
        <v>113.1014</v>
      </c>
      <c r="N123" s="29">
        <v>48.228140000000003</v>
      </c>
      <c r="O123" s="29">
        <v>72.310310000000001</v>
      </c>
      <c r="P123" s="29">
        <v>130.60720000000001</v>
      </c>
      <c r="Q123" s="29">
        <v>140.8853</v>
      </c>
      <c r="R123" s="32">
        <v>90.813010000000006</v>
      </c>
      <c r="S123" s="113" t="s">
        <v>162</v>
      </c>
      <c r="T123" s="1">
        <v>186.52342892499999</v>
      </c>
      <c r="U123" s="1">
        <v>27.674399858702198</v>
      </c>
      <c r="V123" s="1">
        <v>8</v>
      </c>
      <c r="W123" s="1">
        <v>102.42777</v>
      </c>
      <c r="X123" s="1">
        <v>10.807737862574101</v>
      </c>
      <c r="Y123" s="474">
        <v>8</v>
      </c>
    </row>
    <row r="124" spans="2:25" x14ac:dyDescent="0.35">
      <c r="B124" s="47">
        <v>238</v>
      </c>
      <c r="C124" s="40">
        <v>328.3954</v>
      </c>
      <c r="D124" s="29">
        <v>114.8382</v>
      </c>
      <c r="E124" s="29">
        <v>134.18629999999999</v>
      </c>
      <c r="F124" s="29">
        <v>112.2405163</v>
      </c>
      <c r="G124" s="29">
        <v>241.03829999999999</v>
      </c>
      <c r="H124" s="29">
        <v>181.3837</v>
      </c>
      <c r="I124" s="29">
        <v>149.9152</v>
      </c>
      <c r="J124" s="126">
        <v>210.17619999999999</v>
      </c>
      <c r="K124" s="40">
        <v>112.8419</v>
      </c>
      <c r="L124" s="29">
        <v>105.7094</v>
      </c>
      <c r="M124" s="29">
        <v>114.3336</v>
      </c>
      <c r="N124" s="29">
        <v>48.405769999999997</v>
      </c>
      <c r="O124" s="29">
        <v>74.139489999999995</v>
      </c>
      <c r="P124" s="29">
        <v>133.9539</v>
      </c>
      <c r="Q124" s="29">
        <v>141.14699999999999</v>
      </c>
      <c r="R124" s="32">
        <v>90.647379999999998</v>
      </c>
      <c r="S124" s="113" t="s">
        <v>163</v>
      </c>
      <c r="T124" s="1">
        <v>184.0217270375</v>
      </c>
      <c r="U124" s="1">
        <v>26.176390085385599</v>
      </c>
      <c r="V124" s="1">
        <v>8</v>
      </c>
      <c r="W124" s="1">
        <v>102.647305</v>
      </c>
      <c r="X124" s="1">
        <v>10.8652813097607</v>
      </c>
      <c r="Y124" s="474">
        <v>8</v>
      </c>
    </row>
    <row r="125" spans="2:25" x14ac:dyDescent="0.35">
      <c r="B125" s="47">
        <v>240</v>
      </c>
      <c r="C125" s="40">
        <v>325.2851</v>
      </c>
      <c r="D125" s="29">
        <v>114.9691</v>
      </c>
      <c r="E125" s="29">
        <v>135.9632</v>
      </c>
      <c r="F125" s="29">
        <v>116.0843319</v>
      </c>
      <c r="G125" s="29">
        <v>241.75559999999999</v>
      </c>
      <c r="H125" s="29">
        <v>178.2724</v>
      </c>
      <c r="I125" s="29">
        <v>150.1395</v>
      </c>
      <c r="J125" s="126">
        <v>209.2997</v>
      </c>
      <c r="K125" s="40">
        <v>110.26649999999999</v>
      </c>
      <c r="L125" s="29">
        <v>103.5411</v>
      </c>
      <c r="M125" s="29">
        <v>114.4083</v>
      </c>
      <c r="N125" s="29">
        <v>47.484200000000001</v>
      </c>
      <c r="O125" s="29">
        <v>72.043930000000003</v>
      </c>
      <c r="P125" s="29">
        <v>129.31710000000001</v>
      </c>
      <c r="Q125" s="29">
        <v>139.46879999999999</v>
      </c>
      <c r="R125" s="32">
        <v>86.589340000000007</v>
      </c>
      <c r="S125" s="113" t="s">
        <v>164</v>
      </c>
      <c r="T125" s="1">
        <v>183.97111648750001</v>
      </c>
      <c r="U125" s="1">
        <v>25.635471067564001</v>
      </c>
      <c r="V125" s="1">
        <v>8</v>
      </c>
      <c r="W125" s="1">
        <v>100.38990875</v>
      </c>
      <c r="X125" s="1">
        <v>10.7411913384326</v>
      </c>
      <c r="Y125" s="474">
        <v>8</v>
      </c>
    </row>
    <row r="126" spans="2:25" x14ac:dyDescent="0.35">
      <c r="B126" s="47">
        <v>242</v>
      </c>
      <c r="C126" s="40">
        <v>318.15960000000001</v>
      </c>
      <c r="D126" s="29">
        <v>110.1443</v>
      </c>
      <c r="E126" s="29">
        <v>135.35560000000001</v>
      </c>
      <c r="F126" s="29">
        <v>121.52630190000001</v>
      </c>
      <c r="G126" s="29">
        <v>240.0564</v>
      </c>
      <c r="H126" s="29">
        <v>178.05330000000001</v>
      </c>
      <c r="I126" s="29">
        <v>148.8613</v>
      </c>
      <c r="J126" s="126">
        <v>205.71</v>
      </c>
      <c r="K126" s="40">
        <v>110.476</v>
      </c>
      <c r="L126" s="29">
        <v>104.2662</v>
      </c>
      <c r="M126" s="29">
        <v>114.08580000000001</v>
      </c>
      <c r="N126" s="29">
        <v>51.235259999999997</v>
      </c>
      <c r="O126" s="29">
        <v>65.651870000000002</v>
      </c>
      <c r="P126" s="29">
        <v>129.27529999999999</v>
      </c>
      <c r="Q126" s="29">
        <v>136.50309999999999</v>
      </c>
      <c r="R126" s="32">
        <v>80.412840000000003</v>
      </c>
      <c r="S126" s="113" t="s">
        <v>165</v>
      </c>
      <c r="T126" s="1">
        <v>182.23335023749999</v>
      </c>
      <c r="U126" s="1">
        <v>24.850075613844901</v>
      </c>
      <c r="V126" s="1">
        <v>8</v>
      </c>
      <c r="W126" s="1">
        <v>98.988296250000005</v>
      </c>
      <c r="X126" s="1">
        <v>10.731411405798401</v>
      </c>
      <c r="Y126" s="474">
        <v>8</v>
      </c>
    </row>
    <row r="127" spans="2:25" x14ac:dyDescent="0.35">
      <c r="B127" s="47">
        <v>244</v>
      </c>
      <c r="C127" s="40">
        <v>310.31189999999998</v>
      </c>
      <c r="D127" s="29">
        <v>111.5254</v>
      </c>
      <c r="E127" s="29">
        <v>136.50210000000001</v>
      </c>
      <c r="F127" s="29">
        <v>128.193445</v>
      </c>
      <c r="G127" s="29">
        <v>240.31829999999999</v>
      </c>
      <c r="H127" s="29">
        <v>174.959</v>
      </c>
      <c r="I127" s="29">
        <v>148.07320000000001</v>
      </c>
      <c r="J127" s="126">
        <v>209.9571</v>
      </c>
      <c r="K127" s="40">
        <v>107.6925</v>
      </c>
      <c r="L127" s="29">
        <v>101.49769999999999</v>
      </c>
      <c r="M127" s="29">
        <v>112.9301</v>
      </c>
      <c r="N127" s="29">
        <v>52.100169999999999</v>
      </c>
      <c r="O127" s="29">
        <v>65.400540000000007</v>
      </c>
      <c r="P127" s="29">
        <v>127.1966</v>
      </c>
      <c r="Q127" s="29">
        <v>134.23310000000001</v>
      </c>
      <c r="R127" s="32">
        <v>78.706860000000006</v>
      </c>
      <c r="S127" s="113" t="s">
        <v>166</v>
      </c>
      <c r="T127" s="1">
        <v>182.48005562500001</v>
      </c>
      <c r="U127" s="1">
        <v>23.8212092470222</v>
      </c>
      <c r="V127" s="1">
        <v>8</v>
      </c>
      <c r="W127" s="1">
        <v>97.469696249999998</v>
      </c>
      <c r="X127" s="1">
        <v>10.3801493207347</v>
      </c>
      <c r="Y127" s="474">
        <v>8</v>
      </c>
    </row>
    <row r="128" spans="2:25" x14ac:dyDescent="0.35">
      <c r="B128" s="47">
        <v>246</v>
      </c>
      <c r="C128" s="40">
        <v>305.92450000000002</v>
      </c>
      <c r="D128" s="29">
        <v>106.0565</v>
      </c>
      <c r="E128" s="29">
        <v>131.6525</v>
      </c>
      <c r="F128" s="29">
        <v>136.19031369999999</v>
      </c>
      <c r="G128" s="29">
        <v>240.14189999999999</v>
      </c>
      <c r="H128" s="29">
        <v>174.04249999999999</v>
      </c>
      <c r="I128" s="29">
        <v>152.2636</v>
      </c>
      <c r="J128" s="126">
        <v>209.5975</v>
      </c>
      <c r="K128" s="40">
        <v>105.4066</v>
      </c>
      <c r="L128" s="29">
        <v>101.7791</v>
      </c>
      <c r="M128" s="29">
        <v>109.2907</v>
      </c>
      <c r="N128" s="29">
        <v>56.729529999999997</v>
      </c>
      <c r="O128" s="29">
        <v>70.520809999999997</v>
      </c>
      <c r="P128" s="29">
        <v>123.9178</v>
      </c>
      <c r="Q128" s="29">
        <v>134.79820000000001</v>
      </c>
      <c r="R128" s="32">
        <v>80.444410000000005</v>
      </c>
      <c r="S128" s="113" t="s">
        <v>167</v>
      </c>
      <c r="T128" s="1">
        <v>181.9836642125</v>
      </c>
      <c r="U128" s="1">
        <v>23.4702588038339</v>
      </c>
      <c r="V128" s="1">
        <v>8</v>
      </c>
      <c r="W128" s="1">
        <v>97.860893750000002</v>
      </c>
      <c r="X128" s="1">
        <v>9.4385802313419092</v>
      </c>
      <c r="Y128" s="474">
        <v>8</v>
      </c>
    </row>
    <row r="129" spans="2:25" x14ac:dyDescent="0.35">
      <c r="B129" s="47">
        <v>248</v>
      </c>
      <c r="C129" s="40">
        <v>296.27350000000001</v>
      </c>
      <c r="D129" s="29">
        <v>105.3792</v>
      </c>
      <c r="E129" s="29">
        <v>135.81899999999999</v>
      </c>
      <c r="F129" s="29">
        <v>131.1440972</v>
      </c>
      <c r="G129" s="29">
        <v>233.25040000000001</v>
      </c>
      <c r="H129" s="29">
        <v>174.7817</v>
      </c>
      <c r="I129" s="29">
        <v>153.5068</v>
      </c>
      <c r="J129" s="126">
        <v>210.52809999999999</v>
      </c>
      <c r="K129" s="40">
        <v>106.8312</v>
      </c>
      <c r="L129" s="29">
        <v>98.107219999999998</v>
      </c>
      <c r="M129" s="29">
        <v>112.2302</v>
      </c>
      <c r="N129" s="29">
        <v>59.196390000000001</v>
      </c>
      <c r="O129" s="29">
        <v>65.646190000000004</v>
      </c>
      <c r="P129" s="29">
        <v>122.5663</v>
      </c>
      <c r="Q129" s="29">
        <v>134.31370000000001</v>
      </c>
      <c r="R129" s="32">
        <v>76.921639999999996</v>
      </c>
      <c r="S129" s="113" t="s">
        <v>168</v>
      </c>
      <c r="T129" s="1">
        <v>180.08534965000001</v>
      </c>
      <c r="U129" s="1">
        <v>22.330025673603</v>
      </c>
      <c r="V129" s="1">
        <v>8</v>
      </c>
      <c r="W129" s="1">
        <v>96.976605000000006</v>
      </c>
      <c r="X129" s="1">
        <v>9.6279873074894802</v>
      </c>
      <c r="Y129" s="474">
        <v>8</v>
      </c>
    </row>
    <row r="130" spans="2:25" x14ac:dyDescent="0.35">
      <c r="B130" s="47">
        <v>250</v>
      </c>
      <c r="C130" s="40">
        <v>290.65879999999999</v>
      </c>
      <c r="D130" s="29">
        <v>105.559</v>
      </c>
      <c r="E130" s="29">
        <v>140.28309999999999</v>
      </c>
      <c r="F130" s="29">
        <v>132.8865878</v>
      </c>
      <c r="G130" s="29">
        <v>231.99340000000001</v>
      </c>
      <c r="H130" s="29">
        <v>173.5694</v>
      </c>
      <c r="I130" s="29">
        <v>153.3237</v>
      </c>
      <c r="J130" s="126">
        <v>212.13069999999999</v>
      </c>
      <c r="K130" s="40">
        <v>104.4983</v>
      </c>
      <c r="L130" s="29">
        <v>96.729309999999998</v>
      </c>
      <c r="M130" s="29">
        <v>114.1559</v>
      </c>
      <c r="N130" s="29">
        <v>58.437060000000002</v>
      </c>
      <c r="O130" s="29">
        <v>56.577649999999998</v>
      </c>
      <c r="P130" s="29">
        <v>120.9432</v>
      </c>
      <c r="Q130" s="29">
        <v>130.8261</v>
      </c>
      <c r="R130" s="32">
        <v>80.638099999999994</v>
      </c>
      <c r="S130" s="113" t="s">
        <v>169</v>
      </c>
      <c r="T130" s="1">
        <v>180.05058597499999</v>
      </c>
      <c r="U130" s="1">
        <v>21.5773487819942</v>
      </c>
      <c r="V130" s="1">
        <v>8</v>
      </c>
      <c r="W130" s="1">
        <v>95.350702499999997</v>
      </c>
      <c r="X130" s="1">
        <v>9.8516872946194791</v>
      </c>
      <c r="Y130" s="474">
        <v>8</v>
      </c>
    </row>
    <row r="131" spans="2:25" x14ac:dyDescent="0.35">
      <c r="B131" s="47">
        <v>252</v>
      </c>
      <c r="C131" s="40">
        <v>284.41090000000003</v>
      </c>
      <c r="D131" s="29">
        <v>106.351</v>
      </c>
      <c r="E131" s="29">
        <v>142.00819999999999</v>
      </c>
      <c r="F131" s="29">
        <v>133.7376356</v>
      </c>
      <c r="G131" s="29">
        <v>228.30629999999999</v>
      </c>
      <c r="H131" s="29">
        <v>169.0009</v>
      </c>
      <c r="I131" s="29">
        <v>156.29400000000001</v>
      </c>
      <c r="J131" s="126">
        <v>215.08090000000001</v>
      </c>
      <c r="K131" s="40">
        <v>104.9055</v>
      </c>
      <c r="L131" s="29">
        <v>92.900059999999996</v>
      </c>
      <c r="M131" s="29">
        <v>115.27209999999999</v>
      </c>
      <c r="N131" s="29">
        <v>61.779640000000001</v>
      </c>
      <c r="O131" s="29">
        <v>59.243899999999996</v>
      </c>
      <c r="P131" s="29">
        <v>122.0265</v>
      </c>
      <c r="Q131" s="29">
        <v>130.7225</v>
      </c>
      <c r="R131" s="32">
        <v>82.306579999999997</v>
      </c>
      <c r="S131" s="113" t="s">
        <v>170</v>
      </c>
      <c r="T131" s="1">
        <v>179.39872944999999</v>
      </c>
      <c r="U131" s="1">
        <v>20.768118190615098</v>
      </c>
      <c r="V131" s="1">
        <v>8</v>
      </c>
      <c r="W131" s="1">
        <v>96.144597500000003</v>
      </c>
      <c r="X131" s="1">
        <v>9.4988237191916394</v>
      </c>
      <c r="Y131" s="474">
        <v>8</v>
      </c>
    </row>
    <row r="132" spans="2:25" x14ac:dyDescent="0.35">
      <c r="B132" s="47">
        <v>254</v>
      </c>
      <c r="C132" s="40">
        <v>286.04660000000001</v>
      </c>
      <c r="D132" s="29">
        <v>108.76690000000001</v>
      </c>
      <c r="E132" s="29">
        <v>143.94290000000001</v>
      </c>
      <c r="F132" s="29">
        <v>128.41922750000001</v>
      </c>
      <c r="G132" s="29">
        <v>228.77119999999999</v>
      </c>
      <c r="H132" s="29">
        <v>164.46729999999999</v>
      </c>
      <c r="I132" s="29">
        <v>154.17310000000001</v>
      </c>
      <c r="J132" s="126">
        <v>216.8176</v>
      </c>
      <c r="K132" s="40">
        <v>105.2176</v>
      </c>
      <c r="L132" s="29">
        <v>96.43262</v>
      </c>
      <c r="M132" s="29">
        <v>118.05500000000001</v>
      </c>
      <c r="N132" s="29">
        <v>62.586779999999997</v>
      </c>
      <c r="O132" s="29">
        <v>55.813519999999997</v>
      </c>
      <c r="P132" s="29">
        <v>124.0894</v>
      </c>
      <c r="Q132" s="29">
        <v>130.61240000000001</v>
      </c>
      <c r="R132" s="32">
        <v>85.171620000000004</v>
      </c>
      <c r="S132" s="113" t="s">
        <v>171</v>
      </c>
      <c r="T132" s="1">
        <v>178.9256034375</v>
      </c>
      <c r="U132" s="1">
        <v>21.092462680332702</v>
      </c>
      <c r="V132" s="1">
        <v>8</v>
      </c>
      <c r="W132" s="1">
        <v>97.247367499999996</v>
      </c>
      <c r="X132" s="1">
        <v>9.8150847955793701</v>
      </c>
      <c r="Y132" s="474">
        <v>8</v>
      </c>
    </row>
    <row r="133" spans="2:25" x14ac:dyDescent="0.35">
      <c r="B133" s="47">
        <v>256</v>
      </c>
      <c r="C133" s="40">
        <v>281.2602</v>
      </c>
      <c r="D133" s="29">
        <v>106.58450000000001</v>
      </c>
      <c r="E133" s="29">
        <v>143.0034</v>
      </c>
      <c r="F133" s="29">
        <v>126.4410129</v>
      </c>
      <c r="G133" s="29">
        <v>233.16900000000001</v>
      </c>
      <c r="H133" s="29">
        <v>162.39699999999999</v>
      </c>
      <c r="I133" s="29">
        <v>155.07060000000001</v>
      </c>
      <c r="J133" s="126">
        <v>217.8597</v>
      </c>
      <c r="K133" s="40">
        <v>104.78360000000001</v>
      </c>
      <c r="L133" s="29">
        <v>94.970420000000004</v>
      </c>
      <c r="M133" s="29">
        <v>119.63290000000001</v>
      </c>
      <c r="N133" s="29">
        <v>66.372320000000002</v>
      </c>
      <c r="O133" s="29">
        <v>56.72439</v>
      </c>
      <c r="P133" s="29">
        <v>125.3548</v>
      </c>
      <c r="Q133" s="29">
        <v>132.357</v>
      </c>
      <c r="R133" s="32">
        <v>85.8446</v>
      </c>
      <c r="S133" s="113" t="s">
        <v>172</v>
      </c>
      <c r="T133" s="1">
        <v>178.2231766125</v>
      </c>
      <c r="U133" s="1">
        <v>21.148775919776298</v>
      </c>
      <c r="V133" s="1">
        <v>8</v>
      </c>
      <c r="W133" s="1">
        <v>98.25500375</v>
      </c>
      <c r="X133" s="1">
        <v>9.7312880289199004</v>
      </c>
      <c r="Y133" s="474">
        <v>8</v>
      </c>
    </row>
    <row r="134" spans="2:25" x14ac:dyDescent="0.35">
      <c r="B134" s="47">
        <v>258</v>
      </c>
      <c r="C134" s="40">
        <v>280.77940000000001</v>
      </c>
      <c r="D134" s="29">
        <v>108.0551</v>
      </c>
      <c r="E134" s="29">
        <v>140.6901</v>
      </c>
      <c r="F134" s="29">
        <v>120.0697213</v>
      </c>
      <c r="G134" s="29">
        <v>235.53739999999999</v>
      </c>
      <c r="H134" s="29">
        <v>162.2276</v>
      </c>
      <c r="I134" s="29">
        <v>153.9342</v>
      </c>
      <c r="J134" s="126">
        <v>215.88749999999999</v>
      </c>
      <c r="K134" s="40">
        <v>102.623</v>
      </c>
      <c r="L134" s="29">
        <v>98.108829999999998</v>
      </c>
      <c r="M134" s="29">
        <v>117.80110000000001</v>
      </c>
      <c r="N134" s="29">
        <v>66.006529999999998</v>
      </c>
      <c r="O134" s="29">
        <v>52.316339999999997</v>
      </c>
      <c r="P134" s="29">
        <v>123.84010000000001</v>
      </c>
      <c r="Q134" s="29">
        <v>129.54589999999999</v>
      </c>
      <c r="R134" s="32">
        <v>86.898139999999998</v>
      </c>
      <c r="S134" s="113" t="s">
        <v>173</v>
      </c>
      <c r="T134" s="1">
        <v>177.14762766250001</v>
      </c>
      <c r="U134" s="1">
        <v>21.4525947507504</v>
      </c>
      <c r="V134" s="1">
        <v>8</v>
      </c>
      <c r="W134" s="1">
        <v>97.142492500000003</v>
      </c>
      <c r="X134" s="1">
        <v>9.7323739627031696</v>
      </c>
      <c r="Y134" s="474">
        <v>8</v>
      </c>
    </row>
    <row r="135" spans="2:25" x14ac:dyDescent="0.35">
      <c r="B135" s="47">
        <v>260</v>
      </c>
      <c r="C135" s="40">
        <v>272.2679</v>
      </c>
      <c r="D135" s="29">
        <v>106.7195</v>
      </c>
      <c r="E135" s="29">
        <v>137.9391</v>
      </c>
      <c r="F135" s="29">
        <v>117.5437226</v>
      </c>
      <c r="G135" s="29">
        <v>234.2148</v>
      </c>
      <c r="H135" s="29">
        <v>159.4597</v>
      </c>
      <c r="I135" s="29">
        <v>151.61070000000001</v>
      </c>
      <c r="J135" s="126">
        <v>214.3588</v>
      </c>
      <c r="K135" s="40">
        <v>104.67400000000001</v>
      </c>
      <c r="L135" s="29">
        <v>97.246420000000001</v>
      </c>
      <c r="M135" s="29">
        <v>116.3228</v>
      </c>
      <c r="N135" s="29">
        <v>65.28143</v>
      </c>
      <c r="O135" s="29">
        <v>42.167490000000001</v>
      </c>
      <c r="P135" s="29">
        <v>125.071</v>
      </c>
      <c r="Q135" s="29">
        <v>129.62370000000001</v>
      </c>
      <c r="R135" s="32">
        <v>86.370769999999993</v>
      </c>
      <c r="S135" s="113" t="s">
        <v>174</v>
      </c>
      <c r="T135" s="1">
        <v>174.26427782499999</v>
      </c>
      <c r="U135" s="1">
        <v>20.975216170453201</v>
      </c>
      <c r="V135" s="1">
        <v>8</v>
      </c>
      <c r="W135" s="1">
        <v>95.84470125</v>
      </c>
      <c r="X135" s="1">
        <v>10.6901014677383</v>
      </c>
      <c r="Y135" s="474">
        <v>8</v>
      </c>
    </row>
    <row r="136" spans="2:25" x14ac:dyDescent="0.35">
      <c r="B136" s="47">
        <v>262</v>
      </c>
      <c r="C136" s="40">
        <v>264.7081</v>
      </c>
      <c r="D136" s="29">
        <v>107.7762</v>
      </c>
      <c r="E136" s="29">
        <v>139.11170000000001</v>
      </c>
      <c r="F136" s="29">
        <v>115.9990299</v>
      </c>
      <c r="G136" s="29">
        <v>241.58629999999999</v>
      </c>
      <c r="H136" s="29">
        <v>157.76840000000001</v>
      </c>
      <c r="I136" s="29">
        <v>152.4958</v>
      </c>
      <c r="J136" s="126">
        <v>218.96180000000001</v>
      </c>
      <c r="K136" s="40">
        <v>102.732</v>
      </c>
      <c r="L136" s="29">
        <v>95.987350000000006</v>
      </c>
      <c r="M136" s="29">
        <v>115.7256</v>
      </c>
      <c r="N136" s="29">
        <v>64.829939999999993</v>
      </c>
      <c r="O136" s="29">
        <v>42.074170000000002</v>
      </c>
      <c r="P136" s="29">
        <v>126.2941</v>
      </c>
      <c r="Q136" s="29">
        <v>129.99289999999999</v>
      </c>
      <c r="R136" s="32">
        <v>95.400409999999994</v>
      </c>
      <c r="S136" s="113" t="s">
        <v>175</v>
      </c>
      <c r="T136" s="1">
        <v>174.80091623749999</v>
      </c>
      <c r="U136" s="1">
        <v>20.918674257217098</v>
      </c>
      <c r="V136" s="1">
        <v>8</v>
      </c>
      <c r="W136" s="1">
        <v>96.629558750000001</v>
      </c>
      <c r="X136" s="1">
        <v>10.677434115766101</v>
      </c>
      <c r="Y136" s="474">
        <v>8</v>
      </c>
    </row>
    <row r="137" spans="2:25" x14ac:dyDescent="0.35">
      <c r="B137" s="47">
        <v>264</v>
      </c>
      <c r="C137" s="40">
        <v>259.50779999999997</v>
      </c>
      <c r="D137" s="29">
        <v>105.9944</v>
      </c>
      <c r="E137" s="29">
        <v>138.30789999999999</v>
      </c>
      <c r="F137" s="29">
        <v>112.5995399</v>
      </c>
      <c r="G137" s="29">
        <v>247.25720000000001</v>
      </c>
      <c r="H137" s="29">
        <v>155.5103</v>
      </c>
      <c r="I137" s="29">
        <v>149.14070000000001</v>
      </c>
      <c r="J137" s="126">
        <v>218.83969999999999</v>
      </c>
      <c r="K137" s="40">
        <v>102.3814</v>
      </c>
      <c r="L137" s="29">
        <v>98.273830000000004</v>
      </c>
      <c r="M137" s="29">
        <v>116.9846</v>
      </c>
      <c r="N137" s="29">
        <v>62.674869999999999</v>
      </c>
      <c r="O137" s="29">
        <v>43.402900000000002</v>
      </c>
      <c r="P137" s="29">
        <v>126.4555</v>
      </c>
      <c r="Q137" s="29">
        <v>130.80109999999999</v>
      </c>
      <c r="R137" s="32">
        <v>97.091409999999996</v>
      </c>
      <c r="S137" s="113" t="s">
        <v>176</v>
      </c>
      <c r="T137" s="1">
        <v>173.39469248750001</v>
      </c>
      <c r="U137" s="1">
        <v>21.2613107159351</v>
      </c>
      <c r="V137" s="1">
        <v>8</v>
      </c>
      <c r="W137" s="1">
        <v>97.258201249999999</v>
      </c>
      <c r="X137" s="1">
        <v>10.765724278998899</v>
      </c>
      <c r="Y137" s="474">
        <v>8</v>
      </c>
    </row>
    <row r="138" spans="2:25" x14ac:dyDescent="0.35">
      <c r="B138" s="47">
        <v>266</v>
      </c>
      <c r="C138" s="40">
        <v>255.4452</v>
      </c>
      <c r="D138" s="29">
        <v>108.3463</v>
      </c>
      <c r="E138" s="29">
        <v>141.42529999999999</v>
      </c>
      <c r="F138" s="29">
        <v>104.4411278</v>
      </c>
      <c r="G138" s="29">
        <v>254.04239999999999</v>
      </c>
      <c r="H138" s="29">
        <v>152.24930000000001</v>
      </c>
      <c r="I138" s="29">
        <v>145.85390000000001</v>
      </c>
      <c r="J138" s="126">
        <v>220.89879999999999</v>
      </c>
      <c r="K138" s="40">
        <v>103.34650000000001</v>
      </c>
      <c r="L138" s="29">
        <v>96.908159999999995</v>
      </c>
      <c r="M138" s="29">
        <v>117.56440000000001</v>
      </c>
      <c r="N138" s="29">
        <v>61.149009999999997</v>
      </c>
      <c r="O138" s="29">
        <v>38.465940000000003</v>
      </c>
      <c r="P138" s="29">
        <v>130.51560000000001</v>
      </c>
      <c r="Q138" s="29">
        <v>129.48009999999999</v>
      </c>
      <c r="R138" s="32">
        <v>96.774680000000004</v>
      </c>
      <c r="S138" s="113" t="s">
        <v>177</v>
      </c>
      <c r="T138" s="1">
        <v>172.83779097499999</v>
      </c>
      <c r="U138" s="1">
        <v>21.837079378937801</v>
      </c>
      <c r="V138" s="1">
        <v>8</v>
      </c>
      <c r="W138" s="1">
        <v>96.775548749999999</v>
      </c>
      <c r="X138" s="1">
        <v>11.4584737747587</v>
      </c>
      <c r="Y138" s="474">
        <v>8</v>
      </c>
    </row>
    <row r="139" spans="2:25" x14ac:dyDescent="0.35">
      <c r="B139" s="47">
        <v>268</v>
      </c>
      <c r="C139" s="40">
        <v>259.0213</v>
      </c>
      <c r="D139" s="29">
        <v>105.6995</v>
      </c>
      <c r="E139" s="29">
        <v>137.2903</v>
      </c>
      <c r="F139" s="29">
        <v>99.192094460000007</v>
      </c>
      <c r="G139" s="29">
        <v>261.04820000000001</v>
      </c>
      <c r="H139" s="29">
        <v>150.3723</v>
      </c>
      <c r="I139" s="29">
        <v>145.31010000000001</v>
      </c>
      <c r="J139" s="126">
        <v>218.44239999999999</v>
      </c>
      <c r="K139" s="40">
        <v>100.64400000000001</v>
      </c>
      <c r="L139" s="29">
        <v>99.331410000000005</v>
      </c>
      <c r="M139" s="29">
        <v>116.7559</v>
      </c>
      <c r="N139" s="29">
        <v>57.879840000000002</v>
      </c>
      <c r="O139" s="29">
        <v>39.503639999999997</v>
      </c>
      <c r="P139" s="29">
        <v>132.8766</v>
      </c>
      <c r="Q139" s="29">
        <v>129.90209999999999</v>
      </c>
      <c r="R139" s="32">
        <v>97.598089999999999</v>
      </c>
      <c r="S139" s="113" t="s">
        <v>178</v>
      </c>
      <c r="T139" s="1">
        <v>172.04702430750001</v>
      </c>
      <c r="U139" s="1">
        <v>23.045291685678301</v>
      </c>
      <c r="V139" s="1">
        <v>8</v>
      </c>
      <c r="W139" s="1">
        <v>96.8114475</v>
      </c>
      <c r="X139" s="1">
        <v>11.661122857237901</v>
      </c>
      <c r="Y139" s="474">
        <v>8</v>
      </c>
    </row>
    <row r="140" spans="2:25" x14ac:dyDescent="0.35">
      <c r="B140" s="47">
        <v>270</v>
      </c>
      <c r="C140" s="40">
        <v>254.66239999999999</v>
      </c>
      <c r="D140" s="29">
        <v>104.1957</v>
      </c>
      <c r="E140" s="29">
        <v>133.1687</v>
      </c>
      <c r="F140" s="29">
        <v>91.833035989999999</v>
      </c>
      <c r="G140" s="29">
        <v>265.8854</v>
      </c>
      <c r="H140" s="29">
        <v>150.10230000000001</v>
      </c>
      <c r="I140" s="29">
        <v>141.9545</v>
      </c>
      <c r="J140" s="126">
        <v>219.93889999999999</v>
      </c>
      <c r="K140" s="40">
        <v>101.4734</v>
      </c>
      <c r="L140" s="29">
        <v>100.9851</v>
      </c>
      <c r="M140" s="29">
        <v>117.6</v>
      </c>
      <c r="N140" s="29">
        <v>59.574869999999997</v>
      </c>
      <c r="O140" s="29">
        <v>48.372770000000003</v>
      </c>
      <c r="P140" s="29">
        <v>133.61609999999999</v>
      </c>
      <c r="Q140" s="29">
        <v>128.88650000000001</v>
      </c>
      <c r="R140" s="32">
        <v>99.07808</v>
      </c>
      <c r="S140" s="113" t="s">
        <v>179</v>
      </c>
      <c r="T140" s="1">
        <v>170.21761699875</v>
      </c>
      <c r="U140" s="1">
        <v>23.842691355126199</v>
      </c>
      <c r="V140" s="1">
        <v>8</v>
      </c>
      <c r="W140" s="1">
        <v>98.698352499999999</v>
      </c>
      <c r="X140" s="1">
        <v>10.8267451997952</v>
      </c>
      <c r="Y140" s="474">
        <v>8</v>
      </c>
    </row>
    <row r="141" spans="2:25" x14ac:dyDescent="0.35">
      <c r="B141" s="47">
        <v>272</v>
      </c>
      <c r="C141" s="40">
        <v>250.92859999999999</v>
      </c>
      <c r="D141" s="29">
        <v>102.5269</v>
      </c>
      <c r="E141" s="29">
        <v>133.29349999999999</v>
      </c>
      <c r="F141" s="29">
        <v>92.598803770000004</v>
      </c>
      <c r="G141" s="29">
        <v>268.74990000000003</v>
      </c>
      <c r="H141" s="29">
        <v>149.83969999999999</v>
      </c>
      <c r="I141" s="29">
        <v>135.3853</v>
      </c>
      <c r="J141" s="126">
        <v>217.29050000000001</v>
      </c>
      <c r="K141" s="40">
        <v>99.906729999999996</v>
      </c>
      <c r="L141" s="29">
        <v>102.5378</v>
      </c>
      <c r="M141" s="29">
        <v>119.1944</v>
      </c>
      <c r="N141" s="29">
        <v>56.223089999999999</v>
      </c>
      <c r="O141" s="29">
        <v>51.716859999999997</v>
      </c>
      <c r="P141" s="29">
        <v>136.06880000000001</v>
      </c>
      <c r="Q141" s="29">
        <v>129.8681</v>
      </c>
      <c r="R141" s="32">
        <v>98.334460000000007</v>
      </c>
      <c r="S141" s="113" t="s">
        <v>180</v>
      </c>
      <c r="T141" s="1">
        <v>168.82665047124999</v>
      </c>
      <c r="U141" s="1">
        <v>23.9127525530544</v>
      </c>
      <c r="V141" s="1">
        <v>8</v>
      </c>
      <c r="W141" s="1">
        <v>99.231279999999998</v>
      </c>
      <c r="X141" s="1">
        <v>11.0305273542621</v>
      </c>
      <c r="Y141" s="474">
        <v>8</v>
      </c>
    </row>
    <row r="142" spans="2:25" x14ac:dyDescent="0.35">
      <c r="B142" s="47">
        <v>274</v>
      </c>
      <c r="C142" s="40">
        <v>240.964</v>
      </c>
      <c r="D142" s="29">
        <v>103.0318</v>
      </c>
      <c r="E142" s="29">
        <v>134.40299999999999</v>
      </c>
      <c r="F142" s="29">
        <v>87.616728339999995</v>
      </c>
      <c r="G142" s="29">
        <v>265.47129999999999</v>
      </c>
      <c r="H142" s="29">
        <v>146.31120000000001</v>
      </c>
      <c r="I142" s="29">
        <v>134.68360000000001</v>
      </c>
      <c r="J142" s="126">
        <v>217.79310000000001</v>
      </c>
      <c r="K142" s="40">
        <v>98.067179999999993</v>
      </c>
      <c r="L142" s="29">
        <v>102.57170000000001</v>
      </c>
      <c r="M142" s="29">
        <v>117.67189999999999</v>
      </c>
      <c r="N142" s="29">
        <v>55.432569999999998</v>
      </c>
      <c r="O142" s="29">
        <v>54.52158</v>
      </c>
      <c r="P142" s="29">
        <v>133.54159999999999</v>
      </c>
      <c r="Q142" s="29">
        <v>130.11500000000001</v>
      </c>
      <c r="R142" s="32">
        <v>101.6246</v>
      </c>
      <c r="S142" s="113" t="s">
        <v>181</v>
      </c>
      <c r="T142" s="1">
        <v>166.28434104249999</v>
      </c>
      <c r="U142" s="1">
        <v>23.403177012441599</v>
      </c>
      <c r="V142" s="1">
        <v>8</v>
      </c>
      <c r="W142" s="1">
        <v>99.193266249999994</v>
      </c>
      <c r="X142" s="1">
        <v>10.6959379072873</v>
      </c>
      <c r="Y142" s="474">
        <v>8</v>
      </c>
    </row>
    <row r="143" spans="2:25" x14ac:dyDescent="0.35">
      <c r="B143" s="47">
        <v>276</v>
      </c>
      <c r="C143" s="40">
        <v>241.58690000000001</v>
      </c>
      <c r="D143" s="29">
        <v>106.5008</v>
      </c>
      <c r="E143" s="29">
        <v>132.92689999999999</v>
      </c>
      <c r="F143" s="29">
        <v>84.391965720000002</v>
      </c>
      <c r="G143" s="29">
        <v>265.14580000000001</v>
      </c>
      <c r="H143" s="29">
        <v>142.35990000000001</v>
      </c>
      <c r="I143" s="29">
        <v>132.99459999999999</v>
      </c>
      <c r="J143" s="126">
        <v>216.83279999999999</v>
      </c>
      <c r="K143" s="40">
        <v>98.849220000000003</v>
      </c>
      <c r="L143" s="29">
        <v>103.8565</v>
      </c>
      <c r="M143" s="29">
        <v>115.4701</v>
      </c>
      <c r="N143" s="29">
        <v>54.346530000000001</v>
      </c>
      <c r="O143" s="29">
        <v>50.777050000000003</v>
      </c>
      <c r="P143" s="29">
        <v>134.4188</v>
      </c>
      <c r="Q143" s="29">
        <v>126.8751</v>
      </c>
      <c r="R143" s="32">
        <v>105.5887</v>
      </c>
      <c r="S143" s="113" t="s">
        <v>182</v>
      </c>
      <c r="T143" s="1">
        <v>165.34245821499999</v>
      </c>
      <c r="U143" s="1">
        <v>23.553074767413001</v>
      </c>
      <c r="V143" s="1">
        <v>8</v>
      </c>
      <c r="W143" s="1">
        <v>98.772750000000002</v>
      </c>
      <c r="X143" s="1">
        <v>10.9289656346693</v>
      </c>
      <c r="Y143" s="474">
        <v>8</v>
      </c>
    </row>
    <row r="144" spans="2:25" x14ac:dyDescent="0.35">
      <c r="B144" s="47">
        <v>278</v>
      </c>
      <c r="C144" s="40">
        <v>235.78649999999999</v>
      </c>
      <c r="D144" s="29">
        <v>106.2585</v>
      </c>
      <c r="E144" s="29">
        <v>132.69820000000001</v>
      </c>
      <c r="F144" s="29">
        <v>81.803557229999996</v>
      </c>
      <c r="G144" s="29">
        <v>265.75630000000001</v>
      </c>
      <c r="H144" s="29">
        <v>141.84800000000001</v>
      </c>
      <c r="I144" s="29">
        <v>134.0891</v>
      </c>
      <c r="J144" s="126">
        <v>215.9205</v>
      </c>
      <c r="K144" s="40">
        <v>99.264089999999996</v>
      </c>
      <c r="L144" s="29">
        <v>100.55200000000001</v>
      </c>
      <c r="M144" s="29">
        <v>116.08</v>
      </c>
      <c r="N144" s="29">
        <v>53.480179999999997</v>
      </c>
      <c r="O144" s="29">
        <v>57.623840000000001</v>
      </c>
      <c r="P144" s="29">
        <v>134.57560000000001</v>
      </c>
      <c r="Q144" s="29">
        <v>124.9547</v>
      </c>
      <c r="R144" s="32">
        <v>108.5475</v>
      </c>
      <c r="S144" s="113" t="s">
        <v>183</v>
      </c>
      <c r="T144" s="1">
        <v>164.27008215375</v>
      </c>
      <c r="U144" s="1">
        <v>23.398074054431799</v>
      </c>
      <c r="V144" s="1">
        <v>8</v>
      </c>
      <c r="W144" s="1">
        <v>99.384738749999997</v>
      </c>
      <c r="X144" s="1">
        <v>10.4432871545383</v>
      </c>
      <c r="Y144" s="474">
        <v>8</v>
      </c>
    </row>
    <row r="145" spans="2:25" x14ac:dyDescent="0.35">
      <c r="B145" s="47">
        <v>280</v>
      </c>
      <c r="C145" s="40">
        <v>231.31610000000001</v>
      </c>
      <c r="D145" s="29">
        <v>108.31610000000001</v>
      </c>
      <c r="E145" s="29">
        <v>132.6386</v>
      </c>
      <c r="F145" s="29">
        <v>77.526868879999995</v>
      </c>
      <c r="G145" s="29">
        <v>271.15359999999998</v>
      </c>
      <c r="H145" s="29">
        <v>137.68020000000001</v>
      </c>
      <c r="I145" s="29">
        <v>132.37</v>
      </c>
      <c r="J145" s="126">
        <v>216.3818</v>
      </c>
      <c r="K145" s="40">
        <v>96.884060000000005</v>
      </c>
      <c r="L145" s="29">
        <v>101.2512</v>
      </c>
      <c r="M145" s="29">
        <v>116.6254</v>
      </c>
      <c r="N145" s="29">
        <v>52.437640000000002</v>
      </c>
      <c r="O145" s="29">
        <v>68.675579999999997</v>
      </c>
      <c r="P145" s="29">
        <v>134.1497</v>
      </c>
      <c r="Q145" s="29">
        <v>126.62090000000001</v>
      </c>
      <c r="R145" s="32">
        <v>113.97620000000001</v>
      </c>
      <c r="S145" s="113" t="s">
        <v>184</v>
      </c>
      <c r="T145" s="1">
        <v>163.42290861000001</v>
      </c>
      <c r="U145" s="1">
        <v>23.9081446502387</v>
      </c>
      <c r="V145" s="1">
        <v>8</v>
      </c>
      <c r="W145" s="1">
        <v>101.327585</v>
      </c>
      <c r="X145" s="1">
        <v>9.9885510565058908</v>
      </c>
      <c r="Y145" s="474">
        <v>8</v>
      </c>
    </row>
    <row r="146" spans="2:25" x14ac:dyDescent="0.35">
      <c r="B146" s="47">
        <v>282</v>
      </c>
      <c r="C146" s="40">
        <v>228.46520000000001</v>
      </c>
      <c r="D146" s="29">
        <v>106.9194</v>
      </c>
      <c r="E146" s="29">
        <v>129.6361</v>
      </c>
      <c r="F146" s="29">
        <v>73.080688460000005</v>
      </c>
      <c r="G146" s="29">
        <v>268.01940000000002</v>
      </c>
      <c r="H146" s="29">
        <v>135.8869</v>
      </c>
      <c r="I146" s="29">
        <v>129.9923</v>
      </c>
      <c r="J146" s="126">
        <v>212.90690000000001</v>
      </c>
      <c r="K146" s="40">
        <v>95.994410000000002</v>
      </c>
      <c r="L146" s="29">
        <v>100.42319999999999</v>
      </c>
      <c r="M146" s="29">
        <v>116.7088</v>
      </c>
      <c r="N146" s="29">
        <v>52.672730000000001</v>
      </c>
      <c r="O146" s="29">
        <v>69.952520000000007</v>
      </c>
      <c r="P146" s="29">
        <v>135.42150000000001</v>
      </c>
      <c r="Q146" s="29">
        <v>127.4452</v>
      </c>
      <c r="R146" s="32">
        <v>114.081</v>
      </c>
      <c r="S146" s="113" t="s">
        <v>185</v>
      </c>
      <c r="T146" s="1">
        <v>160.61336105749999</v>
      </c>
      <c r="U146" s="1">
        <v>23.877736062286701</v>
      </c>
      <c r="V146" s="1">
        <v>8</v>
      </c>
      <c r="W146" s="1">
        <v>101.58741999999999</v>
      </c>
      <c r="X146" s="1">
        <v>10.021553909993001</v>
      </c>
      <c r="Y146" s="474">
        <v>8</v>
      </c>
    </row>
    <row r="147" spans="2:25" x14ac:dyDescent="0.35">
      <c r="B147" s="47">
        <v>284</v>
      </c>
      <c r="C147" s="40">
        <v>225.83969999999999</v>
      </c>
      <c r="D147" s="29">
        <v>108.032</v>
      </c>
      <c r="E147" s="29">
        <v>125.58150000000001</v>
      </c>
      <c r="F147" s="29">
        <v>70.886398099999994</v>
      </c>
      <c r="G147" s="29">
        <v>264.74970000000002</v>
      </c>
      <c r="H147" s="29">
        <v>134.45330000000001</v>
      </c>
      <c r="I147" s="29">
        <v>129.41050000000001</v>
      </c>
      <c r="J147" s="126">
        <v>210.5206</v>
      </c>
      <c r="K147" s="40">
        <v>95.002709999999993</v>
      </c>
      <c r="L147" s="29">
        <v>100.3202</v>
      </c>
      <c r="M147" s="29">
        <v>114.9894</v>
      </c>
      <c r="N147" s="29">
        <v>51.27957</v>
      </c>
      <c r="O147" s="29">
        <v>71.540130000000005</v>
      </c>
      <c r="P147" s="29">
        <v>135.27619999999999</v>
      </c>
      <c r="Q147" s="29">
        <v>129.17760000000001</v>
      </c>
      <c r="R147" s="32">
        <v>112.1579</v>
      </c>
      <c r="S147" s="113" t="s">
        <v>186</v>
      </c>
      <c r="T147" s="1">
        <v>158.68421226250001</v>
      </c>
      <c r="U147" s="1">
        <v>23.6268377941879</v>
      </c>
      <c r="V147" s="1">
        <v>8</v>
      </c>
      <c r="W147" s="1">
        <v>101.21796375</v>
      </c>
      <c r="X147" s="1">
        <v>10.0579497010586</v>
      </c>
      <c r="Y147" s="474">
        <v>8</v>
      </c>
    </row>
    <row r="148" spans="2:25" x14ac:dyDescent="0.35">
      <c r="B148" s="47">
        <v>286</v>
      </c>
      <c r="C148" s="40">
        <v>225.8741</v>
      </c>
      <c r="D148" s="29">
        <v>108.4452</v>
      </c>
      <c r="E148" s="29">
        <v>124.0686</v>
      </c>
      <c r="F148" s="29">
        <v>73.162792069999995</v>
      </c>
      <c r="G148" s="29">
        <v>258.41550000000001</v>
      </c>
      <c r="H148" s="29">
        <v>134.3777</v>
      </c>
      <c r="I148" s="29">
        <v>130.06100000000001</v>
      </c>
      <c r="J148" s="126">
        <v>204.6464</v>
      </c>
      <c r="K148" s="40">
        <v>95.151499999999999</v>
      </c>
      <c r="L148" s="29">
        <v>99.907129999999995</v>
      </c>
      <c r="M148" s="29">
        <v>114.8978</v>
      </c>
      <c r="N148" s="29">
        <v>48.724269999999997</v>
      </c>
      <c r="O148" s="29">
        <v>72.656949999999995</v>
      </c>
      <c r="P148" s="29">
        <v>131.8784</v>
      </c>
      <c r="Q148" s="29">
        <v>128.5309</v>
      </c>
      <c r="R148" s="32">
        <v>114.05249999999999</v>
      </c>
      <c r="S148" s="113" t="s">
        <v>187</v>
      </c>
      <c r="T148" s="1">
        <v>157.38141150875001</v>
      </c>
      <c r="U148" s="1">
        <v>22.758813931128199</v>
      </c>
      <c r="V148" s="1">
        <v>8</v>
      </c>
      <c r="W148" s="1">
        <v>100.72493125</v>
      </c>
      <c r="X148" s="1">
        <v>10.040824780565</v>
      </c>
      <c r="Y148" s="474">
        <v>8</v>
      </c>
    </row>
    <row r="149" spans="2:25" x14ac:dyDescent="0.35">
      <c r="B149" s="47">
        <v>288</v>
      </c>
      <c r="C149" s="40">
        <v>218.08009999999999</v>
      </c>
      <c r="D149" s="29">
        <v>112.05249999999999</v>
      </c>
      <c r="E149" s="29">
        <v>129.9699</v>
      </c>
      <c r="F149" s="29">
        <v>74.525619680000005</v>
      </c>
      <c r="G149" s="29">
        <v>257.15320000000003</v>
      </c>
      <c r="H149" s="29">
        <v>132.38800000000001</v>
      </c>
      <c r="I149" s="29">
        <v>127.9263</v>
      </c>
      <c r="J149" s="126">
        <v>208.65280000000001</v>
      </c>
      <c r="K149" s="40">
        <v>93.276349999999994</v>
      </c>
      <c r="L149" s="29">
        <v>98.115359999999995</v>
      </c>
      <c r="M149" s="29">
        <v>114.1323</v>
      </c>
      <c r="N149" s="29">
        <v>48.052160000000001</v>
      </c>
      <c r="O149" s="29">
        <v>68.184529999999995</v>
      </c>
      <c r="P149" s="29">
        <v>130.38069999999999</v>
      </c>
      <c r="Q149" s="29">
        <v>129.3587</v>
      </c>
      <c r="R149" s="32">
        <v>117.7251</v>
      </c>
      <c r="S149" s="113" t="s">
        <v>188</v>
      </c>
      <c r="T149" s="1">
        <v>157.59355246000001</v>
      </c>
      <c r="U149" s="1">
        <v>22.132149145621501</v>
      </c>
      <c r="V149" s="1">
        <v>8</v>
      </c>
      <c r="W149" s="1">
        <v>99.903149999999997</v>
      </c>
      <c r="X149" s="1">
        <v>10.401157028134101</v>
      </c>
      <c r="Y149" s="474">
        <v>8</v>
      </c>
    </row>
    <row r="150" spans="2:25" x14ac:dyDescent="0.35">
      <c r="B150" s="47">
        <v>290</v>
      </c>
      <c r="C150" s="40">
        <v>222.07980000000001</v>
      </c>
      <c r="D150" s="29">
        <v>116.0748</v>
      </c>
      <c r="E150" s="29">
        <v>130.5102</v>
      </c>
      <c r="F150" s="29">
        <v>79.197652820000002</v>
      </c>
      <c r="G150" s="29">
        <v>252.2373</v>
      </c>
      <c r="H150" s="29">
        <v>130.21199999999999</v>
      </c>
      <c r="I150" s="29">
        <v>127.4087</v>
      </c>
      <c r="J150" s="126">
        <v>206.697</v>
      </c>
      <c r="K150" s="40">
        <v>93.103200000000001</v>
      </c>
      <c r="L150" s="29">
        <v>98.686130000000006</v>
      </c>
      <c r="M150" s="29">
        <v>110.0339</v>
      </c>
      <c r="N150" s="29">
        <v>46.479419999999998</v>
      </c>
      <c r="O150" s="29">
        <v>64.681259999999995</v>
      </c>
      <c r="P150" s="29">
        <v>133.51179999999999</v>
      </c>
      <c r="Q150" s="29">
        <v>130.2989</v>
      </c>
      <c r="R150" s="32">
        <v>115.6298</v>
      </c>
      <c r="S150" s="113" t="s">
        <v>189</v>
      </c>
      <c r="T150" s="1">
        <v>158.05218160250001</v>
      </c>
      <c r="U150" s="1">
        <v>21.4598826321598</v>
      </c>
      <c r="V150" s="1">
        <v>8</v>
      </c>
      <c r="W150" s="1">
        <v>99.053051249999996</v>
      </c>
      <c r="X150" s="1">
        <v>10.806758934607201</v>
      </c>
      <c r="Y150" s="474">
        <v>8</v>
      </c>
    </row>
    <row r="151" spans="2:25" x14ac:dyDescent="0.35">
      <c r="B151" s="47">
        <v>292</v>
      </c>
      <c r="C151" s="40">
        <v>219.28739999999999</v>
      </c>
      <c r="D151" s="29">
        <v>115.51349999999999</v>
      </c>
      <c r="E151" s="29">
        <v>129.73830000000001</v>
      </c>
      <c r="F151" s="29">
        <v>79.671378869999998</v>
      </c>
      <c r="G151" s="29">
        <v>250.2312</v>
      </c>
      <c r="H151" s="29">
        <v>126.9239</v>
      </c>
      <c r="I151" s="29">
        <v>129.14599999999999</v>
      </c>
      <c r="J151" s="126">
        <v>207.68520000000001</v>
      </c>
      <c r="K151" s="40">
        <v>91.616799999999998</v>
      </c>
      <c r="L151" s="29">
        <v>98.753380000000007</v>
      </c>
      <c r="M151" s="29">
        <v>108.9619</v>
      </c>
      <c r="N151" s="29">
        <v>44.181440000000002</v>
      </c>
      <c r="O151" s="29">
        <v>63.753050000000002</v>
      </c>
      <c r="P151" s="29">
        <v>134.46420000000001</v>
      </c>
      <c r="Q151" s="29">
        <v>130.66720000000001</v>
      </c>
      <c r="R151" s="32">
        <v>114.0117</v>
      </c>
      <c r="S151" s="113" t="s">
        <v>190</v>
      </c>
      <c r="T151" s="1">
        <v>157.27460985875001</v>
      </c>
      <c r="U151" s="1">
        <v>21.240386812484001</v>
      </c>
      <c r="V151" s="1">
        <v>8</v>
      </c>
      <c r="W151" s="1">
        <v>98.301208750000001</v>
      </c>
      <c r="X151" s="1">
        <v>11.086671229076901</v>
      </c>
      <c r="Y151" s="474">
        <v>8</v>
      </c>
    </row>
    <row r="152" spans="2:25" x14ac:dyDescent="0.35">
      <c r="B152" s="47">
        <v>294</v>
      </c>
      <c r="C152" s="40">
        <v>217.16820000000001</v>
      </c>
      <c r="D152" s="29">
        <v>114.7513</v>
      </c>
      <c r="E152" s="29">
        <v>125.0767</v>
      </c>
      <c r="F152" s="29">
        <v>84.497546049999997</v>
      </c>
      <c r="G152" s="29">
        <v>250.2002</v>
      </c>
      <c r="H152" s="29">
        <v>130.66069999999999</v>
      </c>
      <c r="I152" s="29">
        <v>126.6022</v>
      </c>
      <c r="J152" s="126">
        <v>205.29740000000001</v>
      </c>
      <c r="K152" s="40">
        <v>90.935400000000001</v>
      </c>
      <c r="L152" s="29">
        <v>96.252759999999995</v>
      </c>
      <c r="M152" s="29">
        <v>106.92570000000001</v>
      </c>
      <c r="N152" s="29">
        <v>40.911070000000002</v>
      </c>
      <c r="O152" s="29">
        <v>61.697670000000002</v>
      </c>
      <c r="P152" s="29">
        <v>134.91040000000001</v>
      </c>
      <c r="Q152" s="29">
        <v>128.9187</v>
      </c>
      <c r="R152" s="32">
        <v>109.90560000000001</v>
      </c>
      <c r="S152" s="113" t="s">
        <v>191</v>
      </c>
      <c r="T152" s="1">
        <v>156.78178075624999</v>
      </c>
      <c r="U152" s="1">
        <v>20.838318067588499</v>
      </c>
      <c r="V152" s="1">
        <v>8</v>
      </c>
      <c r="W152" s="1">
        <v>96.307162500000004</v>
      </c>
      <c r="X152" s="1">
        <v>11.296962290842499</v>
      </c>
      <c r="Y152" s="474">
        <v>8</v>
      </c>
    </row>
    <row r="153" spans="2:25" x14ac:dyDescent="0.35">
      <c r="B153" s="47">
        <v>296</v>
      </c>
      <c r="C153" s="40">
        <v>212.34620000000001</v>
      </c>
      <c r="D153" s="29">
        <v>113.5031</v>
      </c>
      <c r="E153" s="29">
        <v>128.3869</v>
      </c>
      <c r="F153" s="29">
        <v>85.634840990000001</v>
      </c>
      <c r="G153" s="29">
        <v>248.64599999999999</v>
      </c>
      <c r="H153" s="29">
        <v>133.01750000000001</v>
      </c>
      <c r="I153" s="29">
        <v>123.7794</v>
      </c>
      <c r="J153" s="126">
        <v>205.2936</v>
      </c>
      <c r="K153" s="40">
        <v>89.772490000000005</v>
      </c>
      <c r="L153" s="29">
        <v>91.570639999999997</v>
      </c>
      <c r="M153" s="29">
        <v>108.0545</v>
      </c>
      <c r="N153" s="29">
        <v>38.994950000000003</v>
      </c>
      <c r="O153" s="29">
        <v>71.277929999999998</v>
      </c>
      <c r="P153" s="29">
        <v>134.98259999999999</v>
      </c>
      <c r="Q153" s="29">
        <v>130.50409999999999</v>
      </c>
      <c r="R153" s="32">
        <v>109.0168</v>
      </c>
      <c r="S153" s="113" t="s">
        <v>192</v>
      </c>
      <c r="T153" s="1">
        <v>156.32594262375</v>
      </c>
      <c r="U153" s="1">
        <v>20.3861264260862</v>
      </c>
      <c r="V153" s="1">
        <v>8</v>
      </c>
      <c r="W153" s="1">
        <v>96.771751249999994</v>
      </c>
      <c r="X153" s="1">
        <v>11.1317731015469</v>
      </c>
      <c r="Y153" s="474">
        <v>8</v>
      </c>
    </row>
    <row r="154" spans="2:25" x14ac:dyDescent="0.35">
      <c r="B154" s="47">
        <v>298</v>
      </c>
      <c r="C154" s="40">
        <v>211.45740000000001</v>
      </c>
      <c r="D154" s="29">
        <v>111.74469999999999</v>
      </c>
      <c r="E154" s="29">
        <v>125.3318</v>
      </c>
      <c r="F154" s="29">
        <v>82.473732920000003</v>
      </c>
      <c r="G154" s="29">
        <v>249.52610000000001</v>
      </c>
      <c r="H154" s="29">
        <v>129.56299999999999</v>
      </c>
      <c r="I154" s="29">
        <v>122.5189</v>
      </c>
      <c r="J154" s="126">
        <v>204.71270000000001</v>
      </c>
      <c r="K154" s="40">
        <v>88.667940000000002</v>
      </c>
      <c r="L154" s="29">
        <v>94.159480000000002</v>
      </c>
      <c r="M154" s="29">
        <v>105.31100000000001</v>
      </c>
      <c r="N154" s="29">
        <v>37.79739</v>
      </c>
      <c r="O154" s="29">
        <v>61.089329999999997</v>
      </c>
      <c r="P154" s="29">
        <v>133.4057</v>
      </c>
      <c r="Q154" s="29">
        <v>133.2704</v>
      </c>
      <c r="R154" s="32">
        <v>109.0378</v>
      </c>
      <c r="S154" s="113" t="s">
        <v>193</v>
      </c>
      <c r="T154" s="1">
        <v>154.66604161500001</v>
      </c>
      <c r="U154" s="1">
        <v>20.8337069020615</v>
      </c>
      <c r="V154" s="1">
        <v>8</v>
      </c>
      <c r="W154" s="1">
        <v>95.342380000000006</v>
      </c>
      <c r="X154" s="1">
        <v>11.7297954360054</v>
      </c>
      <c r="Y154" s="474">
        <v>8</v>
      </c>
    </row>
    <row r="155" spans="2:25" x14ac:dyDescent="0.35">
      <c r="B155" s="47">
        <v>300</v>
      </c>
      <c r="C155" s="40">
        <v>212.49</v>
      </c>
      <c r="D155" s="29">
        <v>109.07989999999999</v>
      </c>
      <c r="E155" s="29">
        <v>122.0368</v>
      </c>
      <c r="F155" s="29">
        <v>77.831783669999993</v>
      </c>
      <c r="G155" s="29">
        <v>245.0163</v>
      </c>
      <c r="H155" s="29">
        <v>132.35830000000001</v>
      </c>
      <c r="I155" s="29">
        <v>122.5864</v>
      </c>
      <c r="J155" s="126">
        <v>201.1619</v>
      </c>
      <c r="K155" s="40">
        <v>88.064419999999998</v>
      </c>
      <c r="L155" s="29">
        <v>93.961280000000002</v>
      </c>
      <c r="M155" s="29">
        <v>104.3852</v>
      </c>
      <c r="N155" s="29">
        <v>37.970379999999999</v>
      </c>
      <c r="O155" s="29">
        <v>56.159849999999999</v>
      </c>
      <c r="P155" s="29">
        <v>134.46340000000001</v>
      </c>
      <c r="Q155" s="29">
        <v>129.59440000000001</v>
      </c>
      <c r="R155" s="32">
        <v>106.23869999999999</v>
      </c>
      <c r="S155" s="113" t="s">
        <v>194</v>
      </c>
      <c r="T155" s="1">
        <v>152.82017295874999</v>
      </c>
      <c r="U155" s="1">
        <v>20.794226535402402</v>
      </c>
      <c r="V155" s="1">
        <v>8</v>
      </c>
      <c r="W155" s="1">
        <v>93.854703749999999</v>
      </c>
      <c r="X155" s="1">
        <v>11.7778129777603</v>
      </c>
      <c r="Y155" s="474">
        <v>8</v>
      </c>
    </row>
    <row r="156" spans="2:25" x14ac:dyDescent="0.35">
      <c r="B156" s="47">
        <v>302</v>
      </c>
      <c r="C156" s="40">
        <v>213.81270000000001</v>
      </c>
      <c r="D156" s="29">
        <v>110.62609999999999</v>
      </c>
      <c r="E156" s="29">
        <v>122.694</v>
      </c>
      <c r="F156" s="29">
        <v>78.958141310000002</v>
      </c>
      <c r="G156" s="29">
        <v>246.17750000000001</v>
      </c>
      <c r="H156" s="29">
        <v>132.2637</v>
      </c>
      <c r="I156" s="29">
        <v>121.5427</v>
      </c>
      <c r="J156" s="126">
        <v>204.58609999999999</v>
      </c>
      <c r="K156" s="40">
        <v>88.770570000000006</v>
      </c>
      <c r="L156" s="29">
        <v>95.199939999999998</v>
      </c>
      <c r="M156" s="29">
        <v>102.7467</v>
      </c>
      <c r="N156" s="29">
        <v>37.939109999999999</v>
      </c>
      <c r="O156" s="29">
        <v>54.340179999999997</v>
      </c>
      <c r="P156" s="29">
        <v>133.625</v>
      </c>
      <c r="Q156" s="29">
        <v>128.51429999999999</v>
      </c>
      <c r="R156" s="32">
        <v>103.4272</v>
      </c>
      <c r="S156" s="113" t="s">
        <v>195</v>
      </c>
      <c r="T156" s="1">
        <v>153.83261766375</v>
      </c>
      <c r="U156" s="1">
        <v>20.981098815284899</v>
      </c>
      <c r="V156" s="1">
        <v>8</v>
      </c>
      <c r="W156" s="1">
        <v>93.070374999999999</v>
      </c>
      <c r="X156" s="1">
        <v>11.6988646222981</v>
      </c>
      <c r="Y156" s="474">
        <v>8</v>
      </c>
    </row>
    <row r="157" spans="2:25" x14ac:dyDescent="0.35">
      <c r="B157" s="47">
        <v>304</v>
      </c>
      <c r="C157" s="40">
        <v>211.44489999999999</v>
      </c>
      <c r="D157" s="29">
        <v>113.2957</v>
      </c>
      <c r="E157" s="29">
        <v>122.2216</v>
      </c>
      <c r="F157" s="29">
        <v>77.898530179999995</v>
      </c>
      <c r="G157" s="29">
        <v>245.5444</v>
      </c>
      <c r="H157" s="29">
        <v>131.56200000000001</v>
      </c>
      <c r="I157" s="29">
        <v>123.2308</v>
      </c>
      <c r="J157" s="126">
        <v>205.70590000000001</v>
      </c>
      <c r="K157" s="40">
        <v>88.837440000000001</v>
      </c>
      <c r="L157" s="29">
        <v>98.012320000000003</v>
      </c>
      <c r="M157" s="29">
        <v>101.8369</v>
      </c>
      <c r="N157" s="29">
        <v>38.663040000000002</v>
      </c>
      <c r="O157" s="29">
        <v>54.855449999999998</v>
      </c>
      <c r="P157" s="29">
        <v>133.68700000000001</v>
      </c>
      <c r="Q157" s="29">
        <v>126.54170000000001</v>
      </c>
      <c r="R157" s="32">
        <v>104.49469999999999</v>
      </c>
      <c r="S157" s="113" t="s">
        <v>196</v>
      </c>
      <c r="T157" s="1">
        <v>153.86297877250001</v>
      </c>
      <c r="U157" s="1">
        <v>20.814654680442601</v>
      </c>
      <c r="V157" s="1">
        <v>8</v>
      </c>
      <c r="W157" s="1">
        <v>93.366068749999997</v>
      </c>
      <c r="X157" s="1">
        <v>11.5260471024423</v>
      </c>
      <c r="Y157" s="474">
        <v>8</v>
      </c>
    </row>
    <row r="158" spans="2:25" x14ac:dyDescent="0.35">
      <c r="B158" s="47">
        <v>306</v>
      </c>
      <c r="C158" s="40">
        <v>203.90379999999999</v>
      </c>
      <c r="D158" s="29">
        <v>110.9303</v>
      </c>
      <c r="E158" s="29">
        <v>118.3229</v>
      </c>
      <c r="F158" s="29">
        <v>70.976330320000002</v>
      </c>
      <c r="G158" s="29">
        <v>245.4761</v>
      </c>
      <c r="H158" s="29">
        <v>130.21299999999999</v>
      </c>
      <c r="I158" s="29">
        <v>124.0437</v>
      </c>
      <c r="J158" s="126">
        <v>209.51320000000001</v>
      </c>
      <c r="K158" s="40">
        <v>87.142830000000004</v>
      </c>
      <c r="L158" s="29">
        <v>98.013409999999993</v>
      </c>
      <c r="M158" s="29">
        <v>101.9721</v>
      </c>
      <c r="N158" s="29">
        <v>38.333730000000003</v>
      </c>
      <c r="O158" s="29">
        <v>56.302599999999998</v>
      </c>
      <c r="P158" s="29">
        <v>135.7321</v>
      </c>
      <c r="Q158" s="29">
        <v>128.3064</v>
      </c>
      <c r="R158" s="32">
        <v>105.5141</v>
      </c>
      <c r="S158" s="113" t="s">
        <v>197</v>
      </c>
      <c r="T158" s="1">
        <v>151.67241629</v>
      </c>
      <c r="U158" s="1">
        <v>21.289092554638199</v>
      </c>
      <c r="V158" s="1">
        <v>8</v>
      </c>
      <c r="W158" s="1">
        <v>93.914658750000001</v>
      </c>
      <c r="X158" s="1">
        <v>11.7241537055744</v>
      </c>
      <c r="Y158" s="474">
        <v>8</v>
      </c>
    </row>
    <row r="159" spans="2:25" x14ac:dyDescent="0.35">
      <c r="B159" s="47">
        <v>308</v>
      </c>
      <c r="C159" s="40">
        <v>206.12710000000001</v>
      </c>
      <c r="D159" s="29">
        <v>108.9944</v>
      </c>
      <c r="E159" s="29">
        <v>114.28189999999999</v>
      </c>
      <c r="F159" s="29">
        <v>68.548425350000002</v>
      </c>
      <c r="G159" s="29">
        <v>241.5187</v>
      </c>
      <c r="H159" s="29">
        <v>128.7413</v>
      </c>
      <c r="I159" s="29">
        <v>123.7184</v>
      </c>
      <c r="J159" s="126">
        <v>210.29810000000001</v>
      </c>
      <c r="K159" s="40">
        <v>89.202029999999993</v>
      </c>
      <c r="L159" s="29">
        <v>100.45780000000001</v>
      </c>
      <c r="M159" s="29">
        <v>102.13509999999999</v>
      </c>
      <c r="N159" s="29">
        <v>39.692590000000003</v>
      </c>
      <c r="O159" s="29">
        <v>58.179969999999997</v>
      </c>
      <c r="P159" s="29">
        <v>137.3212</v>
      </c>
      <c r="Q159" s="29">
        <v>124.2273</v>
      </c>
      <c r="R159" s="32">
        <v>105.1575</v>
      </c>
      <c r="S159" s="113" t="s">
        <v>198</v>
      </c>
      <c r="T159" s="1">
        <v>150.27854066875</v>
      </c>
      <c r="U159" s="1">
        <v>21.503911489981402</v>
      </c>
      <c r="V159" s="1">
        <v>8</v>
      </c>
      <c r="W159" s="1">
        <v>94.546686249999993</v>
      </c>
      <c r="X159" s="1">
        <v>11.398455247166201</v>
      </c>
      <c r="Y159" s="474">
        <v>8</v>
      </c>
    </row>
    <row r="160" spans="2:25" x14ac:dyDescent="0.35">
      <c r="B160" s="47">
        <v>310</v>
      </c>
      <c r="C160" s="40">
        <v>201.77430000000001</v>
      </c>
      <c r="D160" s="29">
        <v>106.79430000000001</v>
      </c>
      <c r="E160" s="29">
        <v>115.2487</v>
      </c>
      <c r="F160" s="29">
        <v>66.57481713</v>
      </c>
      <c r="G160" s="29">
        <v>241.22239999999999</v>
      </c>
      <c r="H160" s="29">
        <v>128.81319999999999</v>
      </c>
      <c r="I160" s="29">
        <v>127.1186</v>
      </c>
      <c r="J160" s="126">
        <v>212.41800000000001</v>
      </c>
      <c r="K160" s="40">
        <v>89.324569999999994</v>
      </c>
      <c r="L160" s="29">
        <v>103.14660000000001</v>
      </c>
      <c r="M160" s="29">
        <v>102.59220000000001</v>
      </c>
      <c r="N160" s="29">
        <v>41.565399999999997</v>
      </c>
      <c r="O160" s="29">
        <v>52.842100000000002</v>
      </c>
      <c r="P160" s="29">
        <v>137.45140000000001</v>
      </c>
      <c r="Q160" s="29">
        <v>123.7022</v>
      </c>
      <c r="R160" s="32">
        <v>105.6611</v>
      </c>
      <c r="S160" s="113" t="s">
        <v>199</v>
      </c>
      <c r="T160" s="1">
        <v>149.99553964124999</v>
      </c>
      <c r="U160" s="1">
        <v>21.507762896038798</v>
      </c>
      <c r="V160" s="1">
        <v>8</v>
      </c>
      <c r="W160" s="1">
        <v>94.535696250000001</v>
      </c>
      <c r="X160" s="1">
        <v>11.593283295486501</v>
      </c>
      <c r="Y160" s="474">
        <v>8</v>
      </c>
    </row>
    <row r="161" spans="2:25" x14ac:dyDescent="0.35">
      <c r="B161" s="47">
        <v>312</v>
      </c>
      <c r="C161" s="40">
        <v>203.9282</v>
      </c>
      <c r="D161" s="29">
        <v>106.5097</v>
      </c>
      <c r="E161" s="29">
        <v>113.3605</v>
      </c>
      <c r="F161" s="29">
        <v>64.29640551</v>
      </c>
      <c r="G161" s="29">
        <v>243.12700000000001</v>
      </c>
      <c r="H161" s="29">
        <v>129.559</v>
      </c>
      <c r="I161" s="29">
        <v>127.3051</v>
      </c>
      <c r="J161" s="126">
        <v>212.06739999999999</v>
      </c>
      <c r="K161" s="40">
        <v>91.566159999999996</v>
      </c>
      <c r="L161" s="29">
        <v>102.0369</v>
      </c>
      <c r="M161" s="29">
        <v>100.46380000000001</v>
      </c>
      <c r="N161" s="29">
        <v>40.494509999999998</v>
      </c>
      <c r="O161" s="29">
        <v>51.149509999999999</v>
      </c>
      <c r="P161" s="29">
        <v>134.91560000000001</v>
      </c>
      <c r="Q161" s="29">
        <v>121.7397</v>
      </c>
      <c r="R161" s="32">
        <v>109.4927</v>
      </c>
      <c r="S161" s="113" t="s">
        <v>200</v>
      </c>
      <c r="T161" s="1">
        <v>150.01916318875001</v>
      </c>
      <c r="U161" s="1">
        <v>21.935419139827101</v>
      </c>
      <c r="V161" s="1">
        <v>8</v>
      </c>
      <c r="W161" s="1">
        <v>93.98236</v>
      </c>
      <c r="X161" s="1">
        <v>11.568813176842999</v>
      </c>
      <c r="Y161" s="474">
        <v>8</v>
      </c>
    </row>
    <row r="162" spans="2:25" x14ac:dyDescent="0.35">
      <c r="B162" s="47">
        <v>314</v>
      </c>
      <c r="C162" s="40">
        <v>200.74270000000001</v>
      </c>
      <c r="D162" s="29">
        <v>103.79430000000001</v>
      </c>
      <c r="E162" s="29">
        <v>113.72750000000001</v>
      </c>
      <c r="F162" s="29">
        <v>55.747925870000003</v>
      </c>
      <c r="G162" s="29">
        <v>241.50120000000001</v>
      </c>
      <c r="H162" s="29">
        <v>124.30589999999999</v>
      </c>
      <c r="I162" s="29">
        <v>127.6849</v>
      </c>
      <c r="J162" s="126">
        <v>211.65690000000001</v>
      </c>
      <c r="K162" s="40">
        <v>92.267340000000004</v>
      </c>
      <c r="L162" s="29">
        <v>104.4265</v>
      </c>
      <c r="M162" s="29">
        <v>101.82340000000001</v>
      </c>
      <c r="N162" s="29">
        <v>41.55368</v>
      </c>
      <c r="O162" s="29">
        <v>52.551110000000001</v>
      </c>
      <c r="P162" s="29">
        <v>137.4427</v>
      </c>
      <c r="Q162" s="29">
        <v>123.262</v>
      </c>
      <c r="R162" s="32">
        <v>113.1875</v>
      </c>
      <c r="S162" s="113" t="s">
        <v>201</v>
      </c>
      <c r="T162" s="1">
        <v>147.39516573374999</v>
      </c>
      <c r="U162" s="1">
        <v>22.435163781785398</v>
      </c>
      <c r="V162" s="1">
        <v>8</v>
      </c>
      <c r="W162" s="1">
        <v>95.81427875</v>
      </c>
      <c r="X162" s="1">
        <v>11.746509123336001</v>
      </c>
      <c r="Y162" s="474">
        <v>8</v>
      </c>
    </row>
    <row r="163" spans="2:25" x14ac:dyDescent="0.35">
      <c r="B163" s="47">
        <v>316</v>
      </c>
      <c r="C163" s="40">
        <v>197.37</v>
      </c>
      <c r="D163" s="29">
        <v>103.87820000000001</v>
      </c>
      <c r="E163" s="29">
        <v>106.1561</v>
      </c>
      <c r="F163" s="29">
        <v>53.487690030000003</v>
      </c>
      <c r="G163" s="29">
        <v>243.05609999999999</v>
      </c>
      <c r="H163" s="29">
        <v>125.7462</v>
      </c>
      <c r="I163" s="29">
        <v>131.96340000000001</v>
      </c>
      <c r="J163" s="126">
        <v>210.08099999999999</v>
      </c>
      <c r="K163" s="40">
        <v>92.579639999999998</v>
      </c>
      <c r="L163" s="29">
        <v>107.44450000000001</v>
      </c>
      <c r="M163" s="29">
        <v>102.7004</v>
      </c>
      <c r="N163" s="29">
        <v>43.386009999999999</v>
      </c>
      <c r="O163" s="29">
        <v>50.301020000000001</v>
      </c>
      <c r="P163" s="29">
        <v>137.06280000000001</v>
      </c>
      <c r="Q163" s="29">
        <v>122.2141</v>
      </c>
      <c r="R163" s="32">
        <v>113.66679999999999</v>
      </c>
      <c r="S163" s="113" t="s">
        <v>202</v>
      </c>
      <c r="T163" s="1">
        <v>146.46733625375001</v>
      </c>
      <c r="U163" s="1">
        <v>22.6348905908132</v>
      </c>
      <c r="V163" s="1">
        <v>8</v>
      </c>
      <c r="W163" s="1">
        <v>96.169408750000002</v>
      </c>
      <c r="X163" s="1">
        <v>11.748418077397201</v>
      </c>
      <c r="Y163" s="474">
        <v>8</v>
      </c>
    </row>
    <row r="164" spans="2:25" x14ac:dyDescent="0.35">
      <c r="B164" s="47">
        <v>318</v>
      </c>
      <c r="C164" s="40">
        <v>190.71789999999999</v>
      </c>
      <c r="D164" s="29">
        <v>104.0313</v>
      </c>
      <c r="E164" s="29">
        <v>106.5985</v>
      </c>
      <c r="F164" s="29">
        <v>54.217322539999998</v>
      </c>
      <c r="G164" s="29">
        <v>240.14150000000001</v>
      </c>
      <c r="H164" s="29">
        <v>129.47790000000001</v>
      </c>
      <c r="I164" s="29">
        <v>134.43049999999999</v>
      </c>
      <c r="J164" s="126">
        <v>209.49870000000001</v>
      </c>
      <c r="K164" s="40">
        <v>91.684349999999995</v>
      </c>
      <c r="L164" s="29">
        <v>106.3908</v>
      </c>
      <c r="M164" s="29">
        <v>104.0821</v>
      </c>
      <c r="N164" s="29">
        <v>43.070030000000003</v>
      </c>
      <c r="O164" s="29">
        <v>55.463299999999997</v>
      </c>
      <c r="P164" s="29">
        <v>133.7912</v>
      </c>
      <c r="Q164" s="29">
        <v>121.23909999999999</v>
      </c>
      <c r="R164" s="32">
        <v>114.71129999999999</v>
      </c>
      <c r="S164" s="113" t="s">
        <v>203</v>
      </c>
      <c r="T164" s="1">
        <v>146.13920281750001</v>
      </c>
      <c r="U164" s="1">
        <v>21.973598389919001</v>
      </c>
      <c r="V164" s="1">
        <v>8</v>
      </c>
      <c r="W164" s="1">
        <v>96.304022500000002</v>
      </c>
      <c r="X164" s="1">
        <v>11.2212171064138</v>
      </c>
      <c r="Y164" s="474">
        <v>8</v>
      </c>
    </row>
    <row r="165" spans="2:25" x14ac:dyDescent="0.35">
      <c r="B165" s="47">
        <v>320</v>
      </c>
      <c r="C165" s="40">
        <v>188.2749</v>
      </c>
      <c r="D165" s="29">
        <v>104.1707</v>
      </c>
      <c r="E165" s="29">
        <v>106.7204</v>
      </c>
      <c r="F165" s="29">
        <v>57.839558029999999</v>
      </c>
      <c r="G165" s="29">
        <v>243.69200000000001</v>
      </c>
      <c r="H165" s="29">
        <v>129.15170000000001</v>
      </c>
      <c r="I165" s="29">
        <v>135.8681</v>
      </c>
      <c r="J165" s="126">
        <v>213.63759999999999</v>
      </c>
      <c r="K165" s="40">
        <v>92.90249</v>
      </c>
      <c r="L165" s="29">
        <v>105.06610000000001</v>
      </c>
      <c r="M165" s="29">
        <v>105.74850000000001</v>
      </c>
      <c r="N165" s="29">
        <v>42.683250000000001</v>
      </c>
      <c r="O165" s="29">
        <v>53.879049999999999</v>
      </c>
      <c r="P165" s="29">
        <v>133.85339999999999</v>
      </c>
      <c r="Q165" s="29">
        <v>119.34229999999999</v>
      </c>
      <c r="R165" s="32">
        <v>116.2859</v>
      </c>
      <c r="S165" s="113" t="s">
        <v>204</v>
      </c>
      <c r="T165" s="1">
        <v>147.41936975375</v>
      </c>
      <c r="U165" s="1">
        <v>22.0959690640635</v>
      </c>
      <c r="V165" s="1">
        <v>8</v>
      </c>
      <c r="W165" s="1">
        <v>96.220123749999999</v>
      </c>
      <c r="X165" s="1">
        <v>11.3330625770847</v>
      </c>
      <c r="Y165" s="474">
        <v>8</v>
      </c>
    </row>
    <row r="166" spans="2:25" x14ac:dyDescent="0.35">
      <c r="B166" s="47">
        <v>322</v>
      </c>
      <c r="C166" s="40">
        <v>185.01929999999999</v>
      </c>
      <c r="D166" s="29">
        <v>103.57299999999999</v>
      </c>
      <c r="E166" s="29">
        <v>107.5937</v>
      </c>
      <c r="F166" s="29">
        <v>52.94587508</v>
      </c>
      <c r="G166" s="29">
        <v>241.7774</v>
      </c>
      <c r="H166" s="29">
        <v>130.19649999999999</v>
      </c>
      <c r="I166" s="29">
        <v>140.60589999999999</v>
      </c>
      <c r="J166" s="126">
        <v>215.97020000000001</v>
      </c>
      <c r="K166" s="40">
        <v>91.592730000000003</v>
      </c>
      <c r="L166" s="29">
        <v>103.1915</v>
      </c>
      <c r="M166" s="29">
        <v>107.36450000000001</v>
      </c>
      <c r="N166" s="29">
        <v>41.087449999999997</v>
      </c>
      <c r="O166" s="29">
        <v>58.161009999999997</v>
      </c>
      <c r="P166" s="29">
        <v>133.1284</v>
      </c>
      <c r="Q166" s="29">
        <v>118.2045</v>
      </c>
      <c r="R166" s="32">
        <v>119.6914</v>
      </c>
      <c r="S166" s="113" t="s">
        <v>205</v>
      </c>
      <c r="T166" s="1">
        <v>147.21023438500001</v>
      </c>
      <c r="U166" s="1">
        <v>22.277847330257199</v>
      </c>
      <c r="V166" s="1">
        <v>8</v>
      </c>
      <c r="W166" s="1">
        <v>96.552686249999994</v>
      </c>
      <c r="X166" s="1">
        <v>11.2423525730653</v>
      </c>
      <c r="Y166" s="474">
        <v>8</v>
      </c>
    </row>
    <row r="167" spans="2:25" x14ac:dyDescent="0.35">
      <c r="B167" s="47">
        <v>324</v>
      </c>
      <c r="C167" s="40">
        <v>184.97470000000001</v>
      </c>
      <c r="D167" s="29">
        <v>100.74769999999999</v>
      </c>
      <c r="E167" s="29">
        <v>107.79340000000001</v>
      </c>
      <c r="F167" s="29">
        <v>53.065956530000001</v>
      </c>
      <c r="G167" s="29">
        <v>242.81780000000001</v>
      </c>
      <c r="H167" s="29">
        <v>126.5622</v>
      </c>
      <c r="I167" s="29">
        <v>141.55590000000001</v>
      </c>
      <c r="J167" s="126">
        <v>215.77</v>
      </c>
      <c r="K167" s="40">
        <v>90.628360000000001</v>
      </c>
      <c r="L167" s="29">
        <v>100.0667</v>
      </c>
      <c r="M167" s="29">
        <v>107.4057</v>
      </c>
      <c r="N167" s="29">
        <v>40.678919999999998</v>
      </c>
      <c r="O167" s="29">
        <v>54.774180000000001</v>
      </c>
      <c r="P167" s="29">
        <v>134.23259999999999</v>
      </c>
      <c r="Q167" s="29">
        <v>120.4058</v>
      </c>
      <c r="R167" s="32">
        <v>126.0626</v>
      </c>
      <c r="S167" s="113" t="s">
        <v>206</v>
      </c>
      <c r="T167" s="1">
        <v>146.66095706625001</v>
      </c>
      <c r="U167" s="1">
        <v>22.479713509854101</v>
      </c>
      <c r="V167" s="1">
        <v>8</v>
      </c>
      <c r="W167" s="1">
        <v>96.781857500000001</v>
      </c>
      <c r="X167" s="1">
        <v>11.8711211489615</v>
      </c>
      <c r="Y167" s="474">
        <v>8</v>
      </c>
    </row>
    <row r="168" spans="2:25" x14ac:dyDescent="0.35">
      <c r="B168" s="47">
        <v>326</v>
      </c>
      <c r="C168" s="40">
        <v>186.71690000000001</v>
      </c>
      <c r="D168" s="29">
        <v>101.0907</v>
      </c>
      <c r="E168" s="29">
        <v>110.1168</v>
      </c>
      <c r="F168" s="29">
        <v>56.776849939999998</v>
      </c>
      <c r="G168" s="29">
        <v>250.70140000000001</v>
      </c>
      <c r="H168" s="29">
        <v>125.3788</v>
      </c>
      <c r="I168" s="29">
        <v>141.66560000000001</v>
      </c>
      <c r="J168" s="126">
        <v>214.20099999999999</v>
      </c>
      <c r="K168" s="40">
        <v>90.343729999999994</v>
      </c>
      <c r="L168" s="29">
        <v>98.559479999999994</v>
      </c>
      <c r="M168" s="29">
        <v>106.396</v>
      </c>
      <c r="N168" s="29">
        <v>43.123249999999999</v>
      </c>
      <c r="O168" s="29">
        <v>51.568779999999997</v>
      </c>
      <c r="P168" s="29">
        <v>134.4332</v>
      </c>
      <c r="Q168" s="29">
        <v>117.9854</v>
      </c>
      <c r="R168" s="32">
        <v>129.108</v>
      </c>
      <c r="S168" s="113" t="s">
        <v>207</v>
      </c>
      <c r="T168" s="1">
        <v>148.3310062425</v>
      </c>
      <c r="U168" s="1">
        <v>22.731899186852502</v>
      </c>
      <c r="V168" s="1">
        <v>8</v>
      </c>
      <c r="W168" s="1">
        <v>96.439729999999997</v>
      </c>
      <c r="X168" s="1">
        <v>11.931176586282399</v>
      </c>
      <c r="Y168" s="474">
        <v>8</v>
      </c>
    </row>
    <row r="169" spans="2:25" x14ac:dyDescent="0.35">
      <c r="B169" s="47">
        <v>328</v>
      </c>
      <c r="C169" s="40">
        <v>180.5488</v>
      </c>
      <c r="D169" s="29">
        <v>100.95399999999999</v>
      </c>
      <c r="E169" s="29">
        <v>109.8656</v>
      </c>
      <c r="F169" s="29">
        <v>55.656746519999999</v>
      </c>
      <c r="G169" s="29">
        <v>252.57560000000001</v>
      </c>
      <c r="H169" s="29">
        <v>124.4729</v>
      </c>
      <c r="I169" s="29">
        <v>148.86449999999999</v>
      </c>
      <c r="J169" s="126">
        <v>217.53190000000001</v>
      </c>
      <c r="K169" s="40">
        <v>89.059370000000001</v>
      </c>
      <c r="L169" s="29">
        <v>97.255070000000003</v>
      </c>
      <c r="M169" s="29">
        <v>106.0686</v>
      </c>
      <c r="N169" s="29">
        <v>43.479619999999997</v>
      </c>
      <c r="O169" s="29">
        <v>59.757779999999997</v>
      </c>
      <c r="P169" s="29">
        <v>134.8365</v>
      </c>
      <c r="Q169" s="29">
        <v>118.4833</v>
      </c>
      <c r="R169" s="32">
        <v>132.27860000000001</v>
      </c>
      <c r="S169" s="113" t="s">
        <v>208</v>
      </c>
      <c r="T169" s="1">
        <v>148.80875581500001</v>
      </c>
      <c r="U169" s="1">
        <v>22.9805973144253</v>
      </c>
      <c r="V169" s="1">
        <v>8</v>
      </c>
      <c r="W169" s="1">
        <v>97.652355</v>
      </c>
      <c r="X169" s="1">
        <v>11.596705343441901</v>
      </c>
      <c r="Y169" s="474">
        <v>8</v>
      </c>
    </row>
    <row r="170" spans="2:25" x14ac:dyDescent="0.35">
      <c r="B170" s="47">
        <v>330</v>
      </c>
      <c r="C170" s="40">
        <v>173.422</v>
      </c>
      <c r="D170" s="29">
        <v>101.63290000000001</v>
      </c>
      <c r="E170" s="29">
        <v>112.48009999999999</v>
      </c>
      <c r="F170" s="29">
        <v>52.342563900000002</v>
      </c>
      <c r="G170" s="29">
        <v>257.50360000000001</v>
      </c>
      <c r="H170" s="29">
        <v>123.89709999999999</v>
      </c>
      <c r="I170" s="29">
        <v>145.72710000000001</v>
      </c>
      <c r="J170" s="126">
        <v>215.01240000000001</v>
      </c>
      <c r="K170" s="40">
        <v>87.660250000000005</v>
      </c>
      <c r="L170" s="29">
        <v>93.516480000000001</v>
      </c>
      <c r="M170" s="29">
        <v>106.6358</v>
      </c>
      <c r="N170" s="29">
        <v>43.356389999999998</v>
      </c>
      <c r="O170" s="29">
        <v>64.938040000000001</v>
      </c>
      <c r="P170" s="29">
        <v>129.67080000000001</v>
      </c>
      <c r="Q170" s="29">
        <v>116.4293</v>
      </c>
      <c r="R170" s="32">
        <v>136.17850000000001</v>
      </c>
      <c r="S170" s="113" t="s">
        <v>209</v>
      </c>
      <c r="T170" s="1">
        <v>147.75222048750001</v>
      </c>
      <c r="U170" s="1">
        <v>23.251543457098499</v>
      </c>
      <c r="V170" s="1">
        <v>8</v>
      </c>
      <c r="W170" s="1">
        <v>97.298195000000007</v>
      </c>
      <c r="X170" s="1">
        <v>11.241618328052899</v>
      </c>
      <c r="Y170" s="474">
        <v>8</v>
      </c>
    </row>
    <row r="171" spans="2:25" x14ac:dyDescent="0.35">
      <c r="B171" s="47">
        <v>332</v>
      </c>
      <c r="C171" s="40">
        <v>168.70230000000001</v>
      </c>
      <c r="D171" s="29">
        <v>100.1634</v>
      </c>
      <c r="E171" s="29">
        <v>113.9789</v>
      </c>
      <c r="F171" s="29">
        <v>52.236923130000001</v>
      </c>
      <c r="G171" s="29">
        <v>258.89749999999998</v>
      </c>
      <c r="H171" s="29">
        <v>124.15300000000001</v>
      </c>
      <c r="I171" s="29">
        <v>148.46899999999999</v>
      </c>
      <c r="J171" s="126">
        <v>214.53530000000001</v>
      </c>
      <c r="K171" s="40">
        <v>85.180610000000001</v>
      </c>
      <c r="L171" s="29">
        <v>96.950990000000004</v>
      </c>
      <c r="M171" s="29">
        <v>105.9417</v>
      </c>
      <c r="N171" s="29">
        <v>45.96996</v>
      </c>
      <c r="O171" s="29">
        <v>68.59478</v>
      </c>
      <c r="P171" s="29">
        <v>130.423</v>
      </c>
      <c r="Q171" s="29">
        <v>113.92959999999999</v>
      </c>
      <c r="R171" s="32">
        <v>139.76159999999999</v>
      </c>
      <c r="S171" s="113" t="s">
        <v>210</v>
      </c>
      <c r="T171" s="1">
        <v>147.64204039124999</v>
      </c>
      <c r="U171" s="1">
        <v>23.2755250068751</v>
      </c>
      <c r="V171" s="1">
        <v>8</v>
      </c>
      <c r="W171" s="1">
        <v>98.344030000000004</v>
      </c>
      <c r="X171" s="1">
        <v>11.0585998153707</v>
      </c>
      <c r="Y171" s="474">
        <v>8</v>
      </c>
    </row>
    <row r="172" spans="2:25" x14ac:dyDescent="0.35">
      <c r="B172" s="47">
        <v>334</v>
      </c>
      <c r="C172" s="40">
        <v>167.5752</v>
      </c>
      <c r="D172" s="29">
        <v>101.2539</v>
      </c>
      <c r="E172" s="29">
        <v>115.5489</v>
      </c>
      <c r="F172" s="29">
        <v>53.624072050000002</v>
      </c>
      <c r="G172" s="29">
        <v>269.0643</v>
      </c>
      <c r="H172" s="29">
        <v>127.1863</v>
      </c>
      <c r="I172" s="29">
        <v>152.39580000000001</v>
      </c>
      <c r="J172" s="126">
        <v>214.81309999999999</v>
      </c>
      <c r="K172" s="40">
        <v>83.447090000000003</v>
      </c>
      <c r="L172" s="29">
        <v>96.623670000000004</v>
      </c>
      <c r="M172" s="29">
        <v>103.7392</v>
      </c>
      <c r="N172" s="29">
        <v>50.1768</v>
      </c>
      <c r="O172" s="29">
        <v>65.643870000000007</v>
      </c>
      <c r="P172" s="29">
        <v>130.24879999999999</v>
      </c>
      <c r="Q172" s="29">
        <v>112.53530000000001</v>
      </c>
      <c r="R172" s="32">
        <v>138.44759999999999</v>
      </c>
      <c r="S172" s="113" t="s">
        <v>211</v>
      </c>
      <c r="T172" s="1">
        <v>150.18269650625001</v>
      </c>
      <c r="U172" s="1">
        <v>23.9281853033369</v>
      </c>
      <c r="V172" s="1">
        <v>8</v>
      </c>
      <c r="W172" s="1">
        <v>97.607791250000005</v>
      </c>
      <c r="X172" s="1">
        <v>10.745958766019299</v>
      </c>
      <c r="Y172" s="474">
        <v>8</v>
      </c>
    </row>
    <row r="173" spans="2:25" x14ac:dyDescent="0.35">
      <c r="B173" s="47">
        <v>336</v>
      </c>
      <c r="C173" s="40">
        <v>165.8929</v>
      </c>
      <c r="D173" s="29">
        <v>99.114630000000005</v>
      </c>
      <c r="E173" s="29">
        <v>117.79940000000001</v>
      </c>
      <c r="F173" s="29">
        <v>50.87946719</v>
      </c>
      <c r="G173" s="29">
        <v>269.60640000000001</v>
      </c>
      <c r="H173" s="29">
        <v>123.4742</v>
      </c>
      <c r="I173" s="29">
        <v>162.86789999999999</v>
      </c>
      <c r="J173" s="126">
        <v>216.7801</v>
      </c>
      <c r="K173" s="40">
        <v>81.310940000000002</v>
      </c>
      <c r="L173" s="29">
        <v>95.319850000000002</v>
      </c>
      <c r="M173" s="29">
        <v>103.0566</v>
      </c>
      <c r="N173" s="29">
        <v>48.818159999999999</v>
      </c>
      <c r="O173" s="29">
        <v>59.884709999999998</v>
      </c>
      <c r="P173" s="29">
        <v>133.60069999999999</v>
      </c>
      <c r="Q173" s="29">
        <v>113.4881</v>
      </c>
      <c r="R173" s="32">
        <v>141.13759999999999</v>
      </c>
      <c r="S173" s="113" t="s">
        <v>212</v>
      </c>
      <c r="T173" s="1">
        <v>150.80187464874999</v>
      </c>
      <c r="U173" s="1">
        <v>24.397377414952199</v>
      </c>
      <c r="V173" s="1">
        <v>8</v>
      </c>
      <c r="W173" s="1">
        <v>97.077082500000003</v>
      </c>
      <c r="X173" s="1">
        <v>11.6068293097221</v>
      </c>
      <c r="Y173" s="474">
        <v>8</v>
      </c>
    </row>
    <row r="174" spans="2:25" x14ac:dyDescent="0.35">
      <c r="B174" s="47">
        <v>338</v>
      </c>
      <c r="C174" s="40">
        <v>165.10589999999999</v>
      </c>
      <c r="D174" s="29">
        <v>98.687539999999998</v>
      </c>
      <c r="E174" s="29">
        <v>119.1318</v>
      </c>
      <c r="F174" s="29">
        <v>49.90100941</v>
      </c>
      <c r="G174" s="29">
        <v>274.73489999999998</v>
      </c>
      <c r="H174" s="29">
        <v>121.6481</v>
      </c>
      <c r="I174" s="29">
        <v>164.57820000000001</v>
      </c>
      <c r="J174" s="126">
        <v>217.55619999999999</v>
      </c>
      <c r="K174" s="40">
        <v>82.393900000000002</v>
      </c>
      <c r="L174" s="29">
        <v>92.476669999999999</v>
      </c>
      <c r="M174" s="29">
        <v>102.8711</v>
      </c>
      <c r="N174" s="29">
        <v>49.906260000000003</v>
      </c>
      <c r="O174" s="29">
        <v>54.389319999999998</v>
      </c>
      <c r="P174" s="29">
        <v>136.66470000000001</v>
      </c>
      <c r="Q174" s="29">
        <v>115.77330000000001</v>
      </c>
      <c r="R174" s="32">
        <v>141.55340000000001</v>
      </c>
      <c r="S174" s="113" t="s">
        <v>213</v>
      </c>
      <c r="T174" s="1">
        <v>151.41795617624999</v>
      </c>
      <c r="U174" s="1">
        <v>24.984536375382099</v>
      </c>
      <c r="V174" s="1">
        <v>8</v>
      </c>
      <c r="W174" s="1">
        <v>97.003581249999996</v>
      </c>
      <c r="X174" s="1">
        <v>12.109979246690999</v>
      </c>
      <c r="Y174" s="474">
        <v>8</v>
      </c>
    </row>
    <row r="175" spans="2:25" x14ac:dyDescent="0.35">
      <c r="B175" s="47">
        <v>340</v>
      </c>
      <c r="C175" s="40">
        <v>163.6814</v>
      </c>
      <c r="D175" s="29">
        <v>99.918379999999999</v>
      </c>
      <c r="E175" s="29">
        <v>124.0461</v>
      </c>
      <c r="F175" s="29">
        <v>39.798369270000002</v>
      </c>
      <c r="G175" s="29">
        <v>270.44170000000003</v>
      </c>
      <c r="H175" s="29">
        <v>121.2259</v>
      </c>
      <c r="I175" s="29">
        <v>164.94030000000001</v>
      </c>
      <c r="J175" s="126">
        <v>217.3262</v>
      </c>
      <c r="K175" s="40">
        <v>82.146209999999996</v>
      </c>
      <c r="L175" s="29">
        <v>93.840530000000001</v>
      </c>
      <c r="M175" s="29">
        <v>102.64919999999999</v>
      </c>
      <c r="N175" s="29">
        <v>48.01605</v>
      </c>
      <c r="O175" s="29">
        <v>58.961950000000002</v>
      </c>
      <c r="P175" s="29">
        <v>138.0274</v>
      </c>
      <c r="Q175" s="29">
        <v>120.4101</v>
      </c>
      <c r="R175" s="32">
        <v>146.8004</v>
      </c>
      <c r="S175" s="113" t="s">
        <v>214</v>
      </c>
      <c r="T175" s="1">
        <v>150.17229365874999</v>
      </c>
      <c r="U175" s="1">
        <v>25.2145429719554</v>
      </c>
      <c r="V175" s="1">
        <v>8</v>
      </c>
      <c r="W175" s="1">
        <v>98.856480000000005</v>
      </c>
      <c r="X175" s="1">
        <v>12.5304197164175</v>
      </c>
      <c r="Y175" s="474">
        <v>8</v>
      </c>
    </row>
    <row r="176" spans="2:25" x14ac:dyDescent="0.35">
      <c r="B176" s="47">
        <v>342</v>
      </c>
      <c r="C176" s="40">
        <v>161.2568</v>
      </c>
      <c r="D176" s="29">
        <v>100.56570000000001</v>
      </c>
      <c r="E176" s="29">
        <v>122.4254</v>
      </c>
      <c r="F176" s="29">
        <v>41.979847829999997</v>
      </c>
      <c r="G176" s="29">
        <v>271.63659999999999</v>
      </c>
      <c r="H176" s="29">
        <v>118.91849999999999</v>
      </c>
      <c r="I176" s="29">
        <v>162.25489999999999</v>
      </c>
      <c r="J176" s="126">
        <v>212.05199999999999</v>
      </c>
      <c r="K176" s="40">
        <v>83.107600000000005</v>
      </c>
      <c r="L176" s="29">
        <v>96.550560000000004</v>
      </c>
      <c r="M176" s="29">
        <v>102.99250000000001</v>
      </c>
      <c r="N176" s="29">
        <v>51.961320000000001</v>
      </c>
      <c r="O176" s="29">
        <v>55.727040000000002</v>
      </c>
      <c r="P176" s="29">
        <v>136.65479999999999</v>
      </c>
      <c r="Q176" s="29">
        <v>121.3647</v>
      </c>
      <c r="R176" s="32">
        <v>149.32419999999999</v>
      </c>
      <c r="S176" s="113" t="s">
        <v>215</v>
      </c>
      <c r="T176" s="1">
        <v>148.88621847875001</v>
      </c>
      <c r="U176" s="1">
        <v>24.9110591864635</v>
      </c>
      <c r="V176" s="1">
        <v>8</v>
      </c>
      <c r="W176" s="1">
        <v>99.710340000000002</v>
      </c>
      <c r="X176" s="1">
        <v>12.5401119876185</v>
      </c>
      <c r="Y176" s="474">
        <v>8</v>
      </c>
    </row>
    <row r="177" spans="2:25" x14ac:dyDescent="0.35">
      <c r="B177" s="47">
        <v>344</v>
      </c>
      <c r="C177" s="40">
        <v>158.8852</v>
      </c>
      <c r="D177" s="29">
        <v>100.8501</v>
      </c>
      <c r="E177" s="29">
        <v>125.66249999999999</v>
      </c>
      <c r="F177" s="29">
        <v>32.52327365</v>
      </c>
      <c r="G177" s="29">
        <v>273.16210000000001</v>
      </c>
      <c r="H177" s="29">
        <v>120.71639999999999</v>
      </c>
      <c r="I177" s="29">
        <v>160.81049999999999</v>
      </c>
      <c r="J177" s="126">
        <v>210.7807</v>
      </c>
      <c r="K177" s="40">
        <v>83.165859999999995</v>
      </c>
      <c r="L177" s="29">
        <v>95.350800000000007</v>
      </c>
      <c r="M177" s="29">
        <v>104.4721</v>
      </c>
      <c r="N177" s="29">
        <v>53.981760000000001</v>
      </c>
      <c r="O177" s="29">
        <v>58.715260000000001</v>
      </c>
      <c r="P177" s="29">
        <v>139.11699999999999</v>
      </c>
      <c r="Q177" s="29">
        <v>119.12909999999999</v>
      </c>
      <c r="R177" s="32">
        <v>150.64429999999999</v>
      </c>
      <c r="S177" s="113" t="s">
        <v>216</v>
      </c>
      <c r="T177" s="1">
        <v>147.92384670625</v>
      </c>
      <c r="U177" s="1">
        <v>25.596757536470999</v>
      </c>
      <c r="V177" s="1">
        <v>8</v>
      </c>
      <c r="W177" s="1">
        <v>100.5720225</v>
      </c>
      <c r="X177" s="1">
        <v>12.396284566159</v>
      </c>
      <c r="Y177" s="474">
        <v>8</v>
      </c>
    </row>
    <row r="178" spans="2:25" x14ac:dyDescent="0.35">
      <c r="B178" s="47">
        <v>346</v>
      </c>
      <c r="C178" s="40">
        <v>157.31229999999999</v>
      </c>
      <c r="D178" s="29">
        <v>101.29089999999999</v>
      </c>
      <c r="E178" s="29">
        <v>131.54849999999999</v>
      </c>
      <c r="F178" s="29">
        <v>31.294495730000001</v>
      </c>
      <c r="G178" s="29">
        <v>271.46179999999998</v>
      </c>
      <c r="H178" s="29">
        <v>123.08620000000001</v>
      </c>
      <c r="I178" s="29">
        <v>162.88489999999999</v>
      </c>
      <c r="J178" s="126">
        <v>209.17519999999999</v>
      </c>
      <c r="K178" s="40">
        <v>81.849040000000002</v>
      </c>
      <c r="L178" s="29">
        <v>98.344110000000001</v>
      </c>
      <c r="M178" s="29">
        <v>105.5551</v>
      </c>
      <c r="N178" s="29">
        <v>52.360259999999997</v>
      </c>
      <c r="O178" s="29">
        <v>63.260950000000001</v>
      </c>
      <c r="P178" s="29">
        <v>138.51740000000001</v>
      </c>
      <c r="Q178" s="29">
        <v>118.5887</v>
      </c>
      <c r="R178" s="32">
        <v>145.91120000000001</v>
      </c>
      <c r="S178" s="113" t="s">
        <v>217</v>
      </c>
      <c r="T178" s="1">
        <v>148.50678696624999</v>
      </c>
      <c r="U178" s="1">
        <v>25.349242628078098</v>
      </c>
      <c r="V178" s="1">
        <v>8</v>
      </c>
      <c r="W178" s="1">
        <v>100.548345</v>
      </c>
      <c r="X178" s="1">
        <v>11.890064712646501</v>
      </c>
      <c r="Y178" s="474">
        <v>8</v>
      </c>
    </row>
    <row r="179" spans="2:25" x14ac:dyDescent="0.35">
      <c r="B179" s="47">
        <v>348</v>
      </c>
      <c r="C179" s="40">
        <v>154.31649999999999</v>
      </c>
      <c r="D179" s="29">
        <v>101.0665</v>
      </c>
      <c r="E179" s="29">
        <v>135.1003</v>
      </c>
      <c r="F179" s="29">
        <v>32.373600719999999</v>
      </c>
      <c r="G179" s="29">
        <v>276.9126</v>
      </c>
      <c r="H179" s="29">
        <v>123.9027</v>
      </c>
      <c r="I179" s="29">
        <v>161.62620000000001</v>
      </c>
      <c r="J179" s="126">
        <v>202.60720000000001</v>
      </c>
      <c r="K179" s="40">
        <v>79.47099</v>
      </c>
      <c r="L179" s="29">
        <v>100.627</v>
      </c>
      <c r="M179" s="29">
        <v>103.99120000000001</v>
      </c>
      <c r="N179" s="29">
        <v>53.04768</v>
      </c>
      <c r="O179" s="29">
        <v>53.95478</v>
      </c>
      <c r="P179" s="29">
        <v>136.6497</v>
      </c>
      <c r="Q179" s="29">
        <v>121.1118</v>
      </c>
      <c r="R179" s="32">
        <v>146.53039999999999</v>
      </c>
      <c r="S179" s="113" t="s">
        <v>218</v>
      </c>
      <c r="T179" s="1">
        <v>148.48820008999999</v>
      </c>
      <c r="U179" s="1">
        <v>25.4050646225859</v>
      </c>
      <c r="V179" s="1">
        <v>8</v>
      </c>
      <c r="W179" s="1">
        <v>99.422943750000002</v>
      </c>
      <c r="X179" s="1">
        <v>12.4740934958471</v>
      </c>
      <c r="Y179" s="474">
        <v>8</v>
      </c>
    </row>
    <row r="180" spans="2:25" x14ac:dyDescent="0.35">
      <c r="B180" s="47">
        <v>350</v>
      </c>
      <c r="C180" s="40">
        <v>150.91929999999999</v>
      </c>
      <c r="D180" s="29">
        <v>101.6835</v>
      </c>
      <c r="E180" s="29">
        <v>129.09020000000001</v>
      </c>
      <c r="F180" s="29">
        <v>31.776086620000001</v>
      </c>
      <c r="G180" s="29">
        <v>276.36189999999999</v>
      </c>
      <c r="H180" s="29">
        <v>123.2475</v>
      </c>
      <c r="I180" s="29">
        <v>166.64080000000001</v>
      </c>
      <c r="J180" s="126">
        <v>201.7937</v>
      </c>
      <c r="K180" s="40">
        <v>79.340680000000006</v>
      </c>
      <c r="L180" s="29">
        <v>102.7311</v>
      </c>
      <c r="M180" s="29">
        <v>105.3186</v>
      </c>
      <c r="N180" s="29">
        <v>52.63288</v>
      </c>
      <c r="O180" s="29">
        <v>52.21275</v>
      </c>
      <c r="P180" s="29">
        <v>139.91139999999999</v>
      </c>
      <c r="Q180" s="29">
        <v>121.46080000000001</v>
      </c>
      <c r="R180" s="32">
        <v>148.80029999999999</v>
      </c>
      <c r="S180" s="113" t="s">
        <v>219</v>
      </c>
      <c r="T180" s="1">
        <v>147.6891233275</v>
      </c>
      <c r="U180" s="1">
        <v>25.4773187364368</v>
      </c>
      <c r="V180" s="1">
        <v>8</v>
      </c>
      <c r="W180" s="1">
        <v>100.30106375</v>
      </c>
      <c r="X180" s="1">
        <v>12.9725322366466</v>
      </c>
      <c r="Y180" s="474">
        <v>8</v>
      </c>
    </row>
    <row r="181" spans="2:25" x14ac:dyDescent="0.35">
      <c r="B181" s="47">
        <v>352</v>
      </c>
      <c r="C181" s="40">
        <v>149.3665</v>
      </c>
      <c r="D181" s="29">
        <v>106.30249999999999</v>
      </c>
      <c r="E181" s="29">
        <v>124.5917</v>
      </c>
      <c r="F181" s="29">
        <v>32.996031309999999</v>
      </c>
      <c r="G181" s="29">
        <v>277.0607</v>
      </c>
      <c r="H181" s="29">
        <v>122.53740000000001</v>
      </c>
      <c r="I181" s="29">
        <v>163.85120000000001</v>
      </c>
      <c r="J181" s="126">
        <v>201.81129999999999</v>
      </c>
      <c r="K181" s="40">
        <v>79.132490000000004</v>
      </c>
      <c r="L181" s="29">
        <v>98.559309999999996</v>
      </c>
      <c r="M181" s="29">
        <v>104.8801</v>
      </c>
      <c r="N181" s="29">
        <v>52.306899999999999</v>
      </c>
      <c r="O181" s="29">
        <v>48.013010000000001</v>
      </c>
      <c r="P181" s="29">
        <v>139.32980000000001</v>
      </c>
      <c r="Q181" s="29">
        <v>125.28789999999999</v>
      </c>
      <c r="R181" s="32">
        <v>148.5324</v>
      </c>
      <c r="S181" s="113" t="s">
        <v>220</v>
      </c>
      <c r="T181" s="1">
        <v>147.31466641374999</v>
      </c>
      <c r="U181" s="1">
        <v>25.341445981134001</v>
      </c>
      <c r="V181" s="1">
        <v>8</v>
      </c>
      <c r="W181" s="1">
        <v>99.505238750000004</v>
      </c>
      <c r="X181" s="1">
        <v>13.3486017518224</v>
      </c>
      <c r="Y181" s="474">
        <v>8</v>
      </c>
    </row>
    <row r="182" spans="2:25" x14ac:dyDescent="0.35">
      <c r="B182" s="47">
        <v>354</v>
      </c>
      <c r="C182" s="40">
        <v>149.07169999999999</v>
      </c>
      <c r="D182" s="29">
        <v>106.79</v>
      </c>
      <c r="E182" s="29">
        <v>121.3083</v>
      </c>
      <c r="F182" s="29">
        <v>33.239691280000002</v>
      </c>
      <c r="G182" s="29">
        <v>272.39499999999998</v>
      </c>
      <c r="H182" s="29">
        <v>123.39239999999999</v>
      </c>
      <c r="I182" s="29">
        <v>160.39500000000001</v>
      </c>
      <c r="J182" s="126">
        <v>203.51320000000001</v>
      </c>
      <c r="K182" s="40">
        <v>80.408379999999994</v>
      </c>
      <c r="L182" s="29">
        <v>97.75394</v>
      </c>
      <c r="M182" s="29">
        <v>106.041</v>
      </c>
      <c r="N182" s="29">
        <v>54.137219999999999</v>
      </c>
      <c r="O182" s="29">
        <v>46.74</v>
      </c>
      <c r="P182" s="29">
        <v>137.93960000000001</v>
      </c>
      <c r="Q182" s="29">
        <v>125.33150000000001</v>
      </c>
      <c r="R182" s="32">
        <v>155.83789999999999</v>
      </c>
      <c r="S182" s="113" t="s">
        <v>221</v>
      </c>
      <c r="T182" s="1">
        <v>146.26316141000001</v>
      </c>
      <c r="U182" s="1">
        <v>24.954478728773001</v>
      </c>
      <c r="V182" s="1">
        <v>8</v>
      </c>
      <c r="W182" s="1">
        <v>100.5236925</v>
      </c>
      <c r="X182" s="1">
        <v>13.7335404187157</v>
      </c>
      <c r="Y182" s="474">
        <v>8</v>
      </c>
    </row>
    <row r="183" spans="2:25" ht="15" thickBot="1" x14ac:dyDescent="0.4">
      <c r="B183" s="48">
        <v>356</v>
      </c>
      <c r="C183" s="41">
        <v>146.81309999999999</v>
      </c>
      <c r="D183" s="33">
        <v>108.51090000000001</v>
      </c>
      <c r="E183" s="33">
        <v>121.54049999999999</v>
      </c>
      <c r="F183" s="33">
        <v>34.464351430000001</v>
      </c>
      <c r="G183" s="33">
        <v>270.28649999999999</v>
      </c>
      <c r="H183" s="33">
        <v>124.5645</v>
      </c>
      <c r="I183" s="33">
        <v>147.57939999999999</v>
      </c>
      <c r="J183" s="129">
        <v>201.99629999999999</v>
      </c>
      <c r="K183" s="41">
        <v>81.885900000000007</v>
      </c>
      <c r="L183" s="33">
        <v>97.729320000000001</v>
      </c>
      <c r="M183" s="33">
        <v>106.0104</v>
      </c>
      <c r="N183" s="33">
        <v>58.006880000000002</v>
      </c>
      <c r="O183" s="33">
        <v>52.213709999999999</v>
      </c>
      <c r="P183" s="33">
        <v>129.8091</v>
      </c>
      <c r="Q183" s="33">
        <v>115.40179999999999</v>
      </c>
      <c r="R183" s="34">
        <v>158.21690000000001</v>
      </c>
      <c r="S183" s="114" t="s">
        <v>222</v>
      </c>
      <c r="T183" s="478">
        <v>144.46944392875</v>
      </c>
      <c r="U183" s="478">
        <v>24.447653932890301</v>
      </c>
      <c r="V183" s="478">
        <v>8</v>
      </c>
      <c r="W183" s="478">
        <v>99.909251249999997</v>
      </c>
      <c r="X183" s="478">
        <v>12.6288308211423</v>
      </c>
      <c r="Y183" s="239">
        <v>8</v>
      </c>
    </row>
  </sheetData>
  <mergeCells count="3">
    <mergeCell ref="S2:Y2"/>
    <mergeCell ref="T3:V3"/>
    <mergeCell ref="W3:Y3"/>
  </mergeCells>
  <phoneticPr fontId="12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1BE5D-A03A-4266-8089-51A9C4E5133A}">
  <sheetPr codeName="Sheet19"/>
  <dimension ref="B1:D19"/>
  <sheetViews>
    <sheetView zoomScale="90" zoomScaleNormal="115" workbookViewId="0">
      <selection activeCell="H14" sqref="H14"/>
    </sheetView>
  </sheetViews>
  <sheetFormatPr defaultRowHeight="14.5" x14ac:dyDescent="0.35"/>
  <cols>
    <col min="2" max="2" width="16.81640625" bestFit="1" customWidth="1"/>
    <col min="3" max="3" width="10.54296875" bestFit="1" customWidth="1"/>
    <col min="4" max="8" width="14.1796875" customWidth="1"/>
    <col min="9" max="9" width="7.453125" customWidth="1"/>
  </cols>
  <sheetData>
    <row r="1" spans="2:4" ht="15" thickBot="1" x14ac:dyDescent="0.4">
      <c r="B1" s="781" t="s">
        <v>237</v>
      </c>
      <c r="C1" s="782"/>
      <c r="D1" s="783"/>
    </row>
    <row r="2" spans="2:4" ht="15" thickBot="1" x14ac:dyDescent="0.4">
      <c r="B2" s="89"/>
      <c r="C2" s="50" t="s">
        <v>53</v>
      </c>
      <c r="D2" s="89" t="s">
        <v>54</v>
      </c>
    </row>
    <row r="3" spans="2:4" x14ac:dyDescent="0.35">
      <c r="B3" s="149">
        <v>1</v>
      </c>
      <c r="C3" s="373">
        <v>604.13120000000004</v>
      </c>
      <c r="D3" s="645">
        <v>228.7131</v>
      </c>
    </row>
    <row r="4" spans="2:4" x14ac:dyDescent="0.35">
      <c r="B4" s="113">
        <v>2</v>
      </c>
      <c r="C4" s="102">
        <v>356.35629999999998</v>
      </c>
      <c r="D4" s="646">
        <v>320.00779999999997</v>
      </c>
    </row>
    <row r="5" spans="2:4" x14ac:dyDescent="0.35">
      <c r="B5" s="113">
        <v>3</v>
      </c>
      <c r="C5" s="102">
        <v>378.32679999999999</v>
      </c>
      <c r="D5" s="646">
        <v>393.48840000000001</v>
      </c>
    </row>
    <row r="6" spans="2:4" x14ac:dyDescent="0.35">
      <c r="B6" s="113">
        <v>4</v>
      </c>
      <c r="C6" s="102">
        <v>493.9357</v>
      </c>
      <c r="D6" s="646">
        <v>310.91050000000001</v>
      </c>
    </row>
    <row r="7" spans="2:4" x14ac:dyDescent="0.35">
      <c r="B7" s="113">
        <v>5</v>
      </c>
      <c r="C7" s="102">
        <v>333.34609999999998</v>
      </c>
      <c r="D7" s="646">
        <v>408.08859999999999</v>
      </c>
    </row>
    <row r="8" spans="2:4" x14ac:dyDescent="0.35">
      <c r="B8" s="113">
        <v>6</v>
      </c>
      <c r="C8" s="102">
        <v>517.13390000000004</v>
      </c>
      <c r="D8" s="646">
        <v>295.16329999999999</v>
      </c>
    </row>
    <row r="9" spans="2:4" x14ac:dyDescent="0.35">
      <c r="B9" s="113">
        <v>7</v>
      </c>
      <c r="C9" s="102">
        <v>409.71409999999997</v>
      </c>
      <c r="D9" s="646">
        <v>290.03309999999999</v>
      </c>
    </row>
    <row r="10" spans="2:4" ht="15" thickBot="1" x14ac:dyDescent="0.4">
      <c r="B10" s="237">
        <v>8</v>
      </c>
      <c r="C10" s="136">
        <v>466.69909999999999</v>
      </c>
      <c r="D10" s="647">
        <v>238.96610000000001</v>
      </c>
    </row>
    <row r="11" spans="2:4" ht="15" thickBot="1" x14ac:dyDescent="0.4">
      <c r="B11" s="679" t="s">
        <v>24</v>
      </c>
      <c r="C11" s="680">
        <f>COUNT(C3:C10)</f>
        <v>8</v>
      </c>
      <c r="D11" s="681">
        <f>COUNT(D3:D10)</f>
        <v>8</v>
      </c>
    </row>
    <row r="12" spans="2:4" x14ac:dyDescent="0.35">
      <c r="B12" s="146" t="s">
        <v>6</v>
      </c>
      <c r="C12" s="682">
        <v>462.3</v>
      </c>
      <c r="D12" s="683">
        <v>294</v>
      </c>
    </row>
    <row r="13" spans="2:4" x14ac:dyDescent="0.35">
      <c r="B13" s="176" t="s">
        <v>25</v>
      </c>
      <c r="C13" s="684">
        <v>149</v>
      </c>
      <c r="D13" s="685">
        <v>88.37</v>
      </c>
    </row>
    <row r="14" spans="2:4" x14ac:dyDescent="0.35">
      <c r="B14" s="176" t="s">
        <v>7</v>
      </c>
      <c r="C14" s="102">
        <v>47.1</v>
      </c>
      <c r="D14" s="113">
        <v>27.95</v>
      </c>
    </row>
    <row r="15" spans="2:4" x14ac:dyDescent="0.35">
      <c r="B15" s="176" t="s">
        <v>26</v>
      </c>
      <c r="C15" s="102">
        <v>278.5</v>
      </c>
      <c r="D15" s="113">
        <v>104.4</v>
      </c>
    </row>
    <row r="16" spans="2:4" x14ac:dyDescent="0.35">
      <c r="B16" s="176" t="s">
        <v>27</v>
      </c>
      <c r="C16" s="102">
        <v>350.6</v>
      </c>
      <c r="D16" s="113">
        <v>236.4</v>
      </c>
    </row>
    <row r="17" spans="2:4" x14ac:dyDescent="0.35">
      <c r="B17" s="176" t="s">
        <v>28</v>
      </c>
      <c r="C17" s="102">
        <v>438.2</v>
      </c>
      <c r="D17" s="113">
        <v>303</v>
      </c>
    </row>
    <row r="18" spans="2:4" x14ac:dyDescent="0.35">
      <c r="B18" s="176" t="s">
        <v>29</v>
      </c>
      <c r="C18" s="102">
        <v>538.9</v>
      </c>
      <c r="D18" s="113">
        <v>360.9</v>
      </c>
    </row>
    <row r="19" spans="2:4" ht="15" thickBot="1" x14ac:dyDescent="0.4">
      <c r="B19" s="177" t="s">
        <v>30</v>
      </c>
      <c r="C19" s="136">
        <v>784.9</v>
      </c>
      <c r="D19" s="114">
        <v>408.1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8EF3-3EB2-4D8D-842C-6557163828B0}">
  <sheetPr codeName="Sheet2"/>
  <dimension ref="B1:I24"/>
  <sheetViews>
    <sheetView zoomScale="44" zoomScaleNormal="25" workbookViewId="0">
      <selection activeCell="G37" sqref="G37"/>
    </sheetView>
  </sheetViews>
  <sheetFormatPr defaultRowHeight="14.5" x14ac:dyDescent="0.35"/>
  <cols>
    <col min="2" max="2" width="17.453125" bestFit="1" customWidth="1"/>
    <col min="3" max="4" width="12.1796875" style="16" bestFit="1" customWidth="1"/>
    <col min="5" max="5" width="15.453125" style="16" bestFit="1" customWidth="1"/>
    <col min="6" max="6" width="12.1796875" style="16" bestFit="1" customWidth="1"/>
    <col min="7" max="7" width="12.7265625" style="16" bestFit="1" customWidth="1"/>
    <col min="8" max="8" width="15.453125" style="16" bestFit="1" customWidth="1"/>
    <col min="10" max="21" width="8.81640625" bestFit="1" customWidth="1"/>
  </cols>
  <sheetData>
    <row r="1" spans="2:9" ht="15" thickBot="1" x14ac:dyDescent="0.4">
      <c r="B1" s="252"/>
      <c r="C1" s="252"/>
      <c r="D1" s="252"/>
      <c r="E1" s="252"/>
      <c r="F1"/>
      <c r="G1"/>
      <c r="H1"/>
    </row>
    <row r="2" spans="2:9" ht="15" thickBot="1" x14ac:dyDescent="0.4">
      <c r="B2" s="785" t="s">
        <v>2</v>
      </c>
      <c r="C2" s="786"/>
      <c r="D2" s="786"/>
      <c r="E2" s="787"/>
      <c r="F2" s="781" t="s">
        <v>3</v>
      </c>
      <c r="G2" s="782"/>
      <c r="H2" s="783"/>
    </row>
    <row r="3" spans="2:9" ht="15" thickBot="1" x14ac:dyDescent="0.4">
      <c r="B3" s="251"/>
      <c r="C3" s="784" t="s">
        <v>0</v>
      </c>
      <c r="D3" s="782"/>
      <c r="E3" s="783"/>
      <c r="F3" s="782" t="s">
        <v>0</v>
      </c>
      <c r="G3" s="782"/>
      <c r="H3" s="783"/>
      <c r="I3" s="45"/>
    </row>
    <row r="4" spans="2:9" ht="15" thickBot="1" x14ac:dyDescent="0.4">
      <c r="B4" s="251"/>
      <c r="C4" s="297" t="s">
        <v>21</v>
      </c>
      <c r="D4" s="297" t="s">
        <v>22</v>
      </c>
      <c r="E4" s="298" t="s">
        <v>23</v>
      </c>
      <c r="F4" s="335" t="s">
        <v>21</v>
      </c>
      <c r="G4" s="297" t="s">
        <v>22</v>
      </c>
      <c r="H4" s="298" t="s">
        <v>23</v>
      </c>
      <c r="I4" s="178"/>
    </row>
    <row r="5" spans="2:9" x14ac:dyDescent="0.35">
      <c r="B5" s="56">
        <v>1</v>
      </c>
      <c r="C5" s="60">
        <v>221.46227099999999</v>
      </c>
      <c r="D5" s="60">
        <v>237.13978900000001</v>
      </c>
      <c r="E5" s="61">
        <v>199.59261599999999</v>
      </c>
      <c r="F5" s="398">
        <v>224.69911999999999</v>
      </c>
      <c r="G5" s="60">
        <v>390.94500849999997</v>
      </c>
      <c r="H5" s="61">
        <v>219.61927399999999</v>
      </c>
      <c r="I5" s="100"/>
    </row>
    <row r="6" spans="2:9" x14ac:dyDescent="0.35">
      <c r="B6" s="52">
        <v>2</v>
      </c>
      <c r="C6" s="62">
        <v>285.14082999999999</v>
      </c>
      <c r="D6" s="62">
        <v>450.78177549999998</v>
      </c>
      <c r="E6" s="63">
        <v>281.55100149999998</v>
      </c>
      <c r="F6" s="399">
        <v>224.99441100000001</v>
      </c>
      <c r="G6" s="62">
        <v>141.60183499999999</v>
      </c>
      <c r="H6" s="63">
        <v>224.95145550000001</v>
      </c>
    </row>
    <row r="7" spans="2:9" x14ac:dyDescent="0.35">
      <c r="B7" s="52">
        <v>3</v>
      </c>
      <c r="C7" s="62">
        <v>313.01813950000002</v>
      </c>
      <c r="D7" s="62">
        <v>346.82873849999999</v>
      </c>
      <c r="E7" s="63">
        <v>287.00335849999999</v>
      </c>
      <c r="F7" s="399">
        <v>196.51269550000001</v>
      </c>
      <c r="G7" s="62">
        <v>272.644723</v>
      </c>
      <c r="H7" s="63">
        <v>192.5763005</v>
      </c>
    </row>
    <row r="8" spans="2:9" x14ac:dyDescent="0.35">
      <c r="B8" s="52">
        <v>4</v>
      </c>
      <c r="C8" s="62">
        <v>309.70250700000003</v>
      </c>
      <c r="D8" s="62">
        <v>376.34104200000002</v>
      </c>
      <c r="E8" s="63">
        <v>293.05231199999997</v>
      </c>
      <c r="F8" s="399">
        <v>211.396693</v>
      </c>
      <c r="G8" s="62">
        <v>315.45748250000003</v>
      </c>
      <c r="H8" s="63">
        <v>193.37361100000001</v>
      </c>
    </row>
    <row r="9" spans="2:9" x14ac:dyDescent="0.35">
      <c r="B9" s="52">
        <v>5</v>
      </c>
      <c r="C9" s="62">
        <v>260.95294899999999</v>
      </c>
      <c r="D9" s="62">
        <v>380.89576449999998</v>
      </c>
      <c r="E9" s="63">
        <v>257.90077400000001</v>
      </c>
      <c r="F9" s="399">
        <v>236.43060650000001</v>
      </c>
      <c r="G9" s="62">
        <v>293.04830500000003</v>
      </c>
      <c r="H9" s="63">
        <v>229.97924599999999</v>
      </c>
    </row>
    <row r="10" spans="2:9" x14ac:dyDescent="0.35">
      <c r="B10" s="52">
        <v>6</v>
      </c>
      <c r="C10" s="62">
        <v>289.20635650000003</v>
      </c>
      <c r="D10" s="62">
        <v>459.61863</v>
      </c>
      <c r="E10" s="63">
        <v>277.46388000000002</v>
      </c>
      <c r="F10" s="399">
        <v>170.72043400000001</v>
      </c>
      <c r="G10" s="62">
        <v>363.78009500000002</v>
      </c>
      <c r="H10" s="63">
        <v>163.50036700000001</v>
      </c>
    </row>
    <row r="11" spans="2:9" x14ac:dyDescent="0.35">
      <c r="B11" s="57"/>
      <c r="C11" s="65"/>
      <c r="D11" s="65"/>
      <c r="E11" s="66"/>
      <c r="F11" s="399">
        <v>273.0460205</v>
      </c>
      <c r="G11" s="62">
        <v>320.79591099999999</v>
      </c>
      <c r="H11" s="63">
        <v>252.4541475</v>
      </c>
    </row>
    <row r="12" spans="2:9" x14ac:dyDescent="0.35">
      <c r="B12" s="57"/>
      <c r="C12" s="65"/>
      <c r="D12" s="65"/>
      <c r="E12" s="66"/>
      <c r="F12" s="399">
        <v>205.52785900000001</v>
      </c>
      <c r="G12" s="62">
        <v>261.75939699999998</v>
      </c>
      <c r="H12" s="63">
        <v>202.378142</v>
      </c>
    </row>
    <row r="13" spans="2:9" x14ac:dyDescent="0.35">
      <c r="B13" s="57"/>
      <c r="C13" s="65"/>
      <c r="D13" s="65"/>
      <c r="E13" s="66"/>
      <c r="F13" s="399">
        <v>210.62215399999999</v>
      </c>
      <c r="G13" s="62">
        <v>121.551135</v>
      </c>
      <c r="H13" s="63">
        <v>185.465408</v>
      </c>
    </row>
    <row r="14" spans="2:9" x14ac:dyDescent="0.35">
      <c r="B14" s="57"/>
      <c r="C14" s="65"/>
      <c r="D14" s="65"/>
      <c r="E14" s="66"/>
      <c r="F14" s="399">
        <v>124.76505</v>
      </c>
      <c r="G14" s="62">
        <v>247.22630799999999</v>
      </c>
      <c r="H14" s="63">
        <v>124.33559700000001</v>
      </c>
    </row>
    <row r="15" spans="2:9" ht="15" thickBot="1" x14ac:dyDescent="0.4">
      <c r="B15" s="58"/>
      <c r="C15" s="67"/>
      <c r="D15" s="67"/>
      <c r="E15" s="68"/>
      <c r="F15" s="400">
        <v>261.65969100000001</v>
      </c>
      <c r="G15" s="84">
        <v>36944.61</v>
      </c>
      <c r="H15" s="69">
        <v>255.39198450000001</v>
      </c>
    </row>
    <row r="16" spans="2:9" ht="15" thickBot="1" x14ac:dyDescent="0.4">
      <c r="B16" s="89" t="s">
        <v>24</v>
      </c>
      <c r="C16" s="336">
        <f t="shared" ref="C16:H16" si="0">COUNT(C5:C15)</f>
        <v>6</v>
      </c>
      <c r="D16" s="300">
        <f t="shared" si="0"/>
        <v>6</v>
      </c>
      <c r="E16" s="301">
        <f t="shared" si="0"/>
        <v>6</v>
      </c>
      <c r="F16" s="54">
        <f t="shared" si="0"/>
        <v>11</v>
      </c>
      <c r="G16" s="7">
        <f t="shared" si="0"/>
        <v>11</v>
      </c>
      <c r="H16" s="8">
        <f t="shared" si="0"/>
        <v>11</v>
      </c>
    </row>
    <row r="17" spans="2:8" x14ac:dyDescent="0.35">
      <c r="B17" s="544" t="s">
        <v>6</v>
      </c>
      <c r="C17" s="46">
        <v>279.89999999999998</v>
      </c>
      <c r="D17" s="244">
        <v>375.3</v>
      </c>
      <c r="E17" s="241">
        <v>266.10000000000002</v>
      </c>
      <c r="F17" s="46">
        <v>193</v>
      </c>
      <c r="G17" s="244">
        <v>272.89999999999998</v>
      </c>
      <c r="H17" s="241">
        <v>182.8</v>
      </c>
    </row>
    <row r="18" spans="2:8" x14ac:dyDescent="0.35">
      <c r="B18" s="545" t="s">
        <v>25</v>
      </c>
      <c r="C18" s="47">
        <v>34.270000000000003</v>
      </c>
      <c r="D18" s="539">
        <v>80.92</v>
      </c>
      <c r="E18" s="243">
        <v>34.700000000000003</v>
      </c>
      <c r="F18" s="47">
        <v>58.02</v>
      </c>
      <c r="G18" s="539">
        <v>86.69</v>
      </c>
      <c r="H18" s="243">
        <v>54.96</v>
      </c>
    </row>
    <row r="19" spans="2:8" x14ac:dyDescent="0.35">
      <c r="B19" s="545" t="s">
        <v>7</v>
      </c>
      <c r="C19" s="47">
        <v>13.99</v>
      </c>
      <c r="D19" s="539">
        <v>33.03</v>
      </c>
      <c r="E19" s="243">
        <v>14.17</v>
      </c>
      <c r="F19" s="47">
        <v>18.350000000000001</v>
      </c>
      <c r="G19" s="539">
        <v>27.41</v>
      </c>
      <c r="H19" s="243">
        <v>17.38</v>
      </c>
    </row>
    <row r="20" spans="2:8" x14ac:dyDescent="0.35">
      <c r="B20" s="545" t="s">
        <v>26</v>
      </c>
      <c r="C20" s="47">
        <v>221.5</v>
      </c>
      <c r="D20" s="539">
        <v>237.1</v>
      </c>
      <c r="E20" s="243">
        <v>199.6</v>
      </c>
      <c r="F20" s="47">
        <v>114.1</v>
      </c>
      <c r="G20" s="539">
        <v>121.6</v>
      </c>
      <c r="H20" s="243">
        <v>104.5</v>
      </c>
    </row>
    <row r="21" spans="2:8" x14ac:dyDescent="0.35">
      <c r="B21" s="545" t="s">
        <v>27</v>
      </c>
      <c r="C21" s="47">
        <v>251.1</v>
      </c>
      <c r="D21" s="539">
        <v>319.39999999999998</v>
      </c>
      <c r="E21" s="243">
        <v>243.3</v>
      </c>
      <c r="F21" s="47">
        <v>123.9</v>
      </c>
      <c r="G21" s="539">
        <v>220.8</v>
      </c>
      <c r="H21" s="243">
        <v>122.3</v>
      </c>
    </row>
    <row r="22" spans="2:8" x14ac:dyDescent="0.35">
      <c r="B22" s="545" t="s">
        <v>28</v>
      </c>
      <c r="C22" s="47">
        <v>287.2</v>
      </c>
      <c r="D22" s="539">
        <v>378.6</v>
      </c>
      <c r="E22" s="243">
        <v>279.5</v>
      </c>
      <c r="F22" s="47">
        <v>208.1</v>
      </c>
      <c r="G22" s="539">
        <v>282.8</v>
      </c>
      <c r="H22" s="243">
        <v>189.4</v>
      </c>
    </row>
    <row r="23" spans="2:8" x14ac:dyDescent="0.35">
      <c r="B23" s="545" t="s">
        <v>29</v>
      </c>
      <c r="C23" s="47">
        <v>310.5</v>
      </c>
      <c r="D23" s="539">
        <v>453</v>
      </c>
      <c r="E23" s="243">
        <v>288.5</v>
      </c>
      <c r="F23" s="47">
        <v>242.7</v>
      </c>
      <c r="G23" s="539">
        <v>331.5</v>
      </c>
      <c r="H23" s="243">
        <v>235.6</v>
      </c>
    </row>
    <row r="24" spans="2:8" ht="15" thickBot="1" x14ac:dyDescent="0.4">
      <c r="B24" s="546" t="s">
        <v>30</v>
      </c>
      <c r="C24" s="48">
        <v>313</v>
      </c>
      <c r="D24" s="540">
        <v>459.6</v>
      </c>
      <c r="E24" s="375">
        <v>293.10000000000002</v>
      </c>
      <c r="F24" s="48">
        <v>273</v>
      </c>
      <c r="G24" s="540">
        <v>390.9</v>
      </c>
      <c r="H24" s="375">
        <v>255.4</v>
      </c>
    </row>
  </sheetData>
  <mergeCells count="4">
    <mergeCell ref="C3:E3"/>
    <mergeCell ref="F3:H3"/>
    <mergeCell ref="B2:E2"/>
    <mergeCell ref="F2:H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0FF0-CB06-4AAD-A096-3E5F22B156FA}">
  <sheetPr codeName="Sheet20"/>
  <dimension ref="B1:D18"/>
  <sheetViews>
    <sheetView zoomScale="72" zoomScaleNormal="40" workbookViewId="0">
      <selection activeCell="B2" sqref="B2:D18"/>
    </sheetView>
  </sheetViews>
  <sheetFormatPr defaultRowHeight="14.5" x14ac:dyDescent="0.35"/>
  <cols>
    <col min="1" max="1" width="13.7265625" customWidth="1"/>
    <col min="2" max="7" width="14.1796875" customWidth="1"/>
    <col min="8" max="8" width="7.453125" customWidth="1"/>
  </cols>
  <sheetData>
    <row r="1" spans="2:4" ht="15" thickBot="1" x14ac:dyDescent="0.4"/>
    <row r="2" spans="2:4" ht="15" thickBot="1" x14ac:dyDescent="0.4">
      <c r="B2" s="50"/>
      <c r="C2" s="50" t="s">
        <v>224</v>
      </c>
      <c r="D2" s="302"/>
    </row>
    <row r="3" spans="2:4" ht="15" thickBot="1" x14ac:dyDescent="0.4">
      <c r="B3" s="110"/>
      <c r="C3" s="130" t="s">
        <v>53</v>
      </c>
      <c r="D3" s="111" t="s">
        <v>54</v>
      </c>
    </row>
    <row r="4" spans="2:4" x14ac:dyDescent="0.35">
      <c r="B4" s="131">
        <v>1</v>
      </c>
      <c r="C4" s="132">
        <v>63.6</v>
      </c>
      <c r="D4" s="133">
        <v>69</v>
      </c>
    </row>
    <row r="5" spans="2:4" x14ac:dyDescent="0.35">
      <c r="B5" s="102">
        <v>2</v>
      </c>
      <c r="C5" s="134">
        <v>42.1</v>
      </c>
      <c r="D5" s="135">
        <v>49.2</v>
      </c>
    </row>
    <row r="6" spans="2:4" x14ac:dyDescent="0.35">
      <c r="B6" s="102">
        <v>3</v>
      </c>
      <c r="C6" s="134">
        <v>41.3</v>
      </c>
      <c r="D6" s="135">
        <v>45.5</v>
      </c>
    </row>
    <row r="7" spans="2:4" x14ac:dyDescent="0.35">
      <c r="B7" s="102">
        <v>4</v>
      </c>
      <c r="C7" s="134">
        <v>39.299999999999997</v>
      </c>
      <c r="D7" s="135">
        <v>56.1</v>
      </c>
    </row>
    <row r="8" spans="2:4" x14ac:dyDescent="0.35">
      <c r="B8" s="102">
        <v>5</v>
      </c>
      <c r="C8" s="134">
        <v>48</v>
      </c>
      <c r="D8" s="135">
        <v>71.099999999999994</v>
      </c>
    </row>
    <row r="9" spans="2:4" ht="15" thickBot="1" x14ac:dyDescent="0.4">
      <c r="B9" s="136">
        <v>6</v>
      </c>
      <c r="C9" s="137">
        <v>75.099999999999994</v>
      </c>
      <c r="D9" s="138">
        <v>107.8</v>
      </c>
    </row>
    <row r="10" spans="2:4" ht="15" thickBot="1" x14ac:dyDescent="0.4">
      <c r="B10" s="115" t="s">
        <v>24</v>
      </c>
      <c r="C10" s="115">
        <f>COUNT(C4:C9)</f>
        <v>6</v>
      </c>
      <c r="D10" s="116">
        <f>COUNT(D4:D9)</f>
        <v>6</v>
      </c>
    </row>
    <row r="11" spans="2:4" x14ac:dyDescent="0.35">
      <c r="B11" s="146" t="s">
        <v>6</v>
      </c>
      <c r="C11" s="573">
        <v>51.57</v>
      </c>
      <c r="D11" s="648">
        <v>66.45</v>
      </c>
    </row>
    <row r="12" spans="2:4" x14ac:dyDescent="0.35">
      <c r="B12" s="176" t="s">
        <v>25</v>
      </c>
      <c r="C12" s="493">
        <v>14.54</v>
      </c>
      <c r="D12" s="649">
        <v>22.72</v>
      </c>
    </row>
    <row r="13" spans="2:4" x14ac:dyDescent="0.35">
      <c r="B13" s="176" t="s">
        <v>7</v>
      </c>
      <c r="C13" s="102">
        <v>5.9349999999999996</v>
      </c>
      <c r="D13" s="113">
        <v>9.2759999999999998</v>
      </c>
    </row>
    <row r="14" spans="2:4" x14ac:dyDescent="0.35">
      <c r="B14" s="176" t="s">
        <v>26</v>
      </c>
      <c r="C14" s="102">
        <v>39.299999999999997</v>
      </c>
      <c r="D14" s="113">
        <v>45.5</v>
      </c>
    </row>
    <row r="15" spans="2:4" x14ac:dyDescent="0.35">
      <c r="B15" s="176" t="s">
        <v>27</v>
      </c>
      <c r="C15" s="102">
        <v>40.799999999999997</v>
      </c>
      <c r="D15" s="113">
        <v>48.28</v>
      </c>
    </row>
    <row r="16" spans="2:4" x14ac:dyDescent="0.35">
      <c r="B16" s="176" t="s">
        <v>28</v>
      </c>
      <c r="C16" s="102">
        <v>45.05</v>
      </c>
      <c r="D16" s="113">
        <v>62.55</v>
      </c>
    </row>
    <row r="17" spans="2:4" x14ac:dyDescent="0.35">
      <c r="B17" s="176" t="s">
        <v>29</v>
      </c>
      <c r="C17" s="102">
        <v>66.48</v>
      </c>
      <c r="D17" s="113">
        <v>80.28</v>
      </c>
    </row>
    <row r="18" spans="2:4" ht="15" thickBot="1" x14ac:dyDescent="0.4">
      <c r="B18" s="177" t="s">
        <v>30</v>
      </c>
      <c r="C18" s="136">
        <v>75.099999999999994</v>
      </c>
      <c r="D18" s="114">
        <v>107.8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6CB1-1964-4985-A5C1-DDC4B6224951}">
  <dimension ref="B1:X18"/>
  <sheetViews>
    <sheetView workbookViewId="0">
      <selection activeCell="M4" sqref="M4"/>
    </sheetView>
  </sheetViews>
  <sheetFormatPr defaultRowHeight="14.5" x14ac:dyDescent="0.35"/>
  <cols>
    <col min="2" max="2" width="13.81640625" bestFit="1" customWidth="1"/>
    <col min="3" max="3" width="7.26953125" customWidth="1"/>
    <col min="4" max="4" width="8.453125" customWidth="1"/>
    <col min="5" max="5" width="7.54296875" customWidth="1"/>
    <col min="6" max="6" width="7.453125" customWidth="1"/>
    <col min="7" max="7" width="6.81640625" customWidth="1"/>
    <col min="8" max="8" width="7.1796875" customWidth="1"/>
  </cols>
  <sheetData>
    <row r="1" spans="2:24" ht="15" thickBot="1" x14ac:dyDescent="0.4"/>
    <row r="2" spans="2:24" ht="15" thickBot="1" x14ac:dyDescent="0.4">
      <c r="B2" s="781" t="s">
        <v>0</v>
      </c>
      <c r="C2" s="782"/>
      <c r="D2" s="782"/>
      <c r="E2" s="782"/>
      <c r="F2" s="782"/>
      <c r="G2" s="782"/>
      <c r="H2" s="783"/>
      <c r="I2" s="797" t="s">
        <v>1</v>
      </c>
      <c r="J2" s="807"/>
      <c r="K2" s="807"/>
      <c r="L2" s="807"/>
      <c r="M2" s="807"/>
      <c r="N2" s="807"/>
      <c r="O2" s="798"/>
    </row>
    <row r="3" spans="2:24" ht="15" thickBot="1" x14ac:dyDescent="0.4">
      <c r="B3" s="50"/>
      <c r="C3" s="781" t="s">
        <v>53</v>
      </c>
      <c r="D3" s="782"/>
      <c r="E3" s="783"/>
      <c r="F3" s="781" t="s">
        <v>238</v>
      </c>
      <c r="G3" s="782"/>
      <c r="H3" s="783"/>
      <c r="I3" s="499"/>
      <c r="J3" s="778" t="s">
        <v>53</v>
      </c>
      <c r="K3" s="778"/>
      <c r="L3" s="779"/>
      <c r="M3" s="780" t="s">
        <v>238</v>
      </c>
      <c r="N3" s="778"/>
      <c r="O3" s="779"/>
    </row>
    <row r="4" spans="2:24" ht="15" thickBot="1" x14ac:dyDescent="0.4">
      <c r="B4" s="108" t="s">
        <v>235</v>
      </c>
      <c r="C4" s="88">
        <v>1</v>
      </c>
      <c r="D4" s="90">
        <v>2</v>
      </c>
      <c r="E4" s="91">
        <v>3</v>
      </c>
      <c r="F4" s="88">
        <v>1</v>
      </c>
      <c r="G4" s="90">
        <v>2</v>
      </c>
      <c r="H4" s="91">
        <v>3</v>
      </c>
      <c r="I4" s="3" t="s">
        <v>5</v>
      </c>
      <c r="J4" s="347" t="s">
        <v>6</v>
      </c>
      <c r="K4" s="347" t="s">
        <v>7</v>
      </c>
      <c r="L4" s="93" t="s">
        <v>8</v>
      </c>
      <c r="M4" s="363" t="s">
        <v>6</v>
      </c>
      <c r="N4" s="347" t="s">
        <v>7</v>
      </c>
      <c r="O4" s="93" t="s">
        <v>8</v>
      </c>
    </row>
    <row r="5" spans="2:24" x14ac:dyDescent="0.35">
      <c r="B5" s="94">
        <v>1.54</v>
      </c>
      <c r="C5" s="700">
        <v>27</v>
      </c>
      <c r="D5" s="701">
        <v>24.7</v>
      </c>
      <c r="E5" s="702">
        <v>27.4</v>
      </c>
      <c r="F5" s="700">
        <v>31.9</v>
      </c>
      <c r="G5" s="701">
        <v>30.4</v>
      </c>
      <c r="H5" s="702">
        <v>26.7</v>
      </c>
      <c r="I5" s="51" t="s">
        <v>9</v>
      </c>
      <c r="J5" s="254">
        <v>26.366666666666699</v>
      </c>
      <c r="K5" s="254">
        <v>1.4571661996262899</v>
      </c>
      <c r="L5" s="153">
        <v>3</v>
      </c>
      <c r="M5" s="152">
        <v>29.6666666666667</v>
      </c>
      <c r="N5" s="254">
        <v>2.6764404221527802</v>
      </c>
      <c r="O5" s="13">
        <v>3</v>
      </c>
    </row>
    <row r="6" spans="2:24" x14ac:dyDescent="0.35">
      <c r="B6" s="102">
        <v>8.0500000000000007</v>
      </c>
      <c r="C6" s="703">
        <v>21.6</v>
      </c>
      <c r="D6" s="117">
        <v>25.4</v>
      </c>
      <c r="E6" s="135">
        <v>27.1</v>
      </c>
      <c r="F6" s="703">
        <v>26.8</v>
      </c>
      <c r="G6" s="117">
        <v>29.8</v>
      </c>
      <c r="H6" s="135">
        <v>27.3</v>
      </c>
      <c r="I6" s="52" t="s">
        <v>10</v>
      </c>
      <c r="J6" s="257">
        <v>24.7</v>
      </c>
      <c r="K6" s="257">
        <v>2.81602556806574</v>
      </c>
      <c r="L6" s="155">
        <v>3</v>
      </c>
      <c r="M6" s="154">
        <v>27.966666666666701</v>
      </c>
      <c r="N6" s="257">
        <v>1.6072751268321599</v>
      </c>
      <c r="O6" s="5">
        <v>3</v>
      </c>
    </row>
    <row r="7" spans="2:24" x14ac:dyDescent="0.35">
      <c r="B7" s="94">
        <v>14.55</v>
      </c>
      <c r="C7" s="700">
        <v>18.600000000000001</v>
      </c>
      <c r="D7" s="701">
        <v>25.1</v>
      </c>
      <c r="E7" s="702">
        <v>27.3</v>
      </c>
      <c r="F7" s="700">
        <v>22.7</v>
      </c>
      <c r="G7" s="701">
        <v>30</v>
      </c>
      <c r="H7" s="702">
        <v>27.1</v>
      </c>
      <c r="I7" s="52" t="s">
        <v>11</v>
      </c>
      <c r="J7" s="257">
        <v>23.6666666666667</v>
      </c>
      <c r="K7" s="257">
        <v>4.5236416008933897</v>
      </c>
      <c r="L7" s="155">
        <v>3</v>
      </c>
      <c r="M7" s="154">
        <v>26.6</v>
      </c>
      <c r="N7" s="257">
        <v>3.6755951898978201</v>
      </c>
      <c r="O7" s="5">
        <v>3</v>
      </c>
      <c r="S7" s="1"/>
      <c r="T7" s="1"/>
      <c r="U7" s="1"/>
      <c r="V7" s="1"/>
      <c r="W7" s="1"/>
      <c r="X7" s="1"/>
    </row>
    <row r="8" spans="2:24" x14ac:dyDescent="0.35">
      <c r="B8" s="102">
        <v>21.15</v>
      </c>
      <c r="C8" s="703">
        <v>10.8</v>
      </c>
      <c r="D8" s="117">
        <v>9.91</v>
      </c>
      <c r="E8" s="135">
        <v>9.66</v>
      </c>
      <c r="F8" s="703">
        <v>16.100000000000001</v>
      </c>
      <c r="G8" s="117">
        <v>10.5</v>
      </c>
      <c r="H8" s="135">
        <v>10.9</v>
      </c>
      <c r="I8" s="52" t="s">
        <v>12</v>
      </c>
      <c r="J8" s="257">
        <v>10.123333333333299</v>
      </c>
      <c r="K8" s="257">
        <v>0.59919390295073405</v>
      </c>
      <c r="L8" s="155">
        <v>3</v>
      </c>
      <c r="M8" s="154">
        <v>12.5</v>
      </c>
      <c r="N8" s="257">
        <v>3.1240998703626599</v>
      </c>
      <c r="O8" s="5">
        <v>3</v>
      </c>
      <c r="S8" s="1"/>
      <c r="T8" s="1"/>
      <c r="U8" s="1"/>
      <c r="V8" s="1"/>
      <c r="W8" s="1"/>
      <c r="X8" s="1"/>
    </row>
    <row r="9" spans="2:24" x14ac:dyDescent="0.35">
      <c r="B9" s="94">
        <v>27.66</v>
      </c>
      <c r="C9" s="700">
        <v>7.69</v>
      </c>
      <c r="D9" s="701">
        <v>8.82</v>
      </c>
      <c r="E9" s="702">
        <v>9.1199999999999992</v>
      </c>
      <c r="F9" s="700">
        <v>11.5</v>
      </c>
      <c r="G9" s="701">
        <v>9.6</v>
      </c>
      <c r="H9" s="702">
        <v>9.6999999999999993</v>
      </c>
      <c r="I9" s="52" t="s">
        <v>13</v>
      </c>
      <c r="J9" s="257">
        <v>8.5433333333333294</v>
      </c>
      <c r="K9" s="257">
        <v>0.75407780323606699</v>
      </c>
      <c r="L9" s="155">
        <v>3</v>
      </c>
      <c r="M9" s="154">
        <v>10.266666666666699</v>
      </c>
      <c r="N9" s="257">
        <v>1.0692676621563599</v>
      </c>
      <c r="O9" s="5">
        <v>3</v>
      </c>
      <c r="S9" s="1"/>
      <c r="T9" s="1"/>
      <c r="U9" s="1"/>
      <c r="V9" s="1"/>
      <c r="W9" s="1"/>
      <c r="X9" s="1"/>
    </row>
    <row r="10" spans="2:24" x14ac:dyDescent="0.35">
      <c r="B10" s="102">
        <v>34.18</v>
      </c>
      <c r="C10" s="703">
        <v>6.19</v>
      </c>
      <c r="D10" s="117">
        <v>8.4499999999999993</v>
      </c>
      <c r="E10" s="135">
        <v>8.5399999999999991</v>
      </c>
      <c r="F10" s="703">
        <v>8.68</v>
      </c>
      <c r="G10" s="117">
        <v>9.34</v>
      </c>
      <c r="H10" s="135">
        <v>9.08</v>
      </c>
      <c r="I10" s="52" t="s">
        <v>14</v>
      </c>
      <c r="J10" s="257">
        <v>7.7266666666666701</v>
      </c>
      <c r="K10" s="257">
        <v>1.3315529780423101</v>
      </c>
      <c r="L10" s="155">
        <v>3</v>
      </c>
      <c r="M10" s="154">
        <v>9.0333333333333297</v>
      </c>
      <c r="N10" s="257">
        <v>0.33246553706111198</v>
      </c>
      <c r="O10" s="5">
        <v>3</v>
      </c>
      <c r="S10" s="1"/>
      <c r="T10" s="1"/>
      <c r="U10" s="1"/>
      <c r="V10" s="1"/>
      <c r="W10" s="1"/>
      <c r="X10" s="1"/>
    </row>
    <row r="11" spans="2:24" x14ac:dyDescent="0.35">
      <c r="B11" s="94">
        <v>40.770000000000003</v>
      </c>
      <c r="C11" s="700">
        <v>25.5</v>
      </c>
      <c r="D11" s="701">
        <v>24.7</v>
      </c>
      <c r="E11" s="702">
        <v>26.4</v>
      </c>
      <c r="F11" s="700">
        <v>35.799999999999997</v>
      </c>
      <c r="G11" s="701">
        <v>31.7</v>
      </c>
      <c r="H11" s="702">
        <v>32.1</v>
      </c>
      <c r="I11" s="52" t="s">
        <v>15</v>
      </c>
      <c r="J11" s="257">
        <v>25.533333333333299</v>
      </c>
      <c r="K11" s="257">
        <v>0.85049005481153805</v>
      </c>
      <c r="L11" s="155">
        <v>3</v>
      </c>
      <c r="M11" s="154">
        <v>33.200000000000003</v>
      </c>
      <c r="N11" s="257">
        <v>2.2605309110914602</v>
      </c>
      <c r="O11" s="5">
        <v>3</v>
      </c>
      <c r="S11" s="1"/>
      <c r="T11" s="1"/>
      <c r="U11" s="1"/>
      <c r="V11" s="1"/>
      <c r="W11" s="1"/>
      <c r="X11" s="1"/>
    </row>
    <row r="12" spans="2:24" x14ac:dyDescent="0.35">
      <c r="B12" s="102">
        <v>47.28</v>
      </c>
      <c r="C12" s="703">
        <v>31</v>
      </c>
      <c r="D12" s="117">
        <v>30.9</v>
      </c>
      <c r="E12" s="135">
        <v>33.200000000000003</v>
      </c>
      <c r="F12" s="703">
        <v>43.2</v>
      </c>
      <c r="G12" s="117">
        <v>39.6</v>
      </c>
      <c r="H12" s="135">
        <v>40.9</v>
      </c>
      <c r="I12" s="52" t="s">
        <v>16</v>
      </c>
      <c r="J12" s="257">
        <v>31.7</v>
      </c>
      <c r="K12" s="257">
        <v>1.3</v>
      </c>
      <c r="L12" s="155">
        <v>3</v>
      </c>
      <c r="M12" s="154">
        <v>41.233333333333299</v>
      </c>
      <c r="N12" s="257">
        <v>1.8230011885167099</v>
      </c>
      <c r="O12" s="5">
        <v>3</v>
      </c>
      <c r="S12" s="1"/>
      <c r="T12" s="1"/>
      <c r="U12" s="1"/>
      <c r="V12" s="1"/>
      <c r="W12" s="1"/>
      <c r="X12" s="1"/>
    </row>
    <row r="13" spans="2:24" x14ac:dyDescent="0.35">
      <c r="B13" s="94">
        <v>53.79</v>
      </c>
      <c r="C13" s="700">
        <v>30.9</v>
      </c>
      <c r="D13" s="701">
        <v>31</v>
      </c>
      <c r="E13" s="702">
        <v>33.6</v>
      </c>
      <c r="F13" s="700">
        <v>44</v>
      </c>
      <c r="G13" s="701">
        <v>39.6</v>
      </c>
      <c r="H13" s="702">
        <v>41.4</v>
      </c>
      <c r="I13" s="52" t="s">
        <v>17</v>
      </c>
      <c r="J13" s="257">
        <v>31.8333333333333</v>
      </c>
      <c r="K13" s="257">
        <v>1.5307950004273401</v>
      </c>
      <c r="L13" s="155">
        <v>3</v>
      </c>
      <c r="M13" s="154">
        <v>41.6666666666667</v>
      </c>
      <c r="N13" s="257">
        <v>2.2120880030716101</v>
      </c>
      <c r="O13" s="5">
        <v>3</v>
      </c>
      <c r="S13" s="1"/>
      <c r="T13" s="1"/>
      <c r="U13" s="1"/>
      <c r="V13" s="1"/>
      <c r="W13" s="1"/>
      <c r="X13" s="1"/>
    </row>
    <row r="14" spans="2:24" x14ac:dyDescent="0.35">
      <c r="B14" s="102">
        <v>60.38</v>
      </c>
      <c r="C14" s="703">
        <v>4.6500000000000004</v>
      </c>
      <c r="D14" s="117">
        <v>6.8</v>
      </c>
      <c r="E14" s="135">
        <v>5.89</v>
      </c>
      <c r="F14" s="703">
        <v>7.11</v>
      </c>
      <c r="G14" s="117">
        <v>5.56</v>
      </c>
      <c r="H14" s="135">
        <v>6.88</v>
      </c>
      <c r="I14" s="52" t="s">
        <v>18</v>
      </c>
      <c r="J14" s="257">
        <v>5.78</v>
      </c>
      <c r="K14" s="257">
        <v>1.0792126759818901</v>
      </c>
      <c r="L14" s="155">
        <v>3</v>
      </c>
      <c r="M14" s="154">
        <v>6.5166666666666702</v>
      </c>
      <c r="N14" s="257">
        <v>0.83644087258654098</v>
      </c>
      <c r="O14" s="5">
        <v>3</v>
      </c>
      <c r="S14" s="1"/>
      <c r="T14" s="1"/>
      <c r="U14" s="1"/>
      <c r="V14" s="1"/>
      <c r="W14" s="1"/>
      <c r="X14" s="1"/>
    </row>
    <row r="15" spans="2:24" x14ac:dyDescent="0.35">
      <c r="B15" s="102">
        <v>66.88</v>
      </c>
      <c r="C15" s="703">
        <v>4.3499999999999996</v>
      </c>
      <c r="D15" s="117">
        <v>6.46</v>
      </c>
      <c r="E15" s="135">
        <v>5.51</v>
      </c>
      <c r="F15" s="703">
        <v>6.17</v>
      </c>
      <c r="G15" s="117">
        <v>5.48</v>
      </c>
      <c r="H15" s="135">
        <v>6.37</v>
      </c>
      <c r="I15" s="52" t="s">
        <v>19</v>
      </c>
      <c r="J15" s="257">
        <v>5.44</v>
      </c>
      <c r="K15" s="257">
        <v>1.0567402708328999</v>
      </c>
      <c r="L15" s="155">
        <v>3</v>
      </c>
      <c r="M15" s="154">
        <v>6.0066666666666704</v>
      </c>
      <c r="N15" s="257">
        <v>0.466940395910798</v>
      </c>
      <c r="O15" s="5">
        <v>3</v>
      </c>
      <c r="S15" s="1"/>
      <c r="T15" s="1"/>
      <c r="U15" s="1"/>
      <c r="V15" s="1"/>
      <c r="W15" s="1"/>
      <c r="X15" s="1"/>
    </row>
    <row r="16" spans="2:24" ht="15" thickBot="1" x14ac:dyDescent="0.4">
      <c r="B16" s="106">
        <v>73.39</v>
      </c>
      <c r="C16" s="700">
        <v>3.77</v>
      </c>
      <c r="D16" s="704">
        <v>6.17</v>
      </c>
      <c r="E16" s="702">
        <v>4.8099999999999996</v>
      </c>
      <c r="F16" s="700">
        <v>5.32</v>
      </c>
      <c r="G16" s="704">
        <v>5.03</v>
      </c>
      <c r="H16" s="702">
        <v>6.11</v>
      </c>
      <c r="I16" s="55" t="s">
        <v>20</v>
      </c>
      <c r="J16" s="271">
        <v>4.9166666666666696</v>
      </c>
      <c r="K16" s="271">
        <v>1.2035503036156501</v>
      </c>
      <c r="L16" s="157">
        <v>3</v>
      </c>
      <c r="M16" s="156">
        <v>5.4866666666666699</v>
      </c>
      <c r="N16" s="271">
        <v>0.55895736271502305</v>
      </c>
      <c r="O16" s="11">
        <v>3</v>
      </c>
      <c r="S16" s="1"/>
      <c r="T16" s="1"/>
      <c r="U16" s="1"/>
      <c r="V16" s="1"/>
      <c r="W16" s="1"/>
      <c r="X16" s="1"/>
    </row>
    <row r="17" spans="2:24" ht="15" thickBot="1" x14ac:dyDescent="0.4">
      <c r="B17" s="50" t="s">
        <v>24</v>
      </c>
      <c r="C17" s="781">
        <v>3</v>
      </c>
      <c r="D17" s="782"/>
      <c r="E17" s="783"/>
      <c r="F17" s="781">
        <v>3</v>
      </c>
      <c r="G17" s="782"/>
      <c r="H17" s="783"/>
      <c r="S17" s="1"/>
      <c r="T17" s="1"/>
      <c r="U17" s="1"/>
      <c r="V17" s="1"/>
      <c r="W17" s="1"/>
      <c r="X17" s="1"/>
    </row>
    <row r="18" spans="2:24" x14ac:dyDescent="0.35">
      <c r="S18" s="1"/>
      <c r="T18" s="1"/>
      <c r="U18" s="1"/>
      <c r="V18" s="1"/>
      <c r="W18" s="1"/>
      <c r="X18" s="1"/>
    </row>
  </sheetData>
  <mergeCells count="8">
    <mergeCell ref="C17:E17"/>
    <mergeCell ref="F17:H17"/>
    <mergeCell ref="B2:H2"/>
    <mergeCell ref="I2:O2"/>
    <mergeCell ref="C3:E3"/>
    <mergeCell ref="F3:H3"/>
    <mergeCell ref="J3:L3"/>
    <mergeCell ref="M3:O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8E3B-B17A-4A15-879D-E516D9A8D025}">
  <dimension ref="B1:L27"/>
  <sheetViews>
    <sheetView workbookViewId="0">
      <selection activeCell="J18" sqref="J18"/>
    </sheetView>
  </sheetViews>
  <sheetFormatPr defaultRowHeight="14.5" x14ac:dyDescent="0.35"/>
  <sheetData>
    <row r="1" spans="2:12" ht="15" thickBot="1" x14ac:dyDescent="0.4"/>
    <row r="2" spans="2:12" ht="15" thickBot="1" x14ac:dyDescent="0.4">
      <c r="B2" s="70"/>
      <c r="C2" s="781" t="s">
        <v>0</v>
      </c>
      <c r="D2" s="782"/>
      <c r="E2" s="782"/>
      <c r="F2" s="782"/>
      <c r="G2" s="782"/>
      <c r="H2" s="783"/>
    </row>
    <row r="3" spans="2:12" ht="15" thickBot="1" x14ac:dyDescent="0.4">
      <c r="B3" s="89"/>
      <c r="C3" s="781" t="s">
        <v>21</v>
      </c>
      <c r="D3" s="783"/>
      <c r="E3" s="781" t="s">
        <v>22</v>
      </c>
      <c r="F3" s="783"/>
      <c r="G3" s="781" t="s">
        <v>236</v>
      </c>
      <c r="H3" s="783"/>
    </row>
    <row r="4" spans="2:12" ht="15" thickBot="1" x14ac:dyDescent="0.4">
      <c r="B4" s="92"/>
      <c r="C4" s="88" t="s">
        <v>233</v>
      </c>
      <c r="D4" s="93" t="s">
        <v>239</v>
      </c>
      <c r="E4" s="88" t="s">
        <v>233</v>
      </c>
      <c r="F4" s="93" t="s">
        <v>239</v>
      </c>
      <c r="G4" s="88" t="s">
        <v>233</v>
      </c>
      <c r="H4" s="93" t="s">
        <v>239</v>
      </c>
    </row>
    <row r="5" spans="2:12" x14ac:dyDescent="0.35">
      <c r="B5" s="94">
        <v>1</v>
      </c>
      <c r="C5" s="98">
        <v>33.409999999999997</v>
      </c>
      <c r="D5" s="99">
        <v>35.28</v>
      </c>
      <c r="E5" s="100">
        <v>41.81</v>
      </c>
      <c r="F5" s="101">
        <v>43.98</v>
      </c>
      <c r="G5" s="98">
        <v>24.73</v>
      </c>
      <c r="H5" s="99">
        <v>29.16</v>
      </c>
    </row>
    <row r="6" spans="2:12" x14ac:dyDescent="0.35">
      <c r="B6" s="102">
        <v>2</v>
      </c>
      <c r="C6" s="102">
        <v>14.83</v>
      </c>
      <c r="D6" s="5">
        <v>17.34</v>
      </c>
      <c r="E6" s="64">
        <v>27.26</v>
      </c>
      <c r="F6" s="5">
        <v>38.700000000000003</v>
      </c>
      <c r="G6" s="102">
        <v>12.41</v>
      </c>
      <c r="H6" s="5">
        <v>13.98</v>
      </c>
    </row>
    <row r="7" spans="2:12" x14ac:dyDescent="0.35">
      <c r="B7" s="102">
        <v>3</v>
      </c>
      <c r="C7" s="102">
        <v>22.45</v>
      </c>
      <c r="D7" s="5">
        <v>25</v>
      </c>
      <c r="E7" s="64">
        <v>28.74</v>
      </c>
      <c r="F7" s="5">
        <v>34.61</v>
      </c>
      <c r="G7" s="102">
        <v>18.72</v>
      </c>
      <c r="H7" s="5">
        <v>20.74</v>
      </c>
    </row>
    <row r="8" spans="2:12" ht="15" thickBot="1" x14ac:dyDescent="0.4">
      <c r="B8" s="94">
        <v>4</v>
      </c>
      <c r="C8" s="94">
        <v>18.91</v>
      </c>
      <c r="D8" s="101">
        <v>20.95</v>
      </c>
      <c r="E8" s="100">
        <v>24.87</v>
      </c>
      <c r="F8" s="101">
        <v>35.270000000000003</v>
      </c>
      <c r="G8" s="106">
        <v>16.63</v>
      </c>
      <c r="H8" s="107">
        <v>17.98</v>
      </c>
    </row>
    <row r="9" spans="2:12" ht="15" thickBot="1" x14ac:dyDescent="0.4">
      <c r="B9" s="108" t="s">
        <v>24</v>
      </c>
      <c r="C9" s="50">
        <f t="shared" ref="C9" si="0">COUNT(C5:C8)</f>
        <v>4</v>
      </c>
      <c r="D9" s="301">
        <v>4</v>
      </c>
      <c r="E9" s="330">
        <v>4</v>
      </c>
      <c r="F9" s="298">
        <v>4</v>
      </c>
      <c r="G9" s="332">
        <v>4</v>
      </c>
      <c r="H9" s="301">
        <v>4</v>
      </c>
    </row>
    <row r="10" spans="2:12" x14ac:dyDescent="0.35">
      <c r="B10" s="544" t="s">
        <v>6</v>
      </c>
      <c r="C10" s="630">
        <v>22.4</v>
      </c>
      <c r="D10" s="631">
        <v>24.642499999999998</v>
      </c>
      <c r="E10" s="632">
        <v>30.67</v>
      </c>
      <c r="F10" s="633">
        <v>38.14</v>
      </c>
      <c r="G10" s="39">
        <v>18.122499999999999</v>
      </c>
      <c r="H10" s="634">
        <v>20.465</v>
      </c>
    </row>
    <row r="11" spans="2:12" x14ac:dyDescent="0.35">
      <c r="B11" s="545" t="s">
        <v>25</v>
      </c>
      <c r="C11" s="635">
        <v>7.9730295371333</v>
      </c>
      <c r="D11" s="636">
        <v>7.7512423735381502</v>
      </c>
      <c r="E11" s="637">
        <v>7.5958892391433199</v>
      </c>
      <c r="F11" s="638">
        <v>4.2862959922680703</v>
      </c>
      <c r="G11" s="40">
        <v>5.1275814636792099</v>
      </c>
      <c r="H11" s="639">
        <v>6.4267436025823601</v>
      </c>
    </row>
    <row r="12" spans="2:12" ht="15" thickBot="1" x14ac:dyDescent="0.4">
      <c r="B12" s="546" t="s">
        <v>7</v>
      </c>
      <c r="C12" s="640">
        <v>3.98651476856665</v>
      </c>
      <c r="D12" s="641">
        <v>3.87562118676908</v>
      </c>
      <c r="E12" s="642">
        <v>3.79794461957166</v>
      </c>
      <c r="F12" s="643">
        <v>2.1431479961340298</v>
      </c>
      <c r="G12" s="642">
        <v>2.5637907318396098</v>
      </c>
      <c r="H12" s="644">
        <v>3.2133718012911801</v>
      </c>
    </row>
    <row r="13" spans="2:12" x14ac:dyDescent="0.35">
      <c r="L13" s="1"/>
    </row>
    <row r="14" spans="2:12" x14ac:dyDescent="0.35">
      <c r="L14" s="1"/>
    </row>
    <row r="15" spans="2:12" x14ac:dyDescent="0.35">
      <c r="L15" s="1"/>
    </row>
    <row r="16" spans="2:12" x14ac:dyDescent="0.35">
      <c r="D16" s="1"/>
      <c r="E16" s="1"/>
      <c r="F16" s="1"/>
      <c r="H16" s="1"/>
      <c r="I16" s="1"/>
      <c r="L16" s="1"/>
    </row>
    <row r="17" spans="2:9" x14ac:dyDescent="0.35">
      <c r="E17" s="1"/>
      <c r="F17" s="1"/>
      <c r="H17" s="1"/>
      <c r="I17" s="1"/>
    </row>
    <row r="18" spans="2:9" x14ac:dyDescent="0.35">
      <c r="B18" s="1"/>
      <c r="C18" s="1"/>
      <c r="D18" s="1"/>
      <c r="E18" s="1"/>
      <c r="F18" s="1"/>
      <c r="H18" s="1"/>
      <c r="I18" s="1"/>
    </row>
    <row r="19" spans="2:9" x14ac:dyDescent="0.35">
      <c r="C19" s="1"/>
      <c r="D19" s="1"/>
      <c r="E19" s="1"/>
      <c r="F19" s="1"/>
      <c r="G19" s="1"/>
      <c r="I19" s="1"/>
    </row>
    <row r="20" spans="2:9" x14ac:dyDescent="0.35">
      <c r="F20" s="1"/>
      <c r="G20" s="1"/>
    </row>
    <row r="21" spans="2:9" x14ac:dyDescent="0.35">
      <c r="C21" s="1"/>
      <c r="E21" s="1"/>
      <c r="F21" s="1"/>
      <c r="G21" s="1"/>
    </row>
    <row r="22" spans="2:9" x14ac:dyDescent="0.35">
      <c r="C22" s="1"/>
      <c r="E22" s="1"/>
    </row>
    <row r="23" spans="2:9" x14ac:dyDescent="0.35">
      <c r="C23" s="1"/>
      <c r="D23" s="1"/>
      <c r="E23" s="1"/>
    </row>
    <row r="24" spans="2:9" x14ac:dyDescent="0.35">
      <c r="C24" s="1"/>
      <c r="D24" s="1"/>
      <c r="E24" s="1"/>
      <c r="F24" s="1"/>
    </row>
    <row r="25" spans="2:9" x14ac:dyDescent="0.35">
      <c r="C25" s="1"/>
      <c r="D25" s="1"/>
    </row>
    <row r="26" spans="2:9" x14ac:dyDescent="0.35">
      <c r="D26" s="1"/>
    </row>
    <row r="27" spans="2:9" x14ac:dyDescent="0.35">
      <c r="D27" s="1"/>
    </row>
  </sheetData>
  <mergeCells count="4">
    <mergeCell ref="C2:H2"/>
    <mergeCell ref="C3:D3"/>
    <mergeCell ref="E3:F3"/>
    <mergeCell ref="G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B4EA-C484-499F-A4D3-17F9DC1CA65D}">
  <dimension ref="B1:I16"/>
  <sheetViews>
    <sheetView workbookViewId="0">
      <selection activeCell="O36" sqref="O36"/>
    </sheetView>
  </sheetViews>
  <sheetFormatPr defaultRowHeight="14.5" x14ac:dyDescent="0.35"/>
  <sheetData>
    <row r="1" spans="2:9" ht="15" thickBot="1" x14ac:dyDescent="0.4"/>
    <row r="2" spans="2:9" ht="15" thickBot="1" x14ac:dyDescent="0.4">
      <c r="B2" s="50"/>
      <c r="C2" s="50" t="s">
        <v>224</v>
      </c>
      <c r="D2" s="302"/>
    </row>
    <row r="3" spans="2:9" ht="15" thickBot="1" x14ac:dyDescent="0.4">
      <c r="B3" s="110"/>
      <c r="C3" s="130" t="s">
        <v>53</v>
      </c>
      <c r="D3" s="111" t="s">
        <v>239</v>
      </c>
    </row>
    <row r="4" spans="2:9" x14ac:dyDescent="0.35">
      <c r="B4" s="131">
        <v>1</v>
      </c>
      <c r="C4" s="132">
        <v>62</v>
      </c>
      <c r="D4" s="133">
        <v>48</v>
      </c>
    </row>
    <row r="5" spans="2:9" x14ac:dyDescent="0.35">
      <c r="B5" s="102">
        <v>2</v>
      </c>
      <c r="C5" s="134">
        <v>83</v>
      </c>
      <c r="D5" s="135">
        <v>26</v>
      </c>
    </row>
    <row r="6" spans="2:9" x14ac:dyDescent="0.35">
      <c r="B6" s="102">
        <v>3</v>
      </c>
      <c r="C6" s="134">
        <v>91</v>
      </c>
      <c r="D6" s="135">
        <v>66</v>
      </c>
      <c r="H6" s="1"/>
      <c r="I6" s="1"/>
    </row>
    <row r="7" spans="2:9" x14ac:dyDescent="0.35">
      <c r="B7" s="102">
        <v>4</v>
      </c>
      <c r="C7" s="134">
        <v>92</v>
      </c>
      <c r="D7" s="135">
        <v>33</v>
      </c>
      <c r="H7" s="1"/>
      <c r="I7" s="1"/>
    </row>
    <row r="8" spans="2:9" ht="15" thickBot="1" x14ac:dyDescent="0.4">
      <c r="B8" s="115" t="s">
        <v>24</v>
      </c>
      <c r="C8" s="115">
        <f>COUNT(C4:C7)</f>
        <v>4</v>
      </c>
      <c r="D8" s="116">
        <f>COUNT(D4:D7)</f>
        <v>4</v>
      </c>
      <c r="H8" s="1"/>
      <c r="I8" s="1"/>
    </row>
    <row r="9" spans="2:9" x14ac:dyDescent="0.35">
      <c r="B9" s="146" t="s">
        <v>6</v>
      </c>
      <c r="C9" s="573">
        <v>82</v>
      </c>
      <c r="D9" s="648">
        <v>43.25</v>
      </c>
      <c r="H9" s="1"/>
      <c r="I9" s="1"/>
    </row>
    <row r="10" spans="2:9" x14ac:dyDescent="0.35">
      <c r="B10" s="176" t="s">
        <v>25</v>
      </c>
      <c r="C10" s="493">
        <v>13.93</v>
      </c>
      <c r="D10" s="649">
        <v>17.73</v>
      </c>
      <c r="H10" s="1"/>
      <c r="I10" s="1"/>
    </row>
    <row r="11" spans="2:9" x14ac:dyDescent="0.35">
      <c r="B11" s="176" t="s">
        <v>7</v>
      </c>
      <c r="C11" s="102">
        <v>6.9640000000000004</v>
      </c>
      <c r="D11" s="113">
        <v>8.8640000000000008</v>
      </c>
    </row>
    <row r="12" spans="2:9" x14ac:dyDescent="0.35">
      <c r="B12" s="176" t="s">
        <v>26</v>
      </c>
      <c r="C12" s="102">
        <v>62</v>
      </c>
      <c r="D12" s="113">
        <v>26</v>
      </c>
    </row>
    <row r="13" spans="2:9" x14ac:dyDescent="0.35">
      <c r="B13" s="176" t="s">
        <v>27</v>
      </c>
      <c r="C13" s="102">
        <v>67.25</v>
      </c>
      <c r="D13" s="113">
        <v>27.75</v>
      </c>
    </row>
    <row r="14" spans="2:9" x14ac:dyDescent="0.35">
      <c r="B14" s="176" t="s">
        <v>28</v>
      </c>
      <c r="C14" s="102">
        <v>87</v>
      </c>
      <c r="D14" s="113">
        <v>40.5</v>
      </c>
    </row>
    <row r="15" spans="2:9" x14ac:dyDescent="0.35">
      <c r="B15" s="176" t="s">
        <v>29</v>
      </c>
      <c r="C15" s="102">
        <v>91.75</v>
      </c>
      <c r="D15" s="113">
        <v>61.5</v>
      </c>
    </row>
    <row r="16" spans="2:9" ht="15" thickBot="1" x14ac:dyDescent="0.4">
      <c r="B16" s="177" t="s">
        <v>30</v>
      </c>
      <c r="C16" s="136">
        <v>92</v>
      </c>
      <c r="D16" s="114">
        <v>66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65DA-6DDD-482F-9102-E694062415E5}">
  <sheetPr codeName="Sheet21"/>
  <dimension ref="A1:G18"/>
  <sheetViews>
    <sheetView zoomScale="85" zoomScaleNormal="85" workbookViewId="0">
      <selection activeCell="O43" sqref="O43"/>
    </sheetView>
  </sheetViews>
  <sheetFormatPr defaultRowHeight="14.5" x14ac:dyDescent="0.35"/>
  <cols>
    <col min="2" max="2" width="16.54296875" bestFit="1" customWidth="1"/>
    <col min="3" max="6" width="13.7265625" customWidth="1"/>
  </cols>
  <sheetData>
    <row r="1" spans="1:7" ht="15" thickBot="1" x14ac:dyDescent="0.4"/>
    <row r="2" spans="1:7" ht="15" thickBot="1" x14ac:dyDescent="0.4">
      <c r="A2" s="296"/>
      <c r="B2" s="801" t="s">
        <v>240</v>
      </c>
      <c r="C2" s="802"/>
      <c r="D2" s="802"/>
      <c r="E2" s="802"/>
      <c r="F2" s="803"/>
      <c r="G2" s="296"/>
    </row>
    <row r="3" spans="1:7" ht="15" thickBot="1" x14ac:dyDescent="0.4">
      <c r="A3" s="296"/>
      <c r="B3" s="355"/>
      <c r="C3" s="337" t="s">
        <v>2</v>
      </c>
      <c r="D3" s="338"/>
      <c r="E3" s="337" t="s">
        <v>3</v>
      </c>
      <c r="F3" s="338"/>
      <c r="G3" s="296"/>
    </row>
    <row r="4" spans="1:7" ht="15" thickBot="1" x14ac:dyDescent="0.4">
      <c r="A4" s="296"/>
      <c r="B4" s="159"/>
      <c r="C4" s="141" t="s">
        <v>53</v>
      </c>
      <c r="D4" s="143" t="s">
        <v>54</v>
      </c>
      <c r="E4" s="141" t="s">
        <v>53</v>
      </c>
      <c r="F4" s="143" t="s">
        <v>54</v>
      </c>
      <c r="G4" s="296"/>
    </row>
    <row r="5" spans="1:7" x14ac:dyDescent="0.35">
      <c r="A5" s="296"/>
      <c r="B5" s="131">
        <v>1</v>
      </c>
      <c r="C5" s="160">
        <v>40823.348899999997</v>
      </c>
      <c r="D5" s="161">
        <v>36466.794000000002</v>
      </c>
      <c r="E5" s="160">
        <v>9533.3860000000004</v>
      </c>
      <c r="F5" s="161">
        <v>13495.137000000001</v>
      </c>
      <c r="G5" s="296"/>
    </row>
    <row r="6" spans="1:7" x14ac:dyDescent="0.35">
      <c r="A6" s="296"/>
      <c r="B6" s="102">
        <v>2</v>
      </c>
      <c r="C6" s="162">
        <v>79859.0147</v>
      </c>
      <c r="D6" s="163">
        <v>26756.3037</v>
      </c>
      <c r="E6" s="162">
        <v>3251.8573000000001</v>
      </c>
      <c r="F6" s="163">
        <v>7286.4138999999996</v>
      </c>
      <c r="G6" s="296"/>
    </row>
    <row r="7" spans="1:7" x14ac:dyDescent="0.35">
      <c r="A7" s="296"/>
      <c r="B7" s="102">
        <v>3</v>
      </c>
      <c r="C7" s="162">
        <v>36255.387199999997</v>
      </c>
      <c r="D7" s="163">
        <v>54794.143300000003</v>
      </c>
      <c r="E7" s="162">
        <v>7990.3208000000004</v>
      </c>
      <c r="F7" s="163">
        <v>4234.1349</v>
      </c>
      <c r="G7" s="296"/>
    </row>
    <row r="8" spans="1:7" x14ac:dyDescent="0.35">
      <c r="A8" s="296"/>
      <c r="B8" s="102">
        <v>4</v>
      </c>
      <c r="C8" s="162">
        <v>26436.572199999999</v>
      </c>
      <c r="D8" s="163">
        <v>88629.291100000002</v>
      </c>
      <c r="E8" s="162">
        <v>2333.4526000000001</v>
      </c>
      <c r="F8" s="163">
        <v>1390.3105</v>
      </c>
      <c r="G8" s="296"/>
    </row>
    <row r="9" spans="1:7" ht="15" thickBot="1" x14ac:dyDescent="0.4">
      <c r="A9" s="296"/>
      <c r="B9" s="145">
        <v>5</v>
      </c>
      <c r="C9" s="164">
        <v>78223.821100000001</v>
      </c>
      <c r="D9" s="165">
        <v>30748.267899999999</v>
      </c>
      <c r="E9" s="166"/>
      <c r="F9" s="167"/>
      <c r="G9" s="296"/>
    </row>
    <row r="10" spans="1:7" ht="15" thickBot="1" x14ac:dyDescent="0.4">
      <c r="A10" s="296"/>
      <c r="B10" s="140" t="s">
        <v>24</v>
      </c>
      <c r="C10" s="317">
        <f>COUNT(C5:C9)</f>
        <v>5</v>
      </c>
      <c r="D10" s="318">
        <f t="shared" ref="D10:F10" si="0">COUNT(D5:D9)</f>
        <v>5</v>
      </c>
      <c r="E10" s="317">
        <f t="shared" si="0"/>
        <v>4</v>
      </c>
      <c r="F10" s="318">
        <f t="shared" si="0"/>
        <v>4</v>
      </c>
      <c r="G10" s="296"/>
    </row>
    <row r="11" spans="1:7" x14ac:dyDescent="0.35">
      <c r="A11" s="296"/>
      <c r="B11" s="146" t="s">
        <v>6</v>
      </c>
      <c r="C11" s="600">
        <v>52320</v>
      </c>
      <c r="D11" s="579">
        <v>47479</v>
      </c>
      <c r="E11" s="600">
        <v>5777</v>
      </c>
      <c r="F11" s="579">
        <v>6601</v>
      </c>
      <c r="G11" s="296"/>
    </row>
    <row r="12" spans="1:7" x14ac:dyDescent="0.35">
      <c r="A12" s="296"/>
      <c r="B12" s="176" t="s">
        <v>25</v>
      </c>
      <c r="C12" s="305">
        <v>24948</v>
      </c>
      <c r="D12" s="306">
        <v>25384</v>
      </c>
      <c r="E12" s="305">
        <v>3523</v>
      </c>
      <c r="F12" s="306">
        <v>5188</v>
      </c>
    </row>
    <row r="13" spans="1:7" x14ac:dyDescent="0.35">
      <c r="A13" s="296"/>
      <c r="B13" s="176" t="s">
        <v>7</v>
      </c>
      <c r="C13" s="52">
        <v>11157</v>
      </c>
      <c r="D13" s="5">
        <v>11352</v>
      </c>
      <c r="E13" s="52">
        <v>1762</v>
      </c>
      <c r="F13" s="5">
        <v>2594</v>
      </c>
    </row>
    <row r="14" spans="1:7" x14ac:dyDescent="0.35">
      <c r="A14" s="296"/>
      <c r="B14" s="176" t="s">
        <v>26</v>
      </c>
      <c r="C14" s="52">
        <v>26437</v>
      </c>
      <c r="D14" s="5">
        <v>26756</v>
      </c>
      <c r="E14" s="52">
        <v>2333</v>
      </c>
      <c r="F14" s="5">
        <v>1390</v>
      </c>
    </row>
    <row r="15" spans="1:7" x14ac:dyDescent="0.35">
      <c r="A15" s="296"/>
      <c r="B15" s="176" t="s">
        <v>27</v>
      </c>
      <c r="C15" s="52">
        <v>31346</v>
      </c>
      <c r="D15" s="5">
        <v>28752</v>
      </c>
      <c r="E15" s="52">
        <v>2563</v>
      </c>
      <c r="F15" s="5">
        <v>2101</v>
      </c>
    </row>
    <row r="16" spans="1:7" x14ac:dyDescent="0.35">
      <c r="A16" s="296"/>
      <c r="B16" s="176" t="s">
        <v>28</v>
      </c>
      <c r="C16" s="52">
        <v>40823</v>
      </c>
      <c r="D16" s="5">
        <v>36467</v>
      </c>
      <c r="E16" s="52">
        <v>5621</v>
      </c>
      <c r="F16" s="5">
        <v>5760</v>
      </c>
    </row>
    <row r="17" spans="1:6" x14ac:dyDescent="0.35">
      <c r="A17" s="296"/>
      <c r="B17" s="176" t="s">
        <v>29</v>
      </c>
      <c r="C17" s="52">
        <v>79041</v>
      </c>
      <c r="D17" s="5">
        <v>71712</v>
      </c>
      <c r="E17" s="52">
        <v>9148</v>
      </c>
      <c r="F17" s="5">
        <v>11943</v>
      </c>
    </row>
    <row r="18" spans="1:6" ht="15" thickBot="1" x14ac:dyDescent="0.4">
      <c r="B18" s="177" t="s">
        <v>30</v>
      </c>
      <c r="C18" s="55">
        <v>79859</v>
      </c>
      <c r="D18" s="11">
        <v>88629</v>
      </c>
      <c r="E18" s="55">
        <v>9533</v>
      </c>
      <c r="F18" s="11">
        <v>13495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B104D-5CDA-4579-92A0-E6A9ABF83E04}">
  <sheetPr codeName="Sheet22"/>
  <dimension ref="A1:E15"/>
  <sheetViews>
    <sheetView zoomScale="85" zoomScaleNormal="85" workbookViewId="0">
      <selection activeCell="J23" sqref="J23"/>
    </sheetView>
  </sheetViews>
  <sheetFormatPr defaultRowHeight="14.5" x14ac:dyDescent="0.35"/>
  <cols>
    <col min="2" max="2" width="16.54296875" bestFit="1" customWidth="1"/>
    <col min="3" max="3" width="9" bestFit="1" customWidth="1"/>
    <col min="4" max="4" width="10.81640625" customWidth="1"/>
  </cols>
  <sheetData>
    <row r="1" spans="1:5" ht="16.5" customHeight="1" thickBot="1" x14ac:dyDescent="0.4"/>
    <row r="2" spans="1:5" ht="15" thickBot="1" x14ac:dyDescent="0.4">
      <c r="A2" s="296"/>
      <c r="B2" s="808" t="s">
        <v>241</v>
      </c>
      <c r="C2" s="809"/>
      <c r="D2" s="810"/>
      <c r="E2" s="296"/>
    </row>
    <row r="3" spans="1:5" ht="15" thickBot="1" x14ac:dyDescent="0.4">
      <c r="A3" s="296"/>
      <c r="B3" s="313"/>
      <c r="C3" s="656" t="s">
        <v>53</v>
      </c>
      <c r="D3" s="318" t="s">
        <v>242</v>
      </c>
      <c r="E3" s="296"/>
    </row>
    <row r="4" spans="1:5" x14ac:dyDescent="0.35">
      <c r="A4" s="296"/>
      <c r="B4" s="373">
        <v>1</v>
      </c>
      <c r="C4" s="56">
        <v>27257.1</v>
      </c>
      <c r="D4" s="85">
        <v>57344.85</v>
      </c>
      <c r="E4" s="296"/>
    </row>
    <row r="5" spans="1:5" x14ac:dyDescent="0.35">
      <c r="A5" s="296"/>
      <c r="B5" s="102">
        <v>2</v>
      </c>
      <c r="C5" s="52">
        <v>37990.720000000001</v>
      </c>
      <c r="D5" s="5">
        <v>77569.460000000006</v>
      </c>
      <c r="E5" s="296"/>
    </row>
    <row r="6" spans="1:5" ht="15" thickBot="1" x14ac:dyDescent="0.4">
      <c r="A6" s="296"/>
      <c r="B6" s="145">
        <v>3</v>
      </c>
      <c r="C6" s="55">
        <v>41429.69</v>
      </c>
      <c r="D6" s="11">
        <v>60213.16</v>
      </c>
      <c r="E6" s="296"/>
    </row>
    <row r="7" spans="1:5" ht="15" thickBot="1" x14ac:dyDescent="0.4">
      <c r="A7" s="296"/>
      <c r="B7" s="356" t="s">
        <v>24</v>
      </c>
      <c r="C7" s="657">
        <f>COUNT(C4:C6)</f>
        <v>3</v>
      </c>
      <c r="D7" s="318">
        <f>COUNT(D4:D6)</f>
        <v>3</v>
      </c>
      <c r="E7" s="296"/>
    </row>
    <row r="8" spans="1:5" x14ac:dyDescent="0.35">
      <c r="A8" s="296"/>
      <c r="B8" s="146" t="s">
        <v>6</v>
      </c>
      <c r="C8" s="268">
        <v>35559</v>
      </c>
      <c r="D8" s="593">
        <v>65042</v>
      </c>
      <c r="E8" s="296"/>
    </row>
    <row r="9" spans="1:5" x14ac:dyDescent="0.35">
      <c r="A9" s="296"/>
      <c r="B9" s="176" t="s">
        <v>25</v>
      </c>
      <c r="C9" s="295">
        <v>7393</v>
      </c>
      <c r="D9" s="293">
        <v>10943</v>
      </c>
      <c r="E9" s="296"/>
    </row>
    <row r="10" spans="1:5" x14ac:dyDescent="0.35">
      <c r="A10" s="296"/>
      <c r="B10" s="176" t="s">
        <v>7</v>
      </c>
      <c r="C10" s="52">
        <v>4268</v>
      </c>
      <c r="D10" s="5">
        <v>6318</v>
      </c>
      <c r="E10" s="296"/>
    </row>
    <row r="11" spans="1:5" x14ac:dyDescent="0.35">
      <c r="A11" s="296"/>
      <c r="B11" s="176" t="s">
        <v>26</v>
      </c>
      <c r="C11" s="52">
        <v>27257</v>
      </c>
      <c r="D11" s="5">
        <v>57345</v>
      </c>
      <c r="E11" s="296"/>
    </row>
    <row r="12" spans="1:5" x14ac:dyDescent="0.35">
      <c r="A12" s="296"/>
      <c r="B12" s="176" t="s">
        <v>27</v>
      </c>
      <c r="C12" s="52">
        <v>27257</v>
      </c>
      <c r="D12" s="5">
        <v>57345</v>
      </c>
      <c r="E12" s="296"/>
    </row>
    <row r="13" spans="1:5" x14ac:dyDescent="0.35">
      <c r="B13" s="176" t="s">
        <v>28</v>
      </c>
      <c r="C13" s="52">
        <v>37991</v>
      </c>
      <c r="D13" s="5">
        <v>60213</v>
      </c>
    </row>
    <row r="14" spans="1:5" x14ac:dyDescent="0.35">
      <c r="B14" s="176" t="s">
        <v>29</v>
      </c>
      <c r="C14" s="52">
        <v>41430</v>
      </c>
      <c r="D14" s="5">
        <v>77569</v>
      </c>
    </row>
    <row r="15" spans="1:5" ht="15" thickBot="1" x14ac:dyDescent="0.4">
      <c r="B15" s="177" t="s">
        <v>30</v>
      </c>
      <c r="C15" s="55">
        <v>41430</v>
      </c>
      <c r="D15" s="11">
        <v>77569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F382-28FD-413A-BAF7-C05383447DDC}">
  <sheetPr codeName="Sheet23"/>
  <dimension ref="A1:E17"/>
  <sheetViews>
    <sheetView zoomScale="70" zoomScaleNormal="70" workbookViewId="0">
      <selection activeCell="M20" sqref="M20"/>
    </sheetView>
  </sheetViews>
  <sheetFormatPr defaultRowHeight="14.5" x14ac:dyDescent="0.35"/>
  <cols>
    <col min="2" max="2" width="16.54296875" bestFit="1" customWidth="1"/>
    <col min="3" max="3" width="9.1796875" customWidth="1"/>
    <col min="4" max="4" width="10.453125" customWidth="1"/>
  </cols>
  <sheetData>
    <row r="1" spans="1:5" ht="15" thickBot="1" x14ac:dyDescent="0.4"/>
    <row r="2" spans="1:5" ht="15" thickBot="1" x14ac:dyDescent="0.4">
      <c r="A2" s="296"/>
      <c r="B2" s="808" t="s">
        <v>243</v>
      </c>
      <c r="C2" s="809"/>
      <c r="D2" s="810"/>
      <c r="E2" s="296"/>
    </row>
    <row r="3" spans="1:5" ht="15" thickBot="1" x14ac:dyDescent="0.4">
      <c r="A3" s="296"/>
      <c r="B3" s="650"/>
      <c r="C3" s="651" t="s">
        <v>53</v>
      </c>
      <c r="D3" s="652" t="s">
        <v>242</v>
      </c>
      <c r="E3" s="296"/>
    </row>
    <row r="4" spans="1:5" x14ac:dyDescent="0.35">
      <c r="A4" s="296"/>
      <c r="B4" s="653">
        <v>1</v>
      </c>
      <c r="C4" s="503">
        <v>51216.32</v>
      </c>
      <c r="D4" s="505">
        <v>94444.97</v>
      </c>
      <c r="E4" s="296"/>
    </row>
    <row r="5" spans="1:5" x14ac:dyDescent="0.35">
      <c r="A5" s="296"/>
      <c r="B5" s="310">
        <v>2</v>
      </c>
      <c r="C5" s="506">
        <v>46924.31</v>
      </c>
      <c r="D5" s="507">
        <v>75547.77</v>
      </c>
      <c r="E5" s="296"/>
    </row>
    <row r="6" spans="1:5" ht="15" thickBot="1" x14ac:dyDescent="0.4">
      <c r="A6" s="296"/>
      <c r="B6" s="321">
        <v>3</v>
      </c>
      <c r="C6" s="508">
        <v>29104.639999999999</v>
      </c>
      <c r="D6" s="510">
        <v>57036.480000000003</v>
      </c>
      <c r="E6" s="296"/>
    </row>
    <row r="7" spans="1:5" ht="15" thickBot="1" x14ac:dyDescent="0.4">
      <c r="A7" s="296"/>
      <c r="B7" s="409" t="s">
        <v>24</v>
      </c>
      <c r="C7" s="654">
        <f>COUNT(C4:C6)</f>
        <v>3</v>
      </c>
      <c r="D7" s="655">
        <f>COUNT(D4:D6)</f>
        <v>3</v>
      </c>
      <c r="E7" s="296"/>
    </row>
    <row r="8" spans="1:5" x14ac:dyDescent="0.35">
      <c r="A8" s="296"/>
      <c r="B8" s="146" t="s">
        <v>6</v>
      </c>
      <c r="C8" s="600">
        <v>42415</v>
      </c>
      <c r="D8" s="579">
        <v>75676</v>
      </c>
      <c r="E8" s="296"/>
    </row>
    <row r="9" spans="1:5" x14ac:dyDescent="0.35">
      <c r="A9" s="296"/>
      <c r="B9" s="176" t="s">
        <v>25</v>
      </c>
      <c r="C9" s="305">
        <v>11725</v>
      </c>
      <c r="D9" s="306">
        <v>18705</v>
      </c>
      <c r="E9" s="296"/>
    </row>
    <row r="10" spans="1:5" x14ac:dyDescent="0.35">
      <c r="A10" s="296"/>
      <c r="B10" s="176" t="s">
        <v>7</v>
      </c>
      <c r="C10" s="52">
        <v>6770</v>
      </c>
      <c r="D10" s="5">
        <v>10799</v>
      </c>
      <c r="E10" s="296"/>
    </row>
    <row r="11" spans="1:5" x14ac:dyDescent="0.35">
      <c r="A11" s="296"/>
      <c r="B11" s="176" t="s">
        <v>26</v>
      </c>
      <c r="C11" s="52">
        <v>29105</v>
      </c>
      <c r="D11" s="5">
        <v>57036</v>
      </c>
      <c r="E11" s="296"/>
    </row>
    <row r="12" spans="1:5" x14ac:dyDescent="0.35">
      <c r="A12" s="296"/>
      <c r="B12" s="176" t="s">
        <v>27</v>
      </c>
      <c r="C12" s="52">
        <v>29105</v>
      </c>
      <c r="D12" s="5">
        <v>57036</v>
      </c>
      <c r="E12" s="296"/>
    </row>
    <row r="13" spans="1:5" x14ac:dyDescent="0.35">
      <c r="A13" s="296"/>
      <c r="B13" s="176" t="s">
        <v>28</v>
      </c>
      <c r="C13" s="52">
        <v>46924</v>
      </c>
      <c r="D13" s="5">
        <v>75548</v>
      </c>
      <c r="E13" s="296"/>
    </row>
    <row r="14" spans="1:5" x14ac:dyDescent="0.35">
      <c r="A14" s="296"/>
      <c r="B14" s="176" t="s">
        <v>29</v>
      </c>
      <c r="C14" s="52">
        <v>51216</v>
      </c>
      <c r="D14" s="5">
        <v>94445</v>
      </c>
      <c r="E14" s="296"/>
    </row>
    <row r="15" spans="1:5" ht="15" thickBot="1" x14ac:dyDescent="0.4">
      <c r="A15" s="296"/>
      <c r="B15" s="177" t="s">
        <v>30</v>
      </c>
      <c r="C15" s="55">
        <v>51216</v>
      </c>
      <c r="D15" s="11">
        <v>94445</v>
      </c>
      <c r="E15" s="296"/>
    </row>
    <row r="16" spans="1:5" x14ac:dyDescent="0.35">
      <c r="A16" s="296"/>
      <c r="B16" s="296"/>
      <c r="C16" s="296"/>
      <c r="D16" s="296"/>
      <c r="E16" s="296"/>
    </row>
    <row r="17" spans="1:5" x14ac:dyDescent="0.35">
      <c r="A17" s="296"/>
      <c r="B17" s="296"/>
      <c r="C17" s="296"/>
      <c r="D17" s="296"/>
      <c r="E17" s="29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814A-4EA5-4E7A-85D4-568CE9D075A0}">
  <sheetPr codeName="Sheet24"/>
  <dimension ref="A1:U17"/>
  <sheetViews>
    <sheetView zoomScale="70" zoomScaleNormal="70" workbookViewId="0">
      <selection activeCell="B2" sqref="B2:U17"/>
    </sheetView>
  </sheetViews>
  <sheetFormatPr defaultRowHeight="14.5" x14ac:dyDescent="0.35"/>
  <cols>
    <col min="2" max="2" width="12.54296875" bestFit="1" customWidth="1"/>
    <col min="3" max="3" width="13.453125" customWidth="1"/>
    <col min="4" max="5" width="5" bestFit="1" customWidth="1"/>
    <col min="6" max="6" width="5.7265625" customWidth="1"/>
    <col min="7" max="14" width="5" bestFit="1" customWidth="1"/>
    <col min="15" max="15" width="6.1796875" bestFit="1" customWidth="1"/>
  </cols>
  <sheetData>
    <row r="1" spans="1:21" ht="15" thickBot="1" x14ac:dyDescent="0.4"/>
    <row r="2" spans="1:21" ht="15" thickBot="1" x14ac:dyDescent="0.4">
      <c r="A2" s="296"/>
      <c r="B2" s="815" t="s">
        <v>0</v>
      </c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7"/>
      <c r="O2" s="775" t="s">
        <v>1</v>
      </c>
      <c r="P2" s="776"/>
      <c r="Q2" s="776"/>
      <c r="R2" s="776"/>
      <c r="S2" s="776"/>
      <c r="T2" s="776"/>
      <c r="U2" s="777"/>
    </row>
    <row r="3" spans="1:21" ht="15" thickBot="1" x14ac:dyDescent="0.4">
      <c r="A3" s="296"/>
      <c r="B3" s="358"/>
      <c r="C3" s="808" t="s">
        <v>53</v>
      </c>
      <c r="D3" s="809"/>
      <c r="E3" s="809"/>
      <c r="F3" s="809"/>
      <c r="G3" s="809"/>
      <c r="H3" s="810"/>
      <c r="I3" s="818" t="s">
        <v>242</v>
      </c>
      <c r="J3" s="809"/>
      <c r="K3" s="809"/>
      <c r="L3" s="809"/>
      <c r="M3" s="809"/>
      <c r="N3" s="810"/>
      <c r="O3" s="499"/>
      <c r="P3" s="778" t="s">
        <v>53</v>
      </c>
      <c r="Q3" s="778"/>
      <c r="R3" s="779"/>
      <c r="S3" s="780" t="s">
        <v>242</v>
      </c>
      <c r="T3" s="778"/>
      <c r="U3" s="779"/>
    </row>
    <row r="4" spans="1:21" ht="15" thickBot="1" x14ac:dyDescent="0.4">
      <c r="A4" s="296"/>
      <c r="B4" s="279" t="s">
        <v>4</v>
      </c>
      <c r="C4" s="362">
        <v>1</v>
      </c>
      <c r="D4" s="360">
        <v>2</v>
      </c>
      <c r="E4" s="360">
        <v>3</v>
      </c>
      <c r="F4" s="360">
        <v>4</v>
      </c>
      <c r="G4" s="360">
        <v>5</v>
      </c>
      <c r="H4" s="361">
        <v>6</v>
      </c>
      <c r="I4" s="359">
        <v>1</v>
      </c>
      <c r="J4" s="360">
        <v>2</v>
      </c>
      <c r="K4" s="360">
        <v>3</v>
      </c>
      <c r="L4" s="360">
        <v>4</v>
      </c>
      <c r="M4" s="360">
        <v>5</v>
      </c>
      <c r="N4" s="361">
        <v>6</v>
      </c>
      <c r="O4" s="3" t="s">
        <v>5</v>
      </c>
      <c r="P4" s="347" t="s">
        <v>6</v>
      </c>
      <c r="Q4" s="347" t="s">
        <v>7</v>
      </c>
      <c r="R4" s="93" t="s">
        <v>8</v>
      </c>
      <c r="S4" s="363" t="s">
        <v>6</v>
      </c>
      <c r="T4" s="347" t="s">
        <v>7</v>
      </c>
      <c r="U4" s="93" t="s">
        <v>8</v>
      </c>
    </row>
    <row r="5" spans="1:21" x14ac:dyDescent="0.35">
      <c r="A5" s="296"/>
      <c r="B5" s="351">
        <v>1.53</v>
      </c>
      <c r="C5" s="40">
        <v>17.2</v>
      </c>
      <c r="D5" s="29">
        <v>12</v>
      </c>
      <c r="E5" s="29">
        <v>17.5</v>
      </c>
      <c r="F5" s="29">
        <v>10.5</v>
      </c>
      <c r="G5" s="29">
        <v>14.7</v>
      </c>
      <c r="H5" s="32">
        <v>13.1</v>
      </c>
      <c r="I5" s="37">
        <v>14.1</v>
      </c>
      <c r="J5" s="29">
        <v>9.5399999999999991</v>
      </c>
      <c r="K5" s="29">
        <v>10</v>
      </c>
      <c r="L5" s="29">
        <v>6.91</v>
      </c>
      <c r="M5" s="29">
        <v>9.98</v>
      </c>
      <c r="N5" s="32">
        <v>9.4</v>
      </c>
      <c r="O5" s="51" t="s">
        <v>9</v>
      </c>
      <c r="P5" s="12">
        <v>14.1666666666667</v>
      </c>
      <c r="Q5" s="12">
        <v>1.1528708128455301</v>
      </c>
      <c r="R5" s="13">
        <v>6</v>
      </c>
      <c r="S5" s="51">
        <v>9.9883333333333297</v>
      </c>
      <c r="T5" s="12">
        <v>0.94744011830710295</v>
      </c>
      <c r="U5" s="13">
        <v>6</v>
      </c>
    </row>
    <row r="6" spans="1:21" x14ac:dyDescent="0.35">
      <c r="A6" s="296"/>
      <c r="B6" s="351">
        <v>8.0399999999999991</v>
      </c>
      <c r="C6" s="40">
        <v>16.3</v>
      </c>
      <c r="D6" s="29">
        <v>9.36</v>
      </c>
      <c r="E6" s="29">
        <v>14.6</v>
      </c>
      <c r="F6" s="29">
        <v>8.34</v>
      </c>
      <c r="G6" s="29">
        <v>12.4</v>
      </c>
      <c r="H6" s="32">
        <v>11.9</v>
      </c>
      <c r="I6" s="37">
        <v>11</v>
      </c>
      <c r="J6" s="29">
        <v>8.23</v>
      </c>
      <c r="K6" s="29">
        <v>8.82</v>
      </c>
      <c r="L6" s="29">
        <v>5.37</v>
      </c>
      <c r="M6" s="29">
        <v>8.76</v>
      </c>
      <c r="N6" s="32">
        <v>8.31</v>
      </c>
      <c r="O6" s="52" t="s">
        <v>10</v>
      </c>
      <c r="P6" s="4">
        <v>12.15</v>
      </c>
      <c r="Q6" s="4">
        <v>1.23356124020388</v>
      </c>
      <c r="R6" s="5">
        <v>6</v>
      </c>
      <c r="S6" s="52">
        <v>8.4149999999999991</v>
      </c>
      <c r="T6" s="4">
        <v>0.73671681578925996</v>
      </c>
      <c r="U6" s="5">
        <v>6</v>
      </c>
    </row>
    <row r="7" spans="1:21" x14ac:dyDescent="0.35">
      <c r="A7" s="296"/>
      <c r="B7" s="351">
        <v>14.55</v>
      </c>
      <c r="C7" s="40">
        <v>15.9</v>
      </c>
      <c r="D7" s="29">
        <v>9.5500000000000007</v>
      </c>
      <c r="E7" s="29">
        <v>13.5</v>
      </c>
      <c r="F7" s="29">
        <v>8.6300000000000008</v>
      </c>
      <c r="G7" s="29">
        <v>12.8</v>
      </c>
      <c r="H7" s="32">
        <v>11.5</v>
      </c>
      <c r="I7" s="37">
        <v>9.75</v>
      </c>
      <c r="J7" s="29">
        <v>7.95</v>
      </c>
      <c r="K7" s="29">
        <v>9.06</v>
      </c>
      <c r="L7" s="29">
        <v>5.55</v>
      </c>
      <c r="M7" s="29">
        <v>8.68</v>
      </c>
      <c r="N7" s="32">
        <v>7.99</v>
      </c>
      <c r="O7" s="52" t="s">
        <v>11</v>
      </c>
      <c r="P7" s="4">
        <v>11.98</v>
      </c>
      <c r="Q7" s="4">
        <v>1.0909781543795201</v>
      </c>
      <c r="R7" s="5">
        <v>6</v>
      </c>
      <c r="S7" s="52">
        <v>8.1633333333333304</v>
      </c>
      <c r="T7" s="4">
        <v>0.59142577255683104</v>
      </c>
      <c r="U7" s="5">
        <v>6</v>
      </c>
    </row>
    <row r="8" spans="1:21" x14ac:dyDescent="0.35">
      <c r="A8" s="296"/>
      <c r="B8" s="351">
        <v>21.14</v>
      </c>
      <c r="C8" s="40">
        <v>3.9</v>
      </c>
      <c r="D8" s="29">
        <v>2.52</v>
      </c>
      <c r="E8" s="29">
        <v>4.7300000000000004</v>
      </c>
      <c r="F8" s="29">
        <v>2.14</v>
      </c>
      <c r="G8" s="29">
        <v>3.83</v>
      </c>
      <c r="H8" s="32">
        <v>2.08</v>
      </c>
      <c r="I8" s="37">
        <v>2.2999999999999998</v>
      </c>
      <c r="J8" s="29">
        <v>1.78</v>
      </c>
      <c r="K8" s="29">
        <v>2.68</v>
      </c>
      <c r="L8" s="29">
        <v>1.3</v>
      </c>
      <c r="M8" s="29">
        <v>2.37</v>
      </c>
      <c r="N8" s="32">
        <v>0.71299999999999997</v>
      </c>
      <c r="O8" s="52" t="s">
        <v>12</v>
      </c>
      <c r="P8" s="4">
        <v>3.2</v>
      </c>
      <c r="Q8" s="4">
        <v>0.44974807763161501</v>
      </c>
      <c r="R8" s="5">
        <v>6</v>
      </c>
      <c r="S8" s="52">
        <v>1.85716666666667</v>
      </c>
      <c r="T8" s="4">
        <v>0.30340626412635402</v>
      </c>
      <c r="U8" s="5">
        <v>6</v>
      </c>
    </row>
    <row r="9" spans="1:21" x14ac:dyDescent="0.35">
      <c r="A9" s="296"/>
      <c r="B9" s="351">
        <v>27.65</v>
      </c>
      <c r="C9" s="40">
        <v>3.91</v>
      </c>
      <c r="D9" s="29">
        <v>2.61</v>
      </c>
      <c r="E9" s="29">
        <v>4.8099999999999996</v>
      </c>
      <c r="F9" s="29">
        <v>2.0699999999999998</v>
      </c>
      <c r="G9" s="29">
        <v>3.61</v>
      </c>
      <c r="H9" s="32">
        <v>2.1800000000000002</v>
      </c>
      <c r="I9" s="37">
        <v>2.33</v>
      </c>
      <c r="J9" s="29">
        <v>1.75</v>
      </c>
      <c r="K9" s="29">
        <v>3.66</v>
      </c>
      <c r="L9" s="29">
        <v>1.23</v>
      </c>
      <c r="M9" s="29">
        <v>2.4500000000000002</v>
      </c>
      <c r="N9" s="32">
        <v>1.1000000000000001</v>
      </c>
      <c r="O9" s="52" t="s">
        <v>13</v>
      </c>
      <c r="P9" s="4">
        <v>3.1983333333333301</v>
      </c>
      <c r="Q9" s="4">
        <v>0.44458532489400798</v>
      </c>
      <c r="R9" s="5">
        <v>6</v>
      </c>
      <c r="S9" s="52">
        <v>2.08666666666667</v>
      </c>
      <c r="T9" s="4">
        <v>0.38675286395549502</v>
      </c>
      <c r="U9" s="5">
        <v>6</v>
      </c>
    </row>
    <row r="10" spans="1:21" x14ac:dyDescent="0.35">
      <c r="A10" s="296"/>
      <c r="B10" s="351">
        <v>34.17</v>
      </c>
      <c r="C10" s="40">
        <v>3.71</v>
      </c>
      <c r="D10" s="29">
        <v>2.68</v>
      </c>
      <c r="E10" s="29">
        <v>4.71</v>
      </c>
      <c r="F10" s="29">
        <v>2.27</v>
      </c>
      <c r="G10" s="29">
        <v>2.96</v>
      </c>
      <c r="H10" s="32">
        <v>1.95</v>
      </c>
      <c r="I10" s="37">
        <v>2.09</v>
      </c>
      <c r="J10" s="29">
        <v>1.8</v>
      </c>
      <c r="K10" s="29">
        <v>3.67</v>
      </c>
      <c r="L10" s="29">
        <v>1.38</v>
      </c>
      <c r="M10" s="29">
        <v>1.95</v>
      </c>
      <c r="N10" s="32">
        <v>0.68200000000000005</v>
      </c>
      <c r="O10" s="52" t="s">
        <v>14</v>
      </c>
      <c r="P10" s="4">
        <v>3.04666666666667</v>
      </c>
      <c r="Q10" s="4">
        <v>0.41450908045274198</v>
      </c>
      <c r="R10" s="5">
        <v>6</v>
      </c>
      <c r="S10" s="52">
        <v>1.9286666666666701</v>
      </c>
      <c r="T10" s="4">
        <v>0.405400761935369</v>
      </c>
      <c r="U10" s="5">
        <v>6</v>
      </c>
    </row>
    <row r="11" spans="1:21" x14ac:dyDescent="0.35">
      <c r="A11" s="296"/>
      <c r="B11" s="351">
        <v>40.76</v>
      </c>
      <c r="C11" s="40">
        <v>19.600000000000001</v>
      </c>
      <c r="D11" s="29">
        <v>11.8</v>
      </c>
      <c r="E11" s="29">
        <v>12.7</v>
      </c>
      <c r="F11" s="29">
        <v>9.43</v>
      </c>
      <c r="G11" s="29">
        <v>22.7</v>
      </c>
      <c r="H11" s="32">
        <v>13.4</v>
      </c>
      <c r="I11" s="37">
        <v>10.199999999999999</v>
      </c>
      <c r="J11" s="29">
        <v>10.8</v>
      </c>
      <c r="K11" s="29">
        <v>11.8</v>
      </c>
      <c r="L11" s="29">
        <v>6.25</v>
      </c>
      <c r="M11" s="29">
        <v>15.1</v>
      </c>
      <c r="N11" s="32">
        <v>9.65</v>
      </c>
      <c r="O11" s="52" t="s">
        <v>15</v>
      </c>
      <c r="P11" s="4">
        <v>14.938333333333301</v>
      </c>
      <c r="Q11" s="4">
        <v>2.0779964976978298</v>
      </c>
      <c r="R11" s="5">
        <v>6</v>
      </c>
      <c r="S11" s="52">
        <v>10.633333333333301</v>
      </c>
      <c r="T11" s="4">
        <v>1.1791004103882701</v>
      </c>
      <c r="U11" s="5">
        <v>6</v>
      </c>
    </row>
    <row r="12" spans="1:21" x14ac:dyDescent="0.35">
      <c r="A12" s="296"/>
      <c r="B12" s="351">
        <v>47.28</v>
      </c>
      <c r="C12" s="40">
        <v>20.9</v>
      </c>
      <c r="D12" s="29">
        <v>12.1</v>
      </c>
      <c r="E12" s="29">
        <v>12.5</v>
      </c>
      <c r="F12" s="29">
        <v>9.9499999999999993</v>
      </c>
      <c r="G12" s="29">
        <v>22.6</v>
      </c>
      <c r="H12" s="32">
        <v>13.3</v>
      </c>
      <c r="I12" s="37">
        <v>9.99</v>
      </c>
      <c r="J12" s="29">
        <v>11</v>
      </c>
      <c r="K12" s="29">
        <v>11.9</v>
      </c>
      <c r="L12" s="29">
        <v>6.54</v>
      </c>
      <c r="M12" s="29">
        <v>14.6</v>
      </c>
      <c r="N12" s="32">
        <v>9.48</v>
      </c>
      <c r="O12" s="52" t="s">
        <v>16</v>
      </c>
      <c r="P12" s="4">
        <v>15.225</v>
      </c>
      <c r="Q12" s="4">
        <v>2.12382320356474</v>
      </c>
      <c r="R12" s="5">
        <v>6</v>
      </c>
      <c r="S12" s="52">
        <v>10.585000000000001</v>
      </c>
      <c r="T12" s="4">
        <v>1.09481733636256</v>
      </c>
      <c r="U12" s="5">
        <v>6</v>
      </c>
    </row>
    <row r="13" spans="1:21" x14ac:dyDescent="0.35">
      <c r="A13" s="296"/>
      <c r="B13" s="351">
        <v>53.8</v>
      </c>
      <c r="C13" s="40">
        <v>21.5</v>
      </c>
      <c r="D13" s="29">
        <v>11.8</v>
      </c>
      <c r="E13" s="29">
        <v>11.8</v>
      </c>
      <c r="F13" s="29">
        <v>9.6199999999999992</v>
      </c>
      <c r="G13" s="29">
        <v>22.1</v>
      </c>
      <c r="H13" s="32">
        <v>13.4</v>
      </c>
      <c r="I13" s="37">
        <v>9.1999999999999993</v>
      </c>
      <c r="J13" s="29">
        <v>10.4</v>
      </c>
      <c r="K13" s="29">
        <v>11.8</v>
      </c>
      <c r="L13" s="29">
        <v>6.55</v>
      </c>
      <c r="M13" s="29">
        <v>14</v>
      </c>
      <c r="N13" s="32">
        <v>9.4</v>
      </c>
      <c r="O13" s="52" t="s">
        <v>17</v>
      </c>
      <c r="P13" s="4">
        <v>15.036666666666701</v>
      </c>
      <c r="Q13" s="4">
        <v>2.1957256456832499</v>
      </c>
      <c r="R13" s="5">
        <v>6</v>
      </c>
      <c r="S13" s="52">
        <v>10.225</v>
      </c>
      <c r="T13" s="4">
        <v>1.03277538700339</v>
      </c>
      <c r="U13" s="5">
        <v>6</v>
      </c>
    </row>
    <row r="14" spans="1:21" x14ac:dyDescent="0.35">
      <c r="A14" s="296"/>
      <c r="B14" s="351">
        <v>60.39</v>
      </c>
      <c r="C14" s="40">
        <v>3.94</v>
      </c>
      <c r="D14" s="29">
        <v>2.57</v>
      </c>
      <c r="E14" s="29">
        <v>3.34</v>
      </c>
      <c r="F14" s="29">
        <v>2.2799999999999998</v>
      </c>
      <c r="G14" s="29">
        <v>3.78</v>
      </c>
      <c r="H14" s="32">
        <v>2.2400000000000002</v>
      </c>
      <c r="I14" s="37">
        <v>1.47</v>
      </c>
      <c r="J14" s="29">
        <v>1.47</v>
      </c>
      <c r="K14" s="29">
        <v>3.02</v>
      </c>
      <c r="L14" s="29">
        <v>1.24</v>
      </c>
      <c r="M14" s="29">
        <v>1.99</v>
      </c>
      <c r="N14" s="32">
        <v>1.1599999999999999</v>
      </c>
      <c r="O14" s="52" t="s">
        <v>18</v>
      </c>
      <c r="P14" s="4">
        <v>3.0249999999999999</v>
      </c>
      <c r="Q14" s="4">
        <v>0.31009407174812798</v>
      </c>
      <c r="R14" s="5">
        <v>6</v>
      </c>
      <c r="S14" s="52">
        <v>1.7250000000000001</v>
      </c>
      <c r="T14" s="4">
        <v>0.28470745219142601</v>
      </c>
      <c r="U14" s="5">
        <v>6</v>
      </c>
    </row>
    <row r="15" spans="1:21" x14ac:dyDescent="0.35">
      <c r="A15" s="296"/>
      <c r="B15" s="351">
        <v>66.91</v>
      </c>
      <c r="C15" s="40">
        <v>3.97</v>
      </c>
      <c r="D15" s="29">
        <v>2.5299999999999998</v>
      </c>
      <c r="E15" s="29">
        <v>3.31</v>
      </c>
      <c r="F15" s="29">
        <v>2.1800000000000002</v>
      </c>
      <c r="G15" s="29">
        <v>3.32</v>
      </c>
      <c r="H15" s="32">
        <v>2.2000000000000002</v>
      </c>
      <c r="I15" s="37">
        <v>1.73</v>
      </c>
      <c r="J15" s="29">
        <v>1.37</v>
      </c>
      <c r="K15" s="29">
        <v>3.46</v>
      </c>
      <c r="L15" s="29">
        <v>1</v>
      </c>
      <c r="M15" s="29">
        <v>1.92</v>
      </c>
      <c r="N15" s="32">
        <v>1.01</v>
      </c>
      <c r="O15" s="52" t="s">
        <v>19</v>
      </c>
      <c r="P15" s="4">
        <v>2.9183333333333299</v>
      </c>
      <c r="Q15" s="4">
        <v>0.29623657963038802</v>
      </c>
      <c r="R15" s="5">
        <v>6</v>
      </c>
      <c r="S15" s="52">
        <v>1.74833333333333</v>
      </c>
      <c r="T15" s="4">
        <v>0.37451672563154997</v>
      </c>
      <c r="U15" s="5">
        <v>6</v>
      </c>
    </row>
    <row r="16" spans="1:21" ht="15" thickBot="1" x14ac:dyDescent="0.4">
      <c r="A16" s="296"/>
      <c r="B16" s="352">
        <v>73.42</v>
      </c>
      <c r="C16" s="231">
        <v>3.79</v>
      </c>
      <c r="D16" s="345">
        <v>2.34</v>
      </c>
      <c r="E16" s="345">
        <v>3.2</v>
      </c>
      <c r="F16" s="345">
        <v>2.1800000000000002</v>
      </c>
      <c r="G16" s="345">
        <v>3.15</v>
      </c>
      <c r="H16" s="232">
        <v>1.94</v>
      </c>
      <c r="I16" s="349">
        <v>1.37</v>
      </c>
      <c r="J16" s="345">
        <v>1.41</v>
      </c>
      <c r="K16" s="345">
        <v>3.48</v>
      </c>
      <c r="L16" s="345">
        <v>1.4</v>
      </c>
      <c r="M16" s="345">
        <v>1.78</v>
      </c>
      <c r="N16" s="232">
        <v>0.97899999999999998</v>
      </c>
      <c r="O16" s="55" t="s">
        <v>20</v>
      </c>
      <c r="P16" s="10">
        <v>2.7666666666666702</v>
      </c>
      <c r="Q16" s="10">
        <v>0.29391230740553298</v>
      </c>
      <c r="R16" s="11">
        <v>6</v>
      </c>
      <c r="S16" s="55">
        <v>1.7364999999999999</v>
      </c>
      <c r="T16" s="10">
        <v>0.363760337768335</v>
      </c>
      <c r="U16" s="11">
        <v>6</v>
      </c>
    </row>
    <row r="17" spans="1:14" ht="15" thickBot="1" x14ac:dyDescent="0.4">
      <c r="A17" s="296"/>
      <c r="B17" s="356" t="s">
        <v>24</v>
      </c>
      <c r="C17" s="811">
        <v>6</v>
      </c>
      <c r="D17" s="812"/>
      <c r="E17" s="812"/>
      <c r="F17" s="812"/>
      <c r="G17" s="812"/>
      <c r="H17" s="813"/>
      <c r="I17" s="814">
        <v>6</v>
      </c>
      <c r="J17" s="812"/>
      <c r="K17" s="812"/>
      <c r="L17" s="812"/>
      <c r="M17" s="812"/>
      <c r="N17" s="813"/>
    </row>
  </sheetData>
  <mergeCells count="8">
    <mergeCell ref="C17:H17"/>
    <mergeCell ref="I17:N17"/>
    <mergeCell ref="O2:U2"/>
    <mergeCell ref="P3:R3"/>
    <mergeCell ref="S3:U3"/>
    <mergeCell ref="B2:N2"/>
    <mergeCell ref="C3:H3"/>
    <mergeCell ref="I3:N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6C3A-FA0C-4779-8312-F1BE4E10154B}">
  <sheetPr codeName="Sheet25"/>
  <dimension ref="A1:H19"/>
  <sheetViews>
    <sheetView zoomScale="55" zoomScaleNormal="55" workbookViewId="0">
      <selection activeCell="F36" sqref="F36"/>
    </sheetView>
  </sheetViews>
  <sheetFormatPr defaultRowHeight="14.5" x14ac:dyDescent="0.35"/>
  <cols>
    <col min="2" max="2" width="16.54296875" bestFit="1" customWidth="1"/>
    <col min="8" max="8" width="10.453125" customWidth="1"/>
  </cols>
  <sheetData>
    <row r="1" spans="1:8" ht="15" thickBot="1" x14ac:dyDescent="0.4"/>
    <row r="2" spans="1:8" ht="15" thickBot="1" x14ac:dyDescent="0.4">
      <c r="A2" s="296"/>
      <c r="B2" s="355"/>
      <c r="C2" s="801" t="s">
        <v>0</v>
      </c>
      <c r="D2" s="802"/>
      <c r="E2" s="802"/>
      <c r="F2" s="802"/>
      <c r="G2" s="802"/>
      <c r="H2" s="803"/>
    </row>
    <row r="3" spans="1:8" ht="15" thickBot="1" x14ac:dyDescent="0.4">
      <c r="A3" s="296"/>
      <c r="B3" s="356"/>
      <c r="C3" s="801" t="s">
        <v>21</v>
      </c>
      <c r="D3" s="803"/>
      <c r="E3" s="801" t="s">
        <v>22</v>
      </c>
      <c r="F3" s="803"/>
      <c r="G3" s="801" t="s">
        <v>236</v>
      </c>
      <c r="H3" s="803"/>
    </row>
    <row r="4" spans="1:8" ht="15" thickBot="1" x14ac:dyDescent="0.4">
      <c r="A4" s="296"/>
      <c r="B4" s="364"/>
      <c r="C4" s="141" t="s">
        <v>233</v>
      </c>
      <c r="D4" s="143" t="s">
        <v>242</v>
      </c>
      <c r="E4" s="141" t="s">
        <v>233</v>
      </c>
      <c r="F4" s="143" t="s">
        <v>242</v>
      </c>
      <c r="G4" s="369" t="s">
        <v>233</v>
      </c>
      <c r="H4" s="143" t="s">
        <v>242</v>
      </c>
    </row>
    <row r="5" spans="1:8" x14ac:dyDescent="0.35">
      <c r="A5" s="296"/>
      <c r="B5" s="112">
        <v>1</v>
      </c>
      <c r="C5" s="503">
        <v>12.02</v>
      </c>
      <c r="D5" s="505">
        <v>8.48</v>
      </c>
      <c r="E5" s="503">
        <v>16.649999999999999</v>
      </c>
      <c r="F5" s="505">
        <v>8.81</v>
      </c>
      <c r="G5" s="511">
        <v>12.07</v>
      </c>
      <c r="H5" s="505">
        <v>7.65</v>
      </c>
    </row>
    <row r="6" spans="1:8" x14ac:dyDescent="0.35">
      <c r="A6" s="296"/>
      <c r="B6" s="113">
        <v>2</v>
      </c>
      <c r="C6" s="506">
        <v>7.2</v>
      </c>
      <c r="D6" s="507">
        <v>6.58</v>
      </c>
      <c r="E6" s="506">
        <v>10.01</v>
      </c>
      <c r="F6" s="507">
        <v>9.02</v>
      </c>
      <c r="G6" s="512">
        <v>7.03</v>
      </c>
      <c r="H6" s="507">
        <v>3.21</v>
      </c>
    </row>
    <row r="7" spans="1:8" x14ac:dyDescent="0.35">
      <c r="A7" s="296"/>
      <c r="B7" s="113">
        <v>3</v>
      </c>
      <c r="C7" s="506">
        <v>10.59</v>
      </c>
      <c r="D7" s="507">
        <v>6.04</v>
      </c>
      <c r="E7" s="506">
        <v>9.4600000000000009</v>
      </c>
      <c r="F7" s="507">
        <v>8.35</v>
      </c>
      <c r="G7" s="512">
        <v>9.2899999999999991</v>
      </c>
      <c r="H7" s="507">
        <v>6.31</v>
      </c>
    </row>
    <row r="8" spans="1:8" x14ac:dyDescent="0.35">
      <c r="A8" s="296"/>
      <c r="B8" s="370">
        <v>4</v>
      </c>
      <c r="C8" s="506">
        <v>6.43</v>
      </c>
      <c r="D8" s="507">
        <v>4.57</v>
      </c>
      <c r="E8" s="506">
        <v>7.87</v>
      </c>
      <c r="F8" s="507">
        <v>5.54</v>
      </c>
      <c r="G8" s="512">
        <v>6.35</v>
      </c>
      <c r="H8" s="507">
        <v>4.3899999999999997</v>
      </c>
    </row>
    <row r="9" spans="1:8" x14ac:dyDescent="0.35">
      <c r="A9" s="296"/>
      <c r="B9" s="370">
        <v>5</v>
      </c>
      <c r="C9" s="506">
        <v>8.68</v>
      </c>
      <c r="D9" s="507">
        <v>7.85</v>
      </c>
      <c r="E9" s="506">
        <v>19.55</v>
      </c>
      <c r="F9" s="507">
        <v>13.31</v>
      </c>
      <c r="G9" s="512">
        <v>9.82</v>
      </c>
      <c r="H9" s="507">
        <v>6.72</v>
      </c>
    </row>
    <row r="10" spans="1:8" ht="15" thickBot="1" x14ac:dyDescent="0.4">
      <c r="A10" s="296"/>
      <c r="B10" s="371">
        <v>6</v>
      </c>
      <c r="C10" s="508">
        <v>9.56</v>
      </c>
      <c r="D10" s="510">
        <v>7.01</v>
      </c>
      <c r="E10" s="508">
        <v>11.47</v>
      </c>
      <c r="F10" s="510">
        <v>8.67</v>
      </c>
      <c r="G10" s="513">
        <v>9.5500000000000007</v>
      </c>
      <c r="H10" s="510">
        <v>7.31</v>
      </c>
    </row>
    <row r="11" spans="1:8" ht="15" thickBot="1" x14ac:dyDescent="0.4">
      <c r="A11" s="296"/>
      <c r="B11" s="365" t="s">
        <v>24</v>
      </c>
      <c r="C11" s="366">
        <f t="shared" ref="C11:H11" si="0">COUNT(C5:C10)</f>
        <v>6</v>
      </c>
      <c r="D11" s="367">
        <f t="shared" si="0"/>
        <v>6</v>
      </c>
      <c r="E11" s="366">
        <f t="shared" si="0"/>
        <v>6</v>
      </c>
      <c r="F11" s="367">
        <f t="shared" si="0"/>
        <v>6</v>
      </c>
      <c r="G11" s="368">
        <f t="shared" si="0"/>
        <v>6</v>
      </c>
      <c r="H11" s="367">
        <f t="shared" si="0"/>
        <v>6</v>
      </c>
    </row>
    <row r="12" spans="1:8" x14ac:dyDescent="0.35">
      <c r="A12" s="296"/>
      <c r="B12" s="544" t="s">
        <v>6</v>
      </c>
      <c r="C12" s="630">
        <v>9.08</v>
      </c>
      <c r="D12" s="634">
        <v>6.7549999999999999</v>
      </c>
      <c r="E12" s="632">
        <v>12.5</v>
      </c>
      <c r="F12" s="633">
        <v>8.9499999999999993</v>
      </c>
      <c r="G12" s="631">
        <v>9.0180000000000007</v>
      </c>
      <c r="H12" s="634">
        <v>5.9320000000000004</v>
      </c>
    </row>
    <row r="13" spans="1:8" x14ac:dyDescent="0.35">
      <c r="A13" s="296"/>
      <c r="B13" s="545" t="s">
        <v>25</v>
      </c>
      <c r="C13" s="635">
        <v>2.0910000000000002</v>
      </c>
      <c r="D13" s="639">
        <v>1.3819999999999999</v>
      </c>
      <c r="E13" s="637">
        <v>4.58</v>
      </c>
      <c r="F13" s="638">
        <v>2.4940000000000002</v>
      </c>
      <c r="G13" s="636">
        <v>2.0680000000000001</v>
      </c>
      <c r="H13" s="639">
        <v>1.7549999999999999</v>
      </c>
    </row>
    <row r="14" spans="1:8" x14ac:dyDescent="0.35">
      <c r="A14" s="296"/>
      <c r="B14" s="545" t="s">
        <v>7</v>
      </c>
      <c r="C14" s="637">
        <v>0.8538</v>
      </c>
      <c r="D14" s="638">
        <v>0.56440000000000001</v>
      </c>
      <c r="E14" s="637">
        <v>1.87</v>
      </c>
      <c r="F14" s="638">
        <v>1.018</v>
      </c>
      <c r="G14" s="658">
        <v>0.84430000000000005</v>
      </c>
      <c r="H14" s="638">
        <v>0.71650000000000003</v>
      </c>
    </row>
    <row r="15" spans="1:8" x14ac:dyDescent="0.35">
      <c r="A15" s="296"/>
      <c r="B15" s="176" t="s">
        <v>26</v>
      </c>
      <c r="C15" s="52">
        <v>6.43</v>
      </c>
      <c r="D15" s="5">
        <v>4.57</v>
      </c>
      <c r="E15" s="52">
        <v>7.87</v>
      </c>
      <c r="F15" s="5">
        <v>5.54</v>
      </c>
      <c r="G15" s="86">
        <v>6.35</v>
      </c>
      <c r="H15" s="5">
        <v>3.21</v>
      </c>
    </row>
    <row r="16" spans="1:8" x14ac:dyDescent="0.35">
      <c r="A16" s="296"/>
      <c r="B16" s="176" t="s">
        <v>27</v>
      </c>
      <c r="C16" s="52">
        <v>7.008</v>
      </c>
      <c r="D16" s="5">
        <v>5.673</v>
      </c>
      <c r="E16" s="52">
        <v>9.0630000000000006</v>
      </c>
      <c r="F16" s="5">
        <v>7.6479999999999997</v>
      </c>
      <c r="G16" s="86">
        <v>6.86</v>
      </c>
      <c r="H16" s="5">
        <v>4.0949999999999998</v>
      </c>
    </row>
    <row r="17" spans="1:8" x14ac:dyDescent="0.35">
      <c r="A17" s="296"/>
      <c r="B17" s="176" t="s">
        <v>28</v>
      </c>
      <c r="C17" s="52">
        <v>9.1199999999999992</v>
      </c>
      <c r="D17" s="5">
        <v>6.7949999999999999</v>
      </c>
      <c r="E17" s="52">
        <v>10.74</v>
      </c>
      <c r="F17" s="5">
        <v>8.74</v>
      </c>
      <c r="G17" s="86">
        <v>9.42</v>
      </c>
      <c r="H17" s="5">
        <v>6.5149999999999997</v>
      </c>
    </row>
    <row r="18" spans="1:8" x14ac:dyDescent="0.35">
      <c r="B18" s="176" t="s">
        <v>29</v>
      </c>
      <c r="C18" s="52">
        <v>10.95</v>
      </c>
      <c r="D18" s="5">
        <v>8.0079999999999991</v>
      </c>
      <c r="E18" s="52">
        <v>17.38</v>
      </c>
      <c r="F18" s="5">
        <v>10.09</v>
      </c>
      <c r="G18" s="86">
        <v>10.38</v>
      </c>
      <c r="H18" s="5">
        <v>7.3949999999999996</v>
      </c>
    </row>
    <row r="19" spans="1:8" ht="15" thickBot="1" x14ac:dyDescent="0.4">
      <c r="B19" s="177" t="s">
        <v>30</v>
      </c>
      <c r="C19" s="55">
        <v>12.02</v>
      </c>
      <c r="D19" s="11">
        <v>8.48</v>
      </c>
      <c r="E19" s="55">
        <v>19.55</v>
      </c>
      <c r="F19" s="11">
        <v>13.31</v>
      </c>
      <c r="G19" s="87">
        <v>12.07</v>
      </c>
      <c r="H19" s="11">
        <v>7.65</v>
      </c>
    </row>
  </sheetData>
  <mergeCells count="4">
    <mergeCell ref="C2:H2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E41E-681A-45DE-B9B9-38D5C59E5B44}">
  <sheetPr codeName="Sheet26"/>
  <dimension ref="A1:D22"/>
  <sheetViews>
    <sheetView zoomScale="54" zoomScaleNormal="41" workbookViewId="0">
      <selection activeCell="D31" sqref="D31"/>
    </sheetView>
  </sheetViews>
  <sheetFormatPr defaultRowHeight="14.5" x14ac:dyDescent="0.35"/>
  <cols>
    <col min="2" max="2" width="16.453125" bestFit="1" customWidth="1"/>
    <col min="3" max="4" width="13.7265625" customWidth="1"/>
  </cols>
  <sheetData>
    <row r="1" spans="1:4" ht="15" thickBot="1" x14ac:dyDescent="0.4"/>
    <row r="2" spans="1:4" ht="15" thickBot="1" x14ac:dyDescent="0.4">
      <c r="A2" s="296"/>
      <c r="B2" s="781" t="s">
        <v>49</v>
      </c>
      <c r="C2" s="782"/>
      <c r="D2" s="783"/>
    </row>
    <row r="3" spans="1:4" ht="15" thickBot="1" x14ac:dyDescent="0.4">
      <c r="A3" s="296"/>
      <c r="B3" s="328"/>
      <c r="C3" s="396" t="s">
        <v>50</v>
      </c>
      <c r="D3" s="397"/>
    </row>
    <row r="4" spans="1:4" ht="15" thickBot="1" x14ac:dyDescent="0.4">
      <c r="A4" s="296"/>
      <c r="B4" s="89"/>
      <c r="C4" s="341" t="s">
        <v>53</v>
      </c>
      <c r="D4" s="331" t="s">
        <v>242</v>
      </c>
    </row>
    <row r="5" spans="1:4" x14ac:dyDescent="0.35">
      <c r="A5" s="296"/>
      <c r="B5" s="373">
        <v>1</v>
      </c>
      <c r="C5" s="519">
        <v>307.8</v>
      </c>
      <c r="D5" s="520">
        <v>296.5</v>
      </c>
    </row>
    <row r="6" spans="1:4" x14ac:dyDescent="0.35">
      <c r="A6" s="296"/>
      <c r="B6" s="102">
        <v>2</v>
      </c>
      <c r="C6" s="489">
        <v>368.8</v>
      </c>
      <c r="D6" s="490">
        <v>363.2</v>
      </c>
    </row>
    <row r="7" spans="1:4" x14ac:dyDescent="0.35">
      <c r="A7" s="296"/>
      <c r="B7" s="102">
        <v>3</v>
      </c>
      <c r="C7" s="489">
        <v>297.39999999999998</v>
      </c>
      <c r="D7" s="490">
        <v>268.5</v>
      </c>
    </row>
    <row r="8" spans="1:4" x14ac:dyDescent="0.35">
      <c r="A8" s="296"/>
      <c r="B8" s="102">
        <v>4</v>
      </c>
      <c r="C8" s="489">
        <v>336.9</v>
      </c>
      <c r="D8" s="490">
        <v>291.39999999999998</v>
      </c>
    </row>
    <row r="9" spans="1:4" x14ac:dyDescent="0.35">
      <c r="A9" s="296"/>
      <c r="B9" s="102">
        <v>5</v>
      </c>
      <c r="C9" s="489">
        <v>362.3</v>
      </c>
      <c r="D9" s="490">
        <v>360.3</v>
      </c>
    </row>
    <row r="10" spans="1:4" x14ac:dyDescent="0.35">
      <c r="A10" s="296"/>
      <c r="B10" s="102">
        <v>6</v>
      </c>
      <c r="C10" s="489">
        <v>276.60000000000002</v>
      </c>
      <c r="D10" s="490">
        <v>226</v>
      </c>
    </row>
    <row r="11" spans="1:4" x14ac:dyDescent="0.35">
      <c r="A11" s="296"/>
      <c r="B11" s="102">
        <v>7</v>
      </c>
      <c r="C11" s="489">
        <v>305</v>
      </c>
      <c r="D11" s="490">
        <v>300.7</v>
      </c>
    </row>
    <row r="12" spans="1:4" x14ac:dyDescent="0.35">
      <c r="A12" s="296"/>
      <c r="B12" s="102">
        <v>8</v>
      </c>
      <c r="C12" s="489">
        <v>327.39999999999998</v>
      </c>
      <c r="D12" s="490">
        <v>334.6</v>
      </c>
    </row>
    <row r="13" spans="1:4" ht="15" thickBot="1" x14ac:dyDescent="0.4">
      <c r="A13" s="296"/>
      <c r="B13" s="145">
        <v>9</v>
      </c>
      <c r="C13" s="491">
        <v>297.10000000000002</v>
      </c>
      <c r="D13" s="492">
        <v>274.3</v>
      </c>
    </row>
    <row r="14" spans="1:4" ht="15" thickBot="1" x14ac:dyDescent="0.4">
      <c r="A14" s="296"/>
      <c r="B14" s="89" t="s">
        <v>24</v>
      </c>
      <c r="C14" s="116">
        <f>COUNT(C5:C13)</f>
        <v>9</v>
      </c>
      <c r="D14" s="344">
        <f>COUNT(D5:D13)</f>
        <v>9</v>
      </c>
    </row>
    <row r="15" spans="1:4" x14ac:dyDescent="0.35">
      <c r="A15" s="296"/>
      <c r="B15" s="544" t="s">
        <v>6</v>
      </c>
      <c r="C15" s="659">
        <v>319.89999999999998</v>
      </c>
      <c r="D15" s="634">
        <v>301.7</v>
      </c>
    </row>
    <row r="16" spans="1:4" x14ac:dyDescent="0.35">
      <c r="A16" s="296"/>
      <c r="B16" s="545" t="s">
        <v>25</v>
      </c>
      <c r="C16" s="660">
        <v>31.23</v>
      </c>
      <c r="D16" s="639">
        <v>44.74</v>
      </c>
    </row>
    <row r="17" spans="1:4" x14ac:dyDescent="0.35">
      <c r="A17" s="296"/>
      <c r="B17" s="545" t="s">
        <v>7</v>
      </c>
      <c r="C17" s="660">
        <v>10.41</v>
      </c>
      <c r="D17" s="639">
        <v>14.91</v>
      </c>
    </row>
    <row r="18" spans="1:4" x14ac:dyDescent="0.35">
      <c r="A18" s="296"/>
      <c r="B18" s="176" t="s">
        <v>26</v>
      </c>
      <c r="C18" s="113">
        <v>276.60000000000002</v>
      </c>
      <c r="D18" s="481">
        <v>226</v>
      </c>
    </row>
    <row r="19" spans="1:4" x14ac:dyDescent="0.35">
      <c r="B19" s="176" t="s">
        <v>27</v>
      </c>
      <c r="C19" s="113">
        <v>297.3</v>
      </c>
      <c r="D19" s="481">
        <v>271.39999999999998</v>
      </c>
    </row>
    <row r="20" spans="1:4" x14ac:dyDescent="0.35">
      <c r="B20" s="176" t="s">
        <v>28</v>
      </c>
      <c r="C20" s="113">
        <v>307.8</v>
      </c>
      <c r="D20" s="481">
        <v>296.5</v>
      </c>
    </row>
    <row r="21" spans="1:4" x14ac:dyDescent="0.35">
      <c r="B21" s="176" t="s">
        <v>29</v>
      </c>
      <c r="C21" s="113">
        <v>349.6</v>
      </c>
      <c r="D21" s="481">
        <v>347.5</v>
      </c>
    </row>
    <row r="22" spans="1:4" ht="15" thickBot="1" x14ac:dyDescent="0.4">
      <c r="B22" s="177" t="s">
        <v>30</v>
      </c>
      <c r="C22" s="114">
        <v>368.8</v>
      </c>
      <c r="D22" s="482">
        <v>363.2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2FFA-6796-4A4A-B62B-7BC9C529F099}">
  <sheetPr codeName="Sheet3"/>
  <dimension ref="B1:D42"/>
  <sheetViews>
    <sheetView zoomScale="85" zoomScaleNormal="85" workbookViewId="0">
      <selection activeCell="D28" sqref="D28"/>
    </sheetView>
  </sheetViews>
  <sheetFormatPr defaultRowHeight="14.5" x14ac:dyDescent="0.35"/>
  <cols>
    <col min="2" max="2" width="46.7265625" bestFit="1" customWidth="1"/>
    <col min="3" max="4" width="11.54296875" style="16" customWidth="1"/>
  </cols>
  <sheetData>
    <row r="1" spans="2:4" ht="15" thickBot="1" x14ac:dyDescent="0.4"/>
    <row r="2" spans="2:4" ht="15" thickBot="1" x14ac:dyDescent="0.4">
      <c r="B2" s="358" t="s">
        <v>31</v>
      </c>
      <c r="C2" s="340" t="s">
        <v>32</v>
      </c>
      <c r="D2"/>
    </row>
    <row r="3" spans="2:4" x14ac:dyDescent="0.35">
      <c r="B3" s="609" t="s">
        <v>33</v>
      </c>
      <c r="C3" s="605">
        <v>4.6341E-2</v>
      </c>
      <c r="D3"/>
    </row>
    <row r="4" spans="2:4" x14ac:dyDescent="0.35">
      <c r="B4" s="610" t="s">
        <v>34</v>
      </c>
      <c r="C4" s="606">
        <v>4.6341E-2</v>
      </c>
      <c r="D4"/>
    </row>
    <row r="5" spans="2:4" x14ac:dyDescent="0.35">
      <c r="B5" s="610" t="s">
        <v>35</v>
      </c>
      <c r="C5" s="606">
        <v>3.9182000000000002E-2</v>
      </c>
      <c r="D5"/>
    </row>
    <row r="6" spans="2:4" x14ac:dyDescent="0.35">
      <c r="B6" s="610" t="s">
        <v>36</v>
      </c>
      <c r="C6" s="606">
        <v>3.0254E-2</v>
      </c>
      <c r="D6"/>
    </row>
    <row r="7" spans="2:4" x14ac:dyDescent="0.35">
      <c r="B7" s="610" t="s">
        <v>37</v>
      </c>
      <c r="C7" s="606">
        <v>2.9350000000000001E-2</v>
      </c>
      <c r="D7"/>
    </row>
    <row r="8" spans="2:4" x14ac:dyDescent="0.35">
      <c r="B8" s="610" t="s">
        <v>38</v>
      </c>
      <c r="C8" s="606">
        <v>2.3449999999999999E-2</v>
      </c>
      <c r="D8"/>
    </row>
    <row r="9" spans="2:4" x14ac:dyDescent="0.35">
      <c r="B9" s="610" t="s">
        <v>39</v>
      </c>
      <c r="C9" s="606">
        <v>1.1544E-2</v>
      </c>
      <c r="D9"/>
    </row>
    <row r="10" spans="2:4" x14ac:dyDescent="0.35">
      <c r="B10" s="610" t="s">
        <v>40</v>
      </c>
      <c r="C10" s="606">
        <v>7.9361999999999992E-3</v>
      </c>
      <c r="D10"/>
    </row>
    <row r="11" spans="2:4" x14ac:dyDescent="0.35">
      <c r="B11" s="610" t="s">
        <v>41</v>
      </c>
      <c r="C11" s="606">
        <v>6.4260999999999997E-3</v>
      </c>
      <c r="D11"/>
    </row>
    <row r="12" spans="2:4" x14ac:dyDescent="0.35">
      <c r="B12" s="610" t="s">
        <v>42</v>
      </c>
      <c r="C12" s="606">
        <v>1.2558000000000001E-3</v>
      </c>
      <c r="D12"/>
    </row>
    <row r="13" spans="2:4" x14ac:dyDescent="0.35">
      <c r="B13" s="610" t="s">
        <v>43</v>
      </c>
      <c r="C13" s="606">
        <v>1.0147999999999999E-3</v>
      </c>
      <c r="D13"/>
    </row>
    <row r="14" spans="2:4" x14ac:dyDescent="0.35">
      <c r="B14" s="610" t="s">
        <v>44</v>
      </c>
      <c r="C14" s="606">
        <v>1.7108999999999999E-4</v>
      </c>
      <c r="D14"/>
    </row>
    <row r="15" spans="2:4" x14ac:dyDescent="0.35">
      <c r="B15" s="610" t="s">
        <v>45</v>
      </c>
      <c r="C15" s="607">
        <v>4.8000000000000001E-5</v>
      </c>
      <c r="D15"/>
    </row>
    <row r="16" spans="2:4" ht="15" thickBot="1" x14ac:dyDescent="0.4">
      <c r="B16" s="611" t="s">
        <v>46</v>
      </c>
      <c r="C16" s="608">
        <v>1.9400000000000001E-6</v>
      </c>
      <c r="D16"/>
    </row>
    <row r="17" spans="2:4" x14ac:dyDescent="0.35">
      <c r="B17" s="296"/>
      <c r="C17"/>
      <c r="D17"/>
    </row>
    <row r="18" spans="2:4" x14ac:dyDescent="0.35">
      <c r="C18"/>
      <c r="D18"/>
    </row>
    <row r="19" spans="2:4" x14ac:dyDescent="0.35">
      <c r="C19"/>
      <c r="D19"/>
    </row>
    <row r="20" spans="2:4" x14ac:dyDescent="0.35">
      <c r="C20"/>
      <c r="D20"/>
    </row>
    <row r="21" spans="2:4" x14ac:dyDescent="0.35">
      <c r="B21" s="45"/>
      <c r="C21"/>
      <c r="D21"/>
    </row>
    <row r="22" spans="2:4" x14ac:dyDescent="0.35">
      <c r="B22" s="178"/>
      <c r="C22"/>
      <c r="D22"/>
    </row>
    <row r="23" spans="2:4" x14ac:dyDescent="0.35">
      <c r="B23" s="100"/>
      <c r="C23"/>
      <c r="D23"/>
    </row>
    <row r="24" spans="2:4" x14ac:dyDescent="0.35">
      <c r="C24"/>
      <c r="D24"/>
    </row>
    <row r="25" spans="2:4" x14ac:dyDescent="0.35">
      <c r="C25"/>
      <c r="D25"/>
    </row>
    <row r="26" spans="2:4" x14ac:dyDescent="0.35">
      <c r="C26"/>
      <c r="D26"/>
    </row>
    <row r="27" spans="2:4" x14ac:dyDescent="0.35">
      <c r="C27"/>
      <c r="D27"/>
    </row>
    <row r="28" spans="2:4" x14ac:dyDescent="0.35">
      <c r="C28"/>
      <c r="D28"/>
    </row>
    <row r="29" spans="2:4" x14ac:dyDescent="0.35">
      <c r="C29"/>
      <c r="D29"/>
    </row>
    <row r="30" spans="2:4" x14ac:dyDescent="0.35">
      <c r="C30"/>
      <c r="D30"/>
    </row>
    <row r="31" spans="2:4" x14ac:dyDescent="0.35">
      <c r="C31"/>
      <c r="D31"/>
    </row>
    <row r="32" spans="2:4" x14ac:dyDescent="0.35">
      <c r="C32"/>
      <c r="D32"/>
    </row>
    <row r="33" spans="3:4" x14ac:dyDescent="0.35">
      <c r="C33"/>
      <c r="D33"/>
    </row>
    <row r="34" spans="3:4" x14ac:dyDescent="0.35">
      <c r="C34"/>
      <c r="D34"/>
    </row>
    <row r="35" spans="3:4" x14ac:dyDescent="0.35">
      <c r="C35"/>
      <c r="D35"/>
    </row>
    <row r="36" spans="3:4" x14ac:dyDescent="0.35">
      <c r="C36"/>
      <c r="D36"/>
    </row>
    <row r="37" spans="3:4" x14ac:dyDescent="0.35">
      <c r="C37"/>
      <c r="D37"/>
    </row>
    <row r="38" spans="3:4" x14ac:dyDescent="0.35">
      <c r="C38"/>
      <c r="D38"/>
    </row>
    <row r="39" spans="3:4" x14ac:dyDescent="0.35">
      <c r="C39"/>
      <c r="D39"/>
    </row>
    <row r="40" spans="3:4" x14ac:dyDescent="0.35">
      <c r="C40"/>
      <c r="D40"/>
    </row>
    <row r="41" spans="3:4" x14ac:dyDescent="0.35">
      <c r="C41"/>
      <c r="D41"/>
    </row>
    <row r="42" spans="3:4" x14ac:dyDescent="0.35">
      <c r="C42"/>
      <c r="D4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036F-2592-4528-AC0D-E47384E887C1}">
  <sheetPr codeName="Sheet27"/>
  <dimension ref="A1:H20"/>
  <sheetViews>
    <sheetView zoomScale="55" zoomScaleNormal="55" workbookViewId="0">
      <selection activeCell="B2" sqref="B2:D21"/>
    </sheetView>
  </sheetViews>
  <sheetFormatPr defaultRowHeight="14.5" x14ac:dyDescent="0.35"/>
  <cols>
    <col min="2" max="2" width="16.54296875" bestFit="1" customWidth="1"/>
    <col min="10" max="10" width="12.54296875" bestFit="1" customWidth="1"/>
    <col min="11" max="11" width="13.453125" customWidth="1"/>
    <col min="12" max="13" width="5" bestFit="1" customWidth="1"/>
    <col min="14" max="14" width="5.7265625" customWidth="1"/>
    <col min="15" max="22" width="5" bestFit="1" customWidth="1"/>
    <col min="23" max="23" width="6.1796875" bestFit="1" customWidth="1"/>
  </cols>
  <sheetData>
    <row r="1" spans="1:8" ht="15" thickBot="1" x14ac:dyDescent="0.4">
      <c r="A1" s="296"/>
      <c r="B1" s="252"/>
      <c r="E1" s="296"/>
      <c r="F1" s="296"/>
      <c r="G1" s="296"/>
      <c r="H1" s="296"/>
    </row>
    <row r="2" spans="1:8" ht="15" thickBot="1" x14ac:dyDescent="0.4">
      <c r="A2" s="296"/>
      <c r="B2" s="50"/>
      <c r="C2" s="50" t="s">
        <v>224</v>
      </c>
      <c r="D2" s="302"/>
      <c r="E2" s="296"/>
      <c r="F2" s="296"/>
      <c r="G2" s="296"/>
      <c r="H2" s="296"/>
    </row>
    <row r="3" spans="1:8" ht="15" thickBot="1" x14ac:dyDescent="0.4">
      <c r="B3" s="110"/>
      <c r="C3" s="130" t="s">
        <v>53</v>
      </c>
      <c r="D3" s="130" t="s">
        <v>242</v>
      </c>
    </row>
    <row r="4" spans="1:8" x14ac:dyDescent="0.35">
      <c r="B4" s="131">
        <v>1</v>
      </c>
      <c r="C4" s="519">
        <v>529</v>
      </c>
      <c r="D4" s="519">
        <v>909</v>
      </c>
    </row>
    <row r="5" spans="1:8" x14ac:dyDescent="0.35">
      <c r="B5" s="102">
        <v>2</v>
      </c>
      <c r="C5" s="489">
        <v>249</v>
      </c>
      <c r="D5" s="489">
        <v>762</v>
      </c>
    </row>
    <row r="6" spans="1:8" x14ac:dyDescent="0.35">
      <c r="B6" s="102">
        <v>3</v>
      </c>
      <c r="C6" s="489">
        <v>591</v>
      </c>
      <c r="D6" s="489">
        <v>897</v>
      </c>
    </row>
    <row r="7" spans="1:8" x14ac:dyDescent="0.35">
      <c r="B7" s="102">
        <v>4</v>
      </c>
      <c r="C7" s="489">
        <v>344</v>
      </c>
      <c r="D7" s="489">
        <v>883</v>
      </c>
    </row>
    <row r="8" spans="1:8" x14ac:dyDescent="0.35">
      <c r="B8" s="102">
        <v>5</v>
      </c>
      <c r="C8" s="489">
        <v>492</v>
      </c>
      <c r="D8" s="489">
        <v>675</v>
      </c>
    </row>
    <row r="9" spans="1:8" x14ac:dyDescent="0.35">
      <c r="B9" s="145">
        <v>6</v>
      </c>
      <c r="C9" s="489">
        <v>646</v>
      </c>
      <c r="D9" s="489">
        <v>598</v>
      </c>
    </row>
    <row r="10" spans="1:8" x14ac:dyDescent="0.35">
      <c r="B10" s="145">
        <v>7</v>
      </c>
      <c r="C10" s="489">
        <v>665</v>
      </c>
      <c r="D10" s="489">
        <v>665</v>
      </c>
    </row>
    <row r="11" spans="1:8" ht="15" thickBot="1" x14ac:dyDescent="0.4">
      <c r="B11" s="136">
        <v>8</v>
      </c>
      <c r="C11" s="491">
        <v>699</v>
      </c>
      <c r="D11" s="491">
        <v>735</v>
      </c>
    </row>
    <row r="12" spans="1:8" ht="15" thickBot="1" x14ac:dyDescent="0.4">
      <c r="B12" s="115" t="s">
        <v>24</v>
      </c>
      <c r="C12" s="116">
        <f>COUNT(C4:C11)</f>
        <v>8</v>
      </c>
      <c r="D12" s="116">
        <f>COUNT(D4:D11)</f>
        <v>8</v>
      </c>
    </row>
    <row r="13" spans="1:8" x14ac:dyDescent="0.35">
      <c r="B13" s="544" t="s">
        <v>6</v>
      </c>
      <c r="C13" s="659">
        <v>526.9</v>
      </c>
      <c r="D13" s="634">
        <v>765.5</v>
      </c>
    </row>
    <row r="14" spans="1:8" x14ac:dyDescent="0.35">
      <c r="B14" s="545" t="s">
        <v>25</v>
      </c>
      <c r="C14" s="660">
        <v>159.9</v>
      </c>
      <c r="D14" s="639">
        <v>118.9</v>
      </c>
    </row>
    <row r="15" spans="1:8" x14ac:dyDescent="0.35">
      <c r="B15" s="545" t="s">
        <v>7</v>
      </c>
      <c r="C15" s="660">
        <v>56.52</v>
      </c>
      <c r="D15" s="639">
        <v>42.04</v>
      </c>
    </row>
    <row r="16" spans="1:8" x14ac:dyDescent="0.35">
      <c r="B16" s="176" t="s">
        <v>26</v>
      </c>
      <c r="C16" s="113">
        <v>249</v>
      </c>
      <c r="D16" s="481">
        <v>598</v>
      </c>
    </row>
    <row r="17" spans="2:4" x14ac:dyDescent="0.35">
      <c r="B17" s="176" t="s">
        <v>27</v>
      </c>
      <c r="C17" s="113">
        <v>381</v>
      </c>
      <c r="D17" s="481">
        <v>667.5</v>
      </c>
    </row>
    <row r="18" spans="2:4" x14ac:dyDescent="0.35">
      <c r="B18" s="176" t="s">
        <v>28</v>
      </c>
      <c r="C18" s="113">
        <v>560</v>
      </c>
      <c r="D18" s="481">
        <v>748.5</v>
      </c>
    </row>
    <row r="19" spans="2:4" x14ac:dyDescent="0.35">
      <c r="B19" s="176" t="s">
        <v>29</v>
      </c>
      <c r="C19" s="113">
        <v>660.3</v>
      </c>
      <c r="D19" s="481">
        <v>893.5</v>
      </c>
    </row>
    <row r="20" spans="2:4" ht="15" thickBot="1" x14ac:dyDescent="0.4">
      <c r="B20" s="177" t="s">
        <v>30</v>
      </c>
      <c r="C20" s="114">
        <v>699</v>
      </c>
      <c r="D20" s="482">
        <v>909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440A-D2A5-49A2-AE38-4E67947CF5E3}">
  <dimension ref="A1:E22"/>
  <sheetViews>
    <sheetView zoomScale="85" zoomScaleNormal="85" workbookViewId="0">
      <selection activeCell="H22" sqref="H22"/>
    </sheetView>
  </sheetViews>
  <sheetFormatPr defaultRowHeight="14.5" x14ac:dyDescent="0.35"/>
  <cols>
    <col min="2" max="2" width="16.54296875" bestFit="1" customWidth="1"/>
    <col min="3" max="6" width="13.7265625" customWidth="1"/>
  </cols>
  <sheetData>
    <row r="1" spans="1:5" ht="15" thickBot="1" x14ac:dyDescent="0.4"/>
    <row r="2" spans="1:5" ht="15" thickBot="1" x14ac:dyDescent="0.4">
      <c r="A2" s="296"/>
      <c r="B2" s="801" t="s">
        <v>240</v>
      </c>
      <c r="C2" s="802"/>
      <c r="D2" s="803"/>
      <c r="E2" s="296"/>
    </row>
    <row r="3" spans="1:5" ht="15" thickBot="1" x14ac:dyDescent="0.4">
      <c r="A3" s="296"/>
      <c r="B3" s="355"/>
      <c r="C3" s="412" t="s">
        <v>2376</v>
      </c>
      <c r="D3" s="874" t="s">
        <v>2377</v>
      </c>
      <c r="E3" s="296"/>
    </row>
    <row r="4" spans="1:5" ht="15" thickBot="1" x14ac:dyDescent="0.4">
      <c r="A4" s="296"/>
      <c r="B4" s="159"/>
      <c r="C4" s="141" t="s">
        <v>53</v>
      </c>
      <c r="D4" s="143" t="s">
        <v>54</v>
      </c>
      <c r="E4" s="296"/>
    </row>
    <row r="5" spans="1:5" x14ac:dyDescent="0.35">
      <c r="A5" s="296"/>
      <c r="B5" s="131">
        <v>1</v>
      </c>
      <c r="C5" s="160">
        <v>16330.53</v>
      </c>
      <c r="D5" s="161">
        <v>564.23620000000005</v>
      </c>
      <c r="E5" s="296"/>
    </row>
    <row r="6" spans="1:5" x14ac:dyDescent="0.35">
      <c r="A6" s="296"/>
      <c r="B6" s="102">
        <v>2</v>
      </c>
      <c r="C6" s="162">
        <v>12848.29</v>
      </c>
      <c r="D6" s="163">
        <v>390.3306</v>
      </c>
      <c r="E6" s="296"/>
    </row>
    <row r="7" spans="1:5" x14ac:dyDescent="0.35">
      <c r="A7" s="296"/>
      <c r="B7" s="102">
        <v>3</v>
      </c>
      <c r="C7" s="162">
        <v>11232.46</v>
      </c>
      <c r="D7" s="163">
        <v>184.77799999999999</v>
      </c>
      <c r="E7" s="296"/>
    </row>
    <row r="8" spans="1:5" ht="15" thickBot="1" x14ac:dyDescent="0.4">
      <c r="A8" s="296"/>
      <c r="B8" s="102">
        <v>4</v>
      </c>
      <c r="C8" s="162">
        <v>16060.12</v>
      </c>
      <c r="D8" s="163">
        <v>897.38040000000001</v>
      </c>
      <c r="E8" s="296"/>
    </row>
    <row r="9" spans="1:5" x14ac:dyDescent="0.35">
      <c r="A9" s="296"/>
      <c r="B9" s="131">
        <v>5</v>
      </c>
      <c r="C9" s="164">
        <v>16986.169999999998</v>
      </c>
      <c r="D9" s="165">
        <v>481.02929999999998</v>
      </c>
      <c r="E9" s="296"/>
    </row>
    <row r="10" spans="1:5" x14ac:dyDescent="0.35">
      <c r="A10" s="296"/>
      <c r="B10" s="102">
        <v>6</v>
      </c>
      <c r="C10" s="164">
        <v>12398.54</v>
      </c>
      <c r="D10" s="165">
        <v>1190.922</v>
      </c>
      <c r="E10" s="296"/>
    </row>
    <row r="11" spans="1:5" x14ac:dyDescent="0.35">
      <c r="A11" s="296"/>
      <c r="B11" s="102">
        <v>7</v>
      </c>
      <c r="C11" s="164">
        <v>11607.75</v>
      </c>
      <c r="D11" s="165">
        <v>985.69190000000003</v>
      </c>
      <c r="E11" s="296"/>
    </row>
    <row r="12" spans="1:5" ht="15" thickBot="1" x14ac:dyDescent="0.4">
      <c r="A12" s="296"/>
      <c r="B12" s="102">
        <v>8</v>
      </c>
      <c r="C12" s="875"/>
      <c r="D12" s="165">
        <v>743.76369999999997</v>
      </c>
      <c r="E12" s="296"/>
    </row>
    <row r="13" spans="1:5" ht="15" thickBot="1" x14ac:dyDescent="0.4">
      <c r="A13" s="296"/>
      <c r="B13" s="131">
        <v>9</v>
      </c>
      <c r="C13" s="875"/>
      <c r="D13" s="165">
        <v>1152.0640000000001</v>
      </c>
      <c r="E13" s="296"/>
    </row>
    <row r="14" spans="1:5" ht="15" thickBot="1" x14ac:dyDescent="0.4">
      <c r="A14" s="296"/>
      <c r="B14" s="140" t="s">
        <v>24</v>
      </c>
      <c r="C14" s="317">
        <f>COUNT(C5:C13)</f>
        <v>7</v>
      </c>
      <c r="D14" s="318">
        <f>COUNT(D5:D13)</f>
        <v>9</v>
      </c>
      <c r="E14" s="296"/>
    </row>
    <row r="15" spans="1:5" x14ac:dyDescent="0.35">
      <c r="A15" s="296"/>
      <c r="B15" s="146" t="s">
        <v>6</v>
      </c>
      <c r="C15" s="600">
        <v>13923</v>
      </c>
      <c r="D15" s="579">
        <v>732.2</v>
      </c>
      <c r="E15" s="296"/>
    </row>
    <row r="16" spans="1:5" x14ac:dyDescent="0.35">
      <c r="A16" s="296"/>
      <c r="B16" s="176" t="s">
        <v>25</v>
      </c>
      <c r="C16" s="305">
        <v>2444</v>
      </c>
      <c r="D16" s="306">
        <v>351.1</v>
      </c>
    </row>
    <row r="17" spans="1:4" x14ac:dyDescent="0.35">
      <c r="A17" s="296"/>
      <c r="B17" s="176" t="s">
        <v>7</v>
      </c>
      <c r="C17" s="52">
        <v>923.6</v>
      </c>
      <c r="D17" s="5">
        <v>117</v>
      </c>
    </row>
    <row r="18" spans="1:4" x14ac:dyDescent="0.35">
      <c r="A18" s="296"/>
      <c r="B18" s="176" t="s">
        <v>26</v>
      </c>
      <c r="C18" s="52">
        <v>11232</v>
      </c>
      <c r="D18" s="5">
        <v>184.8</v>
      </c>
    </row>
    <row r="19" spans="1:4" x14ac:dyDescent="0.35">
      <c r="A19" s="296"/>
      <c r="B19" s="176" t="s">
        <v>27</v>
      </c>
      <c r="C19" s="52">
        <v>11608</v>
      </c>
      <c r="D19" s="5">
        <v>435.7</v>
      </c>
    </row>
    <row r="20" spans="1:4" x14ac:dyDescent="0.35">
      <c r="A20" s="296"/>
      <c r="B20" s="176" t="s">
        <v>28</v>
      </c>
      <c r="C20" s="52">
        <v>12848</v>
      </c>
      <c r="D20" s="5">
        <v>743.8</v>
      </c>
    </row>
    <row r="21" spans="1:4" x14ac:dyDescent="0.35">
      <c r="A21" s="296"/>
      <c r="B21" s="176" t="s">
        <v>29</v>
      </c>
      <c r="C21" s="52">
        <v>16331</v>
      </c>
      <c r="D21" s="5">
        <v>1069</v>
      </c>
    </row>
    <row r="22" spans="1:4" ht="15" thickBot="1" x14ac:dyDescent="0.4">
      <c r="B22" s="177" t="s">
        <v>30</v>
      </c>
      <c r="C22" s="55">
        <v>16986</v>
      </c>
      <c r="D22" s="11">
        <v>1191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E0AD-2BDA-4688-B65F-1F64B5DFB291}">
  <dimension ref="A1:W17"/>
  <sheetViews>
    <sheetView zoomScale="85" zoomScaleNormal="85" workbookViewId="0">
      <selection activeCell="K3" sqref="K3:P3"/>
    </sheetView>
  </sheetViews>
  <sheetFormatPr defaultRowHeight="14.5" x14ac:dyDescent="0.35"/>
  <cols>
    <col min="2" max="2" width="16.54296875" bestFit="1" customWidth="1"/>
    <col min="10" max="10" width="10.453125" customWidth="1"/>
  </cols>
  <sheetData>
    <row r="1" spans="1:23" ht="15" thickBot="1" x14ac:dyDescent="0.4"/>
    <row r="2" spans="1:23" ht="15" thickBot="1" x14ac:dyDescent="0.4">
      <c r="A2" s="296"/>
      <c r="B2" s="877" t="s">
        <v>0</v>
      </c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878"/>
      <c r="Q2" s="775" t="s">
        <v>1</v>
      </c>
      <c r="R2" s="776"/>
      <c r="S2" s="776"/>
      <c r="T2" s="776"/>
      <c r="U2" s="776"/>
      <c r="V2" s="776"/>
      <c r="W2" s="777"/>
    </row>
    <row r="3" spans="1:23" ht="15" thickBot="1" x14ac:dyDescent="0.4">
      <c r="A3" s="296"/>
      <c r="B3" s="358"/>
      <c r="C3" s="885" t="s">
        <v>2376</v>
      </c>
      <c r="D3" s="886"/>
      <c r="E3" s="886"/>
      <c r="F3" s="886"/>
      <c r="G3" s="886"/>
      <c r="H3" s="886"/>
      <c r="I3" s="886"/>
      <c r="J3" s="887"/>
      <c r="K3" s="885" t="s">
        <v>2377</v>
      </c>
      <c r="L3" s="886"/>
      <c r="M3" s="886"/>
      <c r="N3" s="886"/>
      <c r="O3" s="886"/>
      <c r="P3" s="887"/>
      <c r="Q3" s="499"/>
      <c r="R3" s="778" t="s">
        <v>53</v>
      </c>
      <c r="S3" s="778"/>
      <c r="T3" s="779"/>
      <c r="U3" s="780" t="s">
        <v>242</v>
      </c>
      <c r="V3" s="778"/>
      <c r="W3" s="779"/>
    </row>
    <row r="4" spans="1:23" ht="15" thickBot="1" x14ac:dyDescent="0.4">
      <c r="A4" s="296"/>
      <c r="B4" s="279" t="s">
        <v>4</v>
      </c>
      <c r="C4" s="362">
        <v>1</v>
      </c>
      <c r="D4" s="360">
        <v>2</v>
      </c>
      <c r="E4" s="360">
        <v>3</v>
      </c>
      <c r="F4" s="360">
        <v>4</v>
      </c>
      <c r="G4" s="360">
        <v>5</v>
      </c>
      <c r="H4" s="879">
        <v>6</v>
      </c>
      <c r="I4" s="879">
        <v>7</v>
      </c>
      <c r="J4" s="361">
        <v>8</v>
      </c>
      <c r="K4" s="359">
        <v>1</v>
      </c>
      <c r="L4" s="360">
        <v>2</v>
      </c>
      <c r="M4" s="360">
        <v>3</v>
      </c>
      <c r="N4" s="360">
        <v>4</v>
      </c>
      <c r="O4" s="360">
        <v>5</v>
      </c>
      <c r="P4" s="361">
        <v>6</v>
      </c>
      <c r="Q4" s="3" t="s">
        <v>5</v>
      </c>
      <c r="R4" s="768" t="s">
        <v>6</v>
      </c>
      <c r="S4" s="768" t="s">
        <v>7</v>
      </c>
      <c r="T4" s="93" t="s">
        <v>8</v>
      </c>
      <c r="U4" s="767" t="s">
        <v>6</v>
      </c>
      <c r="V4" s="768" t="s">
        <v>7</v>
      </c>
      <c r="W4" s="93" t="s">
        <v>8</v>
      </c>
    </row>
    <row r="5" spans="1:23" x14ac:dyDescent="0.35">
      <c r="A5" s="296"/>
      <c r="B5" s="351">
        <v>1.53</v>
      </c>
      <c r="C5" s="40">
        <v>15.7</v>
      </c>
      <c r="D5" s="29">
        <v>26.5</v>
      </c>
      <c r="E5" s="29">
        <v>14.3</v>
      </c>
      <c r="F5" s="29">
        <v>26.9</v>
      </c>
      <c r="G5" s="29">
        <v>32.799999999999997</v>
      </c>
      <c r="H5" s="126">
        <v>28</v>
      </c>
      <c r="I5" s="126">
        <v>41.2</v>
      </c>
      <c r="J5" s="32">
        <v>42.7</v>
      </c>
      <c r="K5" s="37">
        <v>22</v>
      </c>
      <c r="L5" s="29">
        <v>19</v>
      </c>
      <c r="M5" s="29">
        <v>14.9</v>
      </c>
      <c r="N5" s="29">
        <v>10.7</v>
      </c>
      <c r="O5" s="29">
        <v>12.9</v>
      </c>
      <c r="P5" s="32">
        <v>10.1</v>
      </c>
      <c r="Q5" s="51" t="s">
        <v>9</v>
      </c>
      <c r="R5" s="12">
        <v>28.512499999999999</v>
      </c>
      <c r="S5" s="12">
        <v>10.3765446354472</v>
      </c>
      <c r="T5" s="13">
        <v>8</v>
      </c>
      <c r="U5" s="51">
        <v>14.9333333333333</v>
      </c>
      <c r="V5" s="12">
        <v>4.7306095449388597</v>
      </c>
      <c r="W5" s="13">
        <v>6</v>
      </c>
    </row>
    <row r="6" spans="1:23" x14ac:dyDescent="0.35">
      <c r="A6" s="296"/>
      <c r="B6" s="351">
        <v>8.0299999999999994</v>
      </c>
      <c r="C6" s="40">
        <v>18.5</v>
      </c>
      <c r="D6" s="29">
        <v>23.9</v>
      </c>
      <c r="E6" s="29">
        <v>13.2</v>
      </c>
      <c r="F6" s="29">
        <v>25.6</v>
      </c>
      <c r="G6" s="29">
        <v>31.4</v>
      </c>
      <c r="H6" s="126">
        <v>25.7</v>
      </c>
      <c r="I6" s="126">
        <v>40.4</v>
      </c>
      <c r="J6" s="32">
        <v>41.7</v>
      </c>
      <c r="K6" s="37">
        <v>19.5</v>
      </c>
      <c r="L6" s="29">
        <v>17.8</v>
      </c>
      <c r="M6" s="29">
        <v>13.4</v>
      </c>
      <c r="N6" s="29">
        <v>9.17</v>
      </c>
      <c r="O6" s="29">
        <v>10.9</v>
      </c>
      <c r="P6" s="32">
        <v>8.98</v>
      </c>
      <c r="Q6" s="52" t="s">
        <v>10</v>
      </c>
      <c r="R6" s="4">
        <v>27.55</v>
      </c>
      <c r="S6" s="4">
        <v>9.9178050567077207</v>
      </c>
      <c r="T6" s="5">
        <v>8</v>
      </c>
      <c r="U6" s="52">
        <v>13.2916666666667</v>
      </c>
      <c r="V6" s="4">
        <v>4.4761341207192</v>
      </c>
      <c r="W6" s="5">
        <v>6</v>
      </c>
    </row>
    <row r="7" spans="1:23" x14ac:dyDescent="0.35">
      <c r="A7" s="296"/>
      <c r="B7" s="351">
        <v>14.53</v>
      </c>
      <c r="C7" s="40">
        <v>15.9</v>
      </c>
      <c r="D7" s="29">
        <v>21.8</v>
      </c>
      <c r="E7" s="29">
        <v>12.9</v>
      </c>
      <c r="F7" s="29">
        <v>24.7</v>
      </c>
      <c r="G7" s="29">
        <v>31.2</v>
      </c>
      <c r="H7" s="126">
        <v>23.3</v>
      </c>
      <c r="I7" s="126">
        <v>36.6</v>
      </c>
      <c r="J7" s="32">
        <v>38.1</v>
      </c>
      <c r="K7" s="37">
        <v>18.399999999999999</v>
      </c>
      <c r="L7" s="29">
        <v>16.899999999999999</v>
      </c>
      <c r="M7" s="29">
        <v>12.8</v>
      </c>
      <c r="N7" s="29">
        <v>9.1</v>
      </c>
      <c r="O7" s="29">
        <v>11.4</v>
      </c>
      <c r="P7" s="32">
        <v>8.89</v>
      </c>
      <c r="Q7" s="52" t="s">
        <v>11</v>
      </c>
      <c r="R7" s="4">
        <v>25.5625</v>
      </c>
      <c r="S7" s="4">
        <v>9.1379800049807791</v>
      </c>
      <c r="T7" s="5">
        <v>8</v>
      </c>
      <c r="U7" s="52">
        <v>12.914999999999999</v>
      </c>
      <c r="V7" s="4">
        <v>3.9756446018224501</v>
      </c>
      <c r="W7" s="5">
        <v>6</v>
      </c>
    </row>
    <row r="8" spans="1:23" x14ac:dyDescent="0.35">
      <c r="A8" s="296"/>
      <c r="B8" s="351">
        <v>21.11</v>
      </c>
      <c r="C8" s="40">
        <v>8.6300000000000008</v>
      </c>
      <c r="D8" s="29">
        <v>11.4</v>
      </c>
      <c r="E8" s="29">
        <v>6.86</v>
      </c>
      <c r="F8" s="29">
        <v>14.4</v>
      </c>
      <c r="G8" s="29">
        <v>23</v>
      </c>
      <c r="H8" s="126">
        <v>5.56</v>
      </c>
      <c r="I8" s="126">
        <v>29.5</v>
      </c>
      <c r="J8" s="32">
        <v>36.799999999999997</v>
      </c>
      <c r="K8" s="37">
        <v>6.83</v>
      </c>
      <c r="L8" s="29">
        <v>7.08</v>
      </c>
      <c r="M8" s="29">
        <v>6.12</v>
      </c>
      <c r="N8" s="29">
        <v>5.52</v>
      </c>
      <c r="O8" s="29">
        <v>9.0500000000000007</v>
      </c>
      <c r="P8" s="32">
        <v>5.63</v>
      </c>
      <c r="Q8" s="52" t="s">
        <v>12</v>
      </c>
      <c r="R8" s="4">
        <v>17.018750000000001</v>
      </c>
      <c r="S8" s="4">
        <v>11.5025294578441</v>
      </c>
      <c r="T8" s="5">
        <v>8</v>
      </c>
      <c r="U8" s="52">
        <v>6.7050000000000001</v>
      </c>
      <c r="V8" s="4">
        <v>1.30823163086664</v>
      </c>
      <c r="W8" s="5">
        <v>6</v>
      </c>
    </row>
    <row r="9" spans="1:23" x14ac:dyDescent="0.35">
      <c r="A9" s="296"/>
      <c r="B9" s="351">
        <v>27.6</v>
      </c>
      <c r="C9" s="40">
        <v>6.97</v>
      </c>
      <c r="D9" s="29">
        <v>7.58</v>
      </c>
      <c r="E9" s="29">
        <v>6</v>
      </c>
      <c r="F9" s="29">
        <v>10.4</v>
      </c>
      <c r="G9" s="29">
        <v>13.3</v>
      </c>
      <c r="H9" s="126">
        <v>6.76</v>
      </c>
      <c r="I9" s="126">
        <v>18.100000000000001</v>
      </c>
      <c r="J9" s="32">
        <v>25.5</v>
      </c>
      <c r="K9" s="37">
        <v>6.55</v>
      </c>
      <c r="L9" s="29">
        <v>5.78</v>
      </c>
      <c r="M9" s="29">
        <v>5.29</v>
      </c>
      <c r="N9" s="29">
        <v>4.5</v>
      </c>
      <c r="O9" s="29">
        <v>7.37</v>
      </c>
      <c r="P9" s="32">
        <v>4.93</v>
      </c>
      <c r="Q9" s="52" t="s">
        <v>13</v>
      </c>
      <c r="R9" s="4">
        <v>11.82625</v>
      </c>
      <c r="S9" s="4">
        <v>6.88438593070269</v>
      </c>
      <c r="T9" s="5">
        <v>8</v>
      </c>
      <c r="U9" s="52">
        <v>5.7366666666666699</v>
      </c>
      <c r="V9" s="4">
        <v>1.0687126211787099</v>
      </c>
      <c r="W9" s="5">
        <v>6</v>
      </c>
    </row>
    <row r="10" spans="1:23" x14ac:dyDescent="0.35">
      <c r="A10" s="296"/>
      <c r="B10" s="351">
        <v>34.1</v>
      </c>
      <c r="C10" s="40">
        <v>-2.1</v>
      </c>
      <c r="D10" s="29">
        <v>7.1</v>
      </c>
      <c r="E10" s="29">
        <v>5.39</v>
      </c>
      <c r="F10" s="29">
        <v>9.39</v>
      </c>
      <c r="G10" s="29">
        <v>12.3</v>
      </c>
      <c r="H10" s="126">
        <v>7.24</v>
      </c>
      <c r="I10" s="126">
        <v>14.8</v>
      </c>
      <c r="J10" s="32">
        <v>18.3</v>
      </c>
      <c r="K10" s="37">
        <v>6.45</v>
      </c>
      <c r="L10" s="29">
        <v>6.11</v>
      </c>
      <c r="M10" s="29">
        <v>5.26</v>
      </c>
      <c r="N10" s="29">
        <v>4.33</v>
      </c>
      <c r="O10" s="29">
        <v>6.19</v>
      </c>
      <c r="P10" s="32">
        <v>4.47</v>
      </c>
      <c r="Q10" s="52" t="s">
        <v>14</v>
      </c>
      <c r="R10" s="4">
        <v>9.0525000000000002</v>
      </c>
      <c r="S10" s="4">
        <v>6.2575639943077803</v>
      </c>
      <c r="T10" s="5">
        <v>8</v>
      </c>
      <c r="U10" s="52">
        <v>5.4683333333333302</v>
      </c>
      <c r="V10" s="4">
        <v>0.92000905792642496</v>
      </c>
      <c r="W10" s="5">
        <v>6</v>
      </c>
    </row>
    <row r="11" spans="1:23" x14ac:dyDescent="0.35">
      <c r="A11" s="296"/>
      <c r="B11" s="351">
        <v>40.68</v>
      </c>
      <c r="C11" s="40">
        <v>19.8</v>
      </c>
      <c r="D11" s="29">
        <v>23.1</v>
      </c>
      <c r="E11" s="29">
        <v>21.3</v>
      </c>
      <c r="F11" s="29">
        <v>26</v>
      </c>
      <c r="G11" s="29">
        <v>34.299999999999997</v>
      </c>
      <c r="H11" s="126">
        <v>22.1</v>
      </c>
      <c r="I11" s="126">
        <v>52.6</v>
      </c>
      <c r="J11" s="32">
        <v>45.9</v>
      </c>
      <c r="K11" s="37">
        <v>25.3</v>
      </c>
      <c r="L11" s="29">
        <v>25.1</v>
      </c>
      <c r="M11" s="29">
        <v>22</v>
      </c>
      <c r="N11" s="29">
        <v>18.3</v>
      </c>
      <c r="O11" s="29">
        <v>24.1</v>
      </c>
      <c r="P11" s="32">
        <v>19.5</v>
      </c>
      <c r="Q11" s="52" t="s">
        <v>15</v>
      </c>
      <c r="R11" s="4">
        <v>30.637499999999999</v>
      </c>
      <c r="S11" s="4">
        <v>12.4473677653436</v>
      </c>
      <c r="T11" s="5">
        <v>8</v>
      </c>
      <c r="U11" s="52">
        <v>22.383333333333301</v>
      </c>
      <c r="V11" s="4">
        <v>2.9654117195874599</v>
      </c>
      <c r="W11" s="5">
        <v>6</v>
      </c>
    </row>
    <row r="12" spans="1:23" x14ac:dyDescent="0.35">
      <c r="A12" s="296"/>
      <c r="B12" s="351">
        <v>47.18</v>
      </c>
      <c r="C12" s="40">
        <v>24</v>
      </c>
      <c r="D12" s="29">
        <v>27.4</v>
      </c>
      <c r="E12" s="29">
        <v>26</v>
      </c>
      <c r="F12" s="29">
        <v>34.299999999999997</v>
      </c>
      <c r="G12" s="29">
        <v>46</v>
      </c>
      <c r="H12" s="126">
        <v>29.8</v>
      </c>
      <c r="I12" s="126">
        <v>55.2</v>
      </c>
      <c r="J12" s="32">
        <v>52.2</v>
      </c>
      <c r="K12" s="37">
        <v>29.3</v>
      </c>
      <c r="L12" s="29">
        <v>29.1</v>
      </c>
      <c r="M12" s="29">
        <v>26.6</v>
      </c>
      <c r="N12" s="29">
        <v>20.9</v>
      </c>
      <c r="O12" s="29">
        <v>27.1</v>
      </c>
      <c r="P12" s="32">
        <v>22.1</v>
      </c>
      <c r="Q12" s="52" t="s">
        <v>16</v>
      </c>
      <c r="R12" s="4">
        <v>36.862499999999997</v>
      </c>
      <c r="S12" s="4">
        <v>12.446564356709599</v>
      </c>
      <c r="T12" s="5">
        <v>8</v>
      </c>
      <c r="U12" s="52">
        <v>25.85</v>
      </c>
      <c r="V12" s="4">
        <v>3.5540118176505802</v>
      </c>
      <c r="W12" s="5">
        <v>6</v>
      </c>
    </row>
    <row r="13" spans="1:23" x14ac:dyDescent="0.35">
      <c r="A13" s="296"/>
      <c r="B13" s="351">
        <v>53.68</v>
      </c>
      <c r="C13" s="40">
        <v>22.8</v>
      </c>
      <c r="D13" s="29">
        <v>26.8</v>
      </c>
      <c r="E13" s="29">
        <v>25.9</v>
      </c>
      <c r="F13" s="29">
        <v>35.299999999999997</v>
      </c>
      <c r="G13" s="29">
        <v>47.8</v>
      </c>
      <c r="H13" s="126">
        <v>32.299999999999997</v>
      </c>
      <c r="I13" s="126">
        <v>54.5</v>
      </c>
      <c r="J13" s="32">
        <v>51</v>
      </c>
      <c r="K13" s="37">
        <v>28.1</v>
      </c>
      <c r="L13" s="29">
        <v>27.9</v>
      </c>
      <c r="M13" s="29">
        <v>26.1</v>
      </c>
      <c r="N13" s="29">
        <v>20.399999999999999</v>
      </c>
      <c r="O13" s="29">
        <v>26.1</v>
      </c>
      <c r="P13" s="32">
        <v>21.6</v>
      </c>
      <c r="Q13" s="52" t="s">
        <v>17</v>
      </c>
      <c r="R13" s="4">
        <v>37.049999999999997</v>
      </c>
      <c r="S13" s="4">
        <v>12.379360703548899</v>
      </c>
      <c r="T13" s="5">
        <v>8</v>
      </c>
      <c r="U13" s="52">
        <v>25.033333333333299</v>
      </c>
      <c r="V13" s="4">
        <v>3.2604703137226498</v>
      </c>
      <c r="W13" s="5">
        <v>6</v>
      </c>
    </row>
    <row r="14" spans="1:23" x14ac:dyDescent="0.35">
      <c r="A14" s="296"/>
      <c r="B14" s="351">
        <v>60.26</v>
      </c>
      <c r="C14" s="40">
        <v>4.0999999999999996</v>
      </c>
      <c r="D14" s="29">
        <v>4.68</v>
      </c>
      <c r="E14" s="29">
        <v>4.1100000000000003</v>
      </c>
      <c r="F14" s="29">
        <v>10.3</v>
      </c>
      <c r="G14" s="29">
        <v>16</v>
      </c>
      <c r="H14" s="126">
        <v>4.7699999999999996</v>
      </c>
      <c r="I14" s="126">
        <v>12.2</v>
      </c>
      <c r="J14" s="32">
        <v>13.6</v>
      </c>
      <c r="K14" s="37">
        <v>4.3</v>
      </c>
      <c r="L14" s="29">
        <v>4.3099999999999996</v>
      </c>
      <c r="M14" s="29">
        <v>3.48</v>
      </c>
      <c r="N14" s="29">
        <v>3.51</v>
      </c>
      <c r="O14" s="29">
        <v>5.97</v>
      </c>
      <c r="P14" s="32">
        <v>3.83</v>
      </c>
      <c r="Q14" s="52" t="s">
        <v>18</v>
      </c>
      <c r="R14" s="4">
        <v>8.7200000000000006</v>
      </c>
      <c r="S14" s="4">
        <v>4.8688543680359597</v>
      </c>
      <c r="T14" s="5">
        <v>8</v>
      </c>
      <c r="U14" s="52">
        <v>4.2333333333333298</v>
      </c>
      <c r="V14" s="4">
        <v>0.92517385753525605</v>
      </c>
      <c r="W14" s="5">
        <v>6</v>
      </c>
    </row>
    <row r="15" spans="1:23" x14ac:dyDescent="0.35">
      <c r="A15" s="296"/>
      <c r="B15" s="351">
        <v>66.760000000000005</v>
      </c>
      <c r="C15" s="40">
        <v>3.65</v>
      </c>
      <c r="D15" s="29">
        <v>4.29</v>
      </c>
      <c r="E15" s="29">
        <v>4.62</v>
      </c>
      <c r="F15" s="29">
        <v>8.89</v>
      </c>
      <c r="G15" s="29">
        <v>11.7</v>
      </c>
      <c r="H15" s="126">
        <v>4.32</v>
      </c>
      <c r="I15" s="126">
        <v>9.8800000000000008</v>
      </c>
      <c r="J15" s="32">
        <v>9.7899999999999991</v>
      </c>
      <c r="K15" s="37">
        <v>4.01</v>
      </c>
      <c r="L15" s="29">
        <v>3.88</v>
      </c>
      <c r="M15" s="29">
        <v>3.13</v>
      </c>
      <c r="N15" s="29">
        <v>4.03</v>
      </c>
      <c r="O15" s="29">
        <v>5.9</v>
      </c>
      <c r="P15" s="32">
        <v>4.21</v>
      </c>
      <c r="Q15" s="52" t="s">
        <v>19</v>
      </c>
      <c r="R15" s="4">
        <v>7.1425000000000001</v>
      </c>
      <c r="S15" s="4">
        <v>3.2291429645827501</v>
      </c>
      <c r="T15" s="5">
        <v>8</v>
      </c>
      <c r="U15" s="52">
        <v>4.1933333333333298</v>
      </c>
      <c r="V15" s="4">
        <v>0.916747875190702</v>
      </c>
      <c r="W15" s="5">
        <v>6</v>
      </c>
    </row>
    <row r="16" spans="1:23" ht="15" thickBot="1" x14ac:dyDescent="0.4">
      <c r="A16" s="296"/>
      <c r="B16" s="352">
        <v>73.260000000000005</v>
      </c>
      <c r="C16" s="231">
        <v>3.46</v>
      </c>
      <c r="D16" s="345">
        <v>3.94</v>
      </c>
      <c r="E16" s="345">
        <v>4.25</v>
      </c>
      <c r="F16" s="345">
        <v>7.96</v>
      </c>
      <c r="G16" s="345">
        <v>10.7</v>
      </c>
      <c r="H16" s="880">
        <v>3.98</v>
      </c>
      <c r="I16" s="880">
        <v>8.5500000000000007</v>
      </c>
      <c r="J16" s="232">
        <v>8.39</v>
      </c>
      <c r="K16" s="349">
        <v>3.82</v>
      </c>
      <c r="L16" s="345">
        <v>3.59</v>
      </c>
      <c r="M16" s="345">
        <v>3.37</v>
      </c>
      <c r="N16" s="345">
        <v>3.75</v>
      </c>
      <c r="O16" s="345">
        <v>5.85</v>
      </c>
      <c r="P16" s="232">
        <v>4.0199999999999996</v>
      </c>
      <c r="Q16" s="55" t="s">
        <v>20</v>
      </c>
      <c r="R16" s="10">
        <v>6.4037499999999996</v>
      </c>
      <c r="S16" s="10">
        <v>2.7948980942322099</v>
      </c>
      <c r="T16" s="11">
        <v>8</v>
      </c>
      <c r="U16" s="55">
        <v>4.06666666666667</v>
      </c>
      <c r="V16" s="10">
        <v>0.90068122366721204</v>
      </c>
      <c r="W16" s="11">
        <v>6</v>
      </c>
    </row>
    <row r="17" spans="1:16" ht="15" thickBot="1" x14ac:dyDescent="0.4">
      <c r="A17" s="296"/>
      <c r="B17" s="356" t="s">
        <v>24</v>
      </c>
      <c r="C17" s="811">
        <v>8</v>
      </c>
      <c r="D17" s="812"/>
      <c r="E17" s="812"/>
      <c r="F17" s="812"/>
      <c r="G17" s="812"/>
      <c r="H17" s="862"/>
      <c r="I17" s="862"/>
      <c r="J17" s="813"/>
      <c r="K17" s="814">
        <v>6</v>
      </c>
      <c r="L17" s="812"/>
      <c r="M17" s="812"/>
      <c r="N17" s="812"/>
      <c r="O17" s="812"/>
      <c r="P17" s="813"/>
    </row>
  </sheetData>
  <mergeCells count="7">
    <mergeCell ref="C17:J17"/>
    <mergeCell ref="K17:P17"/>
    <mergeCell ref="K3:P3"/>
    <mergeCell ref="C3:J3"/>
    <mergeCell ref="Q2:W2"/>
    <mergeCell ref="R3:T3"/>
    <mergeCell ref="U3:W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66BE-0A17-4ACC-ADB1-7DD87806E6B3}">
  <dimension ref="A1:H22"/>
  <sheetViews>
    <sheetView zoomScaleNormal="100" workbookViewId="0">
      <selection activeCell="M25" sqref="M25"/>
    </sheetView>
  </sheetViews>
  <sheetFormatPr defaultRowHeight="14.5" x14ac:dyDescent="0.35"/>
  <cols>
    <col min="2" max="2" width="13.7265625" bestFit="1" customWidth="1"/>
    <col min="3" max="3" width="9.6328125" bestFit="1" customWidth="1"/>
    <col min="4" max="4" width="10.26953125" bestFit="1" customWidth="1"/>
    <col min="5" max="5" width="9.6328125" bestFit="1" customWidth="1"/>
    <col min="6" max="6" width="10.26953125" bestFit="1" customWidth="1"/>
    <col min="7" max="7" width="9.6328125" bestFit="1" customWidth="1"/>
    <col min="8" max="8" width="10.26953125" bestFit="1" customWidth="1"/>
  </cols>
  <sheetData>
    <row r="1" spans="1:8" ht="15" thickBot="1" x14ac:dyDescent="0.4"/>
    <row r="2" spans="1:8" ht="15" thickBot="1" x14ac:dyDescent="0.4">
      <c r="A2" s="296"/>
      <c r="B2" s="355"/>
      <c r="C2" s="801" t="s">
        <v>0</v>
      </c>
      <c r="D2" s="802"/>
      <c r="E2" s="802"/>
      <c r="F2" s="802"/>
      <c r="G2" s="802"/>
      <c r="H2" s="803"/>
    </row>
    <row r="3" spans="1:8" ht="15" thickBot="1" x14ac:dyDescent="0.4">
      <c r="A3" s="296"/>
      <c r="B3" s="356"/>
      <c r="C3" s="801" t="s">
        <v>21</v>
      </c>
      <c r="D3" s="803"/>
      <c r="E3" s="801" t="s">
        <v>22</v>
      </c>
      <c r="F3" s="803"/>
      <c r="G3" s="801" t="s">
        <v>236</v>
      </c>
      <c r="H3" s="803"/>
    </row>
    <row r="4" spans="1:8" ht="15" thickBot="1" x14ac:dyDescent="0.4">
      <c r="A4" s="296"/>
      <c r="B4" s="92"/>
      <c r="C4" s="108" t="s">
        <v>2376</v>
      </c>
      <c r="D4" s="537" t="s">
        <v>2377</v>
      </c>
      <c r="E4" s="108" t="s">
        <v>2376</v>
      </c>
      <c r="F4" s="537" t="s">
        <v>2377</v>
      </c>
      <c r="G4" s="108" t="s">
        <v>2376</v>
      </c>
      <c r="H4" s="537" t="s">
        <v>2377</v>
      </c>
    </row>
    <row r="5" spans="1:8" x14ac:dyDescent="0.35">
      <c r="A5" s="296"/>
      <c r="B5" s="112">
        <v>1</v>
      </c>
      <c r="C5" s="503">
        <v>12.39</v>
      </c>
      <c r="D5" s="505">
        <v>14.59</v>
      </c>
      <c r="E5" s="503">
        <v>20.51</v>
      </c>
      <c r="F5" s="505">
        <v>25.51</v>
      </c>
      <c r="G5" s="511">
        <v>17.95</v>
      </c>
      <c r="H5" s="505">
        <v>11.85</v>
      </c>
    </row>
    <row r="6" spans="1:8" x14ac:dyDescent="0.35">
      <c r="A6" s="296"/>
      <c r="B6" s="113">
        <v>2</v>
      </c>
      <c r="C6" s="506">
        <v>17.899999999999999</v>
      </c>
      <c r="D6" s="507">
        <v>13.3</v>
      </c>
      <c r="E6" s="506">
        <v>23.49</v>
      </c>
      <c r="F6" s="507">
        <v>25.53</v>
      </c>
      <c r="G6" s="512">
        <v>14.74</v>
      </c>
      <c r="H6" s="507">
        <v>11.11</v>
      </c>
    </row>
    <row r="7" spans="1:8" x14ac:dyDescent="0.35">
      <c r="A7" s="296"/>
      <c r="B7" s="113">
        <v>3</v>
      </c>
      <c r="C7" s="506">
        <v>8.7799999999999994</v>
      </c>
      <c r="D7" s="507">
        <v>9.4600000000000009</v>
      </c>
      <c r="E7" s="506">
        <v>21.94</v>
      </c>
      <c r="F7" s="507">
        <v>23.44</v>
      </c>
      <c r="G7" s="512">
        <v>7.5</v>
      </c>
      <c r="H7" s="507">
        <v>7.54</v>
      </c>
    </row>
    <row r="8" spans="1:8" x14ac:dyDescent="0.35">
      <c r="A8" s="296"/>
      <c r="B8" s="370">
        <v>4</v>
      </c>
      <c r="C8" s="506">
        <v>20.52</v>
      </c>
      <c r="D8" s="507">
        <v>10.54</v>
      </c>
      <c r="E8" s="506">
        <v>27.33</v>
      </c>
      <c r="F8" s="507">
        <v>26.77</v>
      </c>
      <c r="G8" s="512">
        <v>15.34</v>
      </c>
      <c r="H8" s="507">
        <v>8.2799999999999994</v>
      </c>
    </row>
    <row r="9" spans="1:8" ht="15" thickBot="1" x14ac:dyDescent="0.4">
      <c r="A9" s="296"/>
      <c r="B9" s="370">
        <v>5</v>
      </c>
      <c r="C9" s="506">
        <v>16.78</v>
      </c>
      <c r="D9" s="507">
        <v>5.58</v>
      </c>
      <c r="E9" s="506">
        <v>37.07</v>
      </c>
      <c r="F9" s="507">
        <v>17.350000000000001</v>
      </c>
      <c r="G9" s="512">
        <v>18.989999999999998</v>
      </c>
      <c r="H9" s="507">
        <v>4.7699999999999996</v>
      </c>
    </row>
    <row r="10" spans="1:8" x14ac:dyDescent="0.35">
      <c r="A10" s="296"/>
      <c r="B10" s="112">
        <v>6</v>
      </c>
      <c r="C10" s="888">
        <v>19.37</v>
      </c>
      <c r="D10" s="889">
        <v>5.51</v>
      </c>
      <c r="E10" s="888">
        <v>25.94</v>
      </c>
      <c r="F10" s="889">
        <v>21.29</v>
      </c>
      <c r="G10" s="890">
        <v>17.79</v>
      </c>
      <c r="H10" s="889">
        <v>5.17</v>
      </c>
    </row>
    <row r="11" spans="1:8" x14ac:dyDescent="0.35">
      <c r="A11" s="296"/>
      <c r="B11" s="113">
        <v>7</v>
      </c>
      <c r="C11" s="888">
        <v>16.440000000000001</v>
      </c>
      <c r="D11" s="889">
        <v>5.0599999999999996</v>
      </c>
      <c r="E11" s="888">
        <v>31.7</v>
      </c>
      <c r="F11" s="889">
        <v>18.27</v>
      </c>
      <c r="G11" s="890">
        <v>13.1</v>
      </c>
      <c r="H11" s="889">
        <v>4.42</v>
      </c>
    </row>
    <row r="12" spans="1:8" x14ac:dyDescent="0.35">
      <c r="A12" s="296"/>
      <c r="B12" s="113">
        <v>8</v>
      </c>
      <c r="C12" s="888">
        <v>28.07</v>
      </c>
      <c r="D12" s="892"/>
      <c r="E12" s="888">
        <v>46.69</v>
      </c>
      <c r="F12" s="892"/>
      <c r="G12" s="890">
        <v>21.28</v>
      </c>
      <c r="H12" s="892"/>
    </row>
    <row r="13" spans="1:8" ht="15" thickBot="1" x14ac:dyDescent="0.4">
      <c r="A13" s="296"/>
      <c r="B13" s="370">
        <v>9</v>
      </c>
      <c r="C13" s="508">
        <v>29.72</v>
      </c>
      <c r="D13" s="893"/>
      <c r="E13" s="508">
        <v>43.8</v>
      </c>
      <c r="F13" s="893"/>
      <c r="G13" s="513">
        <v>19.809999999999999</v>
      </c>
      <c r="H13" s="893"/>
    </row>
    <row r="14" spans="1:8" ht="15" thickBot="1" x14ac:dyDescent="0.4">
      <c r="A14" s="296"/>
      <c r="B14" s="365" t="s">
        <v>24</v>
      </c>
      <c r="C14" s="773">
        <f>COUNT(C5:C13)</f>
        <v>9</v>
      </c>
      <c r="D14" s="367">
        <f>COUNT(D5:D13)</f>
        <v>7</v>
      </c>
      <c r="E14" s="773">
        <f>COUNT(E5:E13)</f>
        <v>9</v>
      </c>
      <c r="F14" s="367">
        <f>COUNT(F5:F13)</f>
        <v>7</v>
      </c>
      <c r="G14" s="774">
        <f>COUNT(G5:G13)</f>
        <v>9</v>
      </c>
      <c r="H14" s="367">
        <f>COUNT(H5:H13)</f>
        <v>7</v>
      </c>
    </row>
    <row r="15" spans="1:8" x14ac:dyDescent="0.35">
      <c r="A15" s="296"/>
      <c r="B15" s="544" t="s">
        <v>6</v>
      </c>
      <c r="C15" s="630">
        <v>18.89</v>
      </c>
      <c r="D15" s="634">
        <v>9.1489999999999991</v>
      </c>
      <c r="E15" s="632">
        <v>30.94</v>
      </c>
      <c r="F15" s="633">
        <v>22.59</v>
      </c>
      <c r="G15" s="631">
        <v>16.28</v>
      </c>
      <c r="H15" s="634">
        <v>7.5910000000000002</v>
      </c>
    </row>
    <row r="16" spans="1:8" x14ac:dyDescent="0.35">
      <c r="A16" s="296"/>
      <c r="B16" s="545" t="s">
        <v>25</v>
      </c>
      <c r="C16" s="635">
        <v>6.7110000000000003</v>
      </c>
      <c r="D16" s="639">
        <v>3.907</v>
      </c>
      <c r="E16" s="637">
        <v>9.5850000000000009</v>
      </c>
      <c r="F16" s="638">
        <v>3.7229999999999999</v>
      </c>
      <c r="G16" s="636">
        <v>4.1879999999999997</v>
      </c>
      <c r="H16" s="639">
        <v>3.024</v>
      </c>
    </row>
    <row r="17" spans="1:8" x14ac:dyDescent="0.35">
      <c r="A17" s="296"/>
      <c r="B17" s="545" t="s">
        <v>7</v>
      </c>
      <c r="C17" s="637">
        <v>2.2370000000000001</v>
      </c>
      <c r="D17" s="638">
        <v>1.4770000000000001</v>
      </c>
      <c r="E17" s="637">
        <v>3.1949999999999998</v>
      </c>
      <c r="F17" s="638">
        <v>1.407</v>
      </c>
      <c r="G17" s="658">
        <v>1.3959999999999999</v>
      </c>
      <c r="H17" s="638">
        <v>1.143</v>
      </c>
    </row>
    <row r="18" spans="1:8" x14ac:dyDescent="0.35">
      <c r="A18" s="296"/>
      <c r="B18" s="176" t="s">
        <v>26</v>
      </c>
      <c r="C18" s="52">
        <v>8.7799999999999994</v>
      </c>
      <c r="D18" s="5">
        <v>5.0599999999999996</v>
      </c>
      <c r="E18" s="52">
        <v>20.51</v>
      </c>
      <c r="F18" s="5">
        <v>17.350000000000001</v>
      </c>
      <c r="G18" s="86">
        <v>7.5</v>
      </c>
      <c r="H18" s="5">
        <v>4.42</v>
      </c>
    </row>
    <row r="19" spans="1:8" x14ac:dyDescent="0.35">
      <c r="A19" s="296"/>
      <c r="B19" s="176" t="s">
        <v>27</v>
      </c>
      <c r="C19" s="52">
        <v>14.42</v>
      </c>
      <c r="D19" s="5">
        <v>5.51</v>
      </c>
      <c r="E19" s="52">
        <v>22.72</v>
      </c>
      <c r="F19" s="5">
        <v>18.27</v>
      </c>
      <c r="G19" s="86">
        <v>13.92</v>
      </c>
      <c r="H19" s="5">
        <v>4.7699999999999996</v>
      </c>
    </row>
    <row r="20" spans="1:8" x14ac:dyDescent="0.35">
      <c r="A20" s="296"/>
      <c r="B20" s="176" t="s">
        <v>28</v>
      </c>
      <c r="C20" s="52">
        <v>17.899999999999999</v>
      </c>
      <c r="D20" s="5">
        <v>9.4600000000000009</v>
      </c>
      <c r="E20" s="52">
        <v>27.33</v>
      </c>
      <c r="F20" s="5">
        <v>23.44</v>
      </c>
      <c r="G20" s="86">
        <v>17.79</v>
      </c>
      <c r="H20" s="5">
        <v>7.54</v>
      </c>
    </row>
    <row r="21" spans="1:8" x14ac:dyDescent="0.35">
      <c r="B21" s="176" t="s">
        <v>29</v>
      </c>
      <c r="C21" s="52">
        <v>24.3</v>
      </c>
      <c r="D21" s="5">
        <v>13.3</v>
      </c>
      <c r="E21" s="52">
        <v>40.44</v>
      </c>
      <c r="F21" s="5">
        <v>25.53</v>
      </c>
      <c r="G21" s="86">
        <v>19.399999999999999</v>
      </c>
      <c r="H21" s="5">
        <v>11.11</v>
      </c>
    </row>
    <row r="22" spans="1:8" ht="15" thickBot="1" x14ac:dyDescent="0.4">
      <c r="B22" s="177" t="s">
        <v>30</v>
      </c>
      <c r="C22" s="55">
        <v>29.72</v>
      </c>
      <c r="D22" s="11">
        <v>14.59</v>
      </c>
      <c r="E22" s="55">
        <v>46.69</v>
      </c>
      <c r="F22" s="11">
        <v>26.77</v>
      </c>
      <c r="G22" s="87">
        <v>21.28</v>
      </c>
      <c r="H22" s="11">
        <v>11.85</v>
      </c>
    </row>
  </sheetData>
  <mergeCells count="4">
    <mergeCell ref="C2:H2"/>
    <mergeCell ref="C3:D3"/>
    <mergeCell ref="E3:F3"/>
    <mergeCell ref="G3:H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7883-F7D7-44F1-B422-BAD4AB72FB6E}">
  <dimension ref="A1:H17"/>
  <sheetViews>
    <sheetView zoomScale="130" zoomScaleNormal="130" workbookViewId="0">
      <selection activeCell="D7" sqref="D7"/>
    </sheetView>
  </sheetViews>
  <sheetFormatPr defaultRowHeight="14.5" x14ac:dyDescent="0.35"/>
  <cols>
    <col min="2" max="2" width="16.54296875" bestFit="1" customWidth="1"/>
    <col min="3" max="3" width="17.26953125" bestFit="1" customWidth="1"/>
    <col min="4" max="4" width="10.26953125" bestFit="1" customWidth="1"/>
    <col min="10" max="10" width="12.54296875" bestFit="1" customWidth="1"/>
    <col min="11" max="11" width="13.453125" customWidth="1"/>
    <col min="12" max="13" width="5" bestFit="1" customWidth="1"/>
    <col min="14" max="14" width="5.7265625" customWidth="1"/>
    <col min="15" max="22" width="5" bestFit="1" customWidth="1"/>
    <col min="23" max="23" width="6.1796875" bestFit="1" customWidth="1"/>
  </cols>
  <sheetData>
    <row r="1" spans="1:8" ht="15" thickBot="1" x14ac:dyDescent="0.4">
      <c r="A1" s="296"/>
      <c r="B1" s="252"/>
      <c r="E1" s="296"/>
      <c r="F1" s="296"/>
      <c r="G1" s="296"/>
      <c r="H1" s="296"/>
    </row>
    <row r="2" spans="1:8" ht="15" thickBot="1" x14ac:dyDescent="0.4">
      <c r="A2" s="296"/>
      <c r="B2" s="765"/>
      <c r="C2" s="781" t="s">
        <v>224</v>
      </c>
      <c r="D2" s="783"/>
      <c r="E2" s="296"/>
      <c r="F2" s="296"/>
      <c r="G2" s="296"/>
      <c r="H2" s="296"/>
    </row>
    <row r="3" spans="1:8" ht="15" thickBot="1" x14ac:dyDescent="0.4">
      <c r="B3" s="110"/>
      <c r="C3" s="108" t="s">
        <v>2376</v>
      </c>
      <c r="D3" s="537" t="s">
        <v>2377</v>
      </c>
    </row>
    <row r="4" spans="1:8" x14ac:dyDescent="0.35">
      <c r="B4" s="131">
        <v>1</v>
      </c>
      <c r="C4" s="519">
        <v>110</v>
      </c>
      <c r="D4" s="519">
        <v>246</v>
      </c>
    </row>
    <row r="5" spans="1:8" x14ac:dyDescent="0.35">
      <c r="B5" s="102">
        <v>2</v>
      </c>
      <c r="C5" s="489">
        <v>168</v>
      </c>
      <c r="D5" s="489">
        <v>164</v>
      </c>
    </row>
    <row r="6" spans="1:8" x14ac:dyDescent="0.35">
      <c r="B6" s="102">
        <v>3</v>
      </c>
      <c r="C6" s="489">
        <v>154</v>
      </c>
      <c r="D6" s="489">
        <v>174</v>
      </c>
    </row>
    <row r="7" spans="1:8" x14ac:dyDescent="0.35">
      <c r="B7" s="102">
        <v>4</v>
      </c>
      <c r="C7" s="489">
        <v>128</v>
      </c>
      <c r="D7" s="489">
        <v>218</v>
      </c>
    </row>
    <row r="8" spans="1:8" x14ac:dyDescent="0.35">
      <c r="B8" s="102">
        <v>5</v>
      </c>
      <c r="C8" s="891"/>
      <c r="D8" s="489">
        <v>197</v>
      </c>
    </row>
    <row r="9" spans="1:8" ht="15" thickBot="1" x14ac:dyDescent="0.4">
      <c r="B9" s="771" t="s">
        <v>24</v>
      </c>
      <c r="C9" s="770">
        <f>COUNT(C4:C8)</f>
        <v>4</v>
      </c>
      <c r="D9" s="770">
        <f>COUNT(D4:D8)</f>
        <v>5</v>
      </c>
    </row>
    <row r="10" spans="1:8" x14ac:dyDescent="0.35">
      <c r="B10" s="544" t="s">
        <v>6</v>
      </c>
      <c r="C10" s="659">
        <v>140</v>
      </c>
      <c r="D10" s="634">
        <v>199.8</v>
      </c>
    </row>
    <row r="11" spans="1:8" x14ac:dyDescent="0.35">
      <c r="B11" s="545" t="s">
        <v>25</v>
      </c>
      <c r="C11" s="660">
        <v>25.97</v>
      </c>
      <c r="D11" s="639">
        <v>33.24</v>
      </c>
    </row>
    <row r="12" spans="1:8" x14ac:dyDescent="0.35">
      <c r="B12" s="545" t="s">
        <v>7</v>
      </c>
      <c r="C12" s="660">
        <v>12.99</v>
      </c>
      <c r="D12" s="639">
        <v>14.87</v>
      </c>
    </row>
    <row r="13" spans="1:8" x14ac:dyDescent="0.35">
      <c r="B13" s="176" t="s">
        <v>26</v>
      </c>
      <c r="C13" s="113">
        <v>110</v>
      </c>
      <c r="D13" s="481">
        <v>164</v>
      </c>
    </row>
    <row r="14" spans="1:8" x14ac:dyDescent="0.35">
      <c r="B14" s="176" t="s">
        <v>27</v>
      </c>
      <c r="C14" s="113">
        <v>114.5</v>
      </c>
      <c r="D14" s="481">
        <v>169</v>
      </c>
    </row>
    <row r="15" spans="1:8" x14ac:dyDescent="0.35">
      <c r="B15" s="176" t="s">
        <v>28</v>
      </c>
      <c r="C15" s="113">
        <v>141</v>
      </c>
      <c r="D15" s="481">
        <v>197</v>
      </c>
    </row>
    <row r="16" spans="1:8" x14ac:dyDescent="0.35">
      <c r="B16" s="176" t="s">
        <v>29</v>
      </c>
      <c r="C16" s="113">
        <v>164.5</v>
      </c>
      <c r="D16" s="481">
        <v>232</v>
      </c>
    </row>
    <row r="17" spans="2:4" ht="15" thickBot="1" x14ac:dyDescent="0.4">
      <c r="B17" s="177" t="s">
        <v>30</v>
      </c>
      <c r="C17" s="114">
        <v>168</v>
      </c>
      <c r="D17" s="482">
        <v>246</v>
      </c>
    </row>
  </sheetData>
  <mergeCells count="1">
    <mergeCell ref="C2:D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9038-8A69-43B3-B910-8566A348E8BF}">
  <sheetPr codeName="Sheet66"/>
  <dimension ref="B1:G35"/>
  <sheetViews>
    <sheetView zoomScale="70" zoomScaleNormal="70" workbookViewId="0">
      <selection activeCell="J21" sqref="J21"/>
    </sheetView>
  </sheetViews>
  <sheetFormatPr defaultRowHeight="14.5" x14ac:dyDescent="0.35"/>
  <cols>
    <col min="2" max="2" width="16.54296875" style="16" bestFit="1" customWidth="1"/>
    <col min="3" max="6" width="14" style="16" customWidth="1"/>
    <col min="7" max="7" width="10.453125" style="16" bestFit="1" customWidth="1"/>
  </cols>
  <sheetData>
    <row r="1" spans="2:7" ht="15" thickBot="1" x14ac:dyDescent="0.4"/>
    <row r="2" spans="2:7" ht="15" thickBot="1" x14ac:dyDescent="0.4">
      <c r="B2" s="781" t="s">
        <v>244</v>
      </c>
      <c r="C2" s="782"/>
      <c r="D2" s="782"/>
      <c r="E2" s="782"/>
      <c r="F2" s="783"/>
    </row>
    <row r="3" spans="2:7" ht="15" thickBot="1" x14ac:dyDescent="0.4">
      <c r="B3" s="303"/>
      <c r="C3" s="175" t="s">
        <v>233</v>
      </c>
      <c r="D3" s="142" t="s">
        <v>245</v>
      </c>
      <c r="E3" s="142" t="s">
        <v>246</v>
      </c>
      <c r="F3" s="143" t="s">
        <v>247</v>
      </c>
    </row>
    <row r="4" spans="2:7" x14ac:dyDescent="0.35">
      <c r="B4" s="176">
        <v>1</v>
      </c>
      <c r="C4" s="169">
        <v>961.83159999999998</v>
      </c>
      <c r="D4" s="170">
        <v>1047.7404899999999</v>
      </c>
      <c r="E4" s="170">
        <v>715.54584</v>
      </c>
      <c r="F4" s="171">
        <v>696.58151999999995</v>
      </c>
    </row>
    <row r="5" spans="2:7" x14ac:dyDescent="0.35">
      <c r="B5" s="176">
        <v>2</v>
      </c>
      <c r="C5" s="172">
        <v>981.87364000000002</v>
      </c>
      <c r="D5" s="173">
        <v>842.49482999999998</v>
      </c>
      <c r="E5" s="173">
        <v>471.19297</v>
      </c>
      <c r="F5" s="174">
        <v>649.94385</v>
      </c>
    </row>
    <row r="6" spans="2:7" x14ac:dyDescent="0.35">
      <c r="B6" s="176">
        <v>3</v>
      </c>
      <c r="C6" s="172">
        <v>1200.9268300000001</v>
      </c>
      <c r="D6" s="173">
        <v>1353.6936900000001</v>
      </c>
      <c r="E6" s="173">
        <v>653.82592</v>
      </c>
      <c r="F6" s="174">
        <v>592.73469999999998</v>
      </c>
    </row>
    <row r="7" spans="2:7" ht="15" thickBot="1" x14ac:dyDescent="0.4">
      <c r="B7" s="177">
        <v>4</v>
      </c>
      <c r="C7" s="203">
        <v>882.88151000000005</v>
      </c>
      <c r="D7" s="204">
        <v>890.69830000000002</v>
      </c>
      <c r="E7" s="204">
        <v>684.55740000000003</v>
      </c>
      <c r="F7" s="205">
        <v>462.4</v>
      </c>
    </row>
    <row r="8" spans="2:7" ht="15" thickBot="1" x14ac:dyDescent="0.4">
      <c r="B8" s="88" t="s">
        <v>24</v>
      </c>
      <c r="C8" s="6">
        <f t="shared" ref="C8:F8" si="0">COUNT(C4:C7)</f>
        <v>4</v>
      </c>
      <c r="D8" s="7">
        <f t="shared" si="0"/>
        <v>4</v>
      </c>
      <c r="E8" s="7">
        <f t="shared" si="0"/>
        <v>4</v>
      </c>
      <c r="F8" s="8">
        <f t="shared" si="0"/>
        <v>4</v>
      </c>
    </row>
    <row r="9" spans="2:7" x14ac:dyDescent="0.35">
      <c r="B9" s="146" t="s">
        <v>6</v>
      </c>
      <c r="C9" s="600">
        <v>1007</v>
      </c>
      <c r="D9" s="585">
        <v>1034</v>
      </c>
      <c r="E9" s="585">
        <v>631.29999999999995</v>
      </c>
      <c r="F9" s="579">
        <v>600.4</v>
      </c>
      <c r="G9" s="1"/>
    </row>
    <row r="10" spans="2:7" x14ac:dyDescent="0.35">
      <c r="B10" s="176" t="s">
        <v>25</v>
      </c>
      <c r="C10" s="305">
        <v>136.19999999999999</v>
      </c>
      <c r="D10" s="587">
        <v>230.7</v>
      </c>
      <c r="E10" s="587">
        <v>109.7</v>
      </c>
      <c r="F10" s="306">
        <v>101.3</v>
      </c>
      <c r="G10"/>
    </row>
    <row r="11" spans="2:7" x14ac:dyDescent="0.35">
      <c r="B11" s="176" t="s">
        <v>7</v>
      </c>
      <c r="C11" s="52">
        <v>68.12</v>
      </c>
      <c r="D11" s="4">
        <v>115.3</v>
      </c>
      <c r="E11" s="4">
        <v>54.83</v>
      </c>
      <c r="F11" s="5">
        <v>50.67</v>
      </c>
      <c r="G11"/>
    </row>
    <row r="12" spans="2:7" x14ac:dyDescent="0.35">
      <c r="B12" s="176" t="s">
        <v>26</v>
      </c>
      <c r="C12" s="52">
        <v>882.9</v>
      </c>
      <c r="D12" s="4">
        <v>842.5</v>
      </c>
      <c r="E12" s="4">
        <v>471.2</v>
      </c>
      <c r="F12" s="5">
        <v>462.4</v>
      </c>
      <c r="G12"/>
    </row>
    <row r="13" spans="2:7" x14ac:dyDescent="0.35">
      <c r="B13" s="176" t="s">
        <v>27</v>
      </c>
      <c r="C13" s="52">
        <v>902.6</v>
      </c>
      <c r="D13" s="4">
        <v>854.5</v>
      </c>
      <c r="E13" s="4">
        <v>516.9</v>
      </c>
      <c r="F13" s="5">
        <v>495</v>
      </c>
      <c r="G13"/>
    </row>
    <row r="14" spans="2:7" x14ac:dyDescent="0.35">
      <c r="B14" s="176" t="s">
        <v>28</v>
      </c>
      <c r="C14" s="52">
        <v>971.9</v>
      </c>
      <c r="D14" s="4">
        <v>969.2</v>
      </c>
      <c r="E14" s="4">
        <v>669.2</v>
      </c>
      <c r="F14" s="5">
        <v>621.29999999999995</v>
      </c>
      <c r="G14"/>
    </row>
    <row r="15" spans="2:7" x14ac:dyDescent="0.35">
      <c r="B15" s="176" t="s">
        <v>29</v>
      </c>
      <c r="C15" s="52">
        <v>1146</v>
      </c>
      <c r="D15" s="4">
        <v>1277</v>
      </c>
      <c r="E15" s="4">
        <v>707.8</v>
      </c>
      <c r="F15" s="5">
        <v>684.9</v>
      </c>
      <c r="G15"/>
    </row>
    <row r="16" spans="2:7" ht="15" thickBot="1" x14ac:dyDescent="0.4">
      <c r="B16" s="177" t="s">
        <v>30</v>
      </c>
      <c r="C16" s="55">
        <v>1201</v>
      </c>
      <c r="D16" s="10">
        <v>1354</v>
      </c>
      <c r="E16" s="10">
        <v>715.5</v>
      </c>
      <c r="F16" s="11">
        <v>696.6</v>
      </c>
    </row>
    <row r="17" spans="4:7" x14ac:dyDescent="0.35">
      <c r="G17" s="45"/>
    </row>
    <row r="18" spans="4:7" x14ac:dyDescent="0.35">
      <c r="D18"/>
      <c r="E18"/>
      <c r="F18"/>
      <c r="G18"/>
    </row>
    <row r="19" spans="4:7" x14ac:dyDescent="0.35">
      <c r="D19"/>
      <c r="E19"/>
      <c r="F19"/>
      <c r="G19"/>
    </row>
    <row r="20" spans="4:7" x14ac:dyDescent="0.35">
      <c r="D20"/>
      <c r="E20"/>
      <c r="F20"/>
      <c r="G20"/>
    </row>
    <row r="21" spans="4:7" x14ac:dyDescent="0.35">
      <c r="D21"/>
      <c r="E21"/>
      <c r="F21"/>
      <c r="G21"/>
    </row>
    <row r="22" spans="4:7" x14ac:dyDescent="0.35">
      <c r="E22"/>
      <c r="F22"/>
      <c r="G22"/>
    </row>
    <row r="23" spans="4:7" x14ac:dyDescent="0.35">
      <c r="E23"/>
      <c r="F23"/>
      <c r="G23"/>
    </row>
    <row r="24" spans="4:7" x14ac:dyDescent="0.35">
      <c r="E24"/>
      <c r="F24"/>
      <c r="G24"/>
    </row>
    <row r="25" spans="4:7" x14ac:dyDescent="0.35">
      <c r="E25"/>
      <c r="F25"/>
      <c r="G25"/>
    </row>
    <row r="26" spans="4:7" x14ac:dyDescent="0.35">
      <c r="E26"/>
      <c r="F26"/>
      <c r="G26"/>
    </row>
    <row r="27" spans="4:7" x14ac:dyDescent="0.35">
      <c r="E27"/>
      <c r="F27"/>
      <c r="G27"/>
    </row>
    <row r="28" spans="4:7" x14ac:dyDescent="0.35">
      <c r="E28"/>
      <c r="F28"/>
      <c r="G28"/>
    </row>
    <row r="29" spans="4:7" x14ac:dyDescent="0.35">
      <c r="E29"/>
      <c r="F29"/>
      <c r="G29"/>
    </row>
    <row r="30" spans="4:7" x14ac:dyDescent="0.35">
      <c r="E30"/>
      <c r="F30"/>
      <c r="G30"/>
    </row>
    <row r="31" spans="4:7" x14ac:dyDescent="0.35">
      <c r="E31"/>
      <c r="F31"/>
      <c r="G31"/>
    </row>
    <row r="32" spans="4:7" x14ac:dyDescent="0.35">
      <c r="E32"/>
      <c r="F32"/>
      <c r="G32"/>
    </row>
    <row r="33" spans="5:7" x14ac:dyDescent="0.35">
      <c r="E33"/>
      <c r="F33"/>
      <c r="G33"/>
    </row>
    <row r="34" spans="5:7" x14ac:dyDescent="0.35">
      <c r="E34"/>
      <c r="F34"/>
      <c r="G34"/>
    </row>
    <row r="35" spans="5:7" x14ac:dyDescent="0.35">
      <c r="E35"/>
      <c r="F35"/>
      <c r="G35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B01B-B5ED-47D7-A1AB-E5394BB463C9}">
  <sheetPr codeName="Sheet65"/>
  <dimension ref="A1:L45"/>
  <sheetViews>
    <sheetView zoomScale="55" zoomScaleNormal="55" workbookViewId="0">
      <selection activeCell="H3" sqref="H3"/>
    </sheetView>
  </sheetViews>
  <sheetFormatPr defaultRowHeight="14.5" x14ac:dyDescent="0.35"/>
  <cols>
    <col min="1" max="1" width="10.453125" style="16" bestFit="1" customWidth="1"/>
    <col min="2" max="2" width="16.54296875" style="16" bestFit="1" customWidth="1"/>
    <col min="3" max="3" width="10.453125" style="16" bestFit="1" customWidth="1"/>
    <col min="4" max="4" width="11.453125" style="16" bestFit="1" customWidth="1"/>
    <col min="5" max="6" width="11.453125" bestFit="1" customWidth="1"/>
    <col min="8" max="8" width="16.54296875" bestFit="1" customWidth="1"/>
    <col min="9" max="9" width="10.54296875" bestFit="1" customWidth="1"/>
    <col min="10" max="11" width="11.453125" bestFit="1" customWidth="1"/>
    <col min="12" max="12" width="12.54296875" bestFit="1" customWidth="1"/>
  </cols>
  <sheetData>
    <row r="1" spans="1:12" ht="15" thickBot="1" x14ac:dyDescent="0.4"/>
    <row r="2" spans="1:12" ht="15" thickBot="1" x14ac:dyDescent="0.4">
      <c r="B2" s="781" t="s">
        <v>241</v>
      </c>
      <c r="C2" s="782"/>
      <c r="D2" s="782"/>
      <c r="E2" s="782"/>
      <c r="F2" s="783"/>
      <c r="H2" s="781" t="s">
        <v>243</v>
      </c>
      <c r="I2" s="782"/>
      <c r="J2" s="782"/>
      <c r="K2" s="782"/>
      <c r="L2" s="783"/>
    </row>
    <row r="3" spans="1:12" ht="15" thickBot="1" x14ac:dyDescent="0.4">
      <c r="B3" s="89"/>
      <c r="C3" s="141" t="s">
        <v>233</v>
      </c>
      <c r="D3" s="130" t="s">
        <v>245</v>
      </c>
      <c r="E3" s="382" t="s">
        <v>246</v>
      </c>
      <c r="F3" s="130" t="s">
        <v>247</v>
      </c>
      <c r="G3" s="2"/>
      <c r="H3" s="303"/>
      <c r="I3" s="130" t="s">
        <v>233</v>
      </c>
      <c r="J3" s="382" t="s">
        <v>245</v>
      </c>
      <c r="K3" s="130" t="s">
        <v>246</v>
      </c>
      <c r="L3" s="130" t="s">
        <v>247</v>
      </c>
    </row>
    <row r="4" spans="1:12" x14ac:dyDescent="0.35">
      <c r="B4" s="279">
        <v>1</v>
      </c>
      <c r="C4" s="376">
        <v>509.46460000000002</v>
      </c>
      <c r="D4" s="379">
        <v>17222.04</v>
      </c>
      <c r="E4" s="383">
        <v>961.30430000000001</v>
      </c>
      <c r="F4" s="379">
        <v>31965.72</v>
      </c>
      <c r="G4" s="1"/>
      <c r="H4" s="176">
        <v>1</v>
      </c>
      <c r="I4" s="379">
        <v>6182.7309999999998</v>
      </c>
      <c r="J4" s="383">
        <v>11537.228499999999</v>
      </c>
      <c r="K4" s="379">
        <v>9823.9301699999996</v>
      </c>
      <c r="L4" s="379">
        <v>14492.3382</v>
      </c>
    </row>
    <row r="5" spans="1:12" x14ac:dyDescent="0.35">
      <c r="B5" s="150">
        <v>2</v>
      </c>
      <c r="C5" s="377">
        <v>151.102</v>
      </c>
      <c r="D5" s="380">
        <v>11959.24</v>
      </c>
      <c r="E5" s="384">
        <v>170.73779999999999</v>
      </c>
      <c r="F5" s="380">
        <v>17098.72</v>
      </c>
      <c r="G5" s="2"/>
      <c r="H5" s="176">
        <v>2</v>
      </c>
      <c r="I5" s="380">
        <v>4445.9748</v>
      </c>
      <c r="J5" s="384">
        <v>13756.731</v>
      </c>
      <c r="K5" s="380">
        <v>11461.165199999999</v>
      </c>
      <c r="L5" s="380">
        <v>13870.512000000001</v>
      </c>
    </row>
    <row r="6" spans="1:12" x14ac:dyDescent="0.35">
      <c r="B6" s="150">
        <v>3</v>
      </c>
      <c r="C6" s="377">
        <v>212.87</v>
      </c>
      <c r="D6" s="380">
        <v>11660.03</v>
      </c>
      <c r="E6" s="384">
        <v>867.92060000000004</v>
      </c>
      <c r="F6" s="380">
        <v>22308.240000000002</v>
      </c>
      <c r="G6" s="1"/>
      <c r="H6" s="176">
        <v>3</v>
      </c>
      <c r="I6" s="380">
        <v>3999.7820000000002</v>
      </c>
      <c r="J6" s="384">
        <v>17028.72971</v>
      </c>
      <c r="K6" s="380">
        <v>13169.8439</v>
      </c>
      <c r="L6" s="380">
        <v>11218.9293</v>
      </c>
    </row>
    <row r="7" spans="1:12" ht="15" thickBot="1" x14ac:dyDescent="0.4">
      <c r="B7" s="151">
        <v>4</v>
      </c>
      <c r="C7" s="378">
        <v>278.79899999999998</v>
      </c>
      <c r="D7" s="381">
        <v>14743.42786</v>
      </c>
      <c r="E7" s="385">
        <v>900.31410200000005</v>
      </c>
      <c r="F7" s="381">
        <v>20416.947199999999</v>
      </c>
      <c r="G7" s="1"/>
      <c r="H7" s="177">
        <v>4</v>
      </c>
      <c r="I7" s="381">
        <v>6736.2989200000002</v>
      </c>
      <c r="J7" s="385">
        <v>13266.696900000001</v>
      </c>
      <c r="K7" s="381">
        <v>10457.8084</v>
      </c>
      <c r="L7" s="381">
        <v>7781.74</v>
      </c>
    </row>
    <row r="8" spans="1:12" ht="15" thickBot="1" x14ac:dyDescent="0.4">
      <c r="B8" s="88" t="s">
        <v>24</v>
      </c>
      <c r="C8" s="50">
        <f t="shared" ref="C8:F8" si="0">COUNT(C4:C7)</f>
        <v>4</v>
      </c>
      <c r="D8" s="89">
        <f t="shared" si="0"/>
        <v>4</v>
      </c>
      <c r="E8" s="332">
        <f t="shared" si="0"/>
        <v>4</v>
      </c>
      <c r="F8" s="89">
        <f t="shared" si="0"/>
        <v>4</v>
      </c>
      <c r="G8" s="1"/>
      <c r="H8" s="88" t="s">
        <v>24</v>
      </c>
      <c r="I8" s="89">
        <f t="shared" ref="I8:L8" si="1">COUNT(I4:I7)</f>
        <v>4</v>
      </c>
      <c r="J8" s="332">
        <f t="shared" si="1"/>
        <v>4</v>
      </c>
      <c r="K8" s="89">
        <f t="shared" si="1"/>
        <v>4</v>
      </c>
      <c r="L8" s="89">
        <f t="shared" si="1"/>
        <v>4</v>
      </c>
    </row>
    <row r="9" spans="1:12" x14ac:dyDescent="0.35">
      <c r="A9" s="1"/>
      <c r="B9" s="146" t="s">
        <v>6</v>
      </c>
      <c r="C9" s="600">
        <v>288.10000000000002</v>
      </c>
      <c r="D9" s="585">
        <v>13896</v>
      </c>
      <c r="E9" s="585">
        <v>725.1</v>
      </c>
      <c r="F9" s="579">
        <v>22947</v>
      </c>
      <c r="G9" s="1"/>
      <c r="H9" s="146" t="s">
        <v>6</v>
      </c>
      <c r="I9" s="600">
        <v>5341</v>
      </c>
      <c r="J9" s="585">
        <v>13897</v>
      </c>
      <c r="K9" s="585">
        <v>11228</v>
      </c>
      <c r="L9" s="579">
        <v>11841</v>
      </c>
    </row>
    <row r="10" spans="1:12" x14ac:dyDescent="0.35">
      <c r="A10"/>
      <c r="B10" s="176" t="s">
        <v>25</v>
      </c>
      <c r="C10" s="305">
        <v>156.5</v>
      </c>
      <c r="D10" s="587">
        <v>2616</v>
      </c>
      <c r="E10" s="587">
        <v>371.6</v>
      </c>
      <c r="F10" s="306">
        <v>6386</v>
      </c>
      <c r="H10" s="176" t="s">
        <v>25</v>
      </c>
      <c r="I10" s="305">
        <v>1324</v>
      </c>
      <c r="J10" s="587">
        <v>2294</v>
      </c>
      <c r="K10" s="587">
        <v>1459</v>
      </c>
      <c r="L10" s="306">
        <v>3056</v>
      </c>
    </row>
    <row r="11" spans="1:12" x14ac:dyDescent="0.35">
      <c r="A11"/>
      <c r="B11" s="176" t="s">
        <v>7</v>
      </c>
      <c r="C11" s="52">
        <v>78.27</v>
      </c>
      <c r="D11" s="4">
        <v>1308</v>
      </c>
      <c r="E11" s="4">
        <v>185.8</v>
      </c>
      <c r="F11" s="5">
        <v>3193</v>
      </c>
      <c r="H11" s="176" t="s">
        <v>7</v>
      </c>
      <c r="I11" s="52">
        <v>661.8</v>
      </c>
      <c r="J11" s="4">
        <v>1147</v>
      </c>
      <c r="K11" s="4">
        <v>729.7</v>
      </c>
      <c r="L11" s="5">
        <v>1528</v>
      </c>
    </row>
    <row r="12" spans="1:12" x14ac:dyDescent="0.35">
      <c r="A12"/>
      <c r="B12" s="176" t="s">
        <v>26</v>
      </c>
      <c r="C12" s="52">
        <v>151.1</v>
      </c>
      <c r="D12" s="4">
        <v>11660</v>
      </c>
      <c r="E12" s="4">
        <v>170.7</v>
      </c>
      <c r="F12" s="5">
        <v>17099</v>
      </c>
      <c r="H12" s="176" t="s">
        <v>26</v>
      </c>
      <c r="I12" s="52">
        <v>4000</v>
      </c>
      <c r="J12" s="4">
        <v>11537</v>
      </c>
      <c r="K12" s="4">
        <v>9824</v>
      </c>
      <c r="L12" s="5">
        <v>7782</v>
      </c>
    </row>
    <row r="13" spans="1:12" x14ac:dyDescent="0.35">
      <c r="A13"/>
      <c r="B13" s="176" t="s">
        <v>27</v>
      </c>
      <c r="C13" s="52">
        <v>166.5</v>
      </c>
      <c r="D13" s="4">
        <v>11735</v>
      </c>
      <c r="E13" s="4">
        <v>345</v>
      </c>
      <c r="F13" s="5">
        <v>17928</v>
      </c>
      <c r="H13" s="176" t="s">
        <v>27</v>
      </c>
      <c r="I13" s="52">
        <v>4111</v>
      </c>
      <c r="J13" s="4">
        <v>11970</v>
      </c>
      <c r="K13" s="4">
        <v>9982</v>
      </c>
      <c r="L13" s="5">
        <v>8641</v>
      </c>
    </row>
    <row r="14" spans="1:12" x14ac:dyDescent="0.35">
      <c r="A14"/>
      <c r="B14" s="176" t="s">
        <v>28</v>
      </c>
      <c r="C14" s="52">
        <v>245.8</v>
      </c>
      <c r="D14" s="4">
        <v>13351</v>
      </c>
      <c r="E14" s="4">
        <v>884.1</v>
      </c>
      <c r="F14" s="5">
        <v>21363</v>
      </c>
      <c r="H14" s="176" t="s">
        <v>28</v>
      </c>
      <c r="I14" s="52">
        <v>5314</v>
      </c>
      <c r="J14" s="4">
        <v>13512</v>
      </c>
      <c r="K14" s="4">
        <v>10959</v>
      </c>
      <c r="L14" s="5">
        <v>12545</v>
      </c>
    </row>
    <row r="15" spans="1:12" x14ac:dyDescent="0.35">
      <c r="A15"/>
      <c r="B15" s="176" t="s">
        <v>29</v>
      </c>
      <c r="C15" s="52">
        <v>451.8</v>
      </c>
      <c r="D15" s="4">
        <v>16602</v>
      </c>
      <c r="E15" s="4">
        <v>946.1</v>
      </c>
      <c r="F15" s="5">
        <v>29551</v>
      </c>
      <c r="H15" s="176" t="s">
        <v>29</v>
      </c>
      <c r="I15" s="52">
        <v>6598</v>
      </c>
      <c r="J15" s="4">
        <v>16211</v>
      </c>
      <c r="K15" s="4">
        <v>12743</v>
      </c>
      <c r="L15" s="5">
        <v>14337</v>
      </c>
    </row>
    <row r="16" spans="1:12" ht="15" thickBot="1" x14ac:dyDescent="0.4">
      <c r="B16" s="177" t="s">
        <v>30</v>
      </c>
      <c r="C16" s="55">
        <v>509.5</v>
      </c>
      <c r="D16" s="10">
        <v>17222</v>
      </c>
      <c r="E16" s="10">
        <v>961.3</v>
      </c>
      <c r="F16" s="11">
        <v>31966</v>
      </c>
      <c r="H16" s="177" t="s">
        <v>30</v>
      </c>
      <c r="I16" s="55">
        <v>6736</v>
      </c>
      <c r="J16" s="10">
        <v>17029</v>
      </c>
      <c r="K16" s="10">
        <v>13170</v>
      </c>
      <c r="L16" s="11">
        <v>14492</v>
      </c>
    </row>
    <row r="17" spans="1:7" x14ac:dyDescent="0.35">
      <c r="A17" s="45"/>
      <c r="B17" s="45"/>
      <c r="C17" s="45"/>
      <c r="D17" s="45"/>
    </row>
    <row r="18" spans="1:7" x14ac:dyDescent="0.35">
      <c r="A18"/>
      <c r="B18"/>
      <c r="C18"/>
      <c r="D18"/>
    </row>
    <row r="19" spans="1:7" x14ac:dyDescent="0.35">
      <c r="A19"/>
      <c r="G19" s="45"/>
    </row>
    <row r="20" spans="1:7" x14ac:dyDescent="0.35">
      <c r="A20"/>
      <c r="B20"/>
      <c r="C20"/>
      <c r="D20"/>
    </row>
    <row r="21" spans="1:7" x14ac:dyDescent="0.35">
      <c r="A21"/>
      <c r="B21"/>
      <c r="C21"/>
      <c r="D21"/>
    </row>
    <row r="22" spans="1:7" x14ac:dyDescent="0.35">
      <c r="A22"/>
      <c r="B22"/>
      <c r="C22"/>
      <c r="D22"/>
    </row>
    <row r="23" spans="1:7" x14ac:dyDescent="0.35">
      <c r="A23"/>
      <c r="B23"/>
      <c r="C23"/>
      <c r="D23"/>
    </row>
    <row r="24" spans="1:7" x14ac:dyDescent="0.35">
      <c r="A24"/>
      <c r="B24"/>
      <c r="C24"/>
      <c r="D24"/>
    </row>
    <row r="25" spans="1:7" x14ac:dyDescent="0.35">
      <c r="A25"/>
      <c r="B25"/>
      <c r="C25"/>
      <c r="D25"/>
    </row>
    <row r="26" spans="1:7" x14ac:dyDescent="0.35">
      <c r="A26"/>
      <c r="B26"/>
      <c r="C26"/>
      <c r="D26"/>
    </row>
    <row r="27" spans="1:7" x14ac:dyDescent="0.35">
      <c r="A27"/>
      <c r="B27"/>
      <c r="C27"/>
      <c r="D27"/>
    </row>
    <row r="28" spans="1:7" x14ac:dyDescent="0.35">
      <c r="A28"/>
      <c r="B28"/>
      <c r="C28"/>
      <c r="D28"/>
    </row>
    <row r="29" spans="1:7" x14ac:dyDescent="0.35">
      <c r="A29"/>
      <c r="B29"/>
      <c r="C29"/>
      <c r="D29"/>
    </row>
    <row r="30" spans="1:7" x14ac:dyDescent="0.35">
      <c r="A30"/>
      <c r="B30"/>
      <c r="C30"/>
      <c r="D30"/>
    </row>
    <row r="31" spans="1:7" x14ac:dyDescent="0.35">
      <c r="A31"/>
      <c r="B31"/>
      <c r="C31"/>
      <c r="D31"/>
    </row>
    <row r="32" spans="1:7" x14ac:dyDescent="0.35">
      <c r="A32"/>
      <c r="B32"/>
      <c r="C32"/>
      <c r="D32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</sheetData>
  <mergeCells count="2">
    <mergeCell ref="H2:L2"/>
    <mergeCell ref="B2:F2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BCA4-0BC8-4565-8283-B6613C9DCDD0}">
  <sheetPr codeName="Sheet64"/>
  <dimension ref="A1:O19"/>
  <sheetViews>
    <sheetView zoomScale="55" zoomScaleNormal="55" workbookViewId="0">
      <selection activeCell="J47" sqref="J47"/>
    </sheetView>
  </sheetViews>
  <sheetFormatPr defaultRowHeight="14.5" x14ac:dyDescent="0.35"/>
  <cols>
    <col min="2" max="2" width="10" bestFit="1" customWidth="1"/>
    <col min="3" max="3" width="10.453125" bestFit="1" customWidth="1"/>
    <col min="4" max="6" width="11.453125" bestFit="1" customWidth="1"/>
    <col min="7" max="7" width="9.54296875" bestFit="1" customWidth="1"/>
    <col min="8" max="8" width="10.453125" bestFit="1" customWidth="1"/>
  </cols>
  <sheetData>
    <row r="1" spans="1:15" ht="15" thickBot="1" x14ac:dyDescent="0.4"/>
    <row r="2" spans="1:15" ht="15" thickBot="1" x14ac:dyDescent="0.4">
      <c r="B2" s="781" t="s">
        <v>0</v>
      </c>
      <c r="C2" s="782"/>
      <c r="D2" s="782"/>
      <c r="E2" s="782"/>
      <c r="F2" s="782"/>
      <c r="G2" s="782"/>
      <c r="H2" s="783"/>
      <c r="I2" s="775" t="s">
        <v>1</v>
      </c>
      <c r="J2" s="776"/>
      <c r="K2" s="776"/>
      <c r="L2" s="776"/>
      <c r="M2" s="776"/>
      <c r="N2" s="776"/>
      <c r="O2" s="777"/>
    </row>
    <row r="3" spans="1:15" ht="15" thickBot="1" x14ac:dyDescent="0.4">
      <c r="A3" s="2"/>
      <c r="B3" s="822" t="s">
        <v>4</v>
      </c>
      <c r="C3" s="781" t="s">
        <v>233</v>
      </c>
      <c r="D3" s="782"/>
      <c r="E3" s="783"/>
      <c r="F3" s="781" t="s">
        <v>246</v>
      </c>
      <c r="G3" s="782"/>
      <c r="H3" s="783"/>
      <c r="I3" s="499"/>
      <c r="J3" s="778" t="s">
        <v>53</v>
      </c>
      <c r="K3" s="778"/>
      <c r="L3" s="779"/>
      <c r="M3" s="780" t="s">
        <v>242</v>
      </c>
      <c r="N3" s="778"/>
      <c r="O3" s="779"/>
    </row>
    <row r="4" spans="1:15" ht="15" thickBot="1" x14ac:dyDescent="0.4">
      <c r="A4" s="1"/>
      <c r="B4" s="823"/>
      <c r="C4" s="206">
        <v>1</v>
      </c>
      <c r="D4" s="207">
        <v>2</v>
      </c>
      <c r="E4" s="208">
        <v>3</v>
      </c>
      <c r="F4" s="206">
        <v>1</v>
      </c>
      <c r="G4" s="207">
        <v>2</v>
      </c>
      <c r="H4" s="386">
        <v>3</v>
      </c>
      <c r="I4" s="3" t="s">
        <v>5</v>
      </c>
      <c r="J4" s="347" t="s">
        <v>6</v>
      </c>
      <c r="K4" s="347" t="s">
        <v>7</v>
      </c>
      <c r="L4" s="93" t="s">
        <v>8</v>
      </c>
      <c r="M4" s="363" t="s">
        <v>6</v>
      </c>
      <c r="N4" s="347" t="s">
        <v>7</v>
      </c>
      <c r="O4" s="93" t="s">
        <v>8</v>
      </c>
    </row>
    <row r="5" spans="1:15" x14ac:dyDescent="0.35">
      <c r="A5" s="2"/>
      <c r="B5" s="146">
        <v>1.53</v>
      </c>
      <c r="C5" s="183">
        <v>58.323785999999998</v>
      </c>
      <c r="D5" s="184">
        <v>73.655834999999996</v>
      </c>
      <c r="E5" s="185">
        <v>75.438885999999997</v>
      </c>
      <c r="F5" s="73">
        <v>33.863636999999997</v>
      </c>
      <c r="G5" s="184">
        <v>47.703923000000003</v>
      </c>
      <c r="H5" s="74">
        <v>51.939864999999998</v>
      </c>
      <c r="I5" s="51" t="s">
        <v>9</v>
      </c>
      <c r="J5" s="12">
        <v>69.139502333333297</v>
      </c>
      <c r="K5" s="12">
        <v>5.4322987021916802</v>
      </c>
      <c r="L5" s="13">
        <v>3</v>
      </c>
      <c r="M5" s="51">
        <v>44.502474999999997</v>
      </c>
      <c r="N5" s="12">
        <v>5.4581577065747497</v>
      </c>
      <c r="O5" s="13">
        <v>3</v>
      </c>
    </row>
    <row r="6" spans="1:15" x14ac:dyDescent="0.35">
      <c r="A6" s="1"/>
      <c r="B6" s="176">
        <v>8.0299999999999994</v>
      </c>
      <c r="C6" s="186">
        <v>58.320988</v>
      </c>
      <c r="D6" s="187">
        <v>75.017308999999997</v>
      </c>
      <c r="E6" s="188">
        <v>75.453844000000004</v>
      </c>
      <c r="F6" s="75">
        <v>33.659647</v>
      </c>
      <c r="G6" s="187">
        <v>47.569830000000003</v>
      </c>
      <c r="H6" s="76">
        <v>51.831431000000002</v>
      </c>
      <c r="I6" s="52" t="s">
        <v>10</v>
      </c>
      <c r="J6" s="4">
        <v>69.597380333333305</v>
      </c>
      <c r="K6" s="4">
        <v>5.6396042633917798</v>
      </c>
      <c r="L6" s="5">
        <v>3</v>
      </c>
      <c r="M6" s="52">
        <v>44.353636000000002</v>
      </c>
      <c r="N6" s="4">
        <v>5.4866918180840401</v>
      </c>
      <c r="O6" s="5">
        <v>3</v>
      </c>
    </row>
    <row r="7" spans="1:15" x14ac:dyDescent="0.35">
      <c r="A7" s="1"/>
      <c r="B7" s="176">
        <v>14.53</v>
      </c>
      <c r="C7" s="186">
        <v>59.016756000000001</v>
      </c>
      <c r="D7" s="187">
        <v>76.420361</v>
      </c>
      <c r="E7" s="188">
        <v>77.739924000000002</v>
      </c>
      <c r="F7" s="75">
        <v>33.669165</v>
      </c>
      <c r="G7" s="187">
        <v>47.935093000000002</v>
      </c>
      <c r="H7" s="76">
        <v>52.740592999999997</v>
      </c>
      <c r="I7" s="52" t="s">
        <v>11</v>
      </c>
      <c r="J7" s="4">
        <v>71.059013666666701</v>
      </c>
      <c r="K7" s="4">
        <v>6.03316635801733</v>
      </c>
      <c r="L7" s="5">
        <v>3</v>
      </c>
      <c r="M7" s="52">
        <v>44.781616999999997</v>
      </c>
      <c r="N7" s="4">
        <v>5.7267835548333199</v>
      </c>
      <c r="O7" s="5">
        <v>3</v>
      </c>
    </row>
    <row r="8" spans="1:15" x14ac:dyDescent="0.35">
      <c r="A8" s="1"/>
      <c r="B8" s="176">
        <v>21.12</v>
      </c>
      <c r="C8" s="186">
        <v>19.706161999999999</v>
      </c>
      <c r="D8" s="187">
        <v>23.210981</v>
      </c>
      <c r="E8" s="188">
        <v>24.420808000000001</v>
      </c>
      <c r="F8" s="75">
        <v>12.375254</v>
      </c>
      <c r="G8" s="187">
        <v>16.061737999999998</v>
      </c>
      <c r="H8" s="76">
        <v>20.400758</v>
      </c>
      <c r="I8" s="52" t="s">
        <v>12</v>
      </c>
      <c r="J8" s="4">
        <v>22.445983666666699</v>
      </c>
      <c r="K8" s="4">
        <v>1.41372880665922</v>
      </c>
      <c r="L8" s="5">
        <v>3</v>
      </c>
      <c r="M8" s="52">
        <v>16.279250000000001</v>
      </c>
      <c r="N8" s="4">
        <v>2.3193147131650802</v>
      </c>
      <c r="O8" s="5">
        <v>3</v>
      </c>
    </row>
    <row r="9" spans="1:15" x14ac:dyDescent="0.35">
      <c r="A9" s="1"/>
      <c r="B9" s="176">
        <v>27.63</v>
      </c>
      <c r="C9" s="186">
        <v>18.160599000000001</v>
      </c>
      <c r="D9" s="187">
        <v>23.000260999999998</v>
      </c>
      <c r="E9" s="188">
        <v>23.507861999999999</v>
      </c>
      <c r="F9" s="75">
        <v>11.283141000000001</v>
      </c>
      <c r="G9" s="187">
        <v>14.834716</v>
      </c>
      <c r="H9" s="76">
        <v>17.120851999999999</v>
      </c>
      <c r="I9" s="52" t="s">
        <v>13</v>
      </c>
      <c r="J9" s="4">
        <v>21.556240666666699</v>
      </c>
      <c r="K9" s="4">
        <v>1.7041323735850999</v>
      </c>
      <c r="L9" s="5">
        <v>3</v>
      </c>
      <c r="M9" s="52">
        <v>14.412903</v>
      </c>
      <c r="N9" s="4">
        <v>1.69834842176225</v>
      </c>
      <c r="O9" s="5">
        <v>3</v>
      </c>
    </row>
    <row r="10" spans="1:15" x14ac:dyDescent="0.35">
      <c r="B10" s="176">
        <v>34.130000000000003</v>
      </c>
      <c r="C10" s="186">
        <v>17.886054000000001</v>
      </c>
      <c r="D10" s="187">
        <v>22.648161000000002</v>
      </c>
      <c r="E10" s="188">
        <v>23.045227000000001</v>
      </c>
      <c r="F10" s="75">
        <v>10.655449000000001</v>
      </c>
      <c r="G10" s="187">
        <v>14.759086</v>
      </c>
      <c r="H10" s="76">
        <v>16.209809</v>
      </c>
      <c r="I10" s="52" t="s">
        <v>14</v>
      </c>
      <c r="J10" s="4">
        <v>21.1931473333333</v>
      </c>
      <c r="K10" s="4">
        <v>1.65751471472828</v>
      </c>
      <c r="L10" s="5">
        <v>3</v>
      </c>
      <c r="M10" s="52">
        <v>13.874781333333299</v>
      </c>
      <c r="N10" s="4">
        <v>1.6632523169998701</v>
      </c>
      <c r="O10" s="5">
        <v>3</v>
      </c>
    </row>
    <row r="11" spans="1:15" x14ac:dyDescent="0.35">
      <c r="B11" s="176">
        <v>40.72</v>
      </c>
      <c r="C11" s="186">
        <v>119.812834</v>
      </c>
      <c r="D11" s="187">
        <v>156.289919</v>
      </c>
      <c r="E11" s="188">
        <v>156.74889200000001</v>
      </c>
      <c r="F11" s="75">
        <v>65.202150000000003</v>
      </c>
      <c r="G11" s="187">
        <v>93.129039000000006</v>
      </c>
      <c r="H11" s="76">
        <v>103.576668</v>
      </c>
      <c r="I11" s="52" t="s">
        <v>15</v>
      </c>
      <c r="J11" s="4">
        <v>144.28388166666701</v>
      </c>
      <c r="K11" s="4">
        <v>12.236241177773101</v>
      </c>
      <c r="L11" s="5">
        <v>3</v>
      </c>
      <c r="M11" s="52">
        <v>87.302619000000007</v>
      </c>
      <c r="N11" s="4">
        <v>11.4544210597973</v>
      </c>
      <c r="O11" s="5">
        <v>3</v>
      </c>
    </row>
    <row r="12" spans="1:15" x14ac:dyDescent="0.35">
      <c r="B12" s="176">
        <v>47.22</v>
      </c>
      <c r="C12" s="186">
        <v>91.193684000000005</v>
      </c>
      <c r="D12" s="187">
        <v>122.153203</v>
      </c>
      <c r="E12" s="188">
        <v>120.810576</v>
      </c>
      <c r="F12" s="75">
        <v>47.430539000000003</v>
      </c>
      <c r="G12" s="187">
        <v>67.281386999999995</v>
      </c>
      <c r="H12" s="76">
        <v>73.818522000000002</v>
      </c>
      <c r="I12" s="52" t="s">
        <v>16</v>
      </c>
      <c r="J12" s="4">
        <v>111.38582100000001</v>
      </c>
      <c r="K12" s="4">
        <v>10.103505320520499</v>
      </c>
      <c r="L12" s="5">
        <v>3</v>
      </c>
      <c r="M12" s="52">
        <v>62.843482666666702</v>
      </c>
      <c r="N12" s="4">
        <v>7.9341594357549203</v>
      </c>
      <c r="O12" s="5">
        <v>3</v>
      </c>
    </row>
    <row r="13" spans="1:15" x14ac:dyDescent="0.35">
      <c r="B13" s="176">
        <v>53.73</v>
      </c>
      <c r="C13" s="186">
        <v>71.558544999999995</v>
      </c>
      <c r="D13" s="187">
        <v>96.974862000000002</v>
      </c>
      <c r="E13" s="188">
        <v>95.796999999999997</v>
      </c>
      <c r="F13" s="75">
        <v>36.037014999999997</v>
      </c>
      <c r="G13" s="187">
        <v>51.406368000000001</v>
      </c>
      <c r="H13" s="76">
        <v>57.269640000000003</v>
      </c>
      <c r="I13" s="52" t="s">
        <v>17</v>
      </c>
      <c r="J13" s="4">
        <v>88.110135666666693</v>
      </c>
      <c r="K13" s="4">
        <v>8.2827774109982109</v>
      </c>
      <c r="L13" s="5">
        <v>3</v>
      </c>
      <c r="M13" s="52">
        <v>48.237674333333302</v>
      </c>
      <c r="N13" s="4">
        <v>6.3307860428895797</v>
      </c>
      <c r="O13" s="5">
        <v>3</v>
      </c>
    </row>
    <row r="14" spans="1:15" x14ac:dyDescent="0.35">
      <c r="B14" s="176">
        <v>60.31</v>
      </c>
      <c r="C14" s="186">
        <v>9.8218289999999993</v>
      </c>
      <c r="D14" s="187">
        <v>12.796986</v>
      </c>
      <c r="E14" s="188">
        <v>12.122439999999999</v>
      </c>
      <c r="F14" s="75">
        <v>5.8731809999999998</v>
      </c>
      <c r="G14" s="187">
        <v>8.0152420000000006</v>
      </c>
      <c r="H14" s="76">
        <v>8.6781299999999995</v>
      </c>
      <c r="I14" s="52" t="s">
        <v>18</v>
      </c>
      <c r="J14" s="4">
        <v>11.5804183333333</v>
      </c>
      <c r="K14" s="4">
        <v>0.90059802520590604</v>
      </c>
      <c r="L14" s="5">
        <v>3</v>
      </c>
      <c r="M14" s="52">
        <v>7.52218433333333</v>
      </c>
      <c r="N14" s="4">
        <v>0.84641678467611003</v>
      </c>
      <c r="O14" s="5">
        <v>3</v>
      </c>
    </row>
    <row r="15" spans="1:15" x14ac:dyDescent="0.35">
      <c r="B15" s="176">
        <v>66.819999999999993</v>
      </c>
      <c r="C15" s="186">
        <v>8.5934779999999993</v>
      </c>
      <c r="D15" s="187">
        <v>11.145521</v>
      </c>
      <c r="E15" s="188">
        <v>11.383179999999999</v>
      </c>
      <c r="F15" s="75">
        <v>5.0441510000000003</v>
      </c>
      <c r="G15" s="187">
        <v>7.0460989999999999</v>
      </c>
      <c r="H15" s="76">
        <v>7.8770550000000004</v>
      </c>
      <c r="I15" s="52" t="s">
        <v>19</v>
      </c>
      <c r="J15" s="4">
        <v>10.3740596666667</v>
      </c>
      <c r="K15" s="4">
        <v>0.89293033580870396</v>
      </c>
      <c r="L15" s="5">
        <v>3</v>
      </c>
      <c r="M15" s="52">
        <v>6.65576833333333</v>
      </c>
      <c r="N15" s="4">
        <v>0.84075457978915802</v>
      </c>
      <c r="O15" s="5">
        <v>3</v>
      </c>
    </row>
    <row r="16" spans="1:15" ht="15" thickBot="1" x14ac:dyDescent="0.4">
      <c r="B16" s="177">
        <v>73.319999999999993</v>
      </c>
      <c r="C16" s="190">
        <v>7.5929229999999999</v>
      </c>
      <c r="D16" s="84">
        <v>9.9749350000000003</v>
      </c>
      <c r="E16" s="191">
        <v>10.233183</v>
      </c>
      <c r="F16" s="77">
        <v>4.8119240000000003</v>
      </c>
      <c r="G16" s="84">
        <v>6.2778559999999999</v>
      </c>
      <c r="H16" s="78">
        <v>7.0117000000000003</v>
      </c>
      <c r="I16" s="55" t="s">
        <v>20</v>
      </c>
      <c r="J16" s="10">
        <v>9.2670136666666707</v>
      </c>
      <c r="K16" s="10">
        <v>0.84035858963923504</v>
      </c>
      <c r="L16" s="11">
        <v>3</v>
      </c>
      <c r="M16" s="55">
        <v>6.0338266666666698</v>
      </c>
      <c r="N16" s="10">
        <v>0.64663651541117795</v>
      </c>
      <c r="O16" s="11">
        <v>3</v>
      </c>
    </row>
    <row r="17" spans="1:8" ht="15" thickBot="1" x14ac:dyDescent="0.4">
      <c r="B17" s="497" t="s">
        <v>24</v>
      </c>
      <c r="C17" s="819">
        <v>3</v>
      </c>
      <c r="D17" s="820"/>
      <c r="E17" s="820"/>
      <c r="F17" s="820">
        <v>3</v>
      </c>
      <c r="G17" s="820"/>
      <c r="H17" s="821"/>
    </row>
    <row r="19" spans="1:8" x14ac:dyDescent="0.35">
      <c r="A19" s="45"/>
      <c r="B19" s="45"/>
      <c r="C19" s="45"/>
      <c r="D19" s="45"/>
    </row>
  </sheetData>
  <mergeCells count="9">
    <mergeCell ref="I2:O2"/>
    <mergeCell ref="J3:L3"/>
    <mergeCell ref="M3:O3"/>
    <mergeCell ref="C17:E17"/>
    <mergeCell ref="F17:H17"/>
    <mergeCell ref="B2:H2"/>
    <mergeCell ref="B3:B4"/>
    <mergeCell ref="C3:E3"/>
    <mergeCell ref="F3:H3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0C5D-67B1-4A89-8E06-FB2B0985B126}">
  <sheetPr codeName="Sheet28"/>
  <dimension ref="B1:H17"/>
  <sheetViews>
    <sheetView zoomScale="60" zoomScaleNormal="55" workbookViewId="0">
      <selection activeCell="K38" sqref="K38"/>
    </sheetView>
  </sheetViews>
  <sheetFormatPr defaultRowHeight="14.5" x14ac:dyDescent="0.35"/>
  <cols>
    <col min="2" max="2" width="13.81640625" bestFit="1" customWidth="1"/>
  </cols>
  <sheetData>
    <row r="1" spans="2:8" ht="15" thickBot="1" x14ac:dyDescent="0.4"/>
    <row r="2" spans="2:8" ht="15" thickBot="1" x14ac:dyDescent="0.4">
      <c r="B2" s="781" t="s">
        <v>0</v>
      </c>
      <c r="C2" s="782"/>
      <c r="D2" s="782"/>
      <c r="E2" s="782"/>
      <c r="F2" s="782"/>
      <c r="G2" s="782"/>
      <c r="H2" s="783"/>
    </row>
    <row r="3" spans="2:8" ht="15" thickBot="1" x14ac:dyDescent="0.4">
      <c r="B3" s="822"/>
      <c r="C3" s="799" t="s">
        <v>53</v>
      </c>
      <c r="D3" s="800"/>
      <c r="E3" s="793"/>
      <c r="F3" s="781" t="s">
        <v>246</v>
      </c>
      <c r="G3" s="782"/>
      <c r="H3" s="783"/>
    </row>
    <row r="4" spans="2:8" ht="15" thickBot="1" x14ac:dyDescent="0.4">
      <c r="B4" s="823"/>
      <c r="C4" s="341" t="s">
        <v>21</v>
      </c>
      <c r="D4" s="331" t="s">
        <v>22</v>
      </c>
      <c r="E4" s="331" t="s">
        <v>23</v>
      </c>
      <c r="F4" s="251" t="s">
        <v>21</v>
      </c>
      <c r="G4" s="298" t="s">
        <v>22</v>
      </c>
      <c r="H4" s="331" t="s">
        <v>23</v>
      </c>
    </row>
    <row r="5" spans="2:8" x14ac:dyDescent="0.35">
      <c r="B5" s="146">
        <v>1</v>
      </c>
      <c r="C5" s="387">
        <v>46.75</v>
      </c>
      <c r="D5" s="181">
        <v>80.12</v>
      </c>
      <c r="E5" s="181">
        <v>34.31</v>
      </c>
      <c r="F5" s="179">
        <v>12.72</v>
      </c>
      <c r="G5" s="180">
        <v>25.13</v>
      </c>
      <c r="H5" s="181">
        <v>8.82</v>
      </c>
    </row>
    <row r="6" spans="2:8" x14ac:dyDescent="0.35">
      <c r="B6" s="176">
        <v>2</v>
      </c>
      <c r="C6" s="388">
        <v>49.36</v>
      </c>
      <c r="D6" s="182">
        <v>80.959999999999994</v>
      </c>
      <c r="E6" s="182">
        <v>29.22</v>
      </c>
      <c r="F6" s="154">
        <v>20.7</v>
      </c>
      <c r="G6" s="155">
        <v>27.65</v>
      </c>
      <c r="H6" s="182">
        <v>11.48</v>
      </c>
    </row>
    <row r="7" spans="2:8" x14ac:dyDescent="0.35">
      <c r="B7" s="176">
        <v>3</v>
      </c>
      <c r="C7" s="388">
        <v>50.47</v>
      </c>
      <c r="D7" s="182">
        <v>93.1</v>
      </c>
      <c r="E7" s="182">
        <v>40.08</v>
      </c>
      <c r="F7" s="154">
        <v>27.89</v>
      </c>
      <c r="G7" s="155">
        <v>56.32</v>
      </c>
      <c r="H7" s="182">
        <v>22.03</v>
      </c>
    </row>
    <row r="8" spans="2:8" ht="15" thickBot="1" x14ac:dyDescent="0.4">
      <c r="B8" s="176">
        <v>4</v>
      </c>
      <c r="C8" s="389">
        <v>51.42</v>
      </c>
      <c r="D8" s="189">
        <v>112.22</v>
      </c>
      <c r="E8" s="189">
        <v>41.13</v>
      </c>
      <c r="F8" s="156">
        <v>28.66</v>
      </c>
      <c r="G8" s="157">
        <v>30.39</v>
      </c>
      <c r="H8" s="189">
        <v>23.01</v>
      </c>
    </row>
    <row r="9" spans="2:8" ht="15" thickBot="1" x14ac:dyDescent="0.4">
      <c r="B9" s="50" t="s">
        <v>24</v>
      </c>
      <c r="C9" s="116">
        <f t="shared" ref="C9:H9" si="0">COUNT(C5:C8)</f>
        <v>4</v>
      </c>
      <c r="D9" s="344">
        <f t="shared" si="0"/>
        <v>4</v>
      </c>
      <c r="E9" s="344">
        <f t="shared" si="0"/>
        <v>4</v>
      </c>
      <c r="F9" s="6">
        <f t="shared" si="0"/>
        <v>4</v>
      </c>
      <c r="G9" s="8">
        <f t="shared" si="0"/>
        <v>4</v>
      </c>
      <c r="H9" s="344">
        <f t="shared" si="0"/>
        <v>4</v>
      </c>
    </row>
    <row r="10" spans="2:8" x14ac:dyDescent="0.35">
      <c r="B10" s="544" t="s">
        <v>6</v>
      </c>
      <c r="C10" s="630">
        <v>49.5</v>
      </c>
      <c r="D10" s="659">
        <v>91.6</v>
      </c>
      <c r="E10" s="630">
        <v>36.19</v>
      </c>
      <c r="F10" s="659">
        <v>22.49</v>
      </c>
      <c r="G10" s="631">
        <v>34.869999999999997</v>
      </c>
      <c r="H10" s="659">
        <v>16.34</v>
      </c>
    </row>
    <row r="11" spans="2:8" x14ac:dyDescent="0.35">
      <c r="B11" s="545" t="s">
        <v>25</v>
      </c>
      <c r="C11" s="635">
        <v>2.0169999999999999</v>
      </c>
      <c r="D11" s="660">
        <v>14.97</v>
      </c>
      <c r="E11" s="635">
        <v>5.5270000000000001</v>
      </c>
      <c r="F11" s="660">
        <v>7.4359999999999999</v>
      </c>
      <c r="G11" s="636">
        <v>14.46</v>
      </c>
      <c r="H11" s="660">
        <v>7.2350000000000003</v>
      </c>
    </row>
    <row r="12" spans="2:8" x14ac:dyDescent="0.35">
      <c r="B12" s="545" t="s">
        <v>7</v>
      </c>
      <c r="C12" s="635">
        <v>1.0089999999999999</v>
      </c>
      <c r="D12" s="660">
        <v>7.4859999999999998</v>
      </c>
      <c r="E12" s="635">
        <v>2.7639999999999998</v>
      </c>
      <c r="F12" s="660">
        <v>3.718</v>
      </c>
      <c r="G12" s="636">
        <v>7.2290000000000001</v>
      </c>
      <c r="H12" s="660">
        <v>3.617</v>
      </c>
    </row>
    <row r="13" spans="2:8" x14ac:dyDescent="0.35">
      <c r="B13" s="176" t="s">
        <v>26</v>
      </c>
      <c r="C13" s="102">
        <v>46.75</v>
      </c>
      <c r="D13" s="113">
        <v>80.12</v>
      </c>
      <c r="E13" s="102">
        <v>29.22</v>
      </c>
      <c r="F13" s="113">
        <v>12.72</v>
      </c>
      <c r="G13" s="64">
        <v>25.13</v>
      </c>
      <c r="H13" s="113">
        <v>8.82</v>
      </c>
    </row>
    <row r="14" spans="2:8" x14ac:dyDescent="0.35">
      <c r="B14" s="176" t="s">
        <v>27</v>
      </c>
      <c r="C14" s="102">
        <v>47.4</v>
      </c>
      <c r="D14" s="113">
        <v>80.33</v>
      </c>
      <c r="E14" s="102">
        <v>30.49</v>
      </c>
      <c r="F14" s="113">
        <v>14.72</v>
      </c>
      <c r="G14" s="64">
        <v>25.76</v>
      </c>
      <c r="H14" s="113">
        <v>9.4849999999999994</v>
      </c>
    </row>
    <row r="15" spans="2:8" x14ac:dyDescent="0.35">
      <c r="B15" s="176" t="s">
        <v>28</v>
      </c>
      <c r="C15" s="102">
        <v>49.92</v>
      </c>
      <c r="D15" s="113">
        <v>87.03</v>
      </c>
      <c r="E15" s="102">
        <v>37.200000000000003</v>
      </c>
      <c r="F15" s="113">
        <v>24.3</v>
      </c>
      <c r="G15" s="64">
        <v>29.02</v>
      </c>
      <c r="H15" s="113">
        <v>16.760000000000002</v>
      </c>
    </row>
    <row r="16" spans="2:8" x14ac:dyDescent="0.35">
      <c r="B16" s="176" t="s">
        <v>29</v>
      </c>
      <c r="C16" s="102">
        <v>51.18</v>
      </c>
      <c r="D16" s="113">
        <v>107.4</v>
      </c>
      <c r="E16" s="102">
        <v>40.869999999999997</v>
      </c>
      <c r="F16" s="113">
        <v>28.47</v>
      </c>
      <c r="G16" s="64">
        <v>49.84</v>
      </c>
      <c r="H16" s="113">
        <v>22.77</v>
      </c>
    </row>
    <row r="17" spans="2:8" ht="15" thickBot="1" x14ac:dyDescent="0.4">
      <c r="B17" s="177" t="s">
        <v>30</v>
      </c>
      <c r="C17" s="136">
        <v>51.42</v>
      </c>
      <c r="D17" s="114">
        <v>112.2</v>
      </c>
      <c r="E17" s="136">
        <v>41.13</v>
      </c>
      <c r="F17" s="114">
        <v>28.66</v>
      </c>
      <c r="G17" s="465">
        <v>56.32</v>
      </c>
      <c r="H17" s="114">
        <v>23.01</v>
      </c>
    </row>
  </sheetData>
  <mergeCells count="4">
    <mergeCell ref="B2:H2"/>
    <mergeCell ref="B3:B4"/>
    <mergeCell ref="C3:E3"/>
    <mergeCell ref="F3:H3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C86A-3B4B-40BD-991D-E3EC0A92689A}">
  <sheetPr codeName="Sheet32"/>
  <dimension ref="B1:J51"/>
  <sheetViews>
    <sheetView zoomScale="80" zoomScaleNormal="55" workbookViewId="0">
      <selection activeCell="H42" sqref="H42"/>
    </sheetView>
  </sheetViews>
  <sheetFormatPr defaultRowHeight="14.5" x14ac:dyDescent="0.35"/>
  <cols>
    <col min="2" max="2" width="14.1796875" style="16" bestFit="1" customWidth="1"/>
    <col min="3" max="6" width="14" style="16" customWidth="1"/>
    <col min="7" max="7" width="10.453125" style="16" bestFit="1" customWidth="1"/>
    <col min="8" max="8" width="10.54296875" style="16" bestFit="1" customWidth="1"/>
    <col min="9" max="9" width="11" style="16" bestFit="1" customWidth="1"/>
    <col min="10" max="10" width="11.54296875" style="16" bestFit="1" customWidth="1"/>
    <col min="11" max="11" width="11.54296875" bestFit="1" customWidth="1"/>
    <col min="12" max="12" width="12.1796875" bestFit="1" customWidth="1"/>
    <col min="14" max="14" width="10.1796875" bestFit="1" customWidth="1"/>
    <col min="15" max="15" width="10.453125" bestFit="1" customWidth="1"/>
    <col min="16" max="18" width="11.453125" bestFit="1" customWidth="1"/>
    <col min="19" max="19" width="10" bestFit="1" customWidth="1"/>
    <col min="20" max="20" width="10.54296875" bestFit="1" customWidth="1"/>
    <col min="22" max="28" width="8.81640625" bestFit="1" customWidth="1"/>
  </cols>
  <sheetData>
    <row r="1" spans="2:10" ht="15" thickBot="1" x14ac:dyDescent="0.4">
      <c r="B1" s="178"/>
    </row>
    <row r="2" spans="2:10" ht="15" thickBot="1" x14ac:dyDescent="0.4">
      <c r="B2" s="781" t="s">
        <v>248</v>
      </c>
      <c r="C2" s="782"/>
      <c r="D2" s="783"/>
      <c r="G2"/>
      <c r="H2"/>
      <c r="I2"/>
      <c r="J2"/>
    </row>
    <row r="3" spans="2:10" ht="15" thickBot="1" x14ac:dyDescent="0.4">
      <c r="B3" s="303"/>
      <c r="C3" s="141" t="s">
        <v>249</v>
      </c>
      <c r="D3" s="130" t="s">
        <v>250</v>
      </c>
      <c r="G3"/>
      <c r="H3"/>
      <c r="I3"/>
      <c r="J3"/>
    </row>
    <row r="4" spans="2:10" x14ac:dyDescent="0.35">
      <c r="B4" s="176">
        <v>1</v>
      </c>
      <c r="C4" s="661">
        <v>26140.8822</v>
      </c>
      <c r="D4" s="662">
        <v>8320.7389999999996</v>
      </c>
      <c r="G4"/>
      <c r="H4"/>
      <c r="I4"/>
      <c r="J4"/>
    </row>
    <row r="5" spans="2:10" x14ac:dyDescent="0.35">
      <c r="B5" s="176">
        <v>2</v>
      </c>
      <c r="C5" s="663">
        <v>31308.206999999999</v>
      </c>
      <c r="D5" s="646">
        <v>6830.5594600000004</v>
      </c>
      <c r="G5"/>
      <c r="H5"/>
      <c r="I5"/>
      <c r="J5"/>
    </row>
    <row r="6" spans="2:10" ht="15" thickBot="1" x14ac:dyDescent="0.4">
      <c r="B6" s="176">
        <v>3</v>
      </c>
      <c r="C6" s="664">
        <v>30195.293600000001</v>
      </c>
      <c r="D6" s="647">
        <v>11280.441999999999</v>
      </c>
      <c r="G6"/>
      <c r="H6"/>
      <c r="I6"/>
      <c r="J6"/>
    </row>
    <row r="7" spans="2:10" ht="15" thickBot="1" x14ac:dyDescent="0.4">
      <c r="B7" s="88" t="s">
        <v>24</v>
      </c>
      <c r="C7" s="115">
        <f>COUNT(C4:C6)</f>
        <v>3</v>
      </c>
      <c r="D7" s="116">
        <f>COUNT(D4:D6)</f>
        <v>3</v>
      </c>
      <c r="G7"/>
      <c r="H7"/>
      <c r="I7"/>
      <c r="J7"/>
    </row>
    <row r="8" spans="2:10" x14ac:dyDescent="0.35">
      <c r="B8" s="544" t="s">
        <v>6</v>
      </c>
      <c r="C8" s="659">
        <v>29215</v>
      </c>
      <c r="D8" s="634">
        <v>8811</v>
      </c>
      <c r="G8"/>
      <c r="H8"/>
      <c r="I8"/>
      <c r="J8"/>
    </row>
    <row r="9" spans="2:10" x14ac:dyDescent="0.35">
      <c r="B9" s="545" t="s">
        <v>25</v>
      </c>
      <c r="C9" s="660">
        <v>2720</v>
      </c>
      <c r="D9" s="639">
        <v>2265</v>
      </c>
      <c r="G9"/>
      <c r="H9"/>
      <c r="I9"/>
      <c r="J9"/>
    </row>
    <row r="10" spans="2:10" x14ac:dyDescent="0.35">
      <c r="B10" s="545" t="s">
        <v>7</v>
      </c>
      <c r="C10" s="660">
        <v>1570</v>
      </c>
      <c r="D10" s="639">
        <v>1308</v>
      </c>
      <c r="G10"/>
      <c r="H10"/>
      <c r="I10"/>
      <c r="J10"/>
    </row>
    <row r="11" spans="2:10" x14ac:dyDescent="0.35">
      <c r="B11" s="176" t="s">
        <v>26</v>
      </c>
      <c r="C11" s="113">
        <v>26141</v>
      </c>
      <c r="D11" s="481">
        <v>6831</v>
      </c>
      <c r="G11"/>
      <c r="H11"/>
      <c r="I11"/>
      <c r="J11"/>
    </row>
    <row r="12" spans="2:10" x14ac:dyDescent="0.35">
      <c r="B12" s="176" t="s">
        <v>27</v>
      </c>
      <c r="C12" s="113">
        <v>26141</v>
      </c>
      <c r="D12" s="481">
        <v>6831</v>
      </c>
      <c r="G12"/>
      <c r="H12"/>
      <c r="I12"/>
      <c r="J12"/>
    </row>
    <row r="13" spans="2:10" x14ac:dyDescent="0.35">
      <c r="B13" s="176" t="s">
        <v>28</v>
      </c>
      <c r="C13" s="113">
        <v>30195</v>
      </c>
      <c r="D13" s="481">
        <v>8321</v>
      </c>
      <c r="G13"/>
      <c r="H13"/>
      <c r="I13"/>
      <c r="J13"/>
    </row>
    <row r="14" spans="2:10" x14ac:dyDescent="0.35">
      <c r="B14" s="176" t="s">
        <v>29</v>
      </c>
      <c r="C14" s="113">
        <v>31308</v>
      </c>
      <c r="D14" s="481">
        <v>11280</v>
      </c>
      <c r="G14"/>
      <c r="H14"/>
      <c r="I14"/>
      <c r="J14"/>
    </row>
    <row r="15" spans="2:10" ht="15" thickBot="1" x14ac:dyDescent="0.4">
      <c r="B15" s="177" t="s">
        <v>30</v>
      </c>
      <c r="C15" s="114">
        <v>31308</v>
      </c>
      <c r="D15" s="482">
        <v>11280</v>
      </c>
      <c r="G15"/>
      <c r="H15"/>
      <c r="I15"/>
      <c r="J15"/>
    </row>
    <row r="16" spans="2:10" x14ac:dyDescent="0.35">
      <c r="G16"/>
      <c r="H16"/>
      <c r="I16"/>
      <c r="J16"/>
    </row>
    <row r="17" spans="7:10" x14ac:dyDescent="0.35">
      <c r="G17"/>
      <c r="H17"/>
      <c r="I17"/>
      <c r="J17"/>
    </row>
    <row r="18" spans="7:10" x14ac:dyDescent="0.35">
      <c r="G18"/>
      <c r="H18"/>
      <c r="I18"/>
      <c r="J18"/>
    </row>
    <row r="19" spans="7:10" x14ac:dyDescent="0.35">
      <c r="G19"/>
      <c r="H19"/>
      <c r="I19"/>
      <c r="J19"/>
    </row>
    <row r="20" spans="7:10" x14ac:dyDescent="0.35">
      <c r="G20"/>
      <c r="H20"/>
      <c r="I20"/>
      <c r="J20"/>
    </row>
    <row r="21" spans="7:10" x14ac:dyDescent="0.35">
      <c r="G21"/>
      <c r="H21"/>
      <c r="I21"/>
      <c r="J21"/>
    </row>
    <row r="22" spans="7:10" x14ac:dyDescent="0.35">
      <c r="G22"/>
      <c r="H22"/>
      <c r="I22"/>
      <c r="J22"/>
    </row>
    <row r="23" spans="7:10" x14ac:dyDescent="0.35">
      <c r="G23"/>
      <c r="H23"/>
      <c r="I23"/>
      <c r="J23"/>
    </row>
    <row r="24" spans="7:10" x14ac:dyDescent="0.35">
      <c r="G24"/>
      <c r="H24"/>
      <c r="I24"/>
      <c r="J24"/>
    </row>
    <row r="25" spans="7:10" x14ac:dyDescent="0.35">
      <c r="G25"/>
      <c r="H25"/>
      <c r="I25"/>
      <c r="J25"/>
    </row>
    <row r="26" spans="7:10" x14ac:dyDescent="0.35">
      <c r="G26"/>
      <c r="H26"/>
      <c r="I26"/>
      <c r="J26"/>
    </row>
    <row r="27" spans="7:10" x14ac:dyDescent="0.35">
      <c r="G27"/>
      <c r="H27"/>
      <c r="I27"/>
      <c r="J27"/>
    </row>
    <row r="28" spans="7:10" x14ac:dyDescent="0.35">
      <c r="G28"/>
      <c r="H28"/>
      <c r="I28"/>
      <c r="J28"/>
    </row>
    <row r="29" spans="7:10" x14ac:dyDescent="0.35">
      <c r="G29"/>
      <c r="H29"/>
      <c r="I29"/>
      <c r="J29"/>
    </row>
    <row r="30" spans="7:10" x14ac:dyDescent="0.35">
      <c r="G30"/>
      <c r="H30"/>
      <c r="I30"/>
      <c r="J30"/>
    </row>
    <row r="31" spans="7:10" x14ac:dyDescent="0.35">
      <c r="G31"/>
      <c r="H31"/>
      <c r="I31"/>
      <c r="J31"/>
    </row>
    <row r="32" spans="7:10" x14ac:dyDescent="0.35">
      <c r="G32"/>
      <c r="H32"/>
      <c r="I32"/>
      <c r="J32"/>
    </row>
    <row r="33" spans="7:10" x14ac:dyDescent="0.35">
      <c r="G33"/>
      <c r="H33"/>
      <c r="I33"/>
      <c r="J33"/>
    </row>
    <row r="34" spans="7:10" x14ac:dyDescent="0.35">
      <c r="G34"/>
      <c r="H34"/>
      <c r="I34"/>
      <c r="J34"/>
    </row>
    <row r="35" spans="7:10" x14ac:dyDescent="0.35">
      <c r="G35"/>
      <c r="H35"/>
      <c r="I35"/>
      <c r="J35"/>
    </row>
    <row r="36" spans="7:10" x14ac:dyDescent="0.35">
      <c r="G36"/>
      <c r="H36"/>
      <c r="I36"/>
      <c r="J36"/>
    </row>
    <row r="37" spans="7:10" x14ac:dyDescent="0.35">
      <c r="G37"/>
      <c r="H37"/>
      <c r="I37"/>
      <c r="J37"/>
    </row>
    <row r="38" spans="7:10" x14ac:dyDescent="0.35">
      <c r="G38"/>
      <c r="H38"/>
      <c r="I38"/>
      <c r="J38"/>
    </row>
    <row r="39" spans="7:10" x14ac:dyDescent="0.35">
      <c r="G39"/>
      <c r="H39"/>
      <c r="I39"/>
      <c r="J39"/>
    </row>
    <row r="40" spans="7:10" x14ac:dyDescent="0.35">
      <c r="G40"/>
      <c r="H40"/>
      <c r="I40"/>
      <c r="J40"/>
    </row>
    <row r="41" spans="7:10" x14ac:dyDescent="0.35">
      <c r="G41"/>
      <c r="H41"/>
      <c r="I41"/>
      <c r="J41"/>
    </row>
    <row r="42" spans="7:10" x14ac:dyDescent="0.35">
      <c r="G42"/>
      <c r="H42"/>
      <c r="I42"/>
      <c r="J42"/>
    </row>
    <row r="43" spans="7:10" x14ac:dyDescent="0.35">
      <c r="G43"/>
      <c r="H43"/>
      <c r="I43"/>
      <c r="J43"/>
    </row>
    <row r="44" spans="7:10" x14ac:dyDescent="0.35">
      <c r="G44"/>
      <c r="H44"/>
      <c r="I44"/>
      <c r="J44"/>
    </row>
    <row r="45" spans="7:10" x14ac:dyDescent="0.35">
      <c r="G45"/>
      <c r="H45"/>
      <c r="I45"/>
      <c r="J45"/>
    </row>
    <row r="46" spans="7:10" x14ac:dyDescent="0.35">
      <c r="G46"/>
      <c r="H46"/>
      <c r="I46"/>
      <c r="J46"/>
    </row>
    <row r="47" spans="7:10" x14ac:dyDescent="0.35">
      <c r="G47"/>
      <c r="H47"/>
      <c r="I47"/>
      <c r="J47"/>
    </row>
    <row r="48" spans="7:10" x14ac:dyDescent="0.35">
      <c r="G48"/>
      <c r="H48"/>
      <c r="I48"/>
      <c r="J48"/>
    </row>
    <row r="49" spans="7:10" x14ac:dyDescent="0.35">
      <c r="G49"/>
      <c r="H49"/>
      <c r="I49"/>
      <c r="J49"/>
    </row>
    <row r="50" spans="7:10" x14ac:dyDescent="0.35">
      <c r="G50"/>
      <c r="H50"/>
      <c r="I50"/>
      <c r="J50"/>
    </row>
    <row r="51" spans="7:10" x14ac:dyDescent="0.35">
      <c r="G51"/>
      <c r="H51"/>
      <c r="I51"/>
      <c r="J51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977C-AF13-4AD9-A8E4-1DFF60B5FA0F}">
  <sheetPr codeName="Sheet4"/>
  <dimension ref="B1:D30"/>
  <sheetViews>
    <sheetView zoomScale="85" zoomScaleNormal="85" workbookViewId="0">
      <selection activeCell="G17" sqref="G17"/>
    </sheetView>
  </sheetViews>
  <sheetFormatPr defaultRowHeight="14.5" x14ac:dyDescent="0.35"/>
  <cols>
    <col min="1" max="1" width="12.54296875" customWidth="1"/>
    <col min="2" max="2" width="14.453125" customWidth="1"/>
    <col min="3" max="3" width="13.1796875" customWidth="1"/>
    <col min="4" max="4" width="13.453125" customWidth="1"/>
    <col min="5" max="5" width="9.26953125" customWidth="1"/>
    <col min="6" max="13" width="8.81640625" bestFit="1" customWidth="1"/>
  </cols>
  <sheetData>
    <row r="1" spans="2:4" ht="15" thickBot="1" x14ac:dyDescent="0.4"/>
    <row r="2" spans="2:4" ht="15" thickBot="1" x14ac:dyDescent="0.4">
      <c r="B2" s="307"/>
      <c r="C2" s="788" t="s">
        <v>47</v>
      </c>
      <c r="D2" s="789"/>
    </row>
    <row r="3" spans="2:4" ht="15" thickBot="1" x14ac:dyDescent="0.4">
      <c r="B3" s="578"/>
      <c r="C3" s="412" t="s">
        <v>2</v>
      </c>
      <c r="D3" s="434" t="s">
        <v>3</v>
      </c>
    </row>
    <row r="4" spans="2:4" x14ac:dyDescent="0.35">
      <c r="B4" s="558">
        <v>1</v>
      </c>
      <c r="C4" s="559">
        <v>57769.03</v>
      </c>
      <c r="D4" s="560">
        <v>41893.19</v>
      </c>
    </row>
    <row r="5" spans="2:4" x14ac:dyDescent="0.35">
      <c r="B5" s="493">
        <v>2</v>
      </c>
      <c r="C5" s="561">
        <v>37322.89</v>
      </c>
      <c r="D5" s="562">
        <v>8829.7099999999991</v>
      </c>
    </row>
    <row r="6" spans="2:4" x14ac:dyDescent="0.35">
      <c r="B6" s="493">
        <v>3</v>
      </c>
      <c r="C6" s="561">
        <v>46239.17</v>
      </c>
      <c r="D6" s="562">
        <v>18164.5</v>
      </c>
    </row>
    <row r="7" spans="2:4" x14ac:dyDescent="0.35">
      <c r="B7" s="493">
        <v>4</v>
      </c>
      <c r="C7" s="561">
        <v>138390.9</v>
      </c>
      <c r="D7" s="562">
        <v>60580.33</v>
      </c>
    </row>
    <row r="8" spans="2:4" x14ac:dyDescent="0.35">
      <c r="B8" s="493">
        <v>5</v>
      </c>
      <c r="C8" s="561">
        <v>98588.34</v>
      </c>
      <c r="D8" s="562">
        <v>32598.67</v>
      </c>
    </row>
    <row r="9" spans="2:4" x14ac:dyDescent="0.35">
      <c r="B9" s="493">
        <v>6</v>
      </c>
      <c r="C9" s="561">
        <v>75159.34</v>
      </c>
      <c r="D9" s="562">
        <v>36645.72</v>
      </c>
    </row>
    <row r="10" spans="2:4" x14ac:dyDescent="0.35">
      <c r="B10" s="493">
        <v>7</v>
      </c>
      <c r="C10" s="561">
        <v>103330.6</v>
      </c>
      <c r="D10" s="562">
        <v>36944.61</v>
      </c>
    </row>
    <row r="11" spans="2:4" x14ac:dyDescent="0.35">
      <c r="B11" s="493">
        <v>8</v>
      </c>
      <c r="C11" s="561">
        <v>150568.20000000001</v>
      </c>
      <c r="D11" s="612"/>
    </row>
    <row r="12" spans="2:4" x14ac:dyDescent="0.35">
      <c r="B12" s="493">
        <v>9</v>
      </c>
      <c r="C12" s="561">
        <v>127061.6</v>
      </c>
      <c r="D12" s="613"/>
    </row>
    <row r="13" spans="2:4" x14ac:dyDescent="0.35">
      <c r="B13" s="493">
        <v>10</v>
      </c>
      <c r="C13" s="561">
        <v>103277.4</v>
      </c>
      <c r="D13" s="613"/>
    </row>
    <row r="14" spans="2:4" x14ac:dyDescent="0.35">
      <c r="B14" s="493">
        <v>11</v>
      </c>
      <c r="C14" s="561">
        <v>145544.1</v>
      </c>
      <c r="D14" s="613"/>
    </row>
    <row r="15" spans="2:4" x14ac:dyDescent="0.35">
      <c r="B15" s="493">
        <v>12</v>
      </c>
      <c r="C15" s="561">
        <v>148624</v>
      </c>
      <c r="D15" s="613"/>
    </row>
    <row r="16" spans="2:4" x14ac:dyDescent="0.35">
      <c r="B16" s="493">
        <v>13</v>
      </c>
      <c r="C16" s="561">
        <v>140123.6</v>
      </c>
      <c r="D16" s="613"/>
    </row>
    <row r="17" spans="2:4" x14ac:dyDescent="0.35">
      <c r="B17" s="493">
        <v>14</v>
      </c>
      <c r="C17" s="561">
        <v>13857.92</v>
      </c>
      <c r="D17" s="613"/>
    </row>
    <row r="18" spans="2:4" x14ac:dyDescent="0.35">
      <c r="B18" s="493">
        <v>15</v>
      </c>
      <c r="C18" s="561">
        <v>8997.5689999999995</v>
      </c>
      <c r="D18" s="613"/>
    </row>
    <row r="19" spans="2:4" x14ac:dyDescent="0.35">
      <c r="B19" s="493">
        <v>16</v>
      </c>
      <c r="C19" s="561">
        <v>67751.8</v>
      </c>
      <c r="D19" s="613"/>
    </row>
    <row r="20" spans="2:4" x14ac:dyDescent="0.35">
      <c r="B20" s="493">
        <v>17</v>
      </c>
      <c r="C20" s="561">
        <v>78059.08</v>
      </c>
      <c r="D20" s="613"/>
    </row>
    <row r="21" spans="2:4" ht="15" thickBot="1" x14ac:dyDescent="0.4">
      <c r="B21" s="495">
        <v>18</v>
      </c>
      <c r="C21" s="615">
        <v>61777.51</v>
      </c>
      <c r="D21" s="614"/>
    </row>
    <row r="22" spans="2:4" ht="15" thickBot="1" x14ac:dyDescent="0.4">
      <c r="B22" s="339" t="s">
        <v>24</v>
      </c>
      <c r="C22" s="412">
        <v>18</v>
      </c>
      <c r="D22" s="340">
        <v>7</v>
      </c>
    </row>
    <row r="23" spans="2:4" x14ac:dyDescent="0.35">
      <c r="B23" s="544" t="s">
        <v>6</v>
      </c>
      <c r="C23" s="489">
        <v>89025</v>
      </c>
      <c r="D23" s="490">
        <v>33665</v>
      </c>
    </row>
    <row r="24" spans="2:4" x14ac:dyDescent="0.35">
      <c r="B24" s="545" t="s">
        <v>25</v>
      </c>
      <c r="C24" s="489">
        <v>46381</v>
      </c>
      <c r="D24" s="490">
        <v>16683</v>
      </c>
    </row>
    <row r="25" spans="2:4" x14ac:dyDescent="0.35">
      <c r="B25" s="545" t="s">
        <v>7</v>
      </c>
      <c r="C25" s="489">
        <v>10932</v>
      </c>
      <c r="D25" s="490">
        <v>6306</v>
      </c>
    </row>
    <row r="26" spans="2:4" x14ac:dyDescent="0.35">
      <c r="B26" s="545" t="s">
        <v>26</v>
      </c>
      <c r="C26" s="489">
        <v>8998</v>
      </c>
      <c r="D26" s="490">
        <v>8830</v>
      </c>
    </row>
    <row r="27" spans="2:4" x14ac:dyDescent="0.35">
      <c r="B27" s="545" t="s">
        <v>27</v>
      </c>
      <c r="C27" s="489">
        <v>54887</v>
      </c>
      <c r="D27" s="490">
        <v>18165</v>
      </c>
    </row>
    <row r="28" spans="2:4" x14ac:dyDescent="0.35">
      <c r="B28" s="545" t="s">
        <v>28</v>
      </c>
      <c r="C28" s="489">
        <v>88324</v>
      </c>
      <c r="D28" s="490">
        <v>36646</v>
      </c>
    </row>
    <row r="29" spans="2:4" x14ac:dyDescent="0.35">
      <c r="B29" s="545" t="s">
        <v>29</v>
      </c>
      <c r="C29" s="489">
        <v>138824</v>
      </c>
      <c r="D29" s="490">
        <v>41893</v>
      </c>
    </row>
    <row r="30" spans="2:4" ht="15" thickBot="1" x14ac:dyDescent="0.4">
      <c r="B30" s="546" t="s">
        <v>30</v>
      </c>
      <c r="C30" s="491">
        <v>150568</v>
      </c>
      <c r="D30" s="492">
        <v>60580</v>
      </c>
    </row>
  </sheetData>
  <mergeCells count="1">
    <mergeCell ref="C2:D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86C3-F1C1-4429-AE65-832DB791B135}">
  <sheetPr codeName="Sheet29"/>
  <dimension ref="B1:K15"/>
  <sheetViews>
    <sheetView topLeftCell="E1" zoomScale="60" zoomScaleNormal="60" workbookViewId="0">
      <selection activeCell="J6" sqref="G4:J6"/>
    </sheetView>
  </sheetViews>
  <sheetFormatPr defaultRowHeight="14.5" x14ac:dyDescent="0.35"/>
  <cols>
    <col min="2" max="2" width="6.1796875" style="16" customWidth="1"/>
    <col min="3" max="5" width="14" style="16" customWidth="1"/>
    <col min="6" max="6" width="13.81640625" style="16" bestFit="1" customWidth="1"/>
    <col min="7" max="7" width="11" style="16" bestFit="1" customWidth="1"/>
    <col min="8" max="8" width="11.81640625" style="16" customWidth="1"/>
    <col min="9" max="9" width="11.453125" bestFit="1" customWidth="1"/>
    <col min="10" max="10" width="13.1796875" customWidth="1"/>
  </cols>
  <sheetData>
    <row r="1" spans="2:11" ht="15" thickBot="1" x14ac:dyDescent="0.4">
      <c r="K1" s="45"/>
    </row>
    <row r="2" spans="2:11" ht="28.5" customHeight="1" thickBot="1" x14ac:dyDescent="0.4">
      <c r="B2" s="70"/>
      <c r="C2" s="781" t="s">
        <v>251</v>
      </c>
      <c r="D2" s="783"/>
      <c r="F2" s="28"/>
      <c r="G2" s="824" t="s">
        <v>252</v>
      </c>
      <c r="H2" s="825"/>
      <c r="I2" s="824" t="s">
        <v>243</v>
      </c>
      <c r="J2" s="825"/>
    </row>
    <row r="3" spans="2:11" ht="15" thickBot="1" x14ac:dyDescent="0.4">
      <c r="B3" s="303"/>
      <c r="C3" s="141" t="s">
        <v>249</v>
      </c>
      <c r="D3" s="130" t="s">
        <v>250</v>
      </c>
      <c r="F3" s="303"/>
      <c r="G3" s="175" t="s">
        <v>249</v>
      </c>
      <c r="H3" s="143" t="s">
        <v>250</v>
      </c>
      <c r="I3" s="175" t="s">
        <v>249</v>
      </c>
      <c r="J3" s="143" t="s">
        <v>250</v>
      </c>
    </row>
    <row r="4" spans="2:11" x14ac:dyDescent="0.35">
      <c r="B4" s="176">
        <v>1</v>
      </c>
      <c r="C4" s="390">
        <v>26140.8822</v>
      </c>
      <c r="D4" s="393">
        <v>8320.7389999999996</v>
      </c>
      <c r="F4" s="176">
        <v>1</v>
      </c>
      <c r="G4" s="192">
        <v>14217.5417</v>
      </c>
      <c r="H4" s="193">
        <v>25133.555</v>
      </c>
      <c r="I4" s="194">
        <v>20473.351999999999</v>
      </c>
      <c r="J4" s="193">
        <v>44492.383000000002</v>
      </c>
    </row>
    <row r="5" spans="2:11" x14ac:dyDescent="0.35">
      <c r="B5" s="176">
        <v>2</v>
      </c>
      <c r="C5" s="391">
        <v>31308.206999999999</v>
      </c>
      <c r="D5" s="394">
        <v>6830.5594600000004</v>
      </c>
      <c r="F5" s="176">
        <v>2</v>
      </c>
      <c r="G5" s="195">
        <v>7715.6019999999999</v>
      </c>
      <c r="H5" s="196">
        <v>22885.889299999999</v>
      </c>
      <c r="I5" s="197">
        <v>12608.342000000001</v>
      </c>
      <c r="J5" s="196">
        <v>36232.523200000003</v>
      </c>
    </row>
    <row r="6" spans="2:11" ht="15" thickBot="1" x14ac:dyDescent="0.4">
      <c r="B6" s="176">
        <v>3</v>
      </c>
      <c r="C6" s="392">
        <v>30195.293600000001</v>
      </c>
      <c r="D6" s="395">
        <v>11280.441999999999</v>
      </c>
      <c r="F6" s="176">
        <v>3</v>
      </c>
      <c r="G6" s="198">
        <v>15836.0861</v>
      </c>
      <c r="H6" s="199">
        <v>29099.149000000001</v>
      </c>
      <c r="I6" s="200">
        <v>16731.178100000001</v>
      </c>
      <c r="J6" s="199">
        <v>51257.144</v>
      </c>
    </row>
    <row r="7" spans="2:11" ht="15" thickBot="1" x14ac:dyDescent="0.4">
      <c r="B7" s="88" t="s">
        <v>24</v>
      </c>
      <c r="C7" s="115">
        <f>COUNT(C4:C6)</f>
        <v>3</v>
      </c>
      <c r="D7" s="116">
        <f>COUNT(D4:D6)</f>
        <v>3</v>
      </c>
      <c r="F7" s="88" t="s">
        <v>24</v>
      </c>
      <c r="G7" s="6">
        <f>COUNT(G4:G6)</f>
        <v>3</v>
      </c>
      <c r="H7" s="8">
        <f>COUNT(H4:H6)</f>
        <v>3</v>
      </c>
      <c r="I7" s="6">
        <f>COUNT(I4:I6)</f>
        <v>3</v>
      </c>
      <c r="J7" s="8">
        <f>COUNT(J4:J6)</f>
        <v>3</v>
      </c>
    </row>
    <row r="8" spans="2:11" x14ac:dyDescent="0.35">
      <c r="F8" s="544" t="s">
        <v>6</v>
      </c>
      <c r="G8" s="659">
        <v>12590</v>
      </c>
      <c r="H8" s="634">
        <v>25706</v>
      </c>
      <c r="I8" s="659">
        <v>16604</v>
      </c>
      <c r="J8" s="634">
        <v>43994</v>
      </c>
    </row>
    <row r="9" spans="2:11" x14ac:dyDescent="0.35">
      <c r="F9" s="545" t="s">
        <v>25</v>
      </c>
      <c r="G9" s="660">
        <v>4298</v>
      </c>
      <c r="H9" s="639">
        <v>3146</v>
      </c>
      <c r="I9" s="660">
        <v>3934</v>
      </c>
      <c r="J9" s="639">
        <v>7525</v>
      </c>
    </row>
    <row r="10" spans="2:11" x14ac:dyDescent="0.35">
      <c r="F10" s="545" t="s">
        <v>7</v>
      </c>
      <c r="G10" s="660">
        <v>2481</v>
      </c>
      <c r="H10" s="639">
        <v>1816</v>
      </c>
      <c r="I10" s="660">
        <v>2271</v>
      </c>
      <c r="J10" s="639">
        <v>4344</v>
      </c>
    </row>
    <row r="11" spans="2:11" x14ac:dyDescent="0.35">
      <c r="F11" s="176" t="s">
        <v>26</v>
      </c>
      <c r="G11" s="113">
        <v>7716</v>
      </c>
      <c r="H11" s="481">
        <v>22886</v>
      </c>
      <c r="I11" s="113">
        <v>12608</v>
      </c>
      <c r="J11" s="481">
        <v>36233</v>
      </c>
    </row>
    <row r="12" spans="2:11" x14ac:dyDescent="0.35">
      <c r="F12" s="176" t="s">
        <v>27</v>
      </c>
      <c r="G12" s="113">
        <v>7716</v>
      </c>
      <c r="H12" s="481">
        <v>22886</v>
      </c>
      <c r="I12" s="113">
        <v>12608</v>
      </c>
      <c r="J12" s="481">
        <v>36233</v>
      </c>
    </row>
    <row r="13" spans="2:11" x14ac:dyDescent="0.35">
      <c r="F13" s="176" t="s">
        <v>28</v>
      </c>
      <c r="G13" s="113">
        <v>14218</v>
      </c>
      <c r="H13" s="481">
        <v>25134</v>
      </c>
      <c r="I13" s="113">
        <v>16731</v>
      </c>
      <c r="J13" s="481">
        <v>44492</v>
      </c>
    </row>
    <row r="14" spans="2:11" x14ac:dyDescent="0.35">
      <c r="F14" s="176" t="s">
        <v>29</v>
      </c>
      <c r="G14" s="113">
        <v>15836</v>
      </c>
      <c r="H14" s="481">
        <v>29099</v>
      </c>
      <c r="I14" s="113">
        <v>20473</v>
      </c>
      <c r="J14" s="481">
        <v>51257</v>
      </c>
    </row>
    <row r="15" spans="2:11" ht="15" thickBot="1" x14ac:dyDescent="0.4">
      <c r="F15" s="177" t="s">
        <v>30</v>
      </c>
      <c r="G15" s="114">
        <v>15836</v>
      </c>
      <c r="H15" s="482">
        <v>29099</v>
      </c>
      <c r="I15" s="114">
        <v>20473</v>
      </c>
      <c r="J15" s="482">
        <v>51257</v>
      </c>
    </row>
  </sheetData>
  <mergeCells count="3">
    <mergeCell ref="C2:D2"/>
    <mergeCell ref="G2:H2"/>
    <mergeCell ref="I2:J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40BE-583C-49E8-82F8-AB17A6BEE375}">
  <sheetPr codeName="Sheet30"/>
  <dimension ref="B1:O40"/>
  <sheetViews>
    <sheetView zoomScale="55" zoomScaleNormal="55" workbookViewId="0">
      <selection activeCell="B1" sqref="B1:O16"/>
    </sheetView>
  </sheetViews>
  <sheetFormatPr defaultRowHeight="14.5" x14ac:dyDescent="0.35"/>
  <cols>
    <col min="2" max="5" width="14" style="16" customWidth="1"/>
    <col min="6" max="6" width="10.453125" style="16" bestFit="1" customWidth="1"/>
    <col min="7" max="7" width="10.54296875" style="16" bestFit="1" customWidth="1"/>
    <col min="8" max="8" width="10.453125" style="16" bestFit="1" customWidth="1"/>
    <col min="9" max="9" width="11.453125" style="16" bestFit="1" customWidth="1"/>
    <col min="10" max="10" width="11.453125" bestFit="1" customWidth="1"/>
  </cols>
  <sheetData>
    <row r="1" spans="2:15" ht="15" thickBot="1" x14ac:dyDescent="0.4">
      <c r="B1" s="178"/>
      <c r="C1"/>
      <c r="D1"/>
      <c r="E1"/>
      <c r="F1"/>
      <c r="G1"/>
      <c r="H1"/>
      <c r="I1"/>
    </row>
    <row r="2" spans="2:15" ht="15" thickBot="1" x14ac:dyDescent="0.4">
      <c r="B2" s="781" t="s">
        <v>0</v>
      </c>
      <c r="C2" s="782"/>
      <c r="D2" s="782"/>
      <c r="E2" s="782"/>
      <c r="F2" s="782"/>
      <c r="G2" s="782"/>
      <c r="H2" s="783"/>
      <c r="I2" s="775" t="s">
        <v>1</v>
      </c>
      <c r="J2" s="776"/>
      <c r="K2" s="776"/>
      <c r="L2" s="776"/>
      <c r="M2" s="776"/>
      <c r="N2" s="776"/>
      <c r="O2" s="777"/>
    </row>
    <row r="3" spans="2:15" ht="15" thickBot="1" x14ac:dyDescent="0.4">
      <c r="B3" s="822" t="s">
        <v>4</v>
      </c>
      <c r="C3" s="826" t="s">
        <v>249</v>
      </c>
      <c r="D3" s="827"/>
      <c r="E3" s="828"/>
      <c r="F3" s="826" t="s">
        <v>250</v>
      </c>
      <c r="G3" s="827"/>
      <c r="H3" s="828"/>
      <c r="I3" s="499"/>
      <c r="J3" s="778" t="s">
        <v>53</v>
      </c>
      <c r="K3" s="778"/>
      <c r="L3" s="779"/>
      <c r="M3" s="780" t="s">
        <v>242</v>
      </c>
      <c r="N3" s="778"/>
      <c r="O3" s="779"/>
    </row>
    <row r="4" spans="2:15" ht="15" thickBot="1" x14ac:dyDescent="0.4">
      <c r="B4" s="823"/>
      <c r="C4" s="212">
        <v>1</v>
      </c>
      <c r="D4" s="213">
        <v>2</v>
      </c>
      <c r="E4" s="214">
        <v>3</v>
      </c>
      <c r="F4" s="209">
        <v>1</v>
      </c>
      <c r="G4" s="210">
        <v>2</v>
      </c>
      <c r="H4" s="211">
        <v>3</v>
      </c>
      <c r="I4" s="3" t="s">
        <v>5</v>
      </c>
      <c r="J4" s="347" t="s">
        <v>6</v>
      </c>
      <c r="K4" s="347" t="s">
        <v>7</v>
      </c>
      <c r="L4" s="93" t="s">
        <v>8</v>
      </c>
      <c r="M4" s="363" t="s">
        <v>6</v>
      </c>
      <c r="N4" s="347" t="s">
        <v>7</v>
      </c>
      <c r="O4" s="93" t="s">
        <v>8</v>
      </c>
    </row>
    <row r="5" spans="2:15" x14ac:dyDescent="0.35">
      <c r="B5" s="46">
        <v>1.53</v>
      </c>
      <c r="C5" s="39">
        <v>44.149630644715998</v>
      </c>
      <c r="D5" s="30">
        <v>40.7215585063364</v>
      </c>
      <c r="E5" s="202">
        <v>32.643653100324997</v>
      </c>
      <c r="F5" s="39">
        <v>26.909246215178602</v>
      </c>
      <c r="G5" s="30">
        <v>32.338091610855599</v>
      </c>
      <c r="H5" s="31">
        <v>24.834385639655299</v>
      </c>
      <c r="I5" s="51" t="s">
        <v>9</v>
      </c>
      <c r="J5" s="12">
        <v>39.171614083792498</v>
      </c>
      <c r="K5" s="12">
        <v>3.4107001039737099</v>
      </c>
      <c r="L5" s="13">
        <v>3</v>
      </c>
      <c r="M5" s="51">
        <v>28.027241155229799</v>
      </c>
      <c r="N5" s="12">
        <v>2.2370989651810098</v>
      </c>
      <c r="O5" s="13">
        <v>3</v>
      </c>
    </row>
    <row r="6" spans="2:15" x14ac:dyDescent="0.35">
      <c r="B6" s="47">
        <v>8.0299999999999994</v>
      </c>
      <c r="C6" s="40">
        <v>43.319853377389798</v>
      </c>
      <c r="D6" s="29">
        <v>39.451575324805503</v>
      </c>
      <c r="E6" s="126">
        <v>32.871335638968802</v>
      </c>
      <c r="F6" s="40">
        <v>25.637533009042201</v>
      </c>
      <c r="G6" s="29">
        <v>32.084347836881904</v>
      </c>
      <c r="H6" s="32">
        <v>24.605824946201899</v>
      </c>
      <c r="I6" s="52" t="s">
        <v>10</v>
      </c>
      <c r="J6" s="4">
        <v>38.547588113721403</v>
      </c>
      <c r="K6" s="4">
        <v>3.0499057576083302</v>
      </c>
      <c r="L6" s="5">
        <v>3</v>
      </c>
      <c r="M6" s="52">
        <v>27.442568597375299</v>
      </c>
      <c r="N6" s="4">
        <v>2.3399210287933601</v>
      </c>
      <c r="O6" s="5">
        <v>3</v>
      </c>
    </row>
    <row r="7" spans="2:15" x14ac:dyDescent="0.35">
      <c r="B7" s="47">
        <v>14.53</v>
      </c>
      <c r="C7" s="40">
        <v>43.471774304245102</v>
      </c>
      <c r="D7" s="29">
        <v>39.139282795796802</v>
      </c>
      <c r="E7" s="126">
        <v>32.895704098270002</v>
      </c>
      <c r="F7" s="40">
        <v>25.154263298162999</v>
      </c>
      <c r="G7" s="29">
        <v>31.9268698912677</v>
      </c>
      <c r="H7" s="32">
        <v>24.3770015134528</v>
      </c>
      <c r="I7" s="52" t="s">
        <v>11</v>
      </c>
      <c r="J7" s="4">
        <v>38.502253732770598</v>
      </c>
      <c r="K7" s="4">
        <v>3.0696183134489501</v>
      </c>
      <c r="L7" s="5">
        <v>3</v>
      </c>
      <c r="M7" s="52">
        <v>27.152711567627801</v>
      </c>
      <c r="N7" s="4">
        <v>2.3976012140524698</v>
      </c>
      <c r="O7" s="5">
        <v>3</v>
      </c>
    </row>
    <row r="8" spans="2:15" x14ac:dyDescent="0.35">
      <c r="B8" s="47">
        <v>21.11</v>
      </c>
      <c r="C8" s="40">
        <v>25.039419557156599</v>
      </c>
      <c r="D8" s="29">
        <v>18.320121084992799</v>
      </c>
      <c r="E8" s="126">
        <v>11.465199873309301</v>
      </c>
      <c r="F8" s="40">
        <v>9.4743750927236299</v>
      </c>
      <c r="G8" s="29">
        <v>11.7404015257507</v>
      </c>
      <c r="H8" s="32">
        <v>8.3704660816911591</v>
      </c>
      <c r="I8" s="52" t="s">
        <v>12</v>
      </c>
      <c r="J8" s="4">
        <v>18.274913505152899</v>
      </c>
      <c r="K8" s="4">
        <v>3.9186048878094799</v>
      </c>
      <c r="L8" s="5">
        <v>3</v>
      </c>
      <c r="M8" s="52">
        <v>9.8617475667218297</v>
      </c>
      <c r="N8" s="4">
        <v>0.99191049654875796</v>
      </c>
      <c r="O8" s="5">
        <v>3</v>
      </c>
    </row>
    <row r="9" spans="2:15" x14ac:dyDescent="0.35">
      <c r="B9" s="47">
        <v>27.6</v>
      </c>
      <c r="C9" s="40">
        <v>17.840879641088598</v>
      </c>
      <c r="D9" s="29">
        <v>15.559222328108399</v>
      </c>
      <c r="E9" s="126">
        <v>11.176458030128201</v>
      </c>
      <c r="F9" s="40">
        <v>9.0461670843455693</v>
      </c>
      <c r="G9" s="29">
        <v>10.8480096332489</v>
      </c>
      <c r="H9" s="32">
        <v>8.4269639858282002</v>
      </c>
      <c r="I9" s="52" t="s">
        <v>13</v>
      </c>
      <c r="J9" s="4">
        <v>14.858853333108399</v>
      </c>
      <c r="K9" s="4">
        <v>1.95546383236194</v>
      </c>
      <c r="L9" s="5">
        <v>3</v>
      </c>
      <c r="M9" s="52">
        <v>9.4403802344742207</v>
      </c>
      <c r="N9" s="4">
        <v>0.72615850256089498</v>
      </c>
      <c r="O9" s="5">
        <v>3</v>
      </c>
    </row>
    <row r="10" spans="2:15" x14ac:dyDescent="0.35">
      <c r="B10" s="47">
        <v>34.1</v>
      </c>
      <c r="C10" s="40">
        <v>15.75738405962</v>
      </c>
      <c r="D10" s="29">
        <v>14.9477280820908</v>
      </c>
      <c r="E10" s="126">
        <v>11.015112811712999</v>
      </c>
      <c r="F10" s="40">
        <v>8.7137968688230902</v>
      </c>
      <c r="G10" s="29">
        <v>10.561783751168401</v>
      </c>
      <c r="H10" s="32">
        <v>8.2830242208215896</v>
      </c>
      <c r="I10" s="52" t="s">
        <v>14</v>
      </c>
      <c r="J10" s="4">
        <v>13.906741651141299</v>
      </c>
      <c r="K10" s="4">
        <v>1.4645845496530301</v>
      </c>
      <c r="L10" s="5">
        <v>3</v>
      </c>
      <c r="M10" s="52">
        <v>9.1862016136043607</v>
      </c>
      <c r="N10" s="4">
        <v>0.69894227979509604</v>
      </c>
      <c r="O10" s="5">
        <v>3</v>
      </c>
    </row>
    <row r="11" spans="2:15" x14ac:dyDescent="0.35">
      <c r="B11" s="47">
        <v>40.68</v>
      </c>
      <c r="C11" s="40">
        <v>76.739664412296705</v>
      </c>
      <c r="D11" s="29">
        <v>70.861999764078604</v>
      </c>
      <c r="E11" s="126">
        <v>51.415657628919298</v>
      </c>
      <c r="F11" s="40">
        <v>44.5086516691482</v>
      </c>
      <c r="G11" s="29">
        <v>49.849084906821098</v>
      </c>
      <c r="H11" s="32">
        <v>39.515159421821899</v>
      </c>
      <c r="I11" s="52" t="s">
        <v>15</v>
      </c>
      <c r="J11" s="4">
        <v>66.339107268431505</v>
      </c>
      <c r="K11" s="4">
        <v>7.6522055053106897</v>
      </c>
      <c r="L11" s="5">
        <v>3</v>
      </c>
      <c r="M11" s="52">
        <v>44.624298665930397</v>
      </c>
      <c r="N11" s="4">
        <v>2.98370768526217</v>
      </c>
      <c r="O11" s="5">
        <v>3</v>
      </c>
    </row>
    <row r="12" spans="2:15" x14ac:dyDescent="0.35">
      <c r="B12" s="47">
        <v>47.18</v>
      </c>
      <c r="C12" s="40">
        <v>51.853649124198803</v>
      </c>
      <c r="D12" s="29">
        <v>52.343738307094704</v>
      </c>
      <c r="E12" s="126">
        <v>38.671011711744697</v>
      </c>
      <c r="F12" s="40">
        <v>29.423209004139501</v>
      </c>
      <c r="G12" s="29">
        <v>35.1573776086314</v>
      </c>
      <c r="H12" s="32">
        <v>28.635518087727899</v>
      </c>
      <c r="I12" s="52" t="s">
        <v>16</v>
      </c>
      <c r="J12" s="4">
        <v>47.622799714346101</v>
      </c>
      <c r="K12" s="4">
        <v>4.4781293782276403</v>
      </c>
      <c r="L12" s="5">
        <v>3</v>
      </c>
      <c r="M12" s="52">
        <v>31.072034900166301</v>
      </c>
      <c r="N12" s="4">
        <v>2.0552885465838502</v>
      </c>
      <c r="O12" s="5">
        <v>3</v>
      </c>
    </row>
    <row r="13" spans="2:15" x14ac:dyDescent="0.35">
      <c r="B13" s="47">
        <v>53.68</v>
      </c>
      <c r="C13" s="40">
        <v>39.845054279800301</v>
      </c>
      <c r="D13" s="29">
        <v>42.692106098021704</v>
      </c>
      <c r="E13" s="126">
        <v>29.3715775350394</v>
      </c>
      <c r="F13" s="40">
        <v>22.073236594992</v>
      </c>
      <c r="G13" s="29">
        <v>26.873852324187499</v>
      </c>
      <c r="H13" s="32">
        <v>21.565033947084501</v>
      </c>
      <c r="I13" s="52" t="s">
        <v>17</v>
      </c>
      <c r="J13" s="4">
        <v>37.302912637620501</v>
      </c>
      <c r="K13" s="4">
        <v>4.04993758783126</v>
      </c>
      <c r="L13" s="5">
        <v>3</v>
      </c>
      <c r="M13" s="52">
        <v>23.504040955421299</v>
      </c>
      <c r="N13" s="4">
        <v>1.69128047926557</v>
      </c>
      <c r="O13" s="5">
        <v>3</v>
      </c>
    </row>
    <row r="14" spans="2:15" x14ac:dyDescent="0.35">
      <c r="B14" s="47">
        <v>60.26</v>
      </c>
      <c r="C14" s="40">
        <v>9.3493764705395108</v>
      </c>
      <c r="D14" s="29">
        <v>10.2640814014526</v>
      </c>
      <c r="E14" s="126">
        <v>5.5146546062760802</v>
      </c>
      <c r="F14" s="40">
        <v>4.8123418851199498</v>
      </c>
      <c r="G14" s="29">
        <v>5.5586561081537598</v>
      </c>
      <c r="H14" s="32">
        <v>4.0170755863823198</v>
      </c>
      <c r="I14" s="52" t="s">
        <v>18</v>
      </c>
      <c r="J14" s="4">
        <v>8.3760374927560601</v>
      </c>
      <c r="K14" s="4">
        <v>1.45485455114244</v>
      </c>
      <c r="L14" s="5">
        <v>3</v>
      </c>
      <c r="M14" s="52">
        <v>4.7960245265520101</v>
      </c>
      <c r="N14" s="4">
        <v>0.445090746709497</v>
      </c>
      <c r="O14" s="5">
        <v>3</v>
      </c>
    </row>
    <row r="15" spans="2:15" x14ac:dyDescent="0.35">
      <c r="B15" s="47">
        <v>66.760000000000005</v>
      </c>
      <c r="C15" s="40">
        <v>8.0204743475461804</v>
      </c>
      <c r="D15" s="29">
        <v>8.6208127853354704</v>
      </c>
      <c r="E15" s="126">
        <v>4.8808606234420298</v>
      </c>
      <c r="F15" s="40">
        <v>4.15699860705557</v>
      </c>
      <c r="G15" s="29">
        <v>4.73654819792855</v>
      </c>
      <c r="H15" s="32">
        <v>3.6128340439637001</v>
      </c>
      <c r="I15" s="52" t="s">
        <v>19</v>
      </c>
      <c r="J15" s="4">
        <v>7.1740492521078902</v>
      </c>
      <c r="K15" s="4">
        <v>1.15961733989474</v>
      </c>
      <c r="L15" s="5">
        <v>3</v>
      </c>
      <c r="M15" s="52">
        <v>4.1687936163159396</v>
      </c>
      <c r="N15" s="4">
        <v>0.32444193966349</v>
      </c>
      <c r="O15" s="5">
        <v>3</v>
      </c>
    </row>
    <row r="16" spans="2:15" ht="15" thickBot="1" x14ac:dyDescent="0.4">
      <c r="B16" s="48">
        <v>73.260000000000005</v>
      </c>
      <c r="C16" s="41">
        <v>7.0738595530418404</v>
      </c>
      <c r="D16" s="33">
        <v>7.7124946668374701</v>
      </c>
      <c r="E16" s="129">
        <v>4.7840441226694299</v>
      </c>
      <c r="F16" s="41">
        <v>3.7991866978400899</v>
      </c>
      <c r="G16" s="33">
        <v>4.1972251816206603</v>
      </c>
      <c r="H16" s="34">
        <v>3.4775454863512798</v>
      </c>
      <c r="I16" s="55" t="s">
        <v>20</v>
      </c>
      <c r="J16" s="10">
        <v>6.5234661141829102</v>
      </c>
      <c r="K16" s="10">
        <v>0.88903606049168804</v>
      </c>
      <c r="L16" s="11">
        <v>3</v>
      </c>
      <c r="M16" s="55">
        <v>3.8246524552706802</v>
      </c>
      <c r="N16" s="10">
        <v>0.208143455775812</v>
      </c>
      <c r="O16" s="11">
        <v>3</v>
      </c>
    </row>
    <row r="17" spans="2:9" x14ac:dyDescent="0.35">
      <c r="B17"/>
      <c r="C17"/>
      <c r="D17"/>
      <c r="E17"/>
      <c r="F17"/>
      <c r="G17"/>
      <c r="H17"/>
      <c r="I17"/>
    </row>
    <row r="18" spans="2:9" x14ac:dyDescent="0.35">
      <c r="B18"/>
      <c r="C18"/>
      <c r="D18"/>
      <c r="E18"/>
      <c r="F18"/>
      <c r="G18"/>
      <c r="H18"/>
      <c r="I18"/>
    </row>
    <row r="19" spans="2:9" x14ac:dyDescent="0.35">
      <c r="I19"/>
    </row>
    <row r="20" spans="2:9" x14ac:dyDescent="0.35">
      <c r="I20"/>
    </row>
    <row r="21" spans="2:9" x14ac:dyDescent="0.35">
      <c r="I21"/>
    </row>
    <row r="22" spans="2:9" x14ac:dyDescent="0.35">
      <c r="I22"/>
    </row>
    <row r="23" spans="2:9" x14ac:dyDescent="0.35">
      <c r="I23"/>
    </row>
    <row r="24" spans="2:9" x14ac:dyDescent="0.35">
      <c r="I24"/>
    </row>
    <row r="25" spans="2:9" x14ac:dyDescent="0.35">
      <c r="I25"/>
    </row>
    <row r="26" spans="2:9" x14ac:dyDescent="0.35">
      <c r="I26"/>
    </row>
    <row r="27" spans="2:9" x14ac:dyDescent="0.35">
      <c r="I27"/>
    </row>
    <row r="28" spans="2:9" x14ac:dyDescent="0.35">
      <c r="I28"/>
    </row>
    <row r="29" spans="2:9" x14ac:dyDescent="0.35">
      <c r="I29"/>
    </row>
    <row r="30" spans="2:9" x14ac:dyDescent="0.35">
      <c r="I30"/>
    </row>
    <row r="31" spans="2:9" x14ac:dyDescent="0.35">
      <c r="I31"/>
    </row>
    <row r="32" spans="2:9" x14ac:dyDescent="0.35">
      <c r="I32"/>
    </row>
    <row r="33" spans="9:9" x14ac:dyDescent="0.35">
      <c r="I33"/>
    </row>
    <row r="34" spans="9:9" x14ac:dyDescent="0.35">
      <c r="I34"/>
    </row>
    <row r="35" spans="9:9" x14ac:dyDescent="0.35">
      <c r="I35"/>
    </row>
    <row r="36" spans="9:9" x14ac:dyDescent="0.35">
      <c r="I36"/>
    </row>
    <row r="37" spans="9:9" x14ac:dyDescent="0.35">
      <c r="I37"/>
    </row>
    <row r="38" spans="9:9" x14ac:dyDescent="0.35">
      <c r="I38"/>
    </row>
    <row r="39" spans="9:9" x14ac:dyDescent="0.35">
      <c r="I39"/>
    </row>
    <row r="40" spans="9:9" x14ac:dyDescent="0.35">
      <c r="I40"/>
    </row>
  </sheetData>
  <mergeCells count="7">
    <mergeCell ref="I2:O2"/>
    <mergeCell ref="J3:L3"/>
    <mergeCell ref="M3:O3"/>
    <mergeCell ref="B3:B4"/>
    <mergeCell ref="C3:E3"/>
    <mergeCell ref="F3:H3"/>
    <mergeCell ref="B2:H2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9298-A205-4217-A4E8-276682098DD9}">
  <sheetPr codeName="Sheet31"/>
  <dimension ref="B1:I40"/>
  <sheetViews>
    <sheetView zoomScale="55" zoomScaleNormal="55" workbookViewId="0">
      <selection activeCell="B2" sqref="B2:H17"/>
    </sheetView>
  </sheetViews>
  <sheetFormatPr defaultRowHeight="14.5" x14ac:dyDescent="0.35"/>
  <cols>
    <col min="2" max="5" width="14" style="16" customWidth="1"/>
    <col min="6" max="6" width="10.453125" style="16" bestFit="1" customWidth="1"/>
    <col min="7" max="7" width="10.54296875" style="16" bestFit="1" customWidth="1"/>
    <col min="8" max="8" width="10.453125" style="16" bestFit="1" customWidth="1"/>
    <col min="9" max="9" width="11.453125" style="16" bestFit="1" customWidth="1"/>
    <col min="10" max="11" width="11.453125" bestFit="1" customWidth="1"/>
    <col min="13" max="13" width="10" bestFit="1" customWidth="1"/>
    <col min="14" max="14" width="10.453125" bestFit="1" customWidth="1"/>
    <col min="15" max="17" width="11.453125" bestFit="1" customWidth="1"/>
  </cols>
  <sheetData>
    <row r="1" spans="2:9" ht="15" thickBot="1" x14ac:dyDescent="0.4">
      <c r="B1"/>
      <c r="C1"/>
      <c r="D1"/>
      <c r="E1"/>
      <c r="F1"/>
      <c r="G1"/>
      <c r="H1"/>
      <c r="I1"/>
    </row>
    <row r="2" spans="2:9" ht="15" thickBot="1" x14ac:dyDescent="0.4">
      <c r="B2" s="794" t="s">
        <v>0</v>
      </c>
      <c r="C2" s="795"/>
      <c r="D2" s="795"/>
      <c r="E2" s="795"/>
      <c r="F2" s="795"/>
      <c r="G2" s="795"/>
      <c r="H2" s="796"/>
      <c r="I2"/>
    </row>
    <row r="3" spans="2:9" ht="15" thickBot="1" x14ac:dyDescent="0.4">
      <c r="B3" s="686"/>
      <c r="C3" s="781" t="s">
        <v>21</v>
      </c>
      <c r="D3" s="783"/>
      <c r="E3" s="782" t="s">
        <v>22</v>
      </c>
      <c r="F3" s="783"/>
      <c r="G3" s="781" t="s">
        <v>23</v>
      </c>
      <c r="H3" s="783"/>
      <c r="I3"/>
    </row>
    <row r="4" spans="2:9" ht="15" thickBot="1" x14ac:dyDescent="0.4">
      <c r="B4" s="687"/>
      <c r="C4" s="141" t="s">
        <v>249</v>
      </c>
      <c r="D4" s="201" t="s">
        <v>250</v>
      </c>
      <c r="E4" s="130" t="s">
        <v>249</v>
      </c>
      <c r="F4" s="666" t="s">
        <v>250</v>
      </c>
      <c r="G4" s="141" t="s">
        <v>249</v>
      </c>
      <c r="H4" s="201" t="s">
        <v>250</v>
      </c>
      <c r="I4"/>
    </row>
    <row r="5" spans="2:9" x14ac:dyDescent="0.35">
      <c r="B5" s="146">
        <v>1</v>
      </c>
      <c r="C5" s="112">
        <v>28.11</v>
      </c>
      <c r="D5" s="575">
        <v>20.9</v>
      </c>
      <c r="E5" s="112">
        <v>47.19</v>
      </c>
      <c r="F5" s="575">
        <v>36.04</v>
      </c>
      <c r="G5" s="56">
        <v>21.88</v>
      </c>
      <c r="H5" s="85">
        <v>16.09</v>
      </c>
      <c r="I5"/>
    </row>
    <row r="6" spans="2:9" x14ac:dyDescent="0.35">
      <c r="B6" s="176">
        <v>2</v>
      </c>
      <c r="C6" s="113">
        <v>31.43</v>
      </c>
      <c r="D6" s="481">
        <v>21.36</v>
      </c>
      <c r="E6" s="113">
        <v>55.48</v>
      </c>
      <c r="F6" s="481">
        <v>40.71</v>
      </c>
      <c r="G6" s="52">
        <v>24.19</v>
      </c>
      <c r="H6" s="5">
        <v>16.440000000000001</v>
      </c>
      <c r="I6"/>
    </row>
    <row r="7" spans="2:9" x14ac:dyDescent="0.35">
      <c r="B7" s="176">
        <v>3</v>
      </c>
      <c r="C7" s="113">
        <v>31.11</v>
      </c>
      <c r="D7" s="481">
        <v>21.73</v>
      </c>
      <c r="E7" s="113">
        <v>53.93</v>
      </c>
      <c r="F7" s="481">
        <v>38.68</v>
      </c>
      <c r="G7" s="52">
        <v>23.99</v>
      </c>
      <c r="H7" s="5">
        <v>17.37</v>
      </c>
      <c r="I7"/>
    </row>
    <row r="8" spans="2:9" ht="15" thickBot="1" x14ac:dyDescent="0.4">
      <c r="B8" s="176">
        <v>4</v>
      </c>
      <c r="C8" s="114">
        <v>26.41</v>
      </c>
      <c r="D8" s="665"/>
      <c r="E8" s="114">
        <v>48.28</v>
      </c>
      <c r="F8" s="665"/>
      <c r="G8" s="248">
        <v>19.21</v>
      </c>
      <c r="H8" s="249"/>
      <c r="I8"/>
    </row>
    <row r="9" spans="2:9" ht="15" thickBot="1" x14ac:dyDescent="0.4">
      <c r="B9" s="50" t="s">
        <v>24</v>
      </c>
      <c r="C9" s="250">
        <f t="shared" ref="C9:H9" si="0">COUNT(C5:C8)</f>
        <v>4</v>
      </c>
      <c r="D9" s="333">
        <f t="shared" si="0"/>
        <v>3</v>
      </c>
      <c r="E9" s="250">
        <f t="shared" si="0"/>
        <v>4</v>
      </c>
      <c r="F9" s="301">
        <f t="shared" si="0"/>
        <v>3</v>
      </c>
      <c r="G9" s="336">
        <f t="shared" si="0"/>
        <v>4</v>
      </c>
      <c r="H9" s="301">
        <f t="shared" si="0"/>
        <v>3</v>
      </c>
      <c r="I9"/>
    </row>
    <row r="10" spans="2:9" x14ac:dyDescent="0.35">
      <c r="B10" s="544" t="s">
        <v>6</v>
      </c>
      <c r="C10" s="630">
        <v>30.69</v>
      </c>
      <c r="D10" s="659">
        <v>21.33</v>
      </c>
      <c r="E10" s="630">
        <v>54.4</v>
      </c>
      <c r="F10" s="659">
        <v>38.479999999999997</v>
      </c>
      <c r="G10" s="631">
        <v>23.4</v>
      </c>
      <c r="H10" s="659">
        <v>16.63</v>
      </c>
      <c r="I10"/>
    </row>
    <row r="11" spans="2:9" x14ac:dyDescent="0.35">
      <c r="B11" s="545" t="s">
        <v>25</v>
      </c>
      <c r="C11" s="635">
        <v>3.8180000000000001</v>
      </c>
      <c r="D11" s="660">
        <v>0.4158</v>
      </c>
      <c r="E11" s="635">
        <v>7.9550000000000001</v>
      </c>
      <c r="F11" s="660">
        <v>2.3420000000000001</v>
      </c>
      <c r="G11" s="636">
        <v>3.1389999999999998</v>
      </c>
      <c r="H11" s="660">
        <v>0.66149999999999998</v>
      </c>
      <c r="I11"/>
    </row>
    <row r="12" spans="2:9" x14ac:dyDescent="0.35">
      <c r="B12" s="545" t="s">
        <v>7</v>
      </c>
      <c r="C12" s="635">
        <v>1.7070000000000001</v>
      </c>
      <c r="D12" s="660">
        <v>0.24010000000000001</v>
      </c>
      <c r="E12" s="635">
        <v>3.5579999999999998</v>
      </c>
      <c r="F12" s="660">
        <v>1.3520000000000001</v>
      </c>
      <c r="G12" s="636">
        <v>1.4039999999999999</v>
      </c>
      <c r="H12" s="660">
        <v>0.38190000000000002</v>
      </c>
      <c r="I12"/>
    </row>
    <row r="13" spans="2:9" x14ac:dyDescent="0.35">
      <c r="B13" s="176" t="s">
        <v>26</v>
      </c>
      <c r="C13" s="102">
        <v>26.41</v>
      </c>
      <c r="D13" s="113">
        <v>20.9</v>
      </c>
      <c r="E13" s="102">
        <v>47.19</v>
      </c>
      <c r="F13" s="113">
        <v>36.04</v>
      </c>
      <c r="G13" s="64">
        <v>19.21</v>
      </c>
      <c r="H13" s="113">
        <v>16.09</v>
      </c>
      <c r="I13"/>
    </row>
    <row r="14" spans="2:9" x14ac:dyDescent="0.35">
      <c r="B14" s="176" t="s">
        <v>27</v>
      </c>
      <c r="C14" s="102">
        <v>27.26</v>
      </c>
      <c r="D14" s="113">
        <v>20.9</v>
      </c>
      <c r="E14" s="102">
        <v>47.74</v>
      </c>
      <c r="F14" s="113">
        <v>36.04</v>
      </c>
      <c r="G14" s="64">
        <v>20.55</v>
      </c>
      <c r="H14" s="113">
        <v>16.09</v>
      </c>
      <c r="I14"/>
    </row>
    <row r="15" spans="2:9" x14ac:dyDescent="0.35">
      <c r="B15" s="176" t="s">
        <v>28</v>
      </c>
      <c r="C15" s="102">
        <v>31.11</v>
      </c>
      <c r="D15" s="113">
        <v>21.36</v>
      </c>
      <c r="E15" s="102">
        <v>53.93</v>
      </c>
      <c r="F15" s="113">
        <v>38.68</v>
      </c>
      <c r="G15" s="64">
        <v>23.99</v>
      </c>
      <c r="H15" s="113">
        <v>16.440000000000001</v>
      </c>
      <c r="I15"/>
    </row>
    <row r="16" spans="2:9" x14ac:dyDescent="0.35">
      <c r="B16" s="176" t="s">
        <v>29</v>
      </c>
      <c r="C16" s="102">
        <v>33.92</v>
      </c>
      <c r="D16" s="113">
        <v>21.73</v>
      </c>
      <c r="E16" s="102">
        <v>61.31</v>
      </c>
      <c r="F16" s="113">
        <v>40.71</v>
      </c>
      <c r="G16" s="64">
        <v>25.95</v>
      </c>
      <c r="H16" s="113">
        <v>17.37</v>
      </c>
      <c r="I16"/>
    </row>
    <row r="17" spans="2:9" ht="15" thickBot="1" x14ac:dyDescent="0.4">
      <c r="B17" s="177" t="s">
        <v>30</v>
      </c>
      <c r="C17" s="136">
        <v>36.4</v>
      </c>
      <c r="D17" s="114">
        <v>21.73</v>
      </c>
      <c r="E17" s="136">
        <v>67.14</v>
      </c>
      <c r="F17" s="114">
        <v>40.71</v>
      </c>
      <c r="G17" s="465">
        <v>27.71</v>
      </c>
      <c r="H17" s="114">
        <v>17.37</v>
      </c>
      <c r="I17"/>
    </row>
    <row r="18" spans="2:9" x14ac:dyDescent="0.35">
      <c r="B18"/>
      <c r="C18"/>
      <c r="D18"/>
      <c r="E18"/>
      <c r="F18"/>
      <c r="G18"/>
      <c r="H18"/>
      <c r="I18"/>
    </row>
    <row r="19" spans="2:9" x14ac:dyDescent="0.35">
      <c r="B19"/>
      <c r="C19"/>
      <c r="D19"/>
      <c r="E19"/>
      <c r="F19"/>
      <c r="G19"/>
      <c r="H19"/>
      <c r="I19"/>
    </row>
    <row r="20" spans="2:9" x14ac:dyDescent="0.35">
      <c r="B20"/>
      <c r="C20"/>
      <c r="D20"/>
      <c r="E20"/>
      <c r="F20"/>
      <c r="G20"/>
      <c r="H20"/>
      <c r="I20"/>
    </row>
    <row r="21" spans="2:9" x14ac:dyDescent="0.35">
      <c r="I21"/>
    </row>
    <row r="22" spans="2:9" x14ac:dyDescent="0.35">
      <c r="I22"/>
    </row>
    <row r="23" spans="2:9" x14ac:dyDescent="0.35">
      <c r="I23"/>
    </row>
    <row r="24" spans="2:9" x14ac:dyDescent="0.35">
      <c r="I24"/>
    </row>
    <row r="25" spans="2:9" x14ac:dyDescent="0.35">
      <c r="I25"/>
    </row>
    <row r="26" spans="2:9" x14ac:dyDescent="0.35">
      <c r="I26"/>
    </row>
    <row r="27" spans="2:9" x14ac:dyDescent="0.35">
      <c r="I27"/>
    </row>
    <row r="28" spans="2:9" x14ac:dyDescent="0.35">
      <c r="I28"/>
    </row>
    <row r="29" spans="2:9" x14ac:dyDescent="0.35">
      <c r="I29"/>
    </row>
    <row r="30" spans="2:9" x14ac:dyDescent="0.35">
      <c r="I30"/>
    </row>
    <row r="31" spans="2:9" x14ac:dyDescent="0.35">
      <c r="I31"/>
    </row>
    <row r="32" spans="2:9" x14ac:dyDescent="0.35">
      <c r="I32"/>
    </row>
    <row r="33" spans="9:9" x14ac:dyDescent="0.35">
      <c r="I33"/>
    </row>
    <row r="34" spans="9:9" x14ac:dyDescent="0.35">
      <c r="I34"/>
    </row>
    <row r="35" spans="9:9" x14ac:dyDescent="0.35">
      <c r="I35"/>
    </row>
    <row r="36" spans="9:9" x14ac:dyDescent="0.35">
      <c r="I36"/>
    </row>
    <row r="37" spans="9:9" x14ac:dyDescent="0.35">
      <c r="I37"/>
    </row>
    <row r="38" spans="9:9" x14ac:dyDescent="0.35">
      <c r="I38"/>
    </row>
    <row r="39" spans="9:9" x14ac:dyDescent="0.35">
      <c r="I39"/>
    </row>
    <row r="40" spans="9:9" x14ac:dyDescent="0.35">
      <c r="I40"/>
    </row>
  </sheetData>
  <mergeCells count="4">
    <mergeCell ref="B2:H2"/>
    <mergeCell ref="G3:H3"/>
    <mergeCell ref="C3:D3"/>
    <mergeCell ref="E3:F3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FAE7-3A41-4954-AA72-86368DD84833}">
  <sheetPr codeName="Sheet70"/>
  <dimension ref="B1:I1540"/>
  <sheetViews>
    <sheetView zoomScale="85" zoomScaleNormal="85" workbookViewId="0">
      <selection activeCell="M30" sqref="M30"/>
    </sheetView>
  </sheetViews>
  <sheetFormatPr defaultRowHeight="14.5" x14ac:dyDescent="0.35"/>
  <cols>
    <col min="2" max="2" width="16.1796875" style="16" bestFit="1" customWidth="1"/>
    <col min="3" max="4" width="11.1796875" style="16" customWidth="1"/>
    <col min="5" max="5" width="12.08984375" bestFit="1" customWidth="1"/>
    <col min="8" max="8" width="27.08984375" bestFit="1" customWidth="1"/>
    <col min="9" max="9" width="9.36328125" bestFit="1" customWidth="1"/>
    <col min="15" max="15" width="27.08984375" bestFit="1" customWidth="1"/>
    <col min="16" max="16" width="11.7265625" customWidth="1"/>
  </cols>
  <sheetData>
    <row r="1" spans="2:9" ht="16" customHeight="1" thickBot="1" x14ac:dyDescent="0.4">
      <c r="B1" s="178"/>
      <c r="C1" s="178"/>
      <c r="D1" s="178"/>
    </row>
    <row r="2" spans="2:9" ht="15" thickBot="1" x14ac:dyDescent="0.4">
      <c r="B2" s="346" t="s">
        <v>846</v>
      </c>
      <c r="C2" s="346" t="s">
        <v>2374</v>
      </c>
      <c r="D2" s="346" t="s">
        <v>2375</v>
      </c>
      <c r="E2" s="346" t="s">
        <v>741</v>
      </c>
      <c r="F2" s="602" t="s">
        <v>254</v>
      </c>
      <c r="H2" s="346" t="s">
        <v>253</v>
      </c>
      <c r="I2" s="416" t="s">
        <v>254</v>
      </c>
    </row>
    <row r="3" spans="2:9" x14ac:dyDescent="0.35">
      <c r="B3" s="757" t="s">
        <v>849</v>
      </c>
      <c r="C3" s="757">
        <v>18.62</v>
      </c>
      <c r="D3" s="757">
        <v>192.73</v>
      </c>
      <c r="E3" s="757">
        <v>10.35</v>
      </c>
      <c r="F3" s="760">
        <v>9.8778303755399993E-9</v>
      </c>
      <c r="H3" s="418" t="s">
        <v>255</v>
      </c>
      <c r="I3" s="414">
        <v>4.9117464993374799E-2</v>
      </c>
    </row>
    <row r="4" spans="2:9" x14ac:dyDescent="0.35">
      <c r="B4" s="758" t="s">
        <v>850</v>
      </c>
      <c r="C4" s="758">
        <v>1.68</v>
      </c>
      <c r="D4" s="758">
        <v>4.2</v>
      </c>
      <c r="E4" s="758">
        <v>2.5</v>
      </c>
      <c r="F4" s="761">
        <v>5.60872906988E-3</v>
      </c>
      <c r="H4" s="418" t="s">
        <v>256</v>
      </c>
      <c r="I4" s="414">
        <v>4.8867140932229103E-2</v>
      </c>
    </row>
    <row r="5" spans="2:9" x14ac:dyDescent="0.35">
      <c r="B5" s="758" t="s">
        <v>851</v>
      </c>
      <c r="C5" s="758">
        <v>1.1399999999999999</v>
      </c>
      <c r="D5" s="758">
        <v>2.85</v>
      </c>
      <c r="E5" s="758">
        <v>2.5</v>
      </c>
      <c r="F5" s="761">
        <v>7.5992981014500003E-3</v>
      </c>
      <c r="H5" s="418" t="s">
        <v>257</v>
      </c>
      <c r="I5" s="414">
        <v>4.2697270182010701E-2</v>
      </c>
    </row>
    <row r="6" spans="2:9" x14ac:dyDescent="0.35">
      <c r="B6" s="758" t="s">
        <v>852</v>
      </c>
      <c r="C6" s="758">
        <v>2.0499999999999998</v>
      </c>
      <c r="D6" s="758">
        <v>4.88</v>
      </c>
      <c r="E6" s="758">
        <v>2.38</v>
      </c>
      <c r="F6" s="761">
        <v>6.7086150382099996E-3</v>
      </c>
      <c r="H6" s="418" t="s">
        <v>258</v>
      </c>
      <c r="I6" s="414">
        <v>3.7123434115685097E-2</v>
      </c>
    </row>
    <row r="7" spans="2:9" x14ac:dyDescent="0.35">
      <c r="B7" s="758" t="s">
        <v>853</v>
      </c>
      <c r="C7" s="758">
        <v>1.92</v>
      </c>
      <c r="D7" s="758">
        <v>4.49</v>
      </c>
      <c r="E7" s="758">
        <v>2.34</v>
      </c>
      <c r="F7" s="761">
        <v>3.2839235049200001E-3</v>
      </c>
      <c r="H7" s="418" t="s">
        <v>259</v>
      </c>
      <c r="I7" s="414">
        <v>3.3927593096933301E-2</v>
      </c>
    </row>
    <row r="8" spans="2:9" x14ac:dyDescent="0.35">
      <c r="B8" s="758" t="s">
        <v>854</v>
      </c>
      <c r="C8" s="758">
        <v>1.47</v>
      </c>
      <c r="D8" s="758">
        <v>3.41</v>
      </c>
      <c r="E8" s="758">
        <v>2.3199999999999998</v>
      </c>
      <c r="F8" s="761">
        <v>7.2408215974599996E-3</v>
      </c>
      <c r="H8" s="418" t="s">
        <v>260</v>
      </c>
      <c r="I8" s="414">
        <v>3.1350427829251903E-2</v>
      </c>
    </row>
    <row r="9" spans="2:9" x14ac:dyDescent="0.35">
      <c r="B9" s="758" t="s">
        <v>855</v>
      </c>
      <c r="C9" s="758">
        <v>2.0699999999999998</v>
      </c>
      <c r="D9" s="758">
        <v>4.7300000000000004</v>
      </c>
      <c r="E9" s="758">
        <v>2.29</v>
      </c>
      <c r="F9" s="761">
        <v>9.0075657591799998E-4</v>
      </c>
      <c r="H9" s="418" t="s">
        <v>261</v>
      </c>
      <c r="I9" s="414">
        <v>3.02760070870495E-2</v>
      </c>
    </row>
    <row r="10" spans="2:9" x14ac:dyDescent="0.35">
      <c r="B10" s="758" t="s">
        <v>856</v>
      </c>
      <c r="C10" s="758">
        <v>2.93</v>
      </c>
      <c r="D10" s="758">
        <v>6.43</v>
      </c>
      <c r="E10" s="758">
        <v>2.19</v>
      </c>
      <c r="F10" s="761">
        <v>1.49450047708E-3</v>
      </c>
      <c r="H10" s="418" t="s">
        <v>262</v>
      </c>
      <c r="I10" s="414">
        <v>2.7750861504285001E-2</v>
      </c>
    </row>
    <row r="11" spans="2:9" x14ac:dyDescent="0.35">
      <c r="B11" s="758" t="s">
        <v>857</v>
      </c>
      <c r="C11" s="758">
        <v>1.96</v>
      </c>
      <c r="D11" s="758">
        <v>4.26</v>
      </c>
      <c r="E11" s="758">
        <v>2.17</v>
      </c>
      <c r="F11" s="761">
        <v>2.69430955387E-3</v>
      </c>
      <c r="H11" s="418" t="s">
        <v>263</v>
      </c>
      <c r="I11" s="414">
        <v>1.30178684215703E-2</v>
      </c>
    </row>
    <row r="12" spans="2:9" x14ac:dyDescent="0.35">
      <c r="B12" s="758" t="s">
        <v>858</v>
      </c>
      <c r="C12" s="758">
        <v>1.67</v>
      </c>
      <c r="D12" s="758">
        <v>3.61</v>
      </c>
      <c r="E12" s="758">
        <v>2.16</v>
      </c>
      <c r="F12" s="761">
        <v>9.25509517069E-3</v>
      </c>
      <c r="H12" s="418" t="s">
        <v>264</v>
      </c>
      <c r="I12" s="414">
        <v>7.8061631329081399E-3</v>
      </c>
    </row>
    <row r="13" spans="2:9" x14ac:dyDescent="0.35">
      <c r="B13" s="758" t="s">
        <v>859</v>
      </c>
      <c r="C13" s="758">
        <v>1.6</v>
      </c>
      <c r="D13" s="758">
        <v>3.46</v>
      </c>
      <c r="E13" s="758">
        <v>2.16</v>
      </c>
      <c r="F13" s="761">
        <v>3.4994599905099999E-3</v>
      </c>
      <c r="H13" s="418" t="s">
        <v>265</v>
      </c>
      <c r="I13" s="414">
        <v>1.7726261431564401E-5</v>
      </c>
    </row>
    <row r="14" spans="2:9" ht="15" thickBot="1" x14ac:dyDescent="0.4">
      <c r="B14" s="758" t="s">
        <v>860</v>
      </c>
      <c r="C14" s="758">
        <v>2.15</v>
      </c>
      <c r="D14" s="758">
        <v>4.5999999999999996</v>
      </c>
      <c r="E14" s="758">
        <v>2.14</v>
      </c>
      <c r="F14" s="761">
        <v>4.4015650949300001E-3</v>
      </c>
      <c r="H14" s="419" t="s">
        <v>266</v>
      </c>
      <c r="I14" s="415">
        <v>9.5170874073486697E-6</v>
      </c>
    </row>
    <row r="15" spans="2:9" x14ac:dyDescent="0.35">
      <c r="B15" s="758" t="s">
        <v>861</v>
      </c>
      <c r="C15" s="758">
        <v>1.6</v>
      </c>
      <c r="D15" s="758">
        <v>3.42</v>
      </c>
      <c r="E15" s="758">
        <v>2.14</v>
      </c>
      <c r="F15" s="761">
        <v>8.6144262546800007E-3</v>
      </c>
    </row>
    <row r="16" spans="2:9" x14ac:dyDescent="0.35">
      <c r="B16" s="758" t="s">
        <v>862</v>
      </c>
      <c r="C16" s="758">
        <v>2.4300000000000002</v>
      </c>
      <c r="D16" s="758">
        <v>5.17</v>
      </c>
      <c r="E16" s="758">
        <v>2.13</v>
      </c>
      <c r="F16" s="761">
        <v>2.12673940337E-2</v>
      </c>
    </row>
    <row r="17" spans="2:6" x14ac:dyDescent="0.35">
      <c r="B17" s="758" t="s">
        <v>863</v>
      </c>
      <c r="C17" s="758">
        <v>2.65</v>
      </c>
      <c r="D17" s="758">
        <v>5.56</v>
      </c>
      <c r="E17" s="758">
        <v>2.1</v>
      </c>
      <c r="F17" s="761">
        <v>6.3311069636100004E-3</v>
      </c>
    </row>
    <row r="18" spans="2:6" x14ac:dyDescent="0.35">
      <c r="B18" s="758" t="s">
        <v>864</v>
      </c>
      <c r="C18" s="758">
        <v>2.38</v>
      </c>
      <c r="D18" s="758">
        <v>5</v>
      </c>
      <c r="E18" s="758">
        <v>2.1</v>
      </c>
      <c r="F18" s="761">
        <v>1.0717985706000001E-2</v>
      </c>
    </row>
    <row r="19" spans="2:6" x14ac:dyDescent="0.35">
      <c r="B19" s="758" t="s">
        <v>865</v>
      </c>
      <c r="C19" s="758">
        <v>1.4</v>
      </c>
      <c r="D19" s="758">
        <v>2.92</v>
      </c>
      <c r="E19" s="758">
        <v>2.09</v>
      </c>
      <c r="F19" s="761">
        <v>1.17895992521E-2</v>
      </c>
    </row>
    <row r="20" spans="2:6" x14ac:dyDescent="0.35">
      <c r="B20" s="758" t="s">
        <v>866</v>
      </c>
      <c r="C20" s="758">
        <v>2.3199999999999998</v>
      </c>
      <c r="D20" s="758">
        <v>4.74</v>
      </c>
      <c r="E20" s="758">
        <v>2.04</v>
      </c>
      <c r="F20" s="761">
        <v>4.0000969429900002E-2</v>
      </c>
    </row>
    <row r="21" spans="2:6" x14ac:dyDescent="0.35">
      <c r="B21" s="758" t="s">
        <v>867</v>
      </c>
      <c r="C21" s="758">
        <v>1.87</v>
      </c>
      <c r="D21" s="758">
        <v>3.81</v>
      </c>
      <c r="E21" s="758">
        <v>2.04</v>
      </c>
      <c r="F21" s="761">
        <v>1.43894497302E-2</v>
      </c>
    </row>
    <row r="22" spans="2:6" x14ac:dyDescent="0.35">
      <c r="B22" s="758" t="s">
        <v>868</v>
      </c>
      <c r="C22" s="758">
        <v>1.9</v>
      </c>
      <c r="D22" s="758">
        <v>3.88</v>
      </c>
      <c r="E22" s="758">
        <v>2.04</v>
      </c>
      <c r="F22" s="761">
        <v>4.4911909699899997E-3</v>
      </c>
    </row>
    <row r="23" spans="2:6" x14ac:dyDescent="0.35">
      <c r="B23" s="758" t="s">
        <v>869</v>
      </c>
      <c r="C23" s="758">
        <v>2.1</v>
      </c>
      <c r="D23" s="758">
        <v>4.26</v>
      </c>
      <c r="E23" s="758">
        <v>2.0299999999999998</v>
      </c>
      <c r="F23" s="761">
        <v>1.9073097834099999E-3</v>
      </c>
    </row>
    <row r="24" spans="2:6" x14ac:dyDescent="0.35">
      <c r="B24" s="758" t="s">
        <v>870</v>
      </c>
      <c r="C24" s="758">
        <v>2.96</v>
      </c>
      <c r="D24" s="758">
        <v>5.98</v>
      </c>
      <c r="E24" s="758">
        <v>2.02</v>
      </c>
      <c r="F24" s="761">
        <v>4.51864802297E-4</v>
      </c>
    </row>
    <row r="25" spans="2:6" x14ac:dyDescent="0.35">
      <c r="B25" s="758" t="s">
        <v>871</v>
      </c>
      <c r="C25" s="758">
        <v>2.2999999999999998</v>
      </c>
      <c r="D25" s="758">
        <v>4.62</v>
      </c>
      <c r="E25" s="758">
        <v>2.0099999999999998</v>
      </c>
      <c r="F25" s="761">
        <v>2.1792207209699998E-3</v>
      </c>
    </row>
    <row r="26" spans="2:6" x14ac:dyDescent="0.35">
      <c r="B26" s="758" t="s">
        <v>872</v>
      </c>
      <c r="C26" s="758">
        <v>2.0699999999999998</v>
      </c>
      <c r="D26" s="758">
        <v>4.16</v>
      </c>
      <c r="E26" s="758">
        <v>2.0099999999999998</v>
      </c>
      <c r="F26" s="761">
        <v>1.47963201048E-2</v>
      </c>
    </row>
    <row r="27" spans="2:6" x14ac:dyDescent="0.35">
      <c r="B27" s="758" t="s">
        <v>873</v>
      </c>
      <c r="C27" s="758">
        <v>2.62</v>
      </c>
      <c r="D27" s="758">
        <v>5.26</v>
      </c>
      <c r="E27" s="758">
        <v>2.0099999999999998</v>
      </c>
      <c r="F27" s="761">
        <v>9.9842211202100001E-4</v>
      </c>
    </row>
    <row r="28" spans="2:6" x14ac:dyDescent="0.35">
      <c r="B28" s="758" t="s">
        <v>874</v>
      </c>
      <c r="C28" s="758">
        <v>2.46</v>
      </c>
      <c r="D28" s="758">
        <v>4.93</v>
      </c>
      <c r="E28" s="758">
        <v>2</v>
      </c>
      <c r="F28" s="761">
        <v>2.0478597910500002E-3</v>
      </c>
    </row>
    <row r="29" spans="2:6" x14ac:dyDescent="0.35">
      <c r="B29" s="758" t="s">
        <v>875</v>
      </c>
      <c r="C29" s="758">
        <v>2.65</v>
      </c>
      <c r="D29" s="758">
        <v>5.31</v>
      </c>
      <c r="E29" s="758">
        <v>2</v>
      </c>
      <c r="F29" s="761">
        <v>2.1338332453300001E-3</v>
      </c>
    </row>
    <row r="30" spans="2:6" x14ac:dyDescent="0.35">
      <c r="B30" s="758" t="s">
        <v>876</v>
      </c>
      <c r="C30" s="758">
        <v>2.97</v>
      </c>
      <c r="D30" s="758">
        <v>5.92</v>
      </c>
      <c r="E30" s="758">
        <v>1.99</v>
      </c>
      <c r="F30" s="761">
        <v>5.9513205611900002E-3</v>
      </c>
    </row>
    <row r="31" spans="2:6" x14ac:dyDescent="0.35">
      <c r="B31" s="758" t="s">
        <v>877</v>
      </c>
      <c r="C31" s="758">
        <v>2.15</v>
      </c>
      <c r="D31" s="758">
        <v>4.26</v>
      </c>
      <c r="E31" s="758">
        <v>1.98</v>
      </c>
      <c r="F31" s="761">
        <v>3.0800934619900001E-2</v>
      </c>
    </row>
    <row r="32" spans="2:6" x14ac:dyDescent="0.35">
      <c r="B32" s="758" t="s">
        <v>878</v>
      </c>
      <c r="C32" s="758">
        <v>1.59</v>
      </c>
      <c r="D32" s="758">
        <v>3.15</v>
      </c>
      <c r="E32" s="758">
        <v>1.98</v>
      </c>
      <c r="F32" s="761">
        <v>8.6261763748400003E-3</v>
      </c>
    </row>
    <row r="33" spans="2:6" x14ac:dyDescent="0.35">
      <c r="B33" s="758" t="s">
        <v>879</v>
      </c>
      <c r="C33" s="758">
        <v>3.49</v>
      </c>
      <c r="D33" s="758">
        <v>6.9</v>
      </c>
      <c r="E33" s="758">
        <v>1.98</v>
      </c>
      <c r="F33" s="761">
        <v>1.4423404742700001E-3</v>
      </c>
    </row>
    <row r="34" spans="2:6" x14ac:dyDescent="0.35">
      <c r="B34" s="758" t="s">
        <v>880</v>
      </c>
      <c r="C34" s="758">
        <v>2.5099999999999998</v>
      </c>
      <c r="D34" s="758">
        <v>4.96</v>
      </c>
      <c r="E34" s="758">
        <v>1.98</v>
      </c>
      <c r="F34" s="761">
        <v>2.81725185755E-3</v>
      </c>
    </row>
    <row r="35" spans="2:6" x14ac:dyDescent="0.35">
      <c r="B35" s="758" t="s">
        <v>881</v>
      </c>
      <c r="C35" s="758">
        <v>2.82</v>
      </c>
      <c r="D35" s="758">
        <v>5.59</v>
      </c>
      <c r="E35" s="758">
        <v>1.98</v>
      </c>
      <c r="F35" s="761">
        <v>2.6309453937099999E-3</v>
      </c>
    </row>
    <row r="36" spans="2:6" x14ac:dyDescent="0.35">
      <c r="B36" s="758" t="s">
        <v>882</v>
      </c>
      <c r="C36" s="758">
        <v>2.82</v>
      </c>
      <c r="D36" s="758">
        <v>5.59</v>
      </c>
      <c r="E36" s="758">
        <v>1.98</v>
      </c>
      <c r="F36" s="761">
        <v>1.47685736006E-2</v>
      </c>
    </row>
    <row r="37" spans="2:6" x14ac:dyDescent="0.35">
      <c r="B37" s="758" t="s">
        <v>883</v>
      </c>
      <c r="C37" s="758">
        <v>1.57</v>
      </c>
      <c r="D37" s="758">
        <v>3.1</v>
      </c>
      <c r="E37" s="758">
        <v>1.97</v>
      </c>
      <c r="F37" s="761">
        <v>8.5342951902200002E-3</v>
      </c>
    </row>
    <row r="38" spans="2:6" x14ac:dyDescent="0.35">
      <c r="B38" s="758" t="s">
        <v>884</v>
      </c>
      <c r="C38" s="758">
        <v>2.11</v>
      </c>
      <c r="D38" s="758">
        <v>4.1500000000000004</v>
      </c>
      <c r="E38" s="758">
        <v>1.97</v>
      </c>
      <c r="F38" s="761">
        <v>2.9546909498700002E-3</v>
      </c>
    </row>
    <row r="39" spans="2:6" x14ac:dyDescent="0.35">
      <c r="B39" s="758" t="s">
        <v>885</v>
      </c>
      <c r="C39" s="758">
        <v>2.4300000000000002</v>
      </c>
      <c r="D39" s="758">
        <v>4.79</v>
      </c>
      <c r="E39" s="758">
        <v>1.97</v>
      </c>
      <c r="F39" s="761">
        <v>8.6915922514100002E-3</v>
      </c>
    </row>
    <row r="40" spans="2:6" x14ac:dyDescent="0.35">
      <c r="B40" s="758" t="s">
        <v>886</v>
      </c>
      <c r="C40" s="758">
        <v>2.97</v>
      </c>
      <c r="D40" s="758">
        <v>5.85</v>
      </c>
      <c r="E40" s="758">
        <v>1.97</v>
      </c>
      <c r="F40" s="761">
        <v>8.0415968983500003E-4</v>
      </c>
    </row>
    <row r="41" spans="2:6" x14ac:dyDescent="0.35">
      <c r="B41" s="758" t="s">
        <v>887</v>
      </c>
      <c r="C41" s="758">
        <v>1.9</v>
      </c>
      <c r="D41" s="758">
        <v>3.75</v>
      </c>
      <c r="E41" s="758">
        <v>1.97</v>
      </c>
      <c r="F41" s="761">
        <v>4.8844986621599997E-3</v>
      </c>
    </row>
    <row r="42" spans="2:6" x14ac:dyDescent="0.35">
      <c r="B42" s="758" t="s">
        <v>888</v>
      </c>
      <c r="C42" s="758">
        <v>2.0099999999999998</v>
      </c>
      <c r="D42" s="758">
        <v>3.93</v>
      </c>
      <c r="E42" s="758">
        <v>1.96</v>
      </c>
      <c r="F42" s="761">
        <v>3.3341630946599997E-2</v>
      </c>
    </row>
    <row r="43" spans="2:6" x14ac:dyDescent="0.35">
      <c r="B43" s="758" t="s">
        <v>889</v>
      </c>
      <c r="C43" s="758">
        <v>3.42</v>
      </c>
      <c r="D43" s="758">
        <v>6.69</v>
      </c>
      <c r="E43" s="758">
        <v>1.96</v>
      </c>
      <c r="F43" s="761">
        <v>8.9287814450299992E-3</v>
      </c>
    </row>
    <row r="44" spans="2:6" x14ac:dyDescent="0.35">
      <c r="B44" s="758" t="s">
        <v>890</v>
      </c>
      <c r="C44" s="758">
        <v>2.15</v>
      </c>
      <c r="D44" s="758">
        <v>4.2</v>
      </c>
      <c r="E44" s="758">
        <v>1.95</v>
      </c>
      <c r="F44" s="761">
        <v>1.03054118656E-2</v>
      </c>
    </row>
    <row r="45" spans="2:6" x14ac:dyDescent="0.35">
      <c r="B45" s="758" t="s">
        <v>891</v>
      </c>
      <c r="C45" s="758">
        <v>2.0699999999999998</v>
      </c>
      <c r="D45" s="758">
        <v>4.04</v>
      </c>
      <c r="E45" s="758">
        <v>1.95</v>
      </c>
      <c r="F45" s="761">
        <v>1.5656179344000001E-2</v>
      </c>
    </row>
    <row r="46" spans="2:6" x14ac:dyDescent="0.35">
      <c r="B46" s="758" t="s">
        <v>892</v>
      </c>
      <c r="C46" s="758">
        <v>2.58</v>
      </c>
      <c r="D46" s="758">
        <v>5.01</v>
      </c>
      <c r="E46" s="758">
        <v>1.94</v>
      </c>
      <c r="F46" s="761">
        <v>2.08670643206E-3</v>
      </c>
    </row>
    <row r="47" spans="2:6" x14ac:dyDescent="0.35">
      <c r="B47" s="758" t="s">
        <v>893</v>
      </c>
      <c r="C47" s="758">
        <v>1.99</v>
      </c>
      <c r="D47" s="758">
        <v>3.87</v>
      </c>
      <c r="E47" s="758">
        <v>1.94</v>
      </c>
      <c r="F47" s="761">
        <v>7.7155295690100002E-3</v>
      </c>
    </row>
    <row r="48" spans="2:6" x14ac:dyDescent="0.35">
      <c r="B48" s="758" t="s">
        <v>894</v>
      </c>
      <c r="C48" s="758">
        <v>2.2400000000000002</v>
      </c>
      <c r="D48" s="758">
        <v>4.3499999999999996</v>
      </c>
      <c r="E48" s="758">
        <v>1.94</v>
      </c>
      <c r="F48" s="761">
        <v>2.1863063034599999E-2</v>
      </c>
    </row>
    <row r="49" spans="2:6" x14ac:dyDescent="0.35">
      <c r="B49" s="758" t="s">
        <v>895</v>
      </c>
      <c r="C49" s="758">
        <v>2.6</v>
      </c>
      <c r="D49" s="758">
        <v>5.03</v>
      </c>
      <c r="E49" s="758">
        <v>1.93</v>
      </c>
      <c r="F49" s="761">
        <v>7.4789565243500002E-3</v>
      </c>
    </row>
    <row r="50" spans="2:6" x14ac:dyDescent="0.35">
      <c r="B50" s="758" t="s">
        <v>896</v>
      </c>
      <c r="C50" s="758">
        <v>1.9</v>
      </c>
      <c r="D50" s="758">
        <v>3.67</v>
      </c>
      <c r="E50" s="758">
        <v>1.93</v>
      </c>
      <c r="F50" s="761">
        <v>7.6096554606899997E-4</v>
      </c>
    </row>
    <row r="51" spans="2:6" x14ac:dyDescent="0.35">
      <c r="B51" s="758" t="s">
        <v>897</v>
      </c>
      <c r="C51" s="758">
        <v>1.7</v>
      </c>
      <c r="D51" s="758">
        <v>3.28</v>
      </c>
      <c r="E51" s="758">
        <v>1.93</v>
      </c>
      <c r="F51" s="761">
        <v>3.5362238930399997E-2</v>
      </c>
    </row>
    <row r="52" spans="2:6" x14ac:dyDescent="0.35">
      <c r="B52" s="758" t="s">
        <v>898</v>
      </c>
      <c r="C52" s="758">
        <v>2.09</v>
      </c>
      <c r="D52" s="758">
        <v>4.04</v>
      </c>
      <c r="E52" s="758">
        <v>1.93</v>
      </c>
      <c r="F52" s="761">
        <v>5.8735322404000001E-3</v>
      </c>
    </row>
    <row r="53" spans="2:6" x14ac:dyDescent="0.35">
      <c r="B53" s="758" t="s">
        <v>899</v>
      </c>
      <c r="C53" s="758">
        <v>2.63</v>
      </c>
      <c r="D53" s="758">
        <v>5.07</v>
      </c>
      <c r="E53" s="758">
        <v>1.93</v>
      </c>
      <c r="F53" s="761">
        <v>4.2292387868800001E-3</v>
      </c>
    </row>
    <row r="54" spans="2:6" x14ac:dyDescent="0.35">
      <c r="B54" s="758" t="s">
        <v>900</v>
      </c>
      <c r="C54" s="758">
        <v>2.59</v>
      </c>
      <c r="D54" s="758">
        <v>4.9800000000000004</v>
      </c>
      <c r="E54" s="758">
        <v>1.92</v>
      </c>
      <c r="F54" s="761">
        <v>8.7339151411100005E-3</v>
      </c>
    </row>
    <row r="55" spans="2:6" x14ac:dyDescent="0.35">
      <c r="B55" s="758" t="s">
        <v>901</v>
      </c>
      <c r="C55" s="758">
        <v>2.44</v>
      </c>
      <c r="D55" s="758">
        <v>4.68</v>
      </c>
      <c r="E55" s="758">
        <v>1.92</v>
      </c>
      <c r="F55" s="761">
        <v>1.5529418052500001E-3</v>
      </c>
    </row>
    <row r="56" spans="2:6" x14ac:dyDescent="0.35">
      <c r="B56" s="758" t="s">
        <v>902</v>
      </c>
      <c r="C56" s="758">
        <v>2.52</v>
      </c>
      <c r="D56" s="758">
        <v>4.84</v>
      </c>
      <c r="E56" s="758">
        <v>1.92</v>
      </c>
      <c r="F56" s="761">
        <v>2.77311414186E-3</v>
      </c>
    </row>
    <row r="57" spans="2:6" x14ac:dyDescent="0.35">
      <c r="B57" s="758" t="s">
        <v>903</v>
      </c>
      <c r="C57" s="758">
        <v>2.78</v>
      </c>
      <c r="D57" s="758">
        <v>5.31</v>
      </c>
      <c r="E57" s="758">
        <v>1.91</v>
      </c>
      <c r="F57" s="761">
        <v>2.6710811977900002E-2</v>
      </c>
    </row>
    <row r="58" spans="2:6" x14ac:dyDescent="0.35">
      <c r="B58" s="758" t="s">
        <v>904</v>
      </c>
      <c r="C58" s="758">
        <v>2.69</v>
      </c>
      <c r="D58" s="758">
        <v>5.13</v>
      </c>
      <c r="E58" s="758">
        <v>1.91</v>
      </c>
      <c r="F58" s="761">
        <v>1.7934585783299999E-3</v>
      </c>
    </row>
    <row r="59" spans="2:6" x14ac:dyDescent="0.35">
      <c r="B59" s="758" t="s">
        <v>905</v>
      </c>
      <c r="C59" s="758">
        <v>2.34</v>
      </c>
      <c r="D59" s="758">
        <v>4.46</v>
      </c>
      <c r="E59" s="758">
        <v>1.91</v>
      </c>
      <c r="F59" s="761">
        <v>1.22279172947E-2</v>
      </c>
    </row>
    <row r="60" spans="2:6" x14ac:dyDescent="0.35">
      <c r="B60" s="758" t="s">
        <v>906</v>
      </c>
      <c r="C60" s="758">
        <v>1.87</v>
      </c>
      <c r="D60" s="758">
        <v>3.57</v>
      </c>
      <c r="E60" s="758">
        <v>1.91</v>
      </c>
      <c r="F60" s="761">
        <v>1.4876555683900001E-3</v>
      </c>
    </row>
    <row r="61" spans="2:6" x14ac:dyDescent="0.35">
      <c r="B61" s="758" t="s">
        <v>907</v>
      </c>
      <c r="C61" s="758">
        <v>1.54</v>
      </c>
      <c r="D61" s="758">
        <v>2.94</v>
      </c>
      <c r="E61" s="758">
        <v>1.91</v>
      </c>
      <c r="F61" s="761">
        <v>1.6051030014699999E-2</v>
      </c>
    </row>
    <row r="62" spans="2:6" x14ac:dyDescent="0.35">
      <c r="B62" s="758" t="s">
        <v>908</v>
      </c>
      <c r="C62" s="758">
        <v>2.93</v>
      </c>
      <c r="D62" s="758">
        <v>5.57</v>
      </c>
      <c r="E62" s="758">
        <v>1.9</v>
      </c>
      <c r="F62" s="761">
        <v>3.6359353040400001E-3</v>
      </c>
    </row>
    <row r="63" spans="2:6" x14ac:dyDescent="0.35">
      <c r="B63" s="758" t="s">
        <v>909</v>
      </c>
      <c r="C63" s="758">
        <v>2.6</v>
      </c>
      <c r="D63" s="758">
        <v>4.93</v>
      </c>
      <c r="E63" s="758">
        <v>1.9</v>
      </c>
      <c r="F63" s="761">
        <v>3.6439078361099999E-3</v>
      </c>
    </row>
    <row r="64" spans="2:6" x14ac:dyDescent="0.35">
      <c r="B64" s="758" t="s">
        <v>910</v>
      </c>
      <c r="C64" s="758">
        <v>2.63</v>
      </c>
      <c r="D64" s="758">
        <v>5</v>
      </c>
      <c r="E64" s="758">
        <v>1.9</v>
      </c>
      <c r="F64" s="761">
        <v>4.4704101961800004E-3</v>
      </c>
    </row>
    <row r="65" spans="2:6" x14ac:dyDescent="0.35">
      <c r="B65" s="758" t="s">
        <v>911</v>
      </c>
      <c r="C65" s="758">
        <v>3.79</v>
      </c>
      <c r="D65" s="758">
        <v>7.19</v>
      </c>
      <c r="E65" s="758">
        <v>1.9</v>
      </c>
      <c r="F65" s="761">
        <v>6.2461866415399999E-4</v>
      </c>
    </row>
    <row r="66" spans="2:6" x14ac:dyDescent="0.35">
      <c r="B66" s="758" t="s">
        <v>912</v>
      </c>
      <c r="C66" s="758">
        <v>2.71</v>
      </c>
      <c r="D66" s="758">
        <v>5.1100000000000003</v>
      </c>
      <c r="E66" s="758">
        <v>1.89</v>
      </c>
      <c r="F66" s="761">
        <v>2.85354650876E-3</v>
      </c>
    </row>
    <row r="67" spans="2:6" x14ac:dyDescent="0.35">
      <c r="B67" s="758" t="s">
        <v>913</v>
      </c>
      <c r="C67" s="758">
        <v>2.17</v>
      </c>
      <c r="D67" s="758">
        <v>4.1100000000000003</v>
      </c>
      <c r="E67" s="758">
        <v>1.89</v>
      </c>
      <c r="F67" s="761">
        <v>1.41239367231E-2</v>
      </c>
    </row>
    <row r="68" spans="2:6" x14ac:dyDescent="0.35">
      <c r="B68" s="758" t="s">
        <v>914</v>
      </c>
      <c r="C68" s="758">
        <v>1.5</v>
      </c>
      <c r="D68" s="758">
        <v>2.84</v>
      </c>
      <c r="E68" s="758">
        <v>1.89</v>
      </c>
      <c r="F68" s="761">
        <v>4.2812740310799999E-2</v>
      </c>
    </row>
    <row r="69" spans="2:6" x14ac:dyDescent="0.35">
      <c r="B69" s="758" t="s">
        <v>915</v>
      </c>
      <c r="C69" s="758">
        <v>2.46</v>
      </c>
      <c r="D69" s="758">
        <v>4.6399999999999997</v>
      </c>
      <c r="E69" s="758">
        <v>1.89</v>
      </c>
      <c r="F69" s="761">
        <v>4.2959562787700002E-3</v>
      </c>
    </row>
    <row r="70" spans="2:6" x14ac:dyDescent="0.35">
      <c r="B70" s="758" t="s">
        <v>916</v>
      </c>
      <c r="C70" s="758">
        <v>2.2599999999999998</v>
      </c>
      <c r="D70" s="758">
        <v>4.25</v>
      </c>
      <c r="E70" s="758">
        <v>1.88</v>
      </c>
      <c r="F70" s="761">
        <v>2.0738891166100001E-2</v>
      </c>
    </row>
    <row r="71" spans="2:6" x14ac:dyDescent="0.35">
      <c r="B71" s="758" t="s">
        <v>917</v>
      </c>
      <c r="C71" s="758">
        <v>1.94</v>
      </c>
      <c r="D71" s="758">
        <v>3.65</v>
      </c>
      <c r="E71" s="758">
        <v>1.88</v>
      </c>
      <c r="F71" s="761">
        <v>2.4998716719599998E-2</v>
      </c>
    </row>
    <row r="72" spans="2:6" x14ac:dyDescent="0.35">
      <c r="B72" s="758" t="s">
        <v>918</v>
      </c>
      <c r="C72" s="758">
        <v>3.3</v>
      </c>
      <c r="D72" s="758">
        <v>6.21</v>
      </c>
      <c r="E72" s="758">
        <v>1.88</v>
      </c>
      <c r="F72" s="761">
        <v>4.0251099878899996E-3</v>
      </c>
    </row>
    <row r="73" spans="2:6" x14ac:dyDescent="0.35">
      <c r="B73" s="758" t="s">
        <v>919</v>
      </c>
      <c r="C73" s="758">
        <v>2.08</v>
      </c>
      <c r="D73" s="758">
        <v>3.89</v>
      </c>
      <c r="E73" s="758">
        <v>1.87</v>
      </c>
      <c r="F73" s="761">
        <v>4.6955751166899998E-2</v>
      </c>
    </row>
    <row r="74" spans="2:6" x14ac:dyDescent="0.35">
      <c r="B74" s="758" t="s">
        <v>920</v>
      </c>
      <c r="C74" s="758">
        <v>2.61</v>
      </c>
      <c r="D74" s="758">
        <v>4.88</v>
      </c>
      <c r="E74" s="758">
        <v>1.87</v>
      </c>
      <c r="F74" s="761">
        <v>3.04391372913E-2</v>
      </c>
    </row>
    <row r="75" spans="2:6" x14ac:dyDescent="0.35">
      <c r="B75" s="758" t="s">
        <v>921</v>
      </c>
      <c r="C75" s="758">
        <v>3.13</v>
      </c>
      <c r="D75" s="758">
        <v>5.86</v>
      </c>
      <c r="E75" s="758">
        <v>1.87</v>
      </c>
      <c r="F75" s="761">
        <v>7.3506541024499997E-3</v>
      </c>
    </row>
    <row r="76" spans="2:6" x14ac:dyDescent="0.35">
      <c r="B76" s="758" t="s">
        <v>922</v>
      </c>
      <c r="C76" s="758">
        <v>2.6</v>
      </c>
      <c r="D76" s="758">
        <v>4.87</v>
      </c>
      <c r="E76" s="758">
        <v>1.87</v>
      </c>
      <c r="F76" s="761">
        <v>3.10763934098E-2</v>
      </c>
    </row>
    <row r="77" spans="2:6" x14ac:dyDescent="0.35">
      <c r="B77" s="758" t="s">
        <v>923</v>
      </c>
      <c r="C77" s="758">
        <v>1.73</v>
      </c>
      <c r="D77" s="758">
        <v>3.24</v>
      </c>
      <c r="E77" s="758">
        <v>1.87</v>
      </c>
      <c r="F77" s="761">
        <v>1.81785736566E-2</v>
      </c>
    </row>
    <row r="78" spans="2:6" x14ac:dyDescent="0.35">
      <c r="B78" s="758" t="s">
        <v>924</v>
      </c>
      <c r="C78" s="758">
        <v>3.01</v>
      </c>
      <c r="D78" s="758">
        <v>5.61</v>
      </c>
      <c r="E78" s="758">
        <v>1.86</v>
      </c>
      <c r="F78" s="761">
        <v>1.4826596662200001E-2</v>
      </c>
    </row>
    <row r="79" spans="2:6" x14ac:dyDescent="0.35">
      <c r="B79" s="758" t="s">
        <v>925</v>
      </c>
      <c r="C79" s="758">
        <v>2.52</v>
      </c>
      <c r="D79" s="758">
        <v>4.68</v>
      </c>
      <c r="E79" s="758">
        <v>1.86</v>
      </c>
      <c r="F79" s="761">
        <v>6.1877508884300002E-3</v>
      </c>
    </row>
    <row r="80" spans="2:6" x14ac:dyDescent="0.35">
      <c r="B80" s="758" t="s">
        <v>926</v>
      </c>
      <c r="C80" s="758">
        <v>2.04</v>
      </c>
      <c r="D80" s="758">
        <v>3.79</v>
      </c>
      <c r="E80" s="758">
        <v>1.86</v>
      </c>
      <c r="F80" s="761">
        <v>7.7763132000300004E-3</v>
      </c>
    </row>
    <row r="81" spans="2:6" x14ac:dyDescent="0.35">
      <c r="B81" s="758" t="s">
        <v>927</v>
      </c>
      <c r="C81" s="758">
        <v>1.96</v>
      </c>
      <c r="D81" s="758">
        <v>3.62</v>
      </c>
      <c r="E81" s="758">
        <v>1.85</v>
      </c>
      <c r="F81" s="761">
        <v>3.6541632915699999E-2</v>
      </c>
    </row>
    <row r="82" spans="2:6" x14ac:dyDescent="0.35">
      <c r="B82" s="758" t="s">
        <v>928</v>
      </c>
      <c r="C82" s="758">
        <v>1.96</v>
      </c>
      <c r="D82" s="758">
        <v>3.63</v>
      </c>
      <c r="E82" s="758">
        <v>1.85</v>
      </c>
      <c r="F82" s="761">
        <v>2.1241635797600002E-2</v>
      </c>
    </row>
    <row r="83" spans="2:6" x14ac:dyDescent="0.35">
      <c r="B83" s="758" t="s">
        <v>929</v>
      </c>
      <c r="C83" s="758">
        <v>1.75</v>
      </c>
      <c r="D83" s="758">
        <v>3.24</v>
      </c>
      <c r="E83" s="758">
        <v>1.85</v>
      </c>
      <c r="F83" s="761">
        <v>1.3568701661900001E-2</v>
      </c>
    </row>
    <row r="84" spans="2:6" x14ac:dyDescent="0.35">
      <c r="B84" s="758" t="s">
        <v>930</v>
      </c>
      <c r="C84" s="758">
        <v>2.21</v>
      </c>
      <c r="D84" s="758">
        <v>4.0599999999999996</v>
      </c>
      <c r="E84" s="758">
        <v>1.84</v>
      </c>
      <c r="F84" s="761">
        <v>6.5802158161899996E-3</v>
      </c>
    </row>
    <row r="85" spans="2:6" x14ac:dyDescent="0.35">
      <c r="B85" s="758" t="s">
        <v>931</v>
      </c>
      <c r="C85" s="758">
        <v>3.61</v>
      </c>
      <c r="D85" s="758">
        <v>6.64</v>
      </c>
      <c r="E85" s="758">
        <v>1.84</v>
      </c>
      <c r="F85" s="761">
        <v>3.3135547179599997E-4</v>
      </c>
    </row>
    <row r="86" spans="2:6" x14ac:dyDescent="0.35">
      <c r="B86" s="758" t="s">
        <v>932</v>
      </c>
      <c r="C86" s="758">
        <v>1.58</v>
      </c>
      <c r="D86" s="758">
        <v>2.9</v>
      </c>
      <c r="E86" s="758">
        <v>1.84</v>
      </c>
      <c r="F86" s="761">
        <v>3.8821921524500001E-2</v>
      </c>
    </row>
    <row r="87" spans="2:6" x14ac:dyDescent="0.35">
      <c r="B87" s="758" t="s">
        <v>933</v>
      </c>
      <c r="C87" s="758">
        <v>2.81</v>
      </c>
      <c r="D87" s="758">
        <v>5.17</v>
      </c>
      <c r="E87" s="758">
        <v>1.84</v>
      </c>
      <c r="F87" s="761">
        <v>1.37719249741E-2</v>
      </c>
    </row>
    <row r="88" spans="2:6" x14ac:dyDescent="0.35">
      <c r="B88" s="758" t="s">
        <v>934</v>
      </c>
      <c r="C88" s="758">
        <v>2.0099999999999998</v>
      </c>
      <c r="D88" s="758">
        <v>3.69</v>
      </c>
      <c r="E88" s="758">
        <v>1.84</v>
      </c>
      <c r="F88" s="761">
        <v>3.9388142832199997E-2</v>
      </c>
    </row>
    <row r="89" spans="2:6" x14ac:dyDescent="0.35">
      <c r="B89" s="758" t="s">
        <v>935</v>
      </c>
      <c r="C89" s="758">
        <v>2.98</v>
      </c>
      <c r="D89" s="758">
        <v>5.48</v>
      </c>
      <c r="E89" s="758">
        <v>1.84</v>
      </c>
      <c r="F89" s="761">
        <v>2.5814397029499999E-2</v>
      </c>
    </row>
    <row r="90" spans="2:6" x14ac:dyDescent="0.35">
      <c r="B90" s="758" t="s">
        <v>936</v>
      </c>
      <c r="C90" s="758">
        <v>2.19</v>
      </c>
      <c r="D90" s="758">
        <v>4.0199999999999996</v>
      </c>
      <c r="E90" s="758">
        <v>1.84</v>
      </c>
      <c r="F90" s="761">
        <v>4.7060717556399997E-2</v>
      </c>
    </row>
    <row r="91" spans="2:6" x14ac:dyDescent="0.35">
      <c r="B91" s="758" t="s">
        <v>937</v>
      </c>
      <c r="C91" s="758">
        <v>1.86</v>
      </c>
      <c r="D91" s="758">
        <v>3.43</v>
      </c>
      <c r="E91" s="758">
        <v>1.84</v>
      </c>
      <c r="F91" s="761">
        <v>2.6167461118800001E-2</v>
      </c>
    </row>
    <row r="92" spans="2:6" x14ac:dyDescent="0.35">
      <c r="B92" s="758" t="s">
        <v>938</v>
      </c>
      <c r="C92" s="758">
        <v>2.34</v>
      </c>
      <c r="D92" s="758">
        <v>4.3</v>
      </c>
      <c r="E92" s="758">
        <v>1.84</v>
      </c>
      <c r="F92" s="761">
        <v>5.4074678829100003E-3</v>
      </c>
    </row>
    <row r="93" spans="2:6" x14ac:dyDescent="0.35">
      <c r="B93" s="758" t="s">
        <v>939</v>
      </c>
      <c r="C93" s="758">
        <v>1.49</v>
      </c>
      <c r="D93" s="758">
        <v>2.72</v>
      </c>
      <c r="E93" s="758">
        <v>1.83</v>
      </c>
      <c r="F93" s="761">
        <v>1.56546001229E-2</v>
      </c>
    </row>
    <row r="94" spans="2:6" x14ac:dyDescent="0.35">
      <c r="B94" s="758" t="s">
        <v>940</v>
      </c>
      <c r="C94" s="758">
        <v>2.5299999999999998</v>
      </c>
      <c r="D94" s="758">
        <v>4.63</v>
      </c>
      <c r="E94" s="758">
        <v>1.83</v>
      </c>
      <c r="F94" s="761">
        <v>1.0173993270000001E-2</v>
      </c>
    </row>
    <row r="95" spans="2:6" x14ac:dyDescent="0.35">
      <c r="B95" s="758" t="s">
        <v>941</v>
      </c>
      <c r="C95" s="758">
        <v>3.23</v>
      </c>
      <c r="D95" s="758">
        <v>5.92</v>
      </c>
      <c r="E95" s="758">
        <v>1.83</v>
      </c>
      <c r="F95" s="761">
        <v>3.6157054326100002E-2</v>
      </c>
    </row>
    <row r="96" spans="2:6" x14ac:dyDescent="0.35">
      <c r="B96" s="758" t="s">
        <v>942</v>
      </c>
      <c r="C96" s="758">
        <v>3.33</v>
      </c>
      <c r="D96" s="758">
        <v>6.09</v>
      </c>
      <c r="E96" s="758">
        <v>1.83</v>
      </c>
      <c r="F96" s="761">
        <v>1.1477798966E-2</v>
      </c>
    </row>
    <row r="97" spans="2:6" x14ac:dyDescent="0.35">
      <c r="B97" s="758" t="s">
        <v>943</v>
      </c>
      <c r="C97" s="758">
        <v>2.68</v>
      </c>
      <c r="D97" s="758">
        <v>4.9000000000000004</v>
      </c>
      <c r="E97" s="758">
        <v>1.83</v>
      </c>
      <c r="F97" s="761">
        <v>2.3330469880799998E-2</v>
      </c>
    </row>
    <row r="98" spans="2:6" x14ac:dyDescent="0.35">
      <c r="B98" s="758" t="s">
        <v>944</v>
      </c>
      <c r="C98" s="758">
        <v>2.42</v>
      </c>
      <c r="D98" s="758">
        <v>4.41</v>
      </c>
      <c r="E98" s="758">
        <v>1.82</v>
      </c>
      <c r="F98" s="761">
        <v>9.3301182106299996E-3</v>
      </c>
    </row>
    <row r="99" spans="2:6" x14ac:dyDescent="0.35">
      <c r="B99" s="758" t="s">
        <v>945</v>
      </c>
      <c r="C99" s="758">
        <v>2.54</v>
      </c>
      <c r="D99" s="758">
        <v>4.62</v>
      </c>
      <c r="E99" s="758">
        <v>1.82</v>
      </c>
      <c r="F99" s="761">
        <v>4.5179649709399999E-2</v>
      </c>
    </row>
    <row r="100" spans="2:6" x14ac:dyDescent="0.35">
      <c r="B100" s="758" t="s">
        <v>946</v>
      </c>
      <c r="C100" s="758">
        <v>2.5</v>
      </c>
      <c r="D100" s="758">
        <v>4.55</v>
      </c>
      <c r="E100" s="758">
        <v>1.82</v>
      </c>
      <c r="F100" s="761">
        <v>3.3316975240500001E-2</v>
      </c>
    </row>
    <row r="101" spans="2:6" x14ac:dyDescent="0.35">
      <c r="B101" s="758" t="s">
        <v>947</v>
      </c>
      <c r="C101" s="758">
        <v>2.0699999999999998</v>
      </c>
      <c r="D101" s="758">
        <v>3.76</v>
      </c>
      <c r="E101" s="758">
        <v>1.82</v>
      </c>
      <c r="F101" s="761">
        <v>7.7733813148600003E-3</v>
      </c>
    </row>
    <row r="102" spans="2:6" x14ac:dyDescent="0.35">
      <c r="B102" s="758" t="s">
        <v>948</v>
      </c>
      <c r="C102" s="758">
        <v>2.57</v>
      </c>
      <c r="D102" s="758">
        <v>4.6900000000000004</v>
      </c>
      <c r="E102" s="758">
        <v>1.82</v>
      </c>
      <c r="F102" s="761">
        <v>4.7827225128400002E-3</v>
      </c>
    </row>
    <row r="103" spans="2:6" x14ac:dyDescent="0.35">
      <c r="B103" s="758" t="s">
        <v>949</v>
      </c>
      <c r="C103" s="758">
        <v>2.14</v>
      </c>
      <c r="D103" s="758">
        <v>3.88</v>
      </c>
      <c r="E103" s="758">
        <v>1.81</v>
      </c>
      <c r="F103" s="761">
        <v>4.03239461354E-3</v>
      </c>
    </row>
    <row r="104" spans="2:6" x14ac:dyDescent="0.35">
      <c r="B104" s="758" t="s">
        <v>950</v>
      </c>
      <c r="C104" s="758">
        <v>2.36</v>
      </c>
      <c r="D104" s="758">
        <v>4.2699999999999996</v>
      </c>
      <c r="E104" s="758">
        <v>1.81</v>
      </c>
      <c r="F104" s="761">
        <v>2.5738934351700001E-3</v>
      </c>
    </row>
    <row r="105" spans="2:6" x14ac:dyDescent="0.35">
      <c r="B105" s="758" t="s">
        <v>951</v>
      </c>
      <c r="C105" s="758">
        <v>2.06</v>
      </c>
      <c r="D105" s="758">
        <v>3.72</v>
      </c>
      <c r="E105" s="758">
        <v>1.81</v>
      </c>
      <c r="F105" s="761">
        <v>5.82635646304E-3</v>
      </c>
    </row>
    <row r="106" spans="2:6" x14ac:dyDescent="0.35">
      <c r="B106" s="758" t="s">
        <v>952</v>
      </c>
      <c r="C106" s="758">
        <v>2.65</v>
      </c>
      <c r="D106" s="758">
        <v>4.78</v>
      </c>
      <c r="E106" s="758">
        <v>1.8</v>
      </c>
      <c r="F106" s="761">
        <v>4.48144324212E-2</v>
      </c>
    </row>
    <row r="107" spans="2:6" x14ac:dyDescent="0.35">
      <c r="B107" s="758" t="s">
        <v>953</v>
      </c>
      <c r="C107" s="758">
        <v>3.42</v>
      </c>
      <c r="D107" s="758">
        <v>6.14</v>
      </c>
      <c r="E107" s="758">
        <v>1.8</v>
      </c>
      <c r="F107" s="761">
        <v>3.0152714885299998E-3</v>
      </c>
    </row>
    <row r="108" spans="2:6" x14ac:dyDescent="0.35">
      <c r="B108" s="758" t="s">
        <v>954</v>
      </c>
      <c r="C108" s="758">
        <v>22.24</v>
      </c>
      <c r="D108" s="758">
        <v>40.06</v>
      </c>
      <c r="E108" s="758">
        <v>1.8</v>
      </c>
      <c r="F108" s="762">
        <v>8.7753502810100005E-5</v>
      </c>
    </row>
    <row r="109" spans="2:6" x14ac:dyDescent="0.35">
      <c r="B109" s="758" t="s">
        <v>955</v>
      </c>
      <c r="C109" s="758">
        <v>1.42</v>
      </c>
      <c r="D109" s="758">
        <v>2.56</v>
      </c>
      <c r="E109" s="758">
        <v>1.8</v>
      </c>
      <c r="F109" s="761">
        <v>2.7125457117700001E-2</v>
      </c>
    </row>
    <row r="110" spans="2:6" x14ac:dyDescent="0.35">
      <c r="B110" s="758" t="s">
        <v>956</v>
      </c>
      <c r="C110" s="758">
        <v>3.31</v>
      </c>
      <c r="D110" s="758">
        <v>5.92</v>
      </c>
      <c r="E110" s="758">
        <v>1.79</v>
      </c>
      <c r="F110" s="761">
        <v>3.97560275416E-3</v>
      </c>
    </row>
    <row r="111" spans="2:6" x14ac:dyDescent="0.35">
      <c r="B111" s="758" t="s">
        <v>957</v>
      </c>
      <c r="C111" s="758">
        <v>2.06</v>
      </c>
      <c r="D111" s="758">
        <v>3.69</v>
      </c>
      <c r="E111" s="758">
        <v>1.79</v>
      </c>
      <c r="F111" s="761">
        <v>1.52020328205E-2</v>
      </c>
    </row>
    <row r="112" spans="2:6" x14ac:dyDescent="0.35">
      <c r="B112" s="758" t="s">
        <v>958</v>
      </c>
      <c r="C112" s="758">
        <v>3.12</v>
      </c>
      <c r="D112" s="758">
        <v>5.58</v>
      </c>
      <c r="E112" s="758">
        <v>1.79</v>
      </c>
      <c r="F112" s="761">
        <v>5.3099024242099996E-3</v>
      </c>
    </row>
    <row r="113" spans="2:6" x14ac:dyDescent="0.35">
      <c r="B113" s="758" t="s">
        <v>959</v>
      </c>
      <c r="C113" s="758">
        <v>3.57</v>
      </c>
      <c r="D113" s="758">
        <v>6.34</v>
      </c>
      <c r="E113" s="758">
        <v>1.78</v>
      </c>
      <c r="F113" s="761">
        <v>2.46797048722E-2</v>
      </c>
    </row>
    <row r="114" spans="2:6" x14ac:dyDescent="0.35">
      <c r="B114" s="758" t="s">
        <v>960</v>
      </c>
      <c r="C114" s="758">
        <v>3.29</v>
      </c>
      <c r="D114" s="758">
        <v>5.85</v>
      </c>
      <c r="E114" s="758">
        <v>1.78</v>
      </c>
      <c r="F114" s="761">
        <v>3.6157260860500001E-2</v>
      </c>
    </row>
    <row r="115" spans="2:6" x14ac:dyDescent="0.35">
      <c r="B115" s="758" t="s">
        <v>961</v>
      </c>
      <c r="C115" s="758">
        <v>3.55</v>
      </c>
      <c r="D115" s="758">
        <v>6.31</v>
      </c>
      <c r="E115" s="758">
        <v>1.78</v>
      </c>
      <c r="F115" s="761">
        <v>2.70240611877E-3</v>
      </c>
    </row>
    <row r="116" spans="2:6" x14ac:dyDescent="0.35">
      <c r="B116" s="758" t="s">
        <v>962</v>
      </c>
      <c r="C116" s="758">
        <v>2.71</v>
      </c>
      <c r="D116" s="758">
        <v>4.82</v>
      </c>
      <c r="E116" s="758">
        <v>1.78</v>
      </c>
      <c r="F116" s="761">
        <v>6.0771337348700001E-3</v>
      </c>
    </row>
    <row r="117" spans="2:6" x14ac:dyDescent="0.35">
      <c r="B117" s="758" t="s">
        <v>963</v>
      </c>
      <c r="C117" s="758">
        <v>3.37</v>
      </c>
      <c r="D117" s="758">
        <v>6</v>
      </c>
      <c r="E117" s="758">
        <v>1.78</v>
      </c>
      <c r="F117" s="761">
        <v>2.43444149529E-2</v>
      </c>
    </row>
    <row r="118" spans="2:6" x14ac:dyDescent="0.35">
      <c r="B118" s="758" t="s">
        <v>964</v>
      </c>
      <c r="C118" s="758">
        <v>2</v>
      </c>
      <c r="D118" s="758">
        <v>3.56</v>
      </c>
      <c r="E118" s="758">
        <v>1.78</v>
      </c>
      <c r="F118" s="761">
        <v>1.2660874904999999E-2</v>
      </c>
    </row>
    <row r="119" spans="2:6" x14ac:dyDescent="0.35">
      <c r="B119" s="758" t="s">
        <v>965</v>
      </c>
      <c r="C119" s="758">
        <v>2.27</v>
      </c>
      <c r="D119" s="758">
        <v>4.03</v>
      </c>
      <c r="E119" s="758">
        <v>1.78</v>
      </c>
      <c r="F119" s="761">
        <v>6.55470936158E-3</v>
      </c>
    </row>
    <row r="120" spans="2:6" x14ac:dyDescent="0.35">
      <c r="B120" s="758" t="s">
        <v>966</v>
      </c>
      <c r="C120" s="758">
        <v>3.4</v>
      </c>
      <c r="D120" s="758">
        <v>6.04</v>
      </c>
      <c r="E120" s="758">
        <v>1.78</v>
      </c>
      <c r="F120" s="761">
        <v>3.7352585616699997E-2</v>
      </c>
    </row>
    <row r="121" spans="2:6" x14ac:dyDescent="0.35">
      <c r="B121" s="758" t="s">
        <v>967</v>
      </c>
      <c r="C121" s="758">
        <v>2.82</v>
      </c>
      <c r="D121" s="758">
        <v>5.0199999999999996</v>
      </c>
      <c r="E121" s="758">
        <v>1.78</v>
      </c>
      <c r="F121" s="761">
        <v>3.4837990236499999E-2</v>
      </c>
    </row>
    <row r="122" spans="2:6" x14ac:dyDescent="0.35">
      <c r="B122" s="758" t="s">
        <v>968</v>
      </c>
      <c r="C122" s="758">
        <v>3</v>
      </c>
      <c r="D122" s="758">
        <v>5.31</v>
      </c>
      <c r="E122" s="758">
        <v>1.77</v>
      </c>
      <c r="F122" s="761">
        <v>3.7894559846300001E-3</v>
      </c>
    </row>
    <row r="123" spans="2:6" x14ac:dyDescent="0.35">
      <c r="B123" s="758" t="s">
        <v>969</v>
      </c>
      <c r="C123" s="758">
        <v>3.37</v>
      </c>
      <c r="D123" s="758">
        <v>5.92</v>
      </c>
      <c r="E123" s="758">
        <v>1.76</v>
      </c>
      <c r="F123" s="761">
        <v>3.1623197759900003E-2</v>
      </c>
    </row>
    <row r="124" spans="2:6" x14ac:dyDescent="0.35">
      <c r="B124" s="758" t="s">
        <v>970</v>
      </c>
      <c r="C124" s="758">
        <v>3.35</v>
      </c>
      <c r="D124" s="758">
        <v>5.9</v>
      </c>
      <c r="E124" s="758">
        <v>1.76</v>
      </c>
      <c r="F124" s="761">
        <v>2.0411642799700001E-2</v>
      </c>
    </row>
    <row r="125" spans="2:6" x14ac:dyDescent="0.35">
      <c r="B125" s="758" t="s">
        <v>971</v>
      </c>
      <c r="C125" s="758">
        <v>2.5299999999999998</v>
      </c>
      <c r="D125" s="758">
        <v>4.46</v>
      </c>
      <c r="E125" s="758">
        <v>1.76</v>
      </c>
      <c r="F125" s="761">
        <v>7.6643716585899999E-3</v>
      </c>
    </row>
    <row r="126" spans="2:6" x14ac:dyDescent="0.35">
      <c r="B126" s="758" t="s">
        <v>972</v>
      </c>
      <c r="C126" s="758">
        <v>3.08</v>
      </c>
      <c r="D126" s="758">
        <v>5.42</v>
      </c>
      <c r="E126" s="758">
        <v>1.76</v>
      </c>
      <c r="F126" s="761">
        <v>1.5924764186100001E-2</v>
      </c>
    </row>
    <row r="127" spans="2:6" x14ac:dyDescent="0.35">
      <c r="B127" s="758" t="s">
        <v>973</v>
      </c>
      <c r="C127" s="758">
        <v>2.63</v>
      </c>
      <c r="D127" s="758">
        <v>4.6399999999999997</v>
      </c>
      <c r="E127" s="758">
        <v>1.76</v>
      </c>
      <c r="F127" s="761">
        <v>1.7745837426699999E-2</v>
      </c>
    </row>
    <row r="128" spans="2:6" x14ac:dyDescent="0.35">
      <c r="B128" s="758" t="s">
        <v>974</v>
      </c>
      <c r="C128" s="758">
        <v>2.7</v>
      </c>
      <c r="D128" s="758">
        <v>4.74</v>
      </c>
      <c r="E128" s="758">
        <v>1.76</v>
      </c>
      <c r="F128" s="761">
        <v>4.4357582937300001E-3</v>
      </c>
    </row>
    <row r="129" spans="2:6" x14ac:dyDescent="0.35">
      <c r="B129" s="758" t="s">
        <v>975</v>
      </c>
      <c r="C129" s="758">
        <v>2.58</v>
      </c>
      <c r="D129" s="758">
        <v>4.54</v>
      </c>
      <c r="E129" s="758">
        <v>1.76</v>
      </c>
      <c r="F129" s="761">
        <v>3.5960457988200001E-3</v>
      </c>
    </row>
    <row r="130" spans="2:6" x14ac:dyDescent="0.35">
      <c r="B130" s="758" t="s">
        <v>976</v>
      </c>
      <c r="C130" s="758">
        <v>3.4</v>
      </c>
      <c r="D130" s="758">
        <v>5.97</v>
      </c>
      <c r="E130" s="758">
        <v>1.76</v>
      </c>
      <c r="F130" s="761">
        <v>2.3711927728999999E-3</v>
      </c>
    </row>
    <row r="131" spans="2:6" x14ac:dyDescent="0.35">
      <c r="B131" s="758" t="s">
        <v>977</v>
      </c>
      <c r="C131" s="758">
        <v>1.52</v>
      </c>
      <c r="D131" s="758">
        <v>2.67</v>
      </c>
      <c r="E131" s="758">
        <v>1.76</v>
      </c>
      <c r="F131" s="761">
        <v>6.5984605930699998E-3</v>
      </c>
    </row>
    <row r="132" spans="2:6" x14ac:dyDescent="0.35">
      <c r="B132" s="758" t="s">
        <v>978</v>
      </c>
      <c r="C132" s="758">
        <v>2.34</v>
      </c>
      <c r="D132" s="758">
        <v>4.13</v>
      </c>
      <c r="E132" s="758">
        <v>1.76</v>
      </c>
      <c r="F132" s="761">
        <v>3.01692537923E-2</v>
      </c>
    </row>
    <row r="133" spans="2:6" x14ac:dyDescent="0.35">
      <c r="B133" s="758" t="s">
        <v>979</v>
      </c>
      <c r="C133" s="758">
        <v>2.2799999999999998</v>
      </c>
      <c r="D133" s="758">
        <v>4.0199999999999996</v>
      </c>
      <c r="E133" s="758">
        <v>1.76</v>
      </c>
      <c r="F133" s="761">
        <v>3.9976276783800002E-2</v>
      </c>
    </row>
    <row r="134" spans="2:6" x14ac:dyDescent="0.35">
      <c r="B134" s="758" t="s">
        <v>980</v>
      </c>
      <c r="C134" s="758">
        <v>2.2400000000000002</v>
      </c>
      <c r="D134" s="758">
        <v>3.91</v>
      </c>
      <c r="E134" s="758">
        <v>1.75</v>
      </c>
      <c r="F134" s="761">
        <v>2.1294971702800002E-2</v>
      </c>
    </row>
    <row r="135" spans="2:6" x14ac:dyDescent="0.35">
      <c r="B135" s="758" t="s">
        <v>981</v>
      </c>
      <c r="C135" s="758">
        <v>1.75</v>
      </c>
      <c r="D135" s="758">
        <v>3.07</v>
      </c>
      <c r="E135" s="758">
        <v>1.75</v>
      </c>
      <c r="F135" s="761">
        <v>4.5702457446899998E-2</v>
      </c>
    </row>
    <row r="136" spans="2:6" x14ac:dyDescent="0.35">
      <c r="B136" s="758" t="s">
        <v>982</v>
      </c>
      <c r="C136" s="758">
        <v>1.92</v>
      </c>
      <c r="D136" s="758">
        <v>3.36</v>
      </c>
      <c r="E136" s="758">
        <v>1.75</v>
      </c>
      <c r="F136" s="761">
        <v>2.4238070115499999E-2</v>
      </c>
    </row>
    <row r="137" spans="2:6" x14ac:dyDescent="0.35">
      <c r="B137" s="758" t="s">
        <v>983</v>
      </c>
      <c r="C137" s="758">
        <v>2.69</v>
      </c>
      <c r="D137" s="758">
        <v>4.72</v>
      </c>
      <c r="E137" s="758">
        <v>1.75</v>
      </c>
      <c r="F137" s="761">
        <v>1.16925505736E-2</v>
      </c>
    </row>
    <row r="138" spans="2:6" x14ac:dyDescent="0.35">
      <c r="B138" s="758" t="s">
        <v>984</v>
      </c>
      <c r="C138" s="758">
        <v>2.0699999999999998</v>
      </c>
      <c r="D138" s="758">
        <v>3.63</v>
      </c>
      <c r="E138" s="758">
        <v>1.75</v>
      </c>
      <c r="F138" s="761">
        <v>1.7904504906399998E-2</v>
      </c>
    </row>
    <row r="139" spans="2:6" x14ac:dyDescent="0.35">
      <c r="B139" s="758" t="s">
        <v>985</v>
      </c>
      <c r="C139" s="758">
        <v>3.49</v>
      </c>
      <c r="D139" s="758">
        <v>6.12</v>
      </c>
      <c r="E139" s="758">
        <v>1.75</v>
      </c>
      <c r="F139" s="761">
        <v>7.0956998350900002E-3</v>
      </c>
    </row>
    <row r="140" spans="2:6" x14ac:dyDescent="0.35">
      <c r="B140" s="758" t="s">
        <v>986</v>
      </c>
      <c r="C140" s="758">
        <v>2.06</v>
      </c>
      <c r="D140" s="758">
        <v>3.61</v>
      </c>
      <c r="E140" s="758">
        <v>1.75</v>
      </c>
      <c r="F140" s="761">
        <v>8.5239816985099998E-3</v>
      </c>
    </row>
    <row r="141" spans="2:6" x14ac:dyDescent="0.35">
      <c r="B141" s="758" t="s">
        <v>987</v>
      </c>
      <c r="C141" s="758">
        <v>2.1800000000000002</v>
      </c>
      <c r="D141" s="758">
        <v>3.81</v>
      </c>
      <c r="E141" s="758">
        <v>1.75</v>
      </c>
      <c r="F141" s="761">
        <v>1.5746550961699999E-2</v>
      </c>
    </row>
    <row r="142" spans="2:6" x14ac:dyDescent="0.35">
      <c r="B142" s="758" t="s">
        <v>988</v>
      </c>
      <c r="C142" s="758">
        <v>2.56</v>
      </c>
      <c r="D142" s="758">
        <v>4.47</v>
      </c>
      <c r="E142" s="758">
        <v>1.75</v>
      </c>
      <c r="F142" s="761">
        <v>1.80701578295E-2</v>
      </c>
    </row>
    <row r="143" spans="2:6" x14ac:dyDescent="0.35">
      <c r="B143" s="758" t="s">
        <v>989</v>
      </c>
      <c r="C143" s="758">
        <v>2.41</v>
      </c>
      <c r="D143" s="758">
        <v>4.2</v>
      </c>
      <c r="E143" s="758">
        <v>1.74</v>
      </c>
      <c r="F143" s="761">
        <v>2.6649148402799999E-2</v>
      </c>
    </row>
    <row r="144" spans="2:6" x14ac:dyDescent="0.35">
      <c r="B144" s="758" t="s">
        <v>990</v>
      </c>
      <c r="C144" s="758">
        <v>1.69</v>
      </c>
      <c r="D144" s="758">
        <v>2.94</v>
      </c>
      <c r="E144" s="758">
        <v>1.74</v>
      </c>
      <c r="F144" s="761">
        <v>4.5264468844400003E-2</v>
      </c>
    </row>
    <row r="145" spans="2:6" x14ac:dyDescent="0.35">
      <c r="B145" s="758" t="s">
        <v>991</v>
      </c>
      <c r="C145" s="758">
        <v>2.04</v>
      </c>
      <c r="D145" s="758">
        <v>3.55</v>
      </c>
      <c r="E145" s="758">
        <v>1.74</v>
      </c>
      <c r="F145" s="761">
        <v>1.0827347848199999E-2</v>
      </c>
    </row>
    <row r="146" spans="2:6" x14ac:dyDescent="0.35">
      <c r="B146" s="758" t="s">
        <v>992</v>
      </c>
      <c r="C146" s="758">
        <v>2.59</v>
      </c>
      <c r="D146" s="758">
        <v>4.51</v>
      </c>
      <c r="E146" s="758">
        <v>1.74</v>
      </c>
      <c r="F146" s="761">
        <v>5.4387130152399998E-3</v>
      </c>
    </row>
    <row r="147" spans="2:6" x14ac:dyDescent="0.35">
      <c r="B147" s="758" t="s">
        <v>993</v>
      </c>
      <c r="C147" s="758">
        <v>2.48</v>
      </c>
      <c r="D147" s="758">
        <v>4.3099999999999996</v>
      </c>
      <c r="E147" s="758">
        <v>1.74</v>
      </c>
      <c r="F147" s="761">
        <v>2.7905897290099999E-2</v>
      </c>
    </row>
    <row r="148" spans="2:6" x14ac:dyDescent="0.35">
      <c r="B148" s="758" t="s">
        <v>994</v>
      </c>
      <c r="C148" s="758">
        <v>2.34</v>
      </c>
      <c r="D148" s="758">
        <v>4.07</v>
      </c>
      <c r="E148" s="758">
        <v>1.74</v>
      </c>
      <c r="F148" s="761">
        <v>2.9246978909799999E-2</v>
      </c>
    </row>
    <row r="149" spans="2:6" x14ac:dyDescent="0.35">
      <c r="B149" s="758" t="s">
        <v>995</v>
      </c>
      <c r="C149" s="758">
        <v>3.04</v>
      </c>
      <c r="D149" s="758">
        <v>5.3</v>
      </c>
      <c r="E149" s="758">
        <v>1.74</v>
      </c>
      <c r="F149" s="761">
        <v>8.2952437227999994E-3</v>
      </c>
    </row>
    <row r="150" spans="2:6" x14ac:dyDescent="0.35">
      <c r="B150" s="758" t="s">
        <v>996</v>
      </c>
      <c r="C150" s="758">
        <v>2.62</v>
      </c>
      <c r="D150" s="758">
        <v>4.55</v>
      </c>
      <c r="E150" s="758">
        <v>1.74</v>
      </c>
      <c r="F150" s="761">
        <v>1.6129569341800001E-2</v>
      </c>
    </row>
    <row r="151" spans="2:6" x14ac:dyDescent="0.35">
      <c r="B151" s="758" t="s">
        <v>997</v>
      </c>
      <c r="C151" s="758">
        <v>2.39</v>
      </c>
      <c r="D151" s="758">
        <v>4.16</v>
      </c>
      <c r="E151" s="758">
        <v>1.74</v>
      </c>
      <c r="F151" s="761">
        <v>1.43275049392E-2</v>
      </c>
    </row>
    <row r="152" spans="2:6" x14ac:dyDescent="0.35">
      <c r="B152" s="758" t="s">
        <v>998</v>
      </c>
      <c r="C152" s="758">
        <v>2.38</v>
      </c>
      <c r="D152" s="758">
        <v>4.13</v>
      </c>
      <c r="E152" s="758">
        <v>1.74</v>
      </c>
      <c r="F152" s="761">
        <v>4.2165988601699997E-3</v>
      </c>
    </row>
    <row r="153" spans="2:6" x14ac:dyDescent="0.35">
      <c r="B153" s="758" t="s">
        <v>999</v>
      </c>
      <c r="C153" s="758">
        <v>3.13</v>
      </c>
      <c r="D153" s="758">
        <v>5.46</v>
      </c>
      <c r="E153" s="758">
        <v>1.74</v>
      </c>
      <c r="F153" s="761">
        <v>1.7867592018600002E-2</v>
      </c>
    </row>
    <row r="154" spans="2:6" x14ac:dyDescent="0.35">
      <c r="B154" s="758" t="s">
        <v>1000</v>
      </c>
      <c r="C154" s="758">
        <v>2.65</v>
      </c>
      <c r="D154" s="758">
        <v>4.6100000000000003</v>
      </c>
      <c r="E154" s="758">
        <v>1.74</v>
      </c>
      <c r="F154" s="761">
        <v>1.6976864316400001E-2</v>
      </c>
    </row>
    <row r="155" spans="2:6" x14ac:dyDescent="0.35">
      <c r="B155" s="758" t="s">
        <v>1001</v>
      </c>
      <c r="C155" s="758">
        <v>3.89</v>
      </c>
      <c r="D155" s="758">
        <v>6.78</v>
      </c>
      <c r="E155" s="758">
        <v>1.74</v>
      </c>
      <c r="F155" s="761">
        <v>3.5884618278300001E-2</v>
      </c>
    </row>
    <row r="156" spans="2:6" x14ac:dyDescent="0.35">
      <c r="B156" s="758" t="s">
        <v>1002</v>
      </c>
      <c r="C156" s="758">
        <v>2.64</v>
      </c>
      <c r="D156" s="758">
        <v>4.5999999999999996</v>
      </c>
      <c r="E156" s="758">
        <v>1.74</v>
      </c>
      <c r="F156" s="761">
        <v>3.9751562079300001E-2</v>
      </c>
    </row>
    <row r="157" spans="2:6" x14ac:dyDescent="0.35">
      <c r="B157" s="758" t="s">
        <v>1003</v>
      </c>
      <c r="C157" s="758">
        <v>2.25</v>
      </c>
      <c r="D157" s="758">
        <v>3.9</v>
      </c>
      <c r="E157" s="758">
        <v>1.73</v>
      </c>
      <c r="F157" s="761">
        <v>3.2317530656099998E-2</v>
      </c>
    </row>
    <row r="158" spans="2:6" x14ac:dyDescent="0.35">
      <c r="B158" s="758" t="s">
        <v>1004</v>
      </c>
      <c r="C158" s="758">
        <v>2.74</v>
      </c>
      <c r="D158" s="758">
        <v>4.74</v>
      </c>
      <c r="E158" s="758">
        <v>1.73</v>
      </c>
      <c r="F158" s="761">
        <v>4.1806782584299998E-3</v>
      </c>
    </row>
    <row r="159" spans="2:6" x14ac:dyDescent="0.35">
      <c r="B159" s="758" t="s">
        <v>1005</v>
      </c>
      <c r="C159" s="758">
        <v>2.94</v>
      </c>
      <c r="D159" s="758">
        <v>5.09</v>
      </c>
      <c r="E159" s="758">
        <v>1.73</v>
      </c>
      <c r="F159" s="761">
        <v>1.91983224178E-2</v>
      </c>
    </row>
    <row r="160" spans="2:6" x14ac:dyDescent="0.35">
      <c r="B160" s="758" t="s">
        <v>1006</v>
      </c>
      <c r="C160" s="758">
        <v>2.88</v>
      </c>
      <c r="D160" s="758">
        <v>4.9800000000000004</v>
      </c>
      <c r="E160" s="758">
        <v>1.73</v>
      </c>
      <c r="F160" s="761">
        <v>7.2978811386100002E-3</v>
      </c>
    </row>
    <row r="161" spans="2:6" x14ac:dyDescent="0.35">
      <c r="B161" s="758" t="s">
        <v>1007</v>
      </c>
      <c r="C161" s="758">
        <v>4.0999999999999996</v>
      </c>
      <c r="D161" s="758">
        <v>7.1</v>
      </c>
      <c r="E161" s="758">
        <v>1.73</v>
      </c>
      <c r="F161" s="761">
        <v>5.0788843639400002E-3</v>
      </c>
    </row>
    <row r="162" spans="2:6" x14ac:dyDescent="0.35">
      <c r="B162" s="758" t="s">
        <v>1008</v>
      </c>
      <c r="C162" s="758">
        <v>2.21</v>
      </c>
      <c r="D162" s="758">
        <v>3.83</v>
      </c>
      <c r="E162" s="758">
        <v>1.73</v>
      </c>
      <c r="F162" s="761">
        <v>2.94711754592E-2</v>
      </c>
    </row>
    <row r="163" spans="2:6" x14ac:dyDescent="0.35">
      <c r="B163" s="758" t="s">
        <v>1009</v>
      </c>
      <c r="C163" s="758">
        <v>2.85</v>
      </c>
      <c r="D163" s="758">
        <v>4.92</v>
      </c>
      <c r="E163" s="758">
        <v>1.73</v>
      </c>
      <c r="F163" s="761">
        <v>1.1924413532600001E-2</v>
      </c>
    </row>
    <row r="164" spans="2:6" x14ac:dyDescent="0.35">
      <c r="B164" s="758" t="s">
        <v>1010</v>
      </c>
      <c r="C164" s="758">
        <v>3.97</v>
      </c>
      <c r="D164" s="758">
        <v>6.86</v>
      </c>
      <c r="E164" s="758">
        <v>1.73</v>
      </c>
      <c r="F164" s="761">
        <v>2.6132774828499999E-2</v>
      </c>
    </row>
    <row r="165" spans="2:6" x14ac:dyDescent="0.35">
      <c r="B165" s="758" t="s">
        <v>1011</v>
      </c>
      <c r="C165" s="758">
        <v>2.95</v>
      </c>
      <c r="D165" s="758">
        <v>5.07</v>
      </c>
      <c r="E165" s="758">
        <v>1.72</v>
      </c>
      <c r="F165" s="761">
        <v>1.4173894073400001E-2</v>
      </c>
    </row>
    <row r="166" spans="2:6" x14ac:dyDescent="0.35">
      <c r="B166" s="758" t="s">
        <v>1012</v>
      </c>
      <c r="C166" s="758">
        <v>3.01</v>
      </c>
      <c r="D166" s="758">
        <v>5.18</v>
      </c>
      <c r="E166" s="758">
        <v>1.72</v>
      </c>
      <c r="F166" s="761">
        <v>3.27779127519E-2</v>
      </c>
    </row>
    <row r="167" spans="2:6" x14ac:dyDescent="0.35">
      <c r="B167" s="758" t="s">
        <v>1013</v>
      </c>
      <c r="C167" s="758">
        <v>2.78</v>
      </c>
      <c r="D167" s="758">
        <v>4.78</v>
      </c>
      <c r="E167" s="758">
        <v>1.72</v>
      </c>
      <c r="F167" s="761">
        <v>1.77074703555E-2</v>
      </c>
    </row>
    <row r="168" spans="2:6" x14ac:dyDescent="0.35">
      <c r="B168" s="758" t="s">
        <v>1014</v>
      </c>
      <c r="C168" s="758">
        <v>2.36</v>
      </c>
      <c r="D168" s="758">
        <v>4.0599999999999996</v>
      </c>
      <c r="E168" s="758">
        <v>1.72</v>
      </c>
      <c r="F168" s="761">
        <v>1.5071000606300001E-2</v>
      </c>
    </row>
    <row r="169" spans="2:6" x14ac:dyDescent="0.35">
      <c r="B169" s="758" t="s">
        <v>1015</v>
      </c>
      <c r="C169" s="758">
        <v>2.9</v>
      </c>
      <c r="D169" s="758">
        <v>4.99</v>
      </c>
      <c r="E169" s="758">
        <v>1.72</v>
      </c>
      <c r="F169" s="761">
        <v>1.38002086442E-2</v>
      </c>
    </row>
    <row r="170" spans="2:6" x14ac:dyDescent="0.35">
      <c r="B170" s="758" t="s">
        <v>1016</v>
      </c>
      <c r="C170" s="758">
        <v>2.67</v>
      </c>
      <c r="D170" s="758">
        <v>4.5999999999999996</v>
      </c>
      <c r="E170" s="758">
        <v>1.72</v>
      </c>
      <c r="F170" s="761">
        <v>9.7730235704800005E-3</v>
      </c>
    </row>
    <row r="171" spans="2:6" x14ac:dyDescent="0.35">
      <c r="B171" s="758" t="s">
        <v>1017</v>
      </c>
      <c r="C171" s="758">
        <v>4.37</v>
      </c>
      <c r="D171" s="758">
        <v>7.52</v>
      </c>
      <c r="E171" s="758">
        <v>1.72</v>
      </c>
      <c r="F171" s="761">
        <v>3.9014628158100001E-4</v>
      </c>
    </row>
    <row r="172" spans="2:6" x14ac:dyDescent="0.35">
      <c r="B172" s="758" t="s">
        <v>1018</v>
      </c>
      <c r="C172" s="758">
        <v>1.7</v>
      </c>
      <c r="D172" s="758">
        <v>2.92</v>
      </c>
      <c r="E172" s="758">
        <v>1.72</v>
      </c>
      <c r="F172" s="761">
        <v>4.7885807082E-2</v>
      </c>
    </row>
    <row r="173" spans="2:6" x14ac:dyDescent="0.35">
      <c r="B173" s="758" t="s">
        <v>1019</v>
      </c>
      <c r="C173" s="758">
        <v>3.44</v>
      </c>
      <c r="D173" s="758">
        <v>5.9</v>
      </c>
      <c r="E173" s="758">
        <v>1.72</v>
      </c>
      <c r="F173" s="761">
        <v>5.5138674209400003E-3</v>
      </c>
    </row>
    <row r="174" spans="2:6" x14ac:dyDescent="0.35">
      <c r="B174" s="758" t="s">
        <v>1020</v>
      </c>
      <c r="C174" s="758">
        <v>1.92</v>
      </c>
      <c r="D174" s="758">
        <v>3.29</v>
      </c>
      <c r="E174" s="758">
        <v>1.71</v>
      </c>
      <c r="F174" s="761">
        <v>3.2433685099799998E-2</v>
      </c>
    </row>
    <row r="175" spans="2:6" x14ac:dyDescent="0.35">
      <c r="B175" s="758" t="s">
        <v>1021</v>
      </c>
      <c r="C175" s="758">
        <v>3.5</v>
      </c>
      <c r="D175" s="758">
        <v>6</v>
      </c>
      <c r="E175" s="758">
        <v>1.71</v>
      </c>
      <c r="F175" s="761">
        <v>3.34424624516E-2</v>
      </c>
    </row>
    <row r="176" spans="2:6" x14ac:dyDescent="0.35">
      <c r="B176" s="758" t="s">
        <v>1022</v>
      </c>
      <c r="C176" s="758">
        <v>2.31</v>
      </c>
      <c r="D176" s="758">
        <v>3.95</v>
      </c>
      <c r="E176" s="758">
        <v>1.71</v>
      </c>
      <c r="F176" s="761">
        <v>2.9093942905799999E-2</v>
      </c>
    </row>
    <row r="177" spans="2:6" x14ac:dyDescent="0.35">
      <c r="B177" s="758" t="s">
        <v>1023</v>
      </c>
      <c r="C177" s="758">
        <v>2.91</v>
      </c>
      <c r="D177" s="758">
        <v>4.97</v>
      </c>
      <c r="E177" s="758">
        <v>1.71</v>
      </c>
      <c r="F177" s="761">
        <v>2.1089730107E-3</v>
      </c>
    </row>
    <row r="178" spans="2:6" x14ac:dyDescent="0.35">
      <c r="B178" s="758" t="s">
        <v>1024</v>
      </c>
      <c r="C178" s="758">
        <v>4.59</v>
      </c>
      <c r="D178" s="758">
        <v>7.85</v>
      </c>
      <c r="E178" s="758">
        <v>1.71</v>
      </c>
      <c r="F178" s="761">
        <v>1.52134614635E-2</v>
      </c>
    </row>
    <row r="179" spans="2:6" x14ac:dyDescent="0.35">
      <c r="B179" s="758" t="s">
        <v>1025</v>
      </c>
      <c r="C179" s="758">
        <v>2.56</v>
      </c>
      <c r="D179" s="758">
        <v>4.3899999999999997</v>
      </c>
      <c r="E179" s="758">
        <v>1.71</v>
      </c>
      <c r="F179" s="761">
        <v>2.0671679457099999E-2</v>
      </c>
    </row>
    <row r="180" spans="2:6" x14ac:dyDescent="0.35">
      <c r="B180" s="758" t="s">
        <v>1026</v>
      </c>
      <c r="C180" s="758">
        <v>1.86</v>
      </c>
      <c r="D180" s="758">
        <v>3.18</v>
      </c>
      <c r="E180" s="758">
        <v>1.71</v>
      </c>
      <c r="F180" s="761">
        <v>2.7191975152199999E-2</v>
      </c>
    </row>
    <row r="181" spans="2:6" x14ac:dyDescent="0.35">
      <c r="B181" s="758" t="s">
        <v>1027</v>
      </c>
      <c r="C181" s="758">
        <v>2.34</v>
      </c>
      <c r="D181" s="758">
        <v>4.01</v>
      </c>
      <c r="E181" s="758">
        <v>1.71</v>
      </c>
      <c r="F181" s="761">
        <v>7.3305555732799997E-3</v>
      </c>
    </row>
    <row r="182" spans="2:6" x14ac:dyDescent="0.35">
      <c r="B182" s="758" t="s">
        <v>1028</v>
      </c>
      <c r="C182" s="758">
        <v>2.2799999999999998</v>
      </c>
      <c r="D182" s="758">
        <v>3.87</v>
      </c>
      <c r="E182" s="758">
        <v>1.7</v>
      </c>
      <c r="F182" s="761">
        <v>2.0282133215000001E-2</v>
      </c>
    </row>
    <row r="183" spans="2:6" x14ac:dyDescent="0.35">
      <c r="B183" s="758" t="s">
        <v>1029</v>
      </c>
      <c r="C183" s="758">
        <v>3.56</v>
      </c>
      <c r="D183" s="758">
        <v>6.06</v>
      </c>
      <c r="E183" s="758">
        <v>1.7</v>
      </c>
      <c r="F183" s="761">
        <v>9.9403867525599994E-3</v>
      </c>
    </row>
    <row r="184" spans="2:6" x14ac:dyDescent="0.35">
      <c r="B184" s="758" t="s">
        <v>1030</v>
      </c>
      <c r="C184" s="758">
        <v>3.05</v>
      </c>
      <c r="D184" s="758">
        <v>5.19</v>
      </c>
      <c r="E184" s="758">
        <v>1.7</v>
      </c>
      <c r="F184" s="761">
        <v>6.2669561007199998E-3</v>
      </c>
    </row>
    <row r="185" spans="2:6" x14ac:dyDescent="0.35">
      <c r="B185" s="758" t="s">
        <v>1031</v>
      </c>
      <c r="C185" s="758">
        <v>3.1</v>
      </c>
      <c r="D185" s="758">
        <v>5.28</v>
      </c>
      <c r="E185" s="758">
        <v>1.7</v>
      </c>
      <c r="F185" s="761">
        <v>4.9888601745800003E-2</v>
      </c>
    </row>
    <row r="186" spans="2:6" x14ac:dyDescent="0.35">
      <c r="B186" s="758" t="s">
        <v>1032</v>
      </c>
      <c r="C186" s="758">
        <v>2.38</v>
      </c>
      <c r="D186" s="758">
        <v>4.04</v>
      </c>
      <c r="E186" s="758">
        <v>1.7</v>
      </c>
      <c r="F186" s="761">
        <v>3.5360840331000003E-2</v>
      </c>
    </row>
    <row r="187" spans="2:6" x14ac:dyDescent="0.35">
      <c r="B187" s="758" t="s">
        <v>1033</v>
      </c>
      <c r="C187" s="758">
        <v>2.92</v>
      </c>
      <c r="D187" s="758">
        <v>4.95</v>
      </c>
      <c r="E187" s="758">
        <v>1.7</v>
      </c>
      <c r="F187" s="761">
        <v>4.2711597116900001E-2</v>
      </c>
    </row>
    <row r="188" spans="2:6" x14ac:dyDescent="0.35">
      <c r="B188" s="758" t="s">
        <v>1034</v>
      </c>
      <c r="C188" s="758">
        <v>2.14</v>
      </c>
      <c r="D188" s="758">
        <v>3.63</v>
      </c>
      <c r="E188" s="758">
        <v>1.7</v>
      </c>
      <c r="F188" s="761">
        <v>3.8461467727400001E-2</v>
      </c>
    </row>
    <row r="189" spans="2:6" x14ac:dyDescent="0.35">
      <c r="B189" s="758" t="s">
        <v>1035</v>
      </c>
      <c r="C189" s="758">
        <v>3.4</v>
      </c>
      <c r="D189" s="758">
        <v>5.79</v>
      </c>
      <c r="E189" s="758">
        <v>1.7</v>
      </c>
      <c r="F189" s="761">
        <v>1.1981205280199999E-3</v>
      </c>
    </row>
    <row r="190" spans="2:6" x14ac:dyDescent="0.35">
      <c r="B190" s="758" t="s">
        <v>1036</v>
      </c>
      <c r="C190" s="758">
        <v>2.61</v>
      </c>
      <c r="D190" s="758">
        <v>4.43</v>
      </c>
      <c r="E190" s="758">
        <v>1.7</v>
      </c>
      <c r="F190" s="761">
        <v>3.5714391319400002E-3</v>
      </c>
    </row>
    <row r="191" spans="2:6" x14ac:dyDescent="0.35">
      <c r="B191" s="758" t="s">
        <v>1037</v>
      </c>
      <c r="C191" s="758">
        <v>3.05</v>
      </c>
      <c r="D191" s="758">
        <v>5.18</v>
      </c>
      <c r="E191" s="758">
        <v>1.7</v>
      </c>
      <c r="F191" s="761">
        <v>7.2243722216799996E-3</v>
      </c>
    </row>
    <row r="192" spans="2:6" x14ac:dyDescent="0.35">
      <c r="B192" s="758" t="s">
        <v>1038</v>
      </c>
      <c r="C192" s="758">
        <v>4.41</v>
      </c>
      <c r="D192" s="758">
        <v>7.45</v>
      </c>
      <c r="E192" s="758">
        <v>1.69</v>
      </c>
      <c r="F192" s="761">
        <v>9.9919480010500009E-3</v>
      </c>
    </row>
    <row r="193" spans="2:6" x14ac:dyDescent="0.35">
      <c r="B193" s="758" t="s">
        <v>1039</v>
      </c>
      <c r="C193" s="758">
        <v>2.58</v>
      </c>
      <c r="D193" s="758">
        <v>4.3499999999999996</v>
      </c>
      <c r="E193" s="758">
        <v>1.69</v>
      </c>
      <c r="F193" s="761">
        <v>1.4477806877700001E-2</v>
      </c>
    </row>
    <row r="194" spans="2:6" x14ac:dyDescent="0.35">
      <c r="B194" s="758" t="s">
        <v>1040</v>
      </c>
      <c r="C194" s="758">
        <v>2.5099999999999998</v>
      </c>
      <c r="D194" s="758">
        <v>4.2300000000000004</v>
      </c>
      <c r="E194" s="758">
        <v>1.69</v>
      </c>
      <c r="F194" s="761">
        <v>1.11508649832E-2</v>
      </c>
    </row>
    <row r="195" spans="2:6" x14ac:dyDescent="0.35">
      <c r="B195" s="758" t="s">
        <v>1041</v>
      </c>
      <c r="C195" s="758">
        <v>3.04</v>
      </c>
      <c r="D195" s="758">
        <v>5.13</v>
      </c>
      <c r="E195" s="758">
        <v>1.69</v>
      </c>
      <c r="F195" s="761">
        <v>3.8284005237700001E-3</v>
      </c>
    </row>
    <row r="196" spans="2:6" x14ac:dyDescent="0.35">
      <c r="B196" s="758" t="s">
        <v>1042</v>
      </c>
      <c r="C196" s="758">
        <v>2.95</v>
      </c>
      <c r="D196" s="758">
        <v>5</v>
      </c>
      <c r="E196" s="758">
        <v>1.69</v>
      </c>
      <c r="F196" s="761">
        <v>5.5095677188799997E-3</v>
      </c>
    </row>
    <row r="197" spans="2:6" x14ac:dyDescent="0.35">
      <c r="B197" s="758" t="s">
        <v>1043</v>
      </c>
      <c r="C197" s="758">
        <v>3.04</v>
      </c>
      <c r="D197" s="758">
        <v>5.15</v>
      </c>
      <c r="E197" s="758">
        <v>1.69</v>
      </c>
      <c r="F197" s="761">
        <v>3.4970132897400003E-2</v>
      </c>
    </row>
    <row r="198" spans="2:6" x14ac:dyDescent="0.35">
      <c r="B198" s="758" t="s">
        <v>1044</v>
      </c>
      <c r="C198" s="758">
        <v>1.97</v>
      </c>
      <c r="D198" s="758">
        <v>3.32</v>
      </c>
      <c r="E198" s="758">
        <v>1.69</v>
      </c>
      <c r="F198" s="761">
        <v>4.8812234041300001E-2</v>
      </c>
    </row>
    <row r="199" spans="2:6" x14ac:dyDescent="0.35">
      <c r="B199" s="758" t="s">
        <v>1045</v>
      </c>
      <c r="C199" s="758">
        <v>2.34</v>
      </c>
      <c r="D199" s="758">
        <v>3.95</v>
      </c>
      <c r="E199" s="758">
        <v>1.69</v>
      </c>
      <c r="F199" s="761">
        <v>8.0144199137999993E-3</v>
      </c>
    </row>
    <row r="200" spans="2:6" x14ac:dyDescent="0.35">
      <c r="B200" s="758" t="s">
        <v>1046</v>
      </c>
      <c r="C200" s="758">
        <v>2.68</v>
      </c>
      <c r="D200" s="758">
        <v>4.54</v>
      </c>
      <c r="E200" s="758">
        <v>1.69</v>
      </c>
      <c r="F200" s="761">
        <v>9.7566331814499998E-3</v>
      </c>
    </row>
    <row r="201" spans="2:6" x14ac:dyDescent="0.35">
      <c r="B201" s="758" t="s">
        <v>1047</v>
      </c>
      <c r="C201" s="758">
        <v>2.96</v>
      </c>
      <c r="D201" s="758">
        <v>5.01</v>
      </c>
      <c r="E201" s="758">
        <v>1.69</v>
      </c>
      <c r="F201" s="761">
        <v>1.0052721123500001E-2</v>
      </c>
    </row>
    <row r="202" spans="2:6" x14ac:dyDescent="0.35">
      <c r="B202" s="758" t="s">
        <v>1048</v>
      </c>
      <c r="C202" s="758">
        <v>2.2599999999999998</v>
      </c>
      <c r="D202" s="758">
        <v>3.82</v>
      </c>
      <c r="E202" s="758">
        <v>1.69</v>
      </c>
      <c r="F202" s="761">
        <v>3.2257878588700002E-2</v>
      </c>
    </row>
    <row r="203" spans="2:6" x14ac:dyDescent="0.35">
      <c r="B203" s="758" t="s">
        <v>1049</v>
      </c>
      <c r="C203" s="758">
        <v>3.12</v>
      </c>
      <c r="D203" s="758">
        <v>5.27</v>
      </c>
      <c r="E203" s="758">
        <v>1.69</v>
      </c>
      <c r="F203" s="761">
        <v>4.5985067880099997E-2</v>
      </c>
    </row>
    <row r="204" spans="2:6" x14ac:dyDescent="0.35">
      <c r="B204" s="758" t="s">
        <v>1050</v>
      </c>
      <c r="C204" s="758">
        <v>2.67</v>
      </c>
      <c r="D204" s="758">
        <v>4.49</v>
      </c>
      <c r="E204" s="758">
        <v>1.68</v>
      </c>
      <c r="F204" s="761">
        <v>5.9982475713199999E-3</v>
      </c>
    </row>
    <row r="205" spans="2:6" x14ac:dyDescent="0.35">
      <c r="B205" s="758" t="s">
        <v>1051</v>
      </c>
      <c r="C205" s="758">
        <v>2.38</v>
      </c>
      <c r="D205" s="758">
        <v>4.01</v>
      </c>
      <c r="E205" s="758">
        <v>1.68</v>
      </c>
      <c r="F205" s="761">
        <v>1.35891549433E-2</v>
      </c>
    </row>
    <row r="206" spans="2:6" x14ac:dyDescent="0.35">
      <c r="B206" s="758" t="s">
        <v>1052</v>
      </c>
      <c r="C206" s="758">
        <v>2.35</v>
      </c>
      <c r="D206" s="758">
        <v>3.95</v>
      </c>
      <c r="E206" s="758">
        <v>1.68</v>
      </c>
      <c r="F206" s="761">
        <v>4.2622831613100001E-2</v>
      </c>
    </row>
    <row r="207" spans="2:6" x14ac:dyDescent="0.35">
      <c r="B207" s="758" t="s">
        <v>1053</v>
      </c>
      <c r="C207" s="758">
        <v>2.93</v>
      </c>
      <c r="D207" s="758">
        <v>4.91</v>
      </c>
      <c r="E207" s="758">
        <v>1.68</v>
      </c>
      <c r="F207" s="761">
        <v>1.01937942502E-2</v>
      </c>
    </row>
    <row r="208" spans="2:6" x14ac:dyDescent="0.35">
      <c r="B208" s="758" t="s">
        <v>1054</v>
      </c>
      <c r="C208" s="758">
        <v>2.93</v>
      </c>
      <c r="D208" s="758">
        <v>4.91</v>
      </c>
      <c r="E208" s="758">
        <v>1.68</v>
      </c>
      <c r="F208" s="761">
        <v>3.8610967160400002E-2</v>
      </c>
    </row>
    <row r="209" spans="2:6" x14ac:dyDescent="0.35">
      <c r="B209" s="758" t="s">
        <v>1055</v>
      </c>
      <c r="C209" s="758">
        <v>2.68</v>
      </c>
      <c r="D209" s="758">
        <v>4.5</v>
      </c>
      <c r="E209" s="758">
        <v>1.68</v>
      </c>
      <c r="F209" s="761">
        <v>3.0003430266100001E-2</v>
      </c>
    </row>
    <row r="210" spans="2:6" x14ac:dyDescent="0.35">
      <c r="B210" s="758" t="s">
        <v>1056</v>
      </c>
      <c r="C210" s="758">
        <v>2.2799999999999998</v>
      </c>
      <c r="D210" s="758">
        <v>3.84</v>
      </c>
      <c r="E210" s="758">
        <v>1.68</v>
      </c>
      <c r="F210" s="761">
        <v>1.6881329524799999E-2</v>
      </c>
    </row>
    <row r="211" spans="2:6" x14ac:dyDescent="0.35">
      <c r="B211" s="758" t="s">
        <v>1057</v>
      </c>
      <c r="C211" s="758">
        <v>3.01</v>
      </c>
      <c r="D211" s="758">
        <v>5.0599999999999996</v>
      </c>
      <c r="E211" s="758">
        <v>1.68</v>
      </c>
      <c r="F211" s="761">
        <v>1.09472004873E-2</v>
      </c>
    </row>
    <row r="212" spans="2:6" x14ac:dyDescent="0.35">
      <c r="B212" s="758" t="s">
        <v>1058</v>
      </c>
      <c r="C212" s="758">
        <v>3.69</v>
      </c>
      <c r="D212" s="758">
        <v>6.19</v>
      </c>
      <c r="E212" s="758">
        <v>1.68</v>
      </c>
      <c r="F212" s="761">
        <v>8.0750278793400004E-3</v>
      </c>
    </row>
    <row r="213" spans="2:6" x14ac:dyDescent="0.35">
      <c r="B213" s="758" t="s">
        <v>1059</v>
      </c>
      <c r="C213" s="758">
        <v>2.98</v>
      </c>
      <c r="D213" s="758">
        <v>4.9800000000000004</v>
      </c>
      <c r="E213" s="758">
        <v>1.67</v>
      </c>
      <c r="F213" s="761">
        <v>2.1877153588499999E-2</v>
      </c>
    </row>
    <row r="214" spans="2:6" x14ac:dyDescent="0.35">
      <c r="B214" s="758" t="s">
        <v>1060</v>
      </c>
      <c r="C214" s="758">
        <v>2.98</v>
      </c>
      <c r="D214" s="758">
        <v>4.9800000000000004</v>
      </c>
      <c r="E214" s="758">
        <v>1.67</v>
      </c>
      <c r="F214" s="761">
        <v>7.2689977407499997E-3</v>
      </c>
    </row>
    <row r="215" spans="2:6" x14ac:dyDescent="0.35">
      <c r="B215" s="758" t="s">
        <v>1061</v>
      </c>
      <c r="C215" s="758">
        <v>2.56</v>
      </c>
      <c r="D215" s="758">
        <v>4.2699999999999996</v>
      </c>
      <c r="E215" s="758">
        <v>1.67</v>
      </c>
      <c r="F215" s="761">
        <v>3.6411317129200003E-2</v>
      </c>
    </row>
    <row r="216" spans="2:6" x14ac:dyDescent="0.35">
      <c r="B216" s="758" t="s">
        <v>1062</v>
      </c>
      <c r="C216" s="758">
        <v>3.98</v>
      </c>
      <c r="D216" s="758">
        <v>6.64</v>
      </c>
      <c r="E216" s="758">
        <v>1.67</v>
      </c>
      <c r="F216" s="761">
        <v>4.0455795248E-3</v>
      </c>
    </row>
    <row r="217" spans="2:6" x14ac:dyDescent="0.35">
      <c r="B217" s="758" t="s">
        <v>1063</v>
      </c>
      <c r="C217" s="758">
        <v>2.63</v>
      </c>
      <c r="D217" s="758">
        <v>4.4000000000000004</v>
      </c>
      <c r="E217" s="758">
        <v>1.67</v>
      </c>
      <c r="F217" s="761">
        <v>2.0761061687699998E-2</v>
      </c>
    </row>
    <row r="218" spans="2:6" x14ac:dyDescent="0.35">
      <c r="B218" s="758" t="s">
        <v>1064</v>
      </c>
      <c r="C218" s="758">
        <v>3.11</v>
      </c>
      <c r="D218" s="758">
        <v>5.2</v>
      </c>
      <c r="E218" s="758">
        <v>1.67</v>
      </c>
      <c r="F218" s="761">
        <v>6.6018884180199999E-3</v>
      </c>
    </row>
    <row r="219" spans="2:6" x14ac:dyDescent="0.35">
      <c r="B219" s="758" t="s">
        <v>1065</v>
      </c>
      <c r="C219" s="758">
        <v>2.4700000000000002</v>
      </c>
      <c r="D219" s="758">
        <v>4.13</v>
      </c>
      <c r="E219" s="758">
        <v>1.67</v>
      </c>
      <c r="F219" s="761">
        <v>4.4725765419200002E-2</v>
      </c>
    </row>
    <row r="220" spans="2:6" x14ac:dyDescent="0.35">
      <c r="B220" s="758" t="s">
        <v>1066</v>
      </c>
      <c r="C220" s="758">
        <v>2.79</v>
      </c>
      <c r="D220" s="758">
        <v>4.67</v>
      </c>
      <c r="E220" s="758">
        <v>1.67</v>
      </c>
      <c r="F220" s="761">
        <v>4.5620293857300001E-2</v>
      </c>
    </row>
    <row r="221" spans="2:6" x14ac:dyDescent="0.35">
      <c r="B221" s="758" t="s">
        <v>1067</v>
      </c>
      <c r="C221" s="758">
        <v>2.48</v>
      </c>
      <c r="D221" s="758">
        <v>4.13</v>
      </c>
      <c r="E221" s="758">
        <v>1.67</v>
      </c>
      <c r="F221" s="761">
        <v>2.4232644972600002E-2</v>
      </c>
    </row>
    <row r="222" spans="2:6" x14ac:dyDescent="0.35">
      <c r="B222" s="758" t="s">
        <v>1068</v>
      </c>
      <c r="C222" s="758">
        <v>2.94</v>
      </c>
      <c r="D222" s="758">
        <v>4.92</v>
      </c>
      <c r="E222" s="758">
        <v>1.67</v>
      </c>
      <c r="F222" s="761">
        <v>4.7086162493000003E-2</v>
      </c>
    </row>
    <row r="223" spans="2:6" x14ac:dyDescent="0.35">
      <c r="B223" s="758" t="s">
        <v>1069</v>
      </c>
      <c r="C223" s="758">
        <v>2.76</v>
      </c>
      <c r="D223" s="758">
        <v>4.5999999999999996</v>
      </c>
      <c r="E223" s="758">
        <v>1.67</v>
      </c>
      <c r="F223" s="761">
        <v>2.1809905908199999E-2</v>
      </c>
    </row>
    <row r="224" spans="2:6" x14ac:dyDescent="0.35">
      <c r="B224" s="758" t="s">
        <v>1070</v>
      </c>
      <c r="C224" s="758">
        <v>2.87</v>
      </c>
      <c r="D224" s="758">
        <v>4.7699999999999996</v>
      </c>
      <c r="E224" s="758">
        <v>1.66</v>
      </c>
      <c r="F224" s="761">
        <v>1.6412167510700001E-2</v>
      </c>
    </row>
    <row r="225" spans="2:6" x14ac:dyDescent="0.35">
      <c r="B225" s="758" t="s">
        <v>1071</v>
      </c>
      <c r="C225" s="758">
        <v>3.65</v>
      </c>
      <c r="D225" s="758">
        <v>6.06</v>
      </c>
      <c r="E225" s="758">
        <v>1.66</v>
      </c>
      <c r="F225" s="761">
        <v>8.8560561495600008E-3</v>
      </c>
    </row>
    <row r="226" spans="2:6" x14ac:dyDescent="0.35">
      <c r="B226" s="758" t="s">
        <v>1072</v>
      </c>
      <c r="C226" s="758">
        <v>4.1500000000000004</v>
      </c>
      <c r="D226" s="758">
        <v>6.89</v>
      </c>
      <c r="E226" s="758">
        <v>1.66</v>
      </c>
      <c r="F226" s="761">
        <v>1.6774412281999999E-2</v>
      </c>
    </row>
    <row r="227" spans="2:6" x14ac:dyDescent="0.35">
      <c r="B227" s="758" t="s">
        <v>1073</v>
      </c>
      <c r="C227" s="758">
        <v>2.4700000000000002</v>
      </c>
      <c r="D227" s="758">
        <v>4.1100000000000003</v>
      </c>
      <c r="E227" s="758">
        <v>1.66</v>
      </c>
      <c r="F227" s="761">
        <v>2.23054572477E-2</v>
      </c>
    </row>
    <row r="228" spans="2:6" x14ac:dyDescent="0.35">
      <c r="B228" s="758" t="s">
        <v>1074</v>
      </c>
      <c r="C228" s="758">
        <v>2.08</v>
      </c>
      <c r="D228" s="758">
        <v>3.46</v>
      </c>
      <c r="E228" s="758">
        <v>1.66</v>
      </c>
      <c r="F228" s="761">
        <v>1.7092195869300001E-2</v>
      </c>
    </row>
    <row r="229" spans="2:6" x14ac:dyDescent="0.35">
      <c r="B229" s="758" t="s">
        <v>1075</v>
      </c>
      <c r="C229" s="758">
        <v>2.99</v>
      </c>
      <c r="D229" s="758">
        <v>4.95</v>
      </c>
      <c r="E229" s="758">
        <v>1.66</v>
      </c>
      <c r="F229" s="761">
        <v>3.4117724193E-2</v>
      </c>
    </row>
    <row r="230" spans="2:6" x14ac:dyDescent="0.35">
      <c r="B230" s="758" t="s">
        <v>1076</v>
      </c>
      <c r="C230" s="758">
        <v>2.59</v>
      </c>
      <c r="D230" s="758">
        <v>4.29</v>
      </c>
      <c r="E230" s="758">
        <v>1.66</v>
      </c>
      <c r="F230" s="761">
        <v>6.4943718422299998E-3</v>
      </c>
    </row>
    <row r="231" spans="2:6" x14ac:dyDescent="0.35">
      <c r="B231" s="758" t="s">
        <v>1077</v>
      </c>
      <c r="C231" s="758">
        <v>3.44</v>
      </c>
      <c r="D231" s="758">
        <v>5.7</v>
      </c>
      <c r="E231" s="758">
        <v>1.66</v>
      </c>
      <c r="F231" s="761">
        <v>1.36133835887E-2</v>
      </c>
    </row>
    <row r="232" spans="2:6" x14ac:dyDescent="0.35">
      <c r="B232" s="758" t="s">
        <v>1078</v>
      </c>
      <c r="C232" s="758">
        <v>3.01</v>
      </c>
      <c r="D232" s="758">
        <v>5.01</v>
      </c>
      <c r="E232" s="758">
        <v>1.66</v>
      </c>
      <c r="F232" s="761">
        <v>1.6755948182200001E-2</v>
      </c>
    </row>
    <row r="233" spans="2:6" x14ac:dyDescent="0.35">
      <c r="B233" s="758" t="s">
        <v>1079</v>
      </c>
      <c r="C233" s="758">
        <v>3.22</v>
      </c>
      <c r="D233" s="758">
        <v>5.34</v>
      </c>
      <c r="E233" s="758">
        <v>1.66</v>
      </c>
      <c r="F233" s="761">
        <v>5.95243173004E-3</v>
      </c>
    </row>
    <row r="234" spans="2:6" x14ac:dyDescent="0.35">
      <c r="B234" s="758" t="s">
        <v>1080</v>
      </c>
      <c r="C234" s="758">
        <v>3.77</v>
      </c>
      <c r="D234" s="758">
        <v>6.25</v>
      </c>
      <c r="E234" s="758">
        <v>1.66</v>
      </c>
      <c r="F234" s="761">
        <v>2.7090853217600001E-3</v>
      </c>
    </row>
    <row r="235" spans="2:6" x14ac:dyDescent="0.35">
      <c r="B235" s="758" t="s">
        <v>1081</v>
      </c>
      <c r="C235" s="758">
        <v>2.61</v>
      </c>
      <c r="D235" s="758">
        <v>4.32</v>
      </c>
      <c r="E235" s="758">
        <v>1.66</v>
      </c>
      <c r="F235" s="761">
        <v>2.5198124140100001E-3</v>
      </c>
    </row>
    <row r="236" spans="2:6" x14ac:dyDescent="0.35">
      <c r="B236" s="758" t="s">
        <v>1082</v>
      </c>
      <c r="C236" s="758">
        <v>3.08</v>
      </c>
      <c r="D236" s="758">
        <v>5.0999999999999996</v>
      </c>
      <c r="E236" s="758">
        <v>1.66</v>
      </c>
      <c r="F236" s="761">
        <v>1.61868784776E-2</v>
      </c>
    </row>
    <row r="237" spans="2:6" x14ac:dyDescent="0.35">
      <c r="B237" s="758" t="s">
        <v>1083</v>
      </c>
      <c r="C237" s="758">
        <v>1.79</v>
      </c>
      <c r="D237" s="758">
        <v>2.98</v>
      </c>
      <c r="E237" s="758">
        <v>1.66</v>
      </c>
      <c r="F237" s="761">
        <v>3.0792018025799998E-2</v>
      </c>
    </row>
    <row r="238" spans="2:6" x14ac:dyDescent="0.35">
      <c r="B238" s="758" t="s">
        <v>1084</v>
      </c>
      <c r="C238" s="758">
        <v>2.89</v>
      </c>
      <c r="D238" s="758">
        <v>4.8099999999999996</v>
      </c>
      <c r="E238" s="758">
        <v>1.66</v>
      </c>
      <c r="F238" s="761">
        <v>3.2592505302699998E-2</v>
      </c>
    </row>
    <row r="239" spans="2:6" x14ac:dyDescent="0.35">
      <c r="B239" s="758" t="s">
        <v>1085</v>
      </c>
      <c r="C239" s="758">
        <v>2.42</v>
      </c>
      <c r="D239" s="758">
        <v>3.99</v>
      </c>
      <c r="E239" s="758">
        <v>1.65</v>
      </c>
      <c r="F239" s="761">
        <v>1.80142726713E-2</v>
      </c>
    </row>
    <row r="240" spans="2:6" x14ac:dyDescent="0.35">
      <c r="B240" s="758" t="s">
        <v>1086</v>
      </c>
      <c r="C240" s="758">
        <v>3.13</v>
      </c>
      <c r="D240" s="758">
        <v>5.16</v>
      </c>
      <c r="E240" s="758">
        <v>1.65</v>
      </c>
      <c r="F240" s="761">
        <v>1.23572072486E-2</v>
      </c>
    </row>
    <row r="241" spans="2:6" x14ac:dyDescent="0.35">
      <c r="B241" s="758" t="s">
        <v>1087</v>
      </c>
      <c r="C241" s="758">
        <v>2.2799999999999998</v>
      </c>
      <c r="D241" s="758">
        <v>3.77</v>
      </c>
      <c r="E241" s="758">
        <v>1.65</v>
      </c>
      <c r="F241" s="761">
        <v>3.2453321333099999E-2</v>
      </c>
    </row>
    <row r="242" spans="2:6" x14ac:dyDescent="0.35">
      <c r="B242" s="758" t="s">
        <v>1088</v>
      </c>
      <c r="C242" s="758">
        <v>2.0299999999999998</v>
      </c>
      <c r="D242" s="758">
        <v>3.35</v>
      </c>
      <c r="E242" s="758">
        <v>1.65</v>
      </c>
      <c r="F242" s="761">
        <v>2.0259796324199998E-3</v>
      </c>
    </row>
    <row r="243" spans="2:6" x14ac:dyDescent="0.35">
      <c r="B243" s="758" t="s">
        <v>1089</v>
      </c>
      <c r="C243" s="758">
        <v>2.9</v>
      </c>
      <c r="D243" s="758">
        <v>4.78</v>
      </c>
      <c r="E243" s="758">
        <v>1.65</v>
      </c>
      <c r="F243" s="761">
        <v>5.15613607317E-3</v>
      </c>
    </row>
    <row r="244" spans="2:6" x14ac:dyDescent="0.35">
      <c r="B244" s="758" t="s">
        <v>1090</v>
      </c>
      <c r="C244" s="758">
        <v>3.41</v>
      </c>
      <c r="D244" s="758">
        <v>5.63</v>
      </c>
      <c r="E244" s="758">
        <v>1.65</v>
      </c>
      <c r="F244" s="761">
        <v>3.4365033747999998E-2</v>
      </c>
    </row>
    <row r="245" spans="2:6" x14ac:dyDescent="0.35">
      <c r="B245" s="758" t="s">
        <v>1091</v>
      </c>
      <c r="C245" s="758">
        <v>3.84</v>
      </c>
      <c r="D245" s="758">
        <v>6.32</v>
      </c>
      <c r="E245" s="758">
        <v>1.65</v>
      </c>
      <c r="F245" s="761">
        <v>9.48613231949E-3</v>
      </c>
    </row>
    <row r="246" spans="2:6" x14ac:dyDescent="0.35">
      <c r="B246" s="758" t="s">
        <v>1092</v>
      </c>
      <c r="C246" s="758">
        <v>3.1</v>
      </c>
      <c r="D246" s="758">
        <v>5.13</v>
      </c>
      <c r="E246" s="758">
        <v>1.65</v>
      </c>
      <c r="F246" s="761">
        <v>3.9128944133399998E-2</v>
      </c>
    </row>
    <row r="247" spans="2:6" x14ac:dyDescent="0.35">
      <c r="B247" s="758" t="s">
        <v>1093</v>
      </c>
      <c r="C247" s="758">
        <v>3.32</v>
      </c>
      <c r="D247" s="758">
        <v>5.47</v>
      </c>
      <c r="E247" s="758">
        <v>1.65</v>
      </c>
      <c r="F247" s="761">
        <v>2.8239641037600001E-3</v>
      </c>
    </row>
    <row r="248" spans="2:6" x14ac:dyDescent="0.35">
      <c r="B248" s="758" t="s">
        <v>1094</v>
      </c>
      <c r="C248" s="758">
        <v>1.82</v>
      </c>
      <c r="D248" s="758">
        <v>3</v>
      </c>
      <c r="E248" s="758">
        <v>1.65</v>
      </c>
      <c r="F248" s="761">
        <v>4.9061812105700001E-2</v>
      </c>
    </row>
    <row r="249" spans="2:6" x14ac:dyDescent="0.35">
      <c r="B249" s="758" t="s">
        <v>1095</v>
      </c>
      <c r="C249" s="758">
        <v>2.72</v>
      </c>
      <c r="D249" s="758">
        <v>4.47</v>
      </c>
      <c r="E249" s="758">
        <v>1.64</v>
      </c>
      <c r="F249" s="761">
        <v>1.8837228760700001E-2</v>
      </c>
    </row>
    <row r="250" spans="2:6" x14ac:dyDescent="0.35">
      <c r="B250" s="758" t="s">
        <v>1096</v>
      </c>
      <c r="C250" s="758">
        <v>3.27</v>
      </c>
      <c r="D250" s="758">
        <v>5.37</v>
      </c>
      <c r="E250" s="758">
        <v>1.64</v>
      </c>
      <c r="F250" s="761">
        <v>4.44303323823E-2</v>
      </c>
    </row>
    <row r="251" spans="2:6" x14ac:dyDescent="0.35">
      <c r="B251" s="758" t="s">
        <v>1097</v>
      </c>
      <c r="C251" s="758">
        <v>3.59</v>
      </c>
      <c r="D251" s="758">
        <v>5.87</v>
      </c>
      <c r="E251" s="758">
        <v>1.64</v>
      </c>
      <c r="F251" s="761">
        <v>5.8507353140300001E-3</v>
      </c>
    </row>
    <row r="252" spans="2:6" x14ac:dyDescent="0.35">
      <c r="B252" s="758" t="s">
        <v>1098</v>
      </c>
      <c r="C252" s="758">
        <v>4.0999999999999996</v>
      </c>
      <c r="D252" s="758">
        <v>6.73</v>
      </c>
      <c r="E252" s="758">
        <v>1.64</v>
      </c>
      <c r="F252" s="761">
        <v>6.91723762408E-3</v>
      </c>
    </row>
    <row r="253" spans="2:6" x14ac:dyDescent="0.35">
      <c r="B253" s="758" t="s">
        <v>1099</v>
      </c>
      <c r="C253" s="758">
        <v>3.3</v>
      </c>
      <c r="D253" s="758">
        <v>5.41</v>
      </c>
      <c r="E253" s="758">
        <v>1.64</v>
      </c>
      <c r="F253" s="761">
        <v>8.6454348469600008E-3</v>
      </c>
    </row>
    <row r="254" spans="2:6" x14ac:dyDescent="0.35">
      <c r="B254" s="758" t="s">
        <v>1100</v>
      </c>
      <c r="C254" s="758">
        <v>2.2799999999999998</v>
      </c>
      <c r="D254" s="758">
        <v>3.75</v>
      </c>
      <c r="E254" s="758">
        <v>1.64</v>
      </c>
      <c r="F254" s="761">
        <v>4.1703305088199999E-2</v>
      </c>
    </row>
    <row r="255" spans="2:6" x14ac:dyDescent="0.35">
      <c r="B255" s="758" t="s">
        <v>1101</v>
      </c>
      <c r="C255" s="758">
        <v>3.84</v>
      </c>
      <c r="D255" s="758">
        <v>6.28</v>
      </c>
      <c r="E255" s="758">
        <v>1.64</v>
      </c>
      <c r="F255" s="761">
        <v>3.4859304564599999E-2</v>
      </c>
    </row>
    <row r="256" spans="2:6" x14ac:dyDescent="0.35">
      <c r="B256" s="758" t="s">
        <v>1102</v>
      </c>
      <c r="C256" s="758">
        <v>3.74</v>
      </c>
      <c r="D256" s="758">
        <v>6.13</v>
      </c>
      <c r="E256" s="758">
        <v>1.64</v>
      </c>
      <c r="F256" s="761">
        <v>1.6073487649999999E-2</v>
      </c>
    </row>
    <row r="257" spans="2:6" x14ac:dyDescent="0.35">
      <c r="B257" s="758" t="s">
        <v>1103</v>
      </c>
      <c r="C257" s="758">
        <v>3.67</v>
      </c>
      <c r="D257" s="758">
        <v>6.02</v>
      </c>
      <c r="E257" s="758">
        <v>1.64</v>
      </c>
      <c r="F257" s="761">
        <v>2.2143946999099998E-2</v>
      </c>
    </row>
    <row r="258" spans="2:6" x14ac:dyDescent="0.35">
      <c r="B258" s="758" t="s">
        <v>1104</v>
      </c>
      <c r="C258" s="758">
        <v>2.0699999999999998</v>
      </c>
      <c r="D258" s="758">
        <v>3.39</v>
      </c>
      <c r="E258" s="758">
        <v>1.64</v>
      </c>
      <c r="F258" s="761">
        <v>2.9839990581600001E-2</v>
      </c>
    </row>
    <row r="259" spans="2:6" x14ac:dyDescent="0.35">
      <c r="B259" s="758" t="s">
        <v>1105</v>
      </c>
      <c r="C259" s="758">
        <v>3.78</v>
      </c>
      <c r="D259" s="758">
        <v>6.21</v>
      </c>
      <c r="E259" s="758">
        <v>1.64</v>
      </c>
      <c r="F259" s="761">
        <v>2.2177682122400001E-2</v>
      </c>
    </row>
    <row r="260" spans="2:6" x14ac:dyDescent="0.35">
      <c r="B260" s="758" t="s">
        <v>1106</v>
      </c>
      <c r="C260" s="758">
        <v>3.37</v>
      </c>
      <c r="D260" s="758">
        <v>5.52</v>
      </c>
      <c r="E260" s="758">
        <v>1.64</v>
      </c>
      <c r="F260" s="761">
        <v>1.0009428464899999E-2</v>
      </c>
    </row>
    <row r="261" spans="2:6" x14ac:dyDescent="0.35">
      <c r="B261" s="758" t="s">
        <v>1107</v>
      </c>
      <c r="C261" s="758">
        <v>3.12</v>
      </c>
      <c r="D261" s="758">
        <v>5.12</v>
      </c>
      <c r="E261" s="758">
        <v>1.64</v>
      </c>
      <c r="F261" s="761">
        <v>3.6435558637200001E-2</v>
      </c>
    </row>
    <row r="262" spans="2:6" x14ac:dyDescent="0.35">
      <c r="B262" s="758" t="s">
        <v>1108</v>
      </c>
      <c r="C262" s="758">
        <v>2.61</v>
      </c>
      <c r="D262" s="758">
        <v>4.2699999999999996</v>
      </c>
      <c r="E262" s="758">
        <v>1.64</v>
      </c>
      <c r="F262" s="761">
        <v>2.0029721251600002E-2</v>
      </c>
    </row>
    <row r="263" spans="2:6" x14ac:dyDescent="0.35">
      <c r="B263" s="758" t="s">
        <v>1109</v>
      </c>
      <c r="C263" s="758">
        <v>2.46</v>
      </c>
      <c r="D263" s="758">
        <v>4</v>
      </c>
      <c r="E263" s="758">
        <v>1.63</v>
      </c>
      <c r="F263" s="761">
        <v>2.7918295388399999E-2</v>
      </c>
    </row>
    <row r="264" spans="2:6" x14ac:dyDescent="0.35">
      <c r="B264" s="758" t="s">
        <v>1110</v>
      </c>
      <c r="C264" s="758">
        <v>4</v>
      </c>
      <c r="D264" s="758">
        <v>6.5</v>
      </c>
      <c r="E264" s="758">
        <v>1.63</v>
      </c>
      <c r="F264" s="761">
        <v>7.9764948127499999E-4</v>
      </c>
    </row>
    <row r="265" spans="2:6" x14ac:dyDescent="0.35">
      <c r="B265" s="758" t="s">
        <v>1111</v>
      </c>
      <c r="C265" s="758">
        <v>2.2999999999999998</v>
      </c>
      <c r="D265" s="758">
        <v>3.75</v>
      </c>
      <c r="E265" s="758">
        <v>1.63</v>
      </c>
      <c r="F265" s="761">
        <v>2.9606228751699999E-2</v>
      </c>
    </row>
    <row r="266" spans="2:6" x14ac:dyDescent="0.35">
      <c r="B266" s="758" t="s">
        <v>1112</v>
      </c>
      <c r="C266" s="758">
        <v>4.43</v>
      </c>
      <c r="D266" s="758">
        <v>7.24</v>
      </c>
      <c r="E266" s="758">
        <v>1.63</v>
      </c>
      <c r="F266" s="761">
        <v>3.1065530723699999E-3</v>
      </c>
    </row>
    <row r="267" spans="2:6" x14ac:dyDescent="0.35">
      <c r="B267" s="758" t="s">
        <v>1113</v>
      </c>
      <c r="C267" s="758">
        <v>2.2000000000000002</v>
      </c>
      <c r="D267" s="758">
        <v>3.58</v>
      </c>
      <c r="E267" s="758">
        <v>1.63</v>
      </c>
      <c r="F267" s="761">
        <v>2.8986242573999999E-2</v>
      </c>
    </row>
    <row r="268" spans="2:6" x14ac:dyDescent="0.35">
      <c r="B268" s="758" t="s">
        <v>1114</v>
      </c>
      <c r="C268" s="758">
        <v>3.29</v>
      </c>
      <c r="D268" s="758">
        <v>5.35</v>
      </c>
      <c r="E268" s="758">
        <v>1.63</v>
      </c>
      <c r="F268" s="761">
        <v>1.09821311948E-2</v>
      </c>
    </row>
    <row r="269" spans="2:6" x14ac:dyDescent="0.35">
      <c r="B269" s="758" t="s">
        <v>1115</v>
      </c>
      <c r="C269" s="758">
        <v>2.27</v>
      </c>
      <c r="D269" s="758">
        <v>3.7</v>
      </c>
      <c r="E269" s="758">
        <v>1.63</v>
      </c>
      <c r="F269" s="761">
        <v>2.4752478115999999E-2</v>
      </c>
    </row>
    <row r="270" spans="2:6" x14ac:dyDescent="0.35">
      <c r="B270" s="758" t="s">
        <v>1116</v>
      </c>
      <c r="C270" s="758">
        <v>2.19</v>
      </c>
      <c r="D270" s="758">
        <v>3.58</v>
      </c>
      <c r="E270" s="758">
        <v>1.63</v>
      </c>
      <c r="F270" s="761">
        <v>4.6877557920100003E-2</v>
      </c>
    </row>
    <row r="271" spans="2:6" x14ac:dyDescent="0.35">
      <c r="B271" s="758" t="s">
        <v>1117</v>
      </c>
      <c r="C271" s="758">
        <v>3.01</v>
      </c>
      <c r="D271" s="758">
        <v>4.92</v>
      </c>
      <c r="E271" s="758">
        <v>1.63</v>
      </c>
      <c r="F271" s="761">
        <v>4.8963051346999999E-2</v>
      </c>
    </row>
    <row r="272" spans="2:6" x14ac:dyDescent="0.35">
      <c r="B272" s="758" t="s">
        <v>1118</v>
      </c>
      <c r="C272" s="758">
        <v>2.86</v>
      </c>
      <c r="D272" s="758">
        <v>4.66</v>
      </c>
      <c r="E272" s="758">
        <v>1.63</v>
      </c>
      <c r="F272" s="761">
        <v>9.9873453955500006E-3</v>
      </c>
    </row>
    <row r="273" spans="2:6" x14ac:dyDescent="0.35">
      <c r="B273" s="758" t="s">
        <v>1119</v>
      </c>
      <c r="C273" s="758">
        <v>3.2</v>
      </c>
      <c r="D273" s="758">
        <v>5.2</v>
      </c>
      <c r="E273" s="758">
        <v>1.63</v>
      </c>
      <c r="F273" s="761">
        <v>8.3810976316199999E-3</v>
      </c>
    </row>
    <row r="274" spans="2:6" x14ac:dyDescent="0.35">
      <c r="B274" s="758" t="s">
        <v>1120</v>
      </c>
      <c r="C274" s="758">
        <v>2</v>
      </c>
      <c r="D274" s="758">
        <v>3.24</v>
      </c>
      <c r="E274" s="758">
        <v>1.62</v>
      </c>
      <c r="F274" s="761">
        <v>3.2780547804500001E-2</v>
      </c>
    </row>
    <row r="275" spans="2:6" x14ac:dyDescent="0.35">
      <c r="B275" s="758" t="s">
        <v>1121</v>
      </c>
      <c r="C275" s="758">
        <v>3.28</v>
      </c>
      <c r="D275" s="758">
        <v>5.3</v>
      </c>
      <c r="E275" s="758">
        <v>1.62</v>
      </c>
      <c r="F275" s="761">
        <v>9.9508268320100002E-3</v>
      </c>
    </row>
    <row r="276" spans="2:6" x14ac:dyDescent="0.35">
      <c r="B276" s="758" t="s">
        <v>1122</v>
      </c>
      <c r="C276" s="758">
        <v>7.13</v>
      </c>
      <c r="D276" s="758">
        <v>11.52</v>
      </c>
      <c r="E276" s="758">
        <v>1.62</v>
      </c>
      <c r="F276" s="761">
        <v>7.6330856182399995E-4</v>
      </c>
    </row>
    <row r="277" spans="2:6" x14ac:dyDescent="0.35">
      <c r="B277" s="758" t="s">
        <v>1123</v>
      </c>
      <c r="C277" s="758">
        <v>2.78</v>
      </c>
      <c r="D277" s="758">
        <v>4.51</v>
      </c>
      <c r="E277" s="758">
        <v>1.62</v>
      </c>
      <c r="F277" s="761">
        <v>4.4431614233800001E-2</v>
      </c>
    </row>
    <row r="278" spans="2:6" x14ac:dyDescent="0.35">
      <c r="B278" s="758" t="s">
        <v>1124</v>
      </c>
      <c r="C278" s="758">
        <v>3.55</v>
      </c>
      <c r="D278" s="758">
        <v>5.74</v>
      </c>
      <c r="E278" s="758">
        <v>1.62</v>
      </c>
      <c r="F278" s="761">
        <v>8.0834738431399995E-3</v>
      </c>
    </row>
    <row r="279" spans="2:6" x14ac:dyDescent="0.35">
      <c r="B279" s="758" t="s">
        <v>1125</v>
      </c>
      <c r="C279" s="758">
        <v>3.51</v>
      </c>
      <c r="D279" s="758">
        <v>5.67</v>
      </c>
      <c r="E279" s="758">
        <v>1.62</v>
      </c>
      <c r="F279" s="761">
        <v>1.2835647821099999E-2</v>
      </c>
    </row>
    <row r="280" spans="2:6" x14ac:dyDescent="0.35">
      <c r="B280" s="758" t="s">
        <v>1126</v>
      </c>
      <c r="C280" s="758">
        <v>2.23</v>
      </c>
      <c r="D280" s="758">
        <v>3.61</v>
      </c>
      <c r="E280" s="758">
        <v>1.62</v>
      </c>
      <c r="F280" s="761">
        <v>3.6157342024999997E-2</v>
      </c>
    </row>
    <row r="281" spans="2:6" x14ac:dyDescent="0.35">
      <c r="B281" s="758" t="s">
        <v>1127</v>
      </c>
      <c r="C281" s="758">
        <v>1.79</v>
      </c>
      <c r="D281" s="758">
        <v>2.9</v>
      </c>
      <c r="E281" s="758">
        <v>1.62</v>
      </c>
      <c r="F281" s="761">
        <v>4.7779989901300002E-2</v>
      </c>
    </row>
    <row r="282" spans="2:6" x14ac:dyDescent="0.35">
      <c r="B282" s="758" t="s">
        <v>1128</v>
      </c>
      <c r="C282" s="758">
        <v>1.82</v>
      </c>
      <c r="D282" s="758">
        <v>2.95</v>
      </c>
      <c r="E282" s="758">
        <v>1.62</v>
      </c>
      <c r="F282" s="761">
        <v>4.6404229574999997E-2</v>
      </c>
    </row>
    <row r="283" spans="2:6" x14ac:dyDescent="0.35">
      <c r="B283" s="758" t="s">
        <v>1129</v>
      </c>
      <c r="C283" s="758">
        <v>2.2799999999999998</v>
      </c>
      <c r="D283" s="758">
        <v>3.69</v>
      </c>
      <c r="E283" s="758">
        <v>1.62</v>
      </c>
      <c r="F283" s="761">
        <v>1.6710946708299999E-2</v>
      </c>
    </row>
    <row r="284" spans="2:6" x14ac:dyDescent="0.35">
      <c r="B284" s="758" t="s">
        <v>1130</v>
      </c>
      <c r="C284" s="758">
        <v>3.08</v>
      </c>
      <c r="D284" s="758">
        <v>4.9800000000000004</v>
      </c>
      <c r="E284" s="758">
        <v>1.62</v>
      </c>
      <c r="F284" s="761">
        <v>2.7062901193300001E-2</v>
      </c>
    </row>
    <row r="285" spans="2:6" x14ac:dyDescent="0.35">
      <c r="B285" s="758" t="s">
        <v>1131</v>
      </c>
      <c r="C285" s="758">
        <v>3.43</v>
      </c>
      <c r="D285" s="758">
        <v>5.56</v>
      </c>
      <c r="E285" s="758">
        <v>1.62</v>
      </c>
      <c r="F285" s="761">
        <v>2.1077164640999999E-2</v>
      </c>
    </row>
    <row r="286" spans="2:6" x14ac:dyDescent="0.35">
      <c r="B286" s="758" t="s">
        <v>1132</v>
      </c>
      <c r="C286" s="758">
        <v>3.32</v>
      </c>
      <c r="D286" s="758">
        <v>5.37</v>
      </c>
      <c r="E286" s="758">
        <v>1.62</v>
      </c>
      <c r="F286" s="761">
        <v>2.6383524090199999E-2</v>
      </c>
    </row>
    <row r="287" spans="2:6" x14ac:dyDescent="0.35">
      <c r="B287" s="758" t="s">
        <v>1133</v>
      </c>
      <c r="C287" s="758">
        <v>2.42</v>
      </c>
      <c r="D287" s="758">
        <v>3.93</v>
      </c>
      <c r="E287" s="758">
        <v>1.62</v>
      </c>
      <c r="F287" s="761">
        <v>1.8432189591999999E-2</v>
      </c>
    </row>
    <row r="288" spans="2:6" x14ac:dyDescent="0.35">
      <c r="B288" s="758" t="s">
        <v>1134</v>
      </c>
      <c r="C288" s="758">
        <v>3.8</v>
      </c>
      <c r="D288" s="758">
        <v>6.15</v>
      </c>
      <c r="E288" s="758">
        <v>1.62</v>
      </c>
      <c r="F288" s="761">
        <v>4.1032252533400003E-2</v>
      </c>
    </row>
    <row r="289" spans="2:6" x14ac:dyDescent="0.35">
      <c r="B289" s="758" t="s">
        <v>1135</v>
      </c>
      <c r="C289" s="758">
        <v>2.74</v>
      </c>
      <c r="D289" s="758">
        <v>4.45</v>
      </c>
      <c r="E289" s="758">
        <v>1.62</v>
      </c>
      <c r="F289" s="761">
        <v>3.75118813908E-2</v>
      </c>
    </row>
    <row r="290" spans="2:6" x14ac:dyDescent="0.35">
      <c r="B290" s="758" t="s">
        <v>1136</v>
      </c>
      <c r="C290" s="758">
        <v>3.56</v>
      </c>
      <c r="D290" s="758">
        <v>5.78</v>
      </c>
      <c r="E290" s="758">
        <v>1.62</v>
      </c>
      <c r="F290" s="761">
        <v>1.5189790314199999E-2</v>
      </c>
    </row>
    <row r="291" spans="2:6" x14ac:dyDescent="0.35">
      <c r="B291" s="758" t="s">
        <v>1137</v>
      </c>
      <c r="C291" s="758">
        <v>2.84</v>
      </c>
      <c r="D291" s="758">
        <v>4.5999999999999996</v>
      </c>
      <c r="E291" s="758">
        <v>1.62</v>
      </c>
      <c r="F291" s="761">
        <v>2.0463877372300002E-2</v>
      </c>
    </row>
    <row r="292" spans="2:6" x14ac:dyDescent="0.35">
      <c r="B292" s="758" t="s">
        <v>1138</v>
      </c>
      <c r="C292" s="758">
        <v>4.59</v>
      </c>
      <c r="D292" s="758">
        <v>7.42</v>
      </c>
      <c r="E292" s="758">
        <v>1.62</v>
      </c>
      <c r="F292" s="761">
        <v>2.2250960675000001E-2</v>
      </c>
    </row>
    <row r="293" spans="2:6" x14ac:dyDescent="0.35">
      <c r="B293" s="758" t="s">
        <v>1139</v>
      </c>
      <c r="C293" s="758">
        <v>3.09</v>
      </c>
      <c r="D293" s="758">
        <v>5.0199999999999996</v>
      </c>
      <c r="E293" s="758">
        <v>1.62</v>
      </c>
      <c r="F293" s="761">
        <v>2.3845211228399998E-2</v>
      </c>
    </row>
    <row r="294" spans="2:6" x14ac:dyDescent="0.35">
      <c r="B294" s="758" t="s">
        <v>1140</v>
      </c>
      <c r="C294" s="758">
        <v>3.06</v>
      </c>
      <c r="D294" s="758">
        <v>4.92</v>
      </c>
      <c r="E294" s="758">
        <v>1.61</v>
      </c>
      <c r="F294" s="761">
        <v>1.9444258976700001E-2</v>
      </c>
    </row>
    <row r="295" spans="2:6" x14ac:dyDescent="0.35">
      <c r="B295" s="758" t="s">
        <v>1141</v>
      </c>
      <c r="C295" s="758">
        <v>4.43</v>
      </c>
      <c r="D295" s="758">
        <v>7.13</v>
      </c>
      <c r="E295" s="758">
        <v>1.61</v>
      </c>
      <c r="F295" s="761">
        <v>6.3848842923200002E-3</v>
      </c>
    </row>
    <row r="296" spans="2:6" x14ac:dyDescent="0.35">
      <c r="B296" s="758" t="s">
        <v>1142</v>
      </c>
      <c r="C296" s="758">
        <v>3.01</v>
      </c>
      <c r="D296" s="758">
        <v>4.84</v>
      </c>
      <c r="E296" s="758">
        <v>1.61</v>
      </c>
      <c r="F296" s="761">
        <v>2.2981178470900001E-2</v>
      </c>
    </row>
    <row r="297" spans="2:6" x14ac:dyDescent="0.35">
      <c r="B297" s="758" t="s">
        <v>1143</v>
      </c>
      <c r="C297" s="758">
        <v>3.65</v>
      </c>
      <c r="D297" s="758">
        <v>5.86</v>
      </c>
      <c r="E297" s="758">
        <v>1.61</v>
      </c>
      <c r="F297" s="761">
        <v>1.4967418317999999E-2</v>
      </c>
    </row>
    <row r="298" spans="2:6" x14ac:dyDescent="0.35">
      <c r="B298" s="758" t="s">
        <v>1144</v>
      </c>
      <c r="C298" s="758">
        <v>4.07</v>
      </c>
      <c r="D298" s="758">
        <v>6.55</v>
      </c>
      <c r="E298" s="758">
        <v>1.61</v>
      </c>
      <c r="F298" s="761">
        <v>1.3370346156400001E-2</v>
      </c>
    </row>
    <row r="299" spans="2:6" x14ac:dyDescent="0.35">
      <c r="B299" s="758" t="s">
        <v>1145</v>
      </c>
      <c r="C299" s="758">
        <v>3.33</v>
      </c>
      <c r="D299" s="758">
        <v>5.37</v>
      </c>
      <c r="E299" s="758">
        <v>1.61</v>
      </c>
      <c r="F299" s="761">
        <v>4.3802460075999999E-2</v>
      </c>
    </row>
    <row r="300" spans="2:6" x14ac:dyDescent="0.35">
      <c r="B300" s="758" t="s">
        <v>1146</v>
      </c>
      <c r="C300" s="758">
        <v>3.5</v>
      </c>
      <c r="D300" s="758">
        <v>5.64</v>
      </c>
      <c r="E300" s="758">
        <v>1.61</v>
      </c>
      <c r="F300" s="761">
        <v>4.3169835020300001E-2</v>
      </c>
    </row>
    <row r="301" spans="2:6" x14ac:dyDescent="0.35">
      <c r="B301" s="758" t="s">
        <v>1147</v>
      </c>
      <c r="C301" s="758">
        <v>2.19</v>
      </c>
      <c r="D301" s="758">
        <v>3.51</v>
      </c>
      <c r="E301" s="758">
        <v>1.6</v>
      </c>
      <c r="F301" s="761">
        <v>3.4813878168000002E-2</v>
      </c>
    </row>
    <row r="302" spans="2:6" x14ac:dyDescent="0.35">
      <c r="B302" s="758" t="s">
        <v>1148</v>
      </c>
      <c r="C302" s="758">
        <v>3.64</v>
      </c>
      <c r="D302" s="758">
        <v>5.82</v>
      </c>
      <c r="E302" s="758">
        <v>1.6</v>
      </c>
      <c r="F302" s="761">
        <v>1.03491491514E-2</v>
      </c>
    </row>
    <row r="303" spans="2:6" x14ac:dyDescent="0.35">
      <c r="B303" s="758" t="s">
        <v>1149</v>
      </c>
      <c r="C303" s="758">
        <v>2.91</v>
      </c>
      <c r="D303" s="758">
        <v>4.67</v>
      </c>
      <c r="E303" s="758">
        <v>1.6</v>
      </c>
      <c r="F303" s="761">
        <v>3.2488555014399997E-2</v>
      </c>
    </row>
    <row r="304" spans="2:6" x14ac:dyDescent="0.35">
      <c r="B304" s="758" t="s">
        <v>1150</v>
      </c>
      <c r="C304" s="758">
        <v>3.04</v>
      </c>
      <c r="D304" s="758">
        <v>4.87</v>
      </c>
      <c r="E304" s="758">
        <v>1.6</v>
      </c>
      <c r="F304" s="761">
        <v>4.2972945601999997E-2</v>
      </c>
    </row>
    <row r="305" spans="2:6" x14ac:dyDescent="0.35">
      <c r="B305" s="758" t="s">
        <v>1151</v>
      </c>
      <c r="C305" s="758">
        <v>2.95</v>
      </c>
      <c r="D305" s="758">
        <v>4.72</v>
      </c>
      <c r="E305" s="758">
        <v>1.6</v>
      </c>
      <c r="F305" s="761">
        <v>2.2449952892E-2</v>
      </c>
    </row>
    <row r="306" spans="2:6" x14ac:dyDescent="0.35">
      <c r="B306" s="758" t="s">
        <v>1152</v>
      </c>
      <c r="C306" s="758">
        <v>4.16</v>
      </c>
      <c r="D306" s="758">
        <v>6.65</v>
      </c>
      <c r="E306" s="758">
        <v>1.6</v>
      </c>
      <c r="F306" s="761">
        <v>4.4826659942600001E-3</v>
      </c>
    </row>
    <row r="307" spans="2:6" x14ac:dyDescent="0.35">
      <c r="B307" s="758" t="s">
        <v>1153</v>
      </c>
      <c r="C307" s="758">
        <v>4.3099999999999996</v>
      </c>
      <c r="D307" s="758">
        <v>6.91</v>
      </c>
      <c r="E307" s="758">
        <v>1.6</v>
      </c>
      <c r="F307" s="761">
        <v>1.19440663853E-2</v>
      </c>
    </row>
    <row r="308" spans="2:6" x14ac:dyDescent="0.35">
      <c r="B308" s="758" t="s">
        <v>1154</v>
      </c>
      <c r="C308" s="758">
        <v>4.1399999999999997</v>
      </c>
      <c r="D308" s="758">
        <v>6.63</v>
      </c>
      <c r="E308" s="758">
        <v>1.6</v>
      </c>
      <c r="F308" s="761">
        <v>2.4775791003300001E-2</v>
      </c>
    </row>
    <row r="309" spans="2:6" x14ac:dyDescent="0.35">
      <c r="B309" s="758" t="s">
        <v>1155</v>
      </c>
      <c r="C309" s="758">
        <v>2.57</v>
      </c>
      <c r="D309" s="758">
        <v>4.12</v>
      </c>
      <c r="E309" s="758">
        <v>1.6</v>
      </c>
      <c r="F309" s="761">
        <v>8.9981463671899992E-3</v>
      </c>
    </row>
    <row r="310" spans="2:6" x14ac:dyDescent="0.35">
      <c r="B310" s="758" t="s">
        <v>1156</v>
      </c>
      <c r="C310" s="758">
        <v>3.02</v>
      </c>
      <c r="D310" s="758">
        <v>4.83</v>
      </c>
      <c r="E310" s="758">
        <v>1.6</v>
      </c>
      <c r="F310" s="761">
        <v>4.45293086119E-2</v>
      </c>
    </row>
    <row r="311" spans="2:6" x14ac:dyDescent="0.35">
      <c r="B311" s="758" t="s">
        <v>1157</v>
      </c>
      <c r="C311" s="758">
        <v>2.38</v>
      </c>
      <c r="D311" s="758">
        <v>3.8</v>
      </c>
      <c r="E311" s="758">
        <v>1.6</v>
      </c>
      <c r="F311" s="761">
        <v>4.5874479471799998E-2</v>
      </c>
    </row>
    <row r="312" spans="2:6" x14ac:dyDescent="0.35">
      <c r="B312" s="758" t="s">
        <v>1158</v>
      </c>
      <c r="C312" s="758">
        <v>3.83</v>
      </c>
      <c r="D312" s="758">
        <v>6.13</v>
      </c>
      <c r="E312" s="758">
        <v>1.6</v>
      </c>
      <c r="F312" s="761">
        <v>1.79280243624E-2</v>
      </c>
    </row>
    <row r="313" spans="2:6" x14ac:dyDescent="0.35">
      <c r="B313" s="758" t="s">
        <v>1159</v>
      </c>
      <c r="C313" s="758">
        <v>3.62</v>
      </c>
      <c r="D313" s="758">
        <v>5.79</v>
      </c>
      <c r="E313" s="758">
        <v>1.6</v>
      </c>
      <c r="F313" s="761">
        <v>1.24157974447E-2</v>
      </c>
    </row>
    <row r="314" spans="2:6" x14ac:dyDescent="0.35">
      <c r="B314" s="758" t="s">
        <v>1160</v>
      </c>
      <c r="C314" s="758">
        <v>2.99</v>
      </c>
      <c r="D314" s="758">
        <v>4.7699999999999996</v>
      </c>
      <c r="E314" s="758">
        <v>1.6</v>
      </c>
      <c r="F314" s="761">
        <v>5.5959044547900004E-3</v>
      </c>
    </row>
    <row r="315" spans="2:6" x14ac:dyDescent="0.35">
      <c r="B315" s="758" t="s">
        <v>1161</v>
      </c>
      <c r="C315" s="758">
        <v>3.75</v>
      </c>
      <c r="D315" s="758">
        <v>6</v>
      </c>
      <c r="E315" s="758">
        <v>1.6</v>
      </c>
      <c r="F315" s="761">
        <v>2.3119056988E-2</v>
      </c>
    </row>
    <row r="316" spans="2:6" x14ac:dyDescent="0.35">
      <c r="B316" s="758" t="s">
        <v>1162</v>
      </c>
      <c r="C316" s="758">
        <v>3.18</v>
      </c>
      <c r="D316" s="758">
        <v>5.09</v>
      </c>
      <c r="E316" s="758">
        <v>1.6</v>
      </c>
      <c r="F316" s="761">
        <v>1.3228380509399999E-2</v>
      </c>
    </row>
    <row r="317" spans="2:6" x14ac:dyDescent="0.35">
      <c r="B317" s="758" t="s">
        <v>1163</v>
      </c>
      <c r="C317" s="758">
        <v>2.94</v>
      </c>
      <c r="D317" s="758">
        <v>4.71</v>
      </c>
      <c r="E317" s="758">
        <v>1.6</v>
      </c>
      <c r="F317" s="761">
        <v>4.8962436002899998E-2</v>
      </c>
    </row>
    <row r="318" spans="2:6" x14ac:dyDescent="0.35">
      <c r="B318" s="758" t="s">
        <v>1164</v>
      </c>
      <c r="C318" s="758">
        <v>3.08</v>
      </c>
      <c r="D318" s="758">
        <v>4.9400000000000004</v>
      </c>
      <c r="E318" s="758">
        <v>1.6</v>
      </c>
      <c r="F318" s="761">
        <v>3.70335530055E-2</v>
      </c>
    </row>
    <row r="319" spans="2:6" x14ac:dyDescent="0.35">
      <c r="B319" s="758" t="s">
        <v>1165</v>
      </c>
      <c r="C319" s="758">
        <v>3.28</v>
      </c>
      <c r="D319" s="758">
        <v>5.21</v>
      </c>
      <c r="E319" s="758">
        <v>1.59</v>
      </c>
      <c r="F319" s="761">
        <v>4.19492011611E-2</v>
      </c>
    </row>
    <row r="320" spans="2:6" x14ac:dyDescent="0.35">
      <c r="B320" s="758" t="s">
        <v>1166</v>
      </c>
      <c r="C320" s="758">
        <v>4.46</v>
      </c>
      <c r="D320" s="758">
        <v>7.07</v>
      </c>
      <c r="E320" s="758">
        <v>1.59</v>
      </c>
      <c r="F320" s="761">
        <v>4.8560304427999997E-3</v>
      </c>
    </row>
    <row r="321" spans="2:6" x14ac:dyDescent="0.35">
      <c r="B321" s="758" t="s">
        <v>1167</v>
      </c>
      <c r="C321" s="758">
        <v>4.08</v>
      </c>
      <c r="D321" s="758">
        <v>6.48</v>
      </c>
      <c r="E321" s="758">
        <v>1.59</v>
      </c>
      <c r="F321" s="761">
        <v>2.5901828829700001E-2</v>
      </c>
    </row>
    <row r="322" spans="2:6" x14ac:dyDescent="0.35">
      <c r="B322" s="758" t="s">
        <v>1168</v>
      </c>
      <c r="C322" s="758">
        <v>2.39</v>
      </c>
      <c r="D322" s="758">
        <v>3.8</v>
      </c>
      <c r="E322" s="758">
        <v>1.59</v>
      </c>
      <c r="F322" s="761">
        <v>1.8394782453000001E-2</v>
      </c>
    </row>
    <row r="323" spans="2:6" x14ac:dyDescent="0.35">
      <c r="B323" s="758" t="s">
        <v>1169</v>
      </c>
      <c r="C323" s="758">
        <v>2.95</v>
      </c>
      <c r="D323" s="758">
        <v>4.68</v>
      </c>
      <c r="E323" s="758">
        <v>1.59</v>
      </c>
      <c r="F323" s="761">
        <v>4.9349432614000002E-2</v>
      </c>
    </row>
    <row r="324" spans="2:6" x14ac:dyDescent="0.35">
      <c r="B324" s="758" t="s">
        <v>1170</v>
      </c>
      <c r="C324" s="758">
        <v>2.42</v>
      </c>
      <c r="D324" s="758">
        <v>3.85</v>
      </c>
      <c r="E324" s="758">
        <v>1.59</v>
      </c>
      <c r="F324" s="761">
        <v>1.7119178616699999E-2</v>
      </c>
    </row>
    <row r="325" spans="2:6" x14ac:dyDescent="0.35">
      <c r="B325" s="758" t="s">
        <v>1171</v>
      </c>
      <c r="C325" s="758">
        <v>2.2200000000000002</v>
      </c>
      <c r="D325" s="758">
        <v>3.54</v>
      </c>
      <c r="E325" s="758">
        <v>1.59</v>
      </c>
      <c r="F325" s="761">
        <v>4.0373754484399997E-2</v>
      </c>
    </row>
    <row r="326" spans="2:6" x14ac:dyDescent="0.35">
      <c r="B326" s="758" t="s">
        <v>1172</v>
      </c>
      <c r="C326" s="758">
        <v>3.57</v>
      </c>
      <c r="D326" s="758">
        <v>5.69</v>
      </c>
      <c r="E326" s="758">
        <v>1.59</v>
      </c>
      <c r="F326" s="761">
        <v>1.16039210307E-2</v>
      </c>
    </row>
    <row r="327" spans="2:6" x14ac:dyDescent="0.35">
      <c r="B327" s="758" t="s">
        <v>1173</v>
      </c>
      <c r="C327" s="758">
        <v>2.66</v>
      </c>
      <c r="D327" s="758">
        <v>4.24</v>
      </c>
      <c r="E327" s="758">
        <v>1.59</v>
      </c>
      <c r="F327" s="761">
        <v>7.6861643957500001E-3</v>
      </c>
    </row>
    <row r="328" spans="2:6" x14ac:dyDescent="0.35">
      <c r="B328" s="758" t="s">
        <v>1174</v>
      </c>
      <c r="C328" s="758">
        <v>4.79</v>
      </c>
      <c r="D328" s="758">
        <v>7.64</v>
      </c>
      <c r="E328" s="758">
        <v>1.59</v>
      </c>
      <c r="F328" s="761">
        <v>7.44123651647E-3</v>
      </c>
    </row>
    <row r="329" spans="2:6" x14ac:dyDescent="0.35">
      <c r="B329" s="758" t="s">
        <v>1175</v>
      </c>
      <c r="C329" s="758">
        <v>2.2400000000000002</v>
      </c>
      <c r="D329" s="758">
        <v>3.57</v>
      </c>
      <c r="E329" s="758">
        <v>1.59</v>
      </c>
      <c r="F329" s="761">
        <v>3.48127597112E-2</v>
      </c>
    </row>
    <row r="330" spans="2:6" x14ac:dyDescent="0.35">
      <c r="B330" s="758" t="s">
        <v>1176</v>
      </c>
      <c r="C330" s="758">
        <v>4.8</v>
      </c>
      <c r="D330" s="758">
        <v>7.61</v>
      </c>
      <c r="E330" s="758">
        <v>1.59</v>
      </c>
      <c r="F330" s="761">
        <v>1.2227143094700001E-2</v>
      </c>
    </row>
    <row r="331" spans="2:6" x14ac:dyDescent="0.35">
      <c r="B331" s="758" t="s">
        <v>1177</v>
      </c>
      <c r="C331" s="758">
        <v>2.95</v>
      </c>
      <c r="D331" s="758">
        <v>4.6900000000000004</v>
      </c>
      <c r="E331" s="758">
        <v>1.59</v>
      </c>
      <c r="F331" s="761">
        <v>1.4316766849E-2</v>
      </c>
    </row>
    <row r="332" spans="2:6" x14ac:dyDescent="0.35">
      <c r="B332" s="758" t="s">
        <v>1178</v>
      </c>
      <c r="C332" s="758">
        <v>3.28</v>
      </c>
      <c r="D332" s="758">
        <v>5.18</v>
      </c>
      <c r="E332" s="758">
        <v>1.58</v>
      </c>
      <c r="F332" s="761">
        <v>1.1052648245300001E-2</v>
      </c>
    </row>
    <row r="333" spans="2:6" x14ac:dyDescent="0.35">
      <c r="B333" s="758" t="s">
        <v>1179</v>
      </c>
      <c r="C333" s="758">
        <v>3.4</v>
      </c>
      <c r="D333" s="758">
        <v>5.38</v>
      </c>
      <c r="E333" s="758">
        <v>1.58</v>
      </c>
      <c r="F333" s="761">
        <v>1.18606667651E-2</v>
      </c>
    </row>
    <row r="334" spans="2:6" x14ac:dyDescent="0.35">
      <c r="B334" s="758" t="s">
        <v>1180</v>
      </c>
      <c r="C334" s="758">
        <v>6.33</v>
      </c>
      <c r="D334" s="758">
        <v>10.029999999999999</v>
      </c>
      <c r="E334" s="758">
        <v>1.58</v>
      </c>
      <c r="F334" s="761">
        <v>3.3194255456900003E-2</v>
      </c>
    </row>
    <row r="335" spans="2:6" x14ac:dyDescent="0.35">
      <c r="B335" s="758" t="s">
        <v>1181</v>
      </c>
      <c r="C335" s="758">
        <v>2.42</v>
      </c>
      <c r="D335" s="758">
        <v>3.83</v>
      </c>
      <c r="E335" s="758">
        <v>1.58</v>
      </c>
      <c r="F335" s="761">
        <v>4.6527300969100002E-2</v>
      </c>
    </row>
    <row r="336" spans="2:6" x14ac:dyDescent="0.35">
      <c r="B336" s="758" t="s">
        <v>1182</v>
      </c>
      <c r="C336" s="758">
        <v>2.76</v>
      </c>
      <c r="D336" s="758">
        <v>4.37</v>
      </c>
      <c r="E336" s="758">
        <v>1.58</v>
      </c>
      <c r="F336" s="761">
        <v>4.5192104323599998E-2</v>
      </c>
    </row>
    <row r="337" spans="2:6" x14ac:dyDescent="0.35">
      <c r="B337" s="758" t="s">
        <v>1183</v>
      </c>
      <c r="C337" s="758">
        <v>3.6</v>
      </c>
      <c r="D337" s="758">
        <v>5.68</v>
      </c>
      <c r="E337" s="758">
        <v>1.58</v>
      </c>
      <c r="F337" s="761">
        <v>4.13145717427E-2</v>
      </c>
    </row>
    <row r="338" spans="2:6" x14ac:dyDescent="0.35">
      <c r="B338" s="758" t="s">
        <v>1184</v>
      </c>
      <c r="C338" s="758">
        <v>2.83</v>
      </c>
      <c r="D338" s="758">
        <v>4.47</v>
      </c>
      <c r="E338" s="758">
        <v>1.58</v>
      </c>
      <c r="F338" s="761">
        <v>2.1208625957100002E-2</v>
      </c>
    </row>
    <row r="339" spans="2:6" x14ac:dyDescent="0.35">
      <c r="B339" s="758" t="s">
        <v>1185</v>
      </c>
      <c r="C339" s="758">
        <v>3.47</v>
      </c>
      <c r="D339" s="758">
        <v>5.47</v>
      </c>
      <c r="E339" s="758">
        <v>1.58</v>
      </c>
      <c r="F339" s="761">
        <v>2.11626557248E-2</v>
      </c>
    </row>
    <row r="340" spans="2:6" x14ac:dyDescent="0.35">
      <c r="B340" s="758" t="s">
        <v>1186</v>
      </c>
      <c r="C340" s="758">
        <v>3.28</v>
      </c>
      <c r="D340" s="758">
        <v>5.17</v>
      </c>
      <c r="E340" s="758">
        <v>1.58</v>
      </c>
      <c r="F340" s="761">
        <v>3.7478460713399997E-2</v>
      </c>
    </row>
    <row r="341" spans="2:6" x14ac:dyDescent="0.35">
      <c r="B341" s="758" t="s">
        <v>1187</v>
      </c>
      <c r="C341" s="758">
        <v>2.2999999999999998</v>
      </c>
      <c r="D341" s="758">
        <v>3.63</v>
      </c>
      <c r="E341" s="758">
        <v>1.58</v>
      </c>
      <c r="F341" s="761">
        <v>1.4748648806000001E-2</v>
      </c>
    </row>
    <row r="342" spans="2:6" x14ac:dyDescent="0.35">
      <c r="B342" s="758" t="s">
        <v>1188</v>
      </c>
      <c r="C342" s="758">
        <v>4.2300000000000004</v>
      </c>
      <c r="D342" s="758">
        <v>6.69</v>
      </c>
      <c r="E342" s="758">
        <v>1.58</v>
      </c>
      <c r="F342" s="761">
        <v>1.29878281539E-2</v>
      </c>
    </row>
    <row r="343" spans="2:6" x14ac:dyDescent="0.35">
      <c r="B343" s="758" t="s">
        <v>1189</v>
      </c>
      <c r="C343" s="758">
        <v>3.16</v>
      </c>
      <c r="D343" s="758">
        <v>4.95</v>
      </c>
      <c r="E343" s="758">
        <v>1.57</v>
      </c>
      <c r="F343" s="761">
        <v>2.4233501801399999E-2</v>
      </c>
    </row>
    <row r="344" spans="2:6" x14ac:dyDescent="0.35">
      <c r="B344" s="758" t="s">
        <v>1190</v>
      </c>
      <c r="C344" s="758">
        <v>2.14</v>
      </c>
      <c r="D344" s="758">
        <v>3.37</v>
      </c>
      <c r="E344" s="758">
        <v>1.57</v>
      </c>
      <c r="F344" s="761">
        <v>4.3945503813599997E-2</v>
      </c>
    </row>
    <row r="345" spans="2:6" x14ac:dyDescent="0.35">
      <c r="B345" s="758" t="s">
        <v>1191</v>
      </c>
      <c r="C345" s="758">
        <v>3.64</v>
      </c>
      <c r="D345" s="758">
        <v>5.72</v>
      </c>
      <c r="E345" s="758">
        <v>1.57</v>
      </c>
      <c r="F345" s="761">
        <v>3.03236184012E-2</v>
      </c>
    </row>
    <row r="346" spans="2:6" x14ac:dyDescent="0.35">
      <c r="B346" s="758" t="s">
        <v>1192</v>
      </c>
      <c r="C346" s="758">
        <v>3.13</v>
      </c>
      <c r="D346" s="758">
        <v>4.9000000000000004</v>
      </c>
      <c r="E346" s="758">
        <v>1.57</v>
      </c>
      <c r="F346" s="761">
        <v>2.96317467635E-2</v>
      </c>
    </row>
    <row r="347" spans="2:6" x14ac:dyDescent="0.35">
      <c r="B347" s="758" t="s">
        <v>1193</v>
      </c>
      <c r="C347" s="758">
        <v>3.62</v>
      </c>
      <c r="D347" s="758">
        <v>5.68</v>
      </c>
      <c r="E347" s="758">
        <v>1.57</v>
      </c>
      <c r="F347" s="761">
        <v>2.3120078379799999E-2</v>
      </c>
    </row>
    <row r="348" spans="2:6" x14ac:dyDescent="0.35">
      <c r="B348" s="758" t="s">
        <v>1194</v>
      </c>
      <c r="C348" s="758">
        <v>3.99</v>
      </c>
      <c r="D348" s="758">
        <v>6.25</v>
      </c>
      <c r="E348" s="758">
        <v>1.57</v>
      </c>
      <c r="F348" s="761">
        <v>1.6093951168600001E-2</v>
      </c>
    </row>
    <row r="349" spans="2:6" x14ac:dyDescent="0.35">
      <c r="B349" s="758" t="s">
        <v>1195</v>
      </c>
      <c r="C349" s="758">
        <v>3.03</v>
      </c>
      <c r="D349" s="758">
        <v>4.7699999999999996</v>
      </c>
      <c r="E349" s="758">
        <v>1.57</v>
      </c>
      <c r="F349" s="761">
        <v>1.52262234535E-2</v>
      </c>
    </row>
    <row r="350" spans="2:6" x14ac:dyDescent="0.35">
      <c r="B350" s="758" t="s">
        <v>1196</v>
      </c>
      <c r="C350" s="758">
        <v>2.5</v>
      </c>
      <c r="D350" s="758">
        <v>3.93</v>
      </c>
      <c r="E350" s="758">
        <v>1.57</v>
      </c>
      <c r="F350" s="761">
        <v>3.8725329433300003E-2</v>
      </c>
    </row>
    <row r="351" spans="2:6" x14ac:dyDescent="0.35">
      <c r="B351" s="758" t="s">
        <v>1197</v>
      </c>
      <c r="C351" s="758">
        <v>2.2799999999999998</v>
      </c>
      <c r="D351" s="758">
        <v>3.59</v>
      </c>
      <c r="E351" s="758">
        <v>1.57</v>
      </c>
      <c r="F351" s="761">
        <v>4.6293936125600003E-2</v>
      </c>
    </row>
    <row r="352" spans="2:6" x14ac:dyDescent="0.35">
      <c r="B352" s="758" t="s">
        <v>1198</v>
      </c>
      <c r="C352" s="758">
        <v>3.26</v>
      </c>
      <c r="D352" s="758">
        <v>5.1100000000000003</v>
      </c>
      <c r="E352" s="758">
        <v>1.57</v>
      </c>
      <c r="F352" s="761">
        <v>1.99401857707E-2</v>
      </c>
    </row>
    <row r="353" spans="2:6" x14ac:dyDescent="0.35">
      <c r="B353" s="758" t="s">
        <v>1199</v>
      </c>
      <c r="C353" s="758">
        <v>3.11</v>
      </c>
      <c r="D353" s="758">
        <v>4.8899999999999997</v>
      </c>
      <c r="E353" s="758">
        <v>1.57</v>
      </c>
      <c r="F353" s="761">
        <v>3.4697749435200001E-2</v>
      </c>
    </row>
    <row r="354" spans="2:6" x14ac:dyDescent="0.35">
      <c r="B354" s="758" t="s">
        <v>1200</v>
      </c>
      <c r="C354" s="758">
        <v>2.74</v>
      </c>
      <c r="D354" s="758">
        <v>4.3099999999999996</v>
      </c>
      <c r="E354" s="758">
        <v>1.57</v>
      </c>
      <c r="F354" s="761">
        <v>1.6952506134100001E-2</v>
      </c>
    </row>
    <row r="355" spans="2:6" x14ac:dyDescent="0.35">
      <c r="B355" s="758" t="s">
        <v>1201</v>
      </c>
      <c r="C355" s="758">
        <v>1.9</v>
      </c>
      <c r="D355" s="758">
        <v>2.98</v>
      </c>
      <c r="E355" s="758">
        <v>1.57</v>
      </c>
      <c r="F355" s="761">
        <v>4.0508796102100002E-2</v>
      </c>
    </row>
    <row r="356" spans="2:6" x14ac:dyDescent="0.35">
      <c r="B356" s="758" t="s">
        <v>1202</v>
      </c>
      <c r="C356" s="758">
        <v>3.28</v>
      </c>
      <c r="D356" s="758">
        <v>5.16</v>
      </c>
      <c r="E356" s="758">
        <v>1.57</v>
      </c>
      <c r="F356" s="761">
        <v>2.9293679131199998E-2</v>
      </c>
    </row>
    <row r="357" spans="2:6" x14ac:dyDescent="0.35">
      <c r="B357" s="758" t="s">
        <v>1203</v>
      </c>
      <c r="C357" s="758">
        <v>5.39</v>
      </c>
      <c r="D357" s="758">
        <v>8.48</v>
      </c>
      <c r="E357" s="758">
        <v>1.57</v>
      </c>
      <c r="F357" s="761">
        <v>6.2316561600600003E-3</v>
      </c>
    </row>
    <row r="358" spans="2:6" x14ac:dyDescent="0.35">
      <c r="B358" s="758" t="s">
        <v>1204</v>
      </c>
      <c r="C358" s="758">
        <v>2.97</v>
      </c>
      <c r="D358" s="758">
        <v>4.63</v>
      </c>
      <c r="E358" s="758">
        <v>1.56</v>
      </c>
      <c r="F358" s="761">
        <v>4.9148669929299997E-2</v>
      </c>
    </row>
    <row r="359" spans="2:6" x14ac:dyDescent="0.35">
      <c r="B359" s="758" t="s">
        <v>1205</v>
      </c>
      <c r="C359" s="758">
        <v>2.8</v>
      </c>
      <c r="D359" s="758">
        <v>4.3600000000000003</v>
      </c>
      <c r="E359" s="758">
        <v>1.56</v>
      </c>
      <c r="F359" s="761">
        <v>9.5973630580999999E-3</v>
      </c>
    </row>
    <row r="360" spans="2:6" x14ac:dyDescent="0.35">
      <c r="B360" s="758" t="s">
        <v>1206</v>
      </c>
      <c r="C360" s="758">
        <v>2.84</v>
      </c>
      <c r="D360" s="758">
        <v>4.43</v>
      </c>
      <c r="E360" s="758">
        <v>1.56</v>
      </c>
      <c r="F360" s="761">
        <v>9.7794567046599994E-3</v>
      </c>
    </row>
    <row r="361" spans="2:6" x14ac:dyDescent="0.35">
      <c r="B361" s="758" t="s">
        <v>1207</v>
      </c>
      <c r="C361" s="758">
        <v>3.37</v>
      </c>
      <c r="D361" s="758">
        <v>5.27</v>
      </c>
      <c r="E361" s="758">
        <v>1.56</v>
      </c>
      <c r="F361" s="761">
        <v>4.7713154804199999E-2</v>
      </c>
    </row>
    <row r="362" spans="2:6" x14ac:dyDescent="0.35">
      <c r="B362" s="758" t="s">
        <v>1208</v>
      </c>
      <c r="C362" s="758">
        <v>2.88</v>
      </c>
      <c r="D362" s="758">
        <v>4.5</v>
      </c>
      <c r="E362" s="758">
        <v>1.56</v>
      </c>
      <c r="F362" s="761">
        <v>2.2632214122400001E-2</v>
      </c>
    </row>
    <row r="363" spans="2:6" x14ac:dyDescent="0.35">
      <c r="B363" s="758" t="s">
        <v>1209</v>
      </c>
      <c r="C363" s="758">
        <v>2.85</v>
      </c>
      <c r="D363" s="758">
        <v>4.4400000000000004</v>
      </c>
      <c r="E363" s="758">
        <v>1.56</v>
      </c>
      <c r="F363" s="761">
        <v>1.49789771511E-2</v>
      </c>
    </row>
    <row r="364" spans="2:6" x14ac:dyDescent="0.35">
      <c r="B364" s="758" t="s">
        <v>1210</v>
      </c>
      <c r="C364" s="758">
        <v>2.65</v>
      </c>
      <c r="D364" s="758">
        <v>4.1399999999999997</v>
      </c>
      <c r="E364" s="758">
        <v>1.56</v>
      </c>
      <c r="F364" s="761">
        <v>7.2494028017800003E-3</v>
      </c>
    </row>
    <row r="365" spans="2:6" x14ac:dyDescent="0.35">
      <c r="B365" s="758" t="s">
        <v>1211</v>
      </c>
      <c r="C365" s="758">
        <v>2.96</v>
      </c>
      <c r="D365" s="758">
        <v>4.63</v>
      </c>
      <c r="E365" s="758">
        <v>1.56</v>
      </c>
      <c r="F365" s="761">
        <v>1.1303968712800001E-2</v>
      </c>
    </row>
    <row r="366" spans="2:6" x14ac:dyDescent="0.35">
      <c r="B366" s="758" t="s">
        <v>1212</v>
      </c>
      <c r="C366" s="758">
        <v>2.0499999999999998</v>
      </c>
      <c r="D366" s="758">
        <v>3.2</v>
      </c>
      <c r="E366" s="758">
        <v>1.56</v>
      </c>
      <c r="F366" s="761">
        <v>4.6018893477500003E-2</v>
      </c>
    </row>
    <row r="367" spans="2:6" x14ac:dyDescent="0.35">
      <c r="B367" s="758" t="s">
        <v>1213</v>
      </c>
      <c r="C367" s="758">
        <v>3.7</v>
      </c>
      <c r="D367" s="758">
        <v>5.76</v>
      </c>
      <c r="E367" s="758">
        <v>1.56</v>
      </c>
      <c r="F367" s="761">
        <v>3.25749118357E-2</v>
      </c>
    </row>
    <row r="368" spans="2:6" x14ac:dyDescent="0.35">
      <c r="B368" s="758" t="s">
        <v>1214</v>
      </c>
      <c r="C368" s="758">
        <v>2.46</v>
      </c>
      <c r="D368" s="758">
        <v>3.82</v>
      </c>
      <c r="E368" s="758">
        <v>1.55</v>
      </c>
      <c r="F368" s="761">
        <v>2.5727468386399999E-2</v>
      </c>
    </row>
    <row r="369" spans="2:6" x14ac:dyDescent="0.35">
      <c r="B369" s="758" t="s">
        <v>1215</v>
      </c>
      <c r="C369" s="758">
        <v>4.68</v>
      </c>
      <c r="D369" s="758">
        <v>7.27</v>
      </c>
      <c r="E369" s="758">
        <v>1.55</v>
      </c>
      <c r="F369" s="761">
        <v>1.6909146892400001E-2</v>
      </c>
    </row>
    <row r="370" spans="2:6" x14ac:dyDescent="0.35">
      <c r="B370" s="758" t="s">
        <v>1216</v>
      </c>
      <c r="C370" s="758">
        <v>2.16</v>
      </c>
      <c r="D370" s="758">
        <v>3.35</v>
      </c>
      <c r="E370" s="758">
        <v>1.55</v>
      </c>
      <c r="F370" s="761">
        <v>3.0389094152500001E-2</v>
      </c>
    </row>
    <row r="371" spans="2:6" x14ac:dyDescent="0.35">
      <c r="B371" s="758" t="s">
        <v>1217</v>
      </c>
      <c r="C371" s="758">
        <v>2.35</v>
      </c>
      <c r="D371" s="758">
        <v>3.64</v>
      </c>
      <c r="E371" s="758">
        <v>1.55</v>
      </c>
      <c r="F371" s="761">
        <v>3.0028209596799998E-2</v>
      </c>
    </row>
    <row r="372" spans="2:6" x14ac:dyDescent="0.35">
      <c r="B372" s="758" t="s">
        <v>1218</v>
      </c>
      <c r="C372" s="758">
        <v>3.09</v>
      </c>
      <c r="D372" s="758">
        <v>4.8</v>
      </c>
      <c r="E372" s="758">
        <v>1.55</v>
      </c>
      <c r="F372" s="761">
        <v>1.5113156247099999E-2</v>
      </c>
    </row>
    <row r="373" spans="2:6" x14ac:dyDescent="0.35">
      <c r="B373" s="758" t="s">
        <v>1219</v>
      </c>
      <c r="C373" s="758">
        <v>2.76</v>
      </c>
      <c r="D373" s="758">
        <v>4.29</v>
      </c>
      <c r="E373" s="758">
        <v>1.55</v>
      </c>
      <c r="F373" s="761">
        <v>3.0700619920100002E-2</v>
      </c>
    </row>
    <row r="374" spans="2:6" x14ac:dyDescent="0.35">
      <c r="B374" s="758" t="s">
        <v>1220</v>
      </c>
      <c r="C374" s="758">
        <v>2.44</v>
      </c>
      <c r="D374" s="758">
        <v>3.79</v>
      </c>
      <c r="E374" s="758">
        <v>1.55</v>
      </c>
      <c r="F374" s="761">
        <v>1.65570985578E-2</v>
      </c>
    </row>
    <row r="375" spans="2:6" x14ac:dyDescent="0.35">
      <c r="B375" s="758" t="s">
        <v>1221</v>
      </c>
      <c r="C375" s="758">
        <v>2.58</v>
      </c>
      <c r="D375" s="758">
        <v>4.01</v>
      </c>
      <c r="E375" s="758">
        <v>1.55</v>
      </c>
      <c r="F375" s="761">
        <v>3.8677616029299998E-2</v>
      </c>
    </row>
    <row r="376" spans="2:6" x14ac:dyDescent="0.35">
      <c r="B376" s="758" t="s">
        <v>1222</v>
      </c>
      <c r="C376" s="758">
        <v>3.79</v>
      </c>
      <c r="D376" s="758">
        <v>5.89</v>
      </c>
      <c r="E376" s="758">
        <v>1.55</v>
      </c>
      <c r="F376" s="761">
        <v>1.28614338999E-2</v>
      </c>
    </row>
    <row r="377" spans="2:6" x14ac:dyDescent="0.35">
      <c r="B377" s="758" t="s">
        <v>1223</v>
      </c>
      <c r="C377" s="758">
        <v>2.48</v>
      </c>
      <c r="D377" s="758">
        <v>3.85</v>
      </c>
      <c r="E377" s="758">
        <v>1.55</v>
      </c>
      <c r="F377" s="761">
        <v>6.3341409508999996E-3</v>
      </c>
    </row>
    <row r="378" spans="2:6" x14ac:dyDescent="0.35">
      <c r="B378" s="758" t="s">
        <v>1224</v>
      </c>
      <c r="C378" s="758">
        <v>3.51</v>
      </c>
      <c r="D378" s="758">
        <v>5.44</v>
      </c>
      <c r="E378" s="758">
        <v>1.55</v>
      </c>
      <c r="F378" s="761">
        <v>4.45014540662E-2</v>
      </c>
    </row>
    <row r="379" spans="2:6" x14ac:dyDescent="0.35">
      <c r="B379" s="758" t="s">
        <v>1225</v>
      </c>
      <c r="C379" s="758">
        <v>4.4400000000000004</v>
      </c>
      <c r="D379" s="758">
        <v>6.87</v>
      </c>
      <c r="E379" s="758">
        <v>1.55</v>
      </c>
      <c r="F379" s="761">
        <v>3.7717483315699997E-2</v>
      </c>
    </row>
    <row r="380" spans="2:6" x14ac:dyDescent="0.35">
      <c r="B380" s="758" t="s">
        <v>1226</v>
      </c>
      <c r="C380" s="758">
        <v>2.68</v>
      </c>
      <c r="D380" s="758">
        <v>4.16</v>
      </c>
      <c r="E380" s="758">
        <v>1.55</v>
      </c>
      <c r="F380" s="761">
        <v>3.4111563020599998E-2</v>
      </c>
    </row>
    <row r="381" spans="2:6" x14ac:dyDescent="0.35">
      <c r="B381" s="758" t="s">
        <v>1227</v>
      </c>
      <c r="C381" s="758">
        <v>3.25</v>
      </c>
      <c r="D381" s="758">
        <v>5.05</v>
      </c>
      <c r="E381" s="758">
        <v>1.55</v>
      </c>
      <c r="F381" s="761">
        <v>3.1393793426899998E-2</v>
      </c>
    </row>
    <row r="382" spans="2:6" x14ac:dyDescent="0.35">
      <c r="B382" s="758" t="s">
        <v>1228</v>
      </c>
      <c r="C382" s="758">
        <v>3.31</v>
      </c>
      <c r="D382" s="758">
        <v>5.0999999999999996</v>
      </c>
      <c r="E382" s="758">
        <v>1.54</v>
      </c>
      <c r="F382" s="761">
        <v>2.28960466939E-2</v>
      </c>
    </row>
    <row r="383" spans="2:6" x14ac:dyDescent="0.35">
      <c r="B383" s="758" t="s">
        <v>1229</v>
      </c>
      <c r="C383" s="758">
        <v>3.96</v>
      </c>
      <c r="D383" s="758">
        <v>6.08</v>
      </c>
      <c r="E383" s="758">
        <v>1.54</v>
      </c>
      <c r="F383" s="761">
        <v>2.3274635576499999E-2</v>
      </c>
    </row>
    <row r="384" spans="2:6" x14ac:dyDescent="0.35">
      <c r="B384" s="758" t="s">
        <v>1230</v>
      </c>
      <c r="C384" s="758">
        <v>3.09</v>
      </c>
      <c r="D384" s="758">
        <v>4.76</v>
      </c>
      <c r="E384" s="758">
        <v>1.54</v>
      </c>
      <c r="F384" s="761">
        <v>1.20091208784E-2</v>
      </c>
    </row>
    <row r="385" spans="2:6" x14ac:dyDescent="0.35">
      <c r="B385" s="758" t="s">
        <v>1231</v>
      </c>
      <c r="C385" s="758">
        <v>2.37</v>
      </c>
      <c r="D385" s="758">
        <v>3.66</v>
      </c>
      <c r="E385" s="758">
        <v>1.54</v>
      </c>
      <c r="F385" s="761">
        <v>2.32044512184E-2</v>
      </c>
    </row>
    <row r="386" spans="2:6" x14ac:dyDescent="0.35">
      <c r="B386" s="758" t="s">
        <v>1232</v>
      </c>
      <c r="C386" s="758">
        <v>2.6</v>
      </c>
      <c r="D386" s="758">
        <v>4</v>
      </c>
      <c r="E386" s="758">
        <v>1.54</v>
      </c>
      <c r="F386" s="761">
        <v>4.5966493349500002E-2</v>
      </c>
    </row>
    <row r="387" spans="2:6" x14ac:dyDescent="0.35">
      <c r="B387" s="758" t="s">
        <v>1233</v>
      </c>
      <c r="C387" s="758">
        <v>10.9</v>
      </c>
      <c r="D387" s="758">
        <v>16.79</v>
      </c>
      <c r="E387" s="758">
        <v>1.54</v>
      </c>
      <c r="F387" s="761">
        <v>1.270191473E-3</v>
      </c>
    </row>
    <row r="388" spans="2:6" x14ac:dyDescent="0.35">
      <c r="B388" s="758" t="s">
        <v>1234</v>
      </c>
      <c r="C388" s="758">
        <v>3.29</v>
      </c>
      <c r="D388" s="758">
        <v>5.07</v>
      </c>
      <c r="E388" s="758">
        <v>1.54</v>
      </c>
      <c r="F388" s="761">
        <v>9.1518294037599996E-3</v>
      </c>
    </row>
    <row r="389" spans="2:6" x14ac:dyDescent="0.35">
      <c r="B389" s="758" t="s">
        <v>1235</v>
      </c>
      <c r="C389" s="758">
        <v>3.03</v>
      </c>
      <c r="D389" s="758">
        <v>4.67</v>
      </c>
      <c r="E389" s="758">
        <v>1.54</v>
      </c>
      <c r="F389" s="761">
        <v>3.60985596028E-2</v>
      </c>
    </row>
    <row r="390" spans="2:6" x14ac:dyDescent="0.35">
      <c r="B390" s="758" t="s">
        <v>1236</v>
      </c>
      <c r="C390" s="758">
        <v>3.95</v>
      </c>
      <c r="D390" s="758">
        <v>6.07</v>
      </c>
      <c r="E390" s="758">
        <v>1.54</v>
      </c>
      <c r="F390" s="761">
        <v>1.2436125640800001E-2</v>
      </c>
    </row>
    <row r="391" spans="2:6" x14ac:dyDescent="0.35">
      <c r="B391" s="758" t="s">
        <v>1237</v>
      </c>
      <c r="C391" s="758">
        <v>3.98</v>
      </c>
      <c r="D391" s="758">
        <v>6.13</v>
      </c>
      <c r="E391" s="758">
        <v>1.54</v>
      </c>
      <c r="F391" s="761">
        <v>2.0984686748300001E-2</v>
      </c>
    </row>
    <row r="392" spans="2:6" x14ac:dyDescent="0.35">
      <c r="B392" s="758" t="s">
        <v>1238</v>
      </c>
      <c r="C392" s="758">
        <v>2.92</v>
      </c>
      <c r="D392" s="758">
        <v>4.49</v>
      </c>
      <c r="E392" s="758">
        <v>1.54</v>
      </c>
      <c r="F392" s="761">
        <v>1.3333017959700001E-2</v>
      </c>
    </row>
    <row r="393" spans="2:6" x14ac:dyDescent="0.35">
      <c r="B393" s="758" t="s">
        <v>1239</v>
      </c>
      <c r="C393" s="758">
        <v>4.57</v>
      </c>
      <c r="D393" s="758">
        <v>7.03</v>
      </c>
      <c r="E393" s="758">
        <v>1.54</v>
      </c>
      <c r="F393" s="761">
        <v>6.8359384294600003E-3</v>
      </c>
    </row>
    <row r="394" spans="2:6" x14ac:dyDescent="0.35">
      <c r="B394" s="758" t="s">
        <v>1240</v>
      </c>
      <c r="C394" s="758">
        <v>2.35</v>
      </c>
      <c r="D394" s="758">
        <v>3.6</v>
      </c>
      <c r="E394" s="758">
        <v>1.53</v>
      </c>
      <c r="F394" s="761">
        <v>2.1250412044000001E-2</v>
      </c>
    </row>
    <row r="395" spans="2:6" x14ac:dyDescent="0.35">
      <c r="B395" s="758" t="s">
        <v>1241</v>
      </c>
      <c r="C395" s="758">
        <v>2.85</v>
      </c>
      <c r="D395" s="758">
        <v>4.3499999999999996</v>
      </c>
      <c r="E395" s="758">
        <v>1.53</v>
      </c>
      <c r="F395" s="761">
        <v>2.05056337435E-2</v>
      </c>
    </row>
    <row r="396" spans="2:6" x14ac:dyDescent="0.35">
      <c r="B396" s="758" t="s">
        <v>1242</v>
      </c>
      <c r="C396" s="758">
        <v>4.9000000000000004</v>
      </c>
      <c r="D396" s="758">
        <v>7.49</v>
      </c>
      <c r="E396" s="758">
        <v>1.53</v>
      </c>
      <c r="F396" s="761">
        <v>4.2961941075200002E-2</v>
      </c>
    </row>
    <row r="397" spans="2:6" x14ac:dyDescent="0.35">
      <c r="B397" s="758" t="s">
        <v>1243</v>
      </c>
      <c r="C397" s="758">
        <v>3.92</v>
      </c>
      <c r="D397" s="758">
        <v>5.98</v>
      </c>
      <c r="E397" s="758">
        <v>1.53</v>
      </c>
      <c r="F397" s="761">
        <v>9.8961650709100003E-3</v>
      </c>
    </row>
    <row r="398" spans="2:6" x14ac:dyDescent="0.35">
      <c r="B398" s="758" t="s">
        <v>1244</v>
      </c>
      <c r="C398" s="758">
        <v>3.87</v>
      </c>
      <c r="D398" s="758">
        <v>5.91</v>
      </c>
      <c r="E398" s="758">
        <v>1.53</v>
      </c>
      <c r="F398" s="761">
        <v>1.10227610764E-2</v>
      </c>
    </row>
    <row r="399" spans="2:6" x14ac:dyDescent="0.35">
      <c r="B399" s="758" t="s">
        <v>1245</v>
      </c>
      <c r="C399" s="758">
        <v>3.52</v>
      </c>
      <c r="D399" s="758">
        <v>5.37</v>
      </c>
      <c r="E399" s="758">
        <v>1.53</v>
      </c>
      <c r="F399" s="761">
        <v>4.4371969382700001E-2</v>
      </c>
    </row>
    <row r="400" spans="2:6" x14ac:dyDescent="0.35">
      <c r="B400" s="758" t="s">
        <v>1246</v>
      </c>
      <c r="C400" s="758">
        <v>2.74</v>
      </c>
      <c r="D400" s="758">
        <v>4.1900000000000004</v>
      </c>
      <c r="E400" s="758">
        <v>1.53</v>
      </c>
      <c r="F400" s="761">
        <v>4.5802585912600002E-2</v>
      </c>
    </row>
    <row r="401" spans="2:6" x14ac:dyDescent="0.35">
      <c r="B401" s="758" t="s">
        <v>1247</v>
      </c>
      <c r="C401" s="758">
        <v>4.68</v>
      </c>
      <c r="D401" s="758">
        <v>7.16</v>
      </c>
      <c r="E401" s="758">
        <v>1.53</v>
      </c>
      <c r="F401" s="761">
        <v>1.2762316143E-2</v>
      </c>
    </row>
    <row r="402" spans="2:6" x14ac:dyDescent="0.35">
      <c r="B402" s="758" t="s">
        <v>1248</v>
      </c>
      <c r="C402" s="758">
        <v>3.27</v>
      </c>
      <c r="D402" s="758">
        <v>4.99</v>
      </c>
      <c r="E402" s="758">
        <v>1.53</v>
      </c>
      <c r="F402" s="761">
        <v>4.5154979429799999E-2</v>
      </c>
    </row>
    <row r="403" spans="2:6" x14ac:dyDescent="0.35">
      <c r="B403" s="758" t="s">
        <v>1249</v>
      </c>
      <c r="C403" s="758">
        <v>2.5</v>
      </c>
      <c r="D403" s="758">
        <v>3.82</v>
      </c>
      <c r="E403" s="758">
        <v>1.53</v>
      </c>
      <c r="F403" s="761">
        <v>2.5257826053999999E-2</v>
      </c>
    </row>
    <row r="404" spans="2:6" x14ac:dyDescent="0.35">
      <c r="B404" s="758" t="s">
        <v>1250</v>
      </c>
      <c r="C404" s="758">
        <v>2.08</v>
      </c>
      <c r="D404" s="758">
        <v>3.18</v>
      </c>
      <c r="E404" s="758">
        <v>1.53</v>
      </c>
      <c r="F404" s="761">
        <v>3.8939350542500001E-2</v>
      </c>
    </row>
    <row r="405" spans="2:6" x14ac:dyDescent="0.35">
      <c r="B405" s="758" t="s">
        <v>1251</v>
      </c>
      <c r="C405" s="758">
        <v>3.6</v>
      </c>
      <c r="D405" s="758">
        <v>5.51</v>
      </c>
      <c r="E405" s="758">
        <v>1.53</v>
      </c>
      <c r="F405" s="761">
        <v>4.6724703205499998E-2</v>
      </c>
    </row>
    <row r="406" spans="2:6" x14ac:dyDescent="0.35">
      <c r="B406" s="758" t="s">
        <v>1252</v>
      </c>
      <c r="C406" s="758">
        <v>3.39</v>
      </c>
      <c r="D406" s="758">
        <v>5.2</v>
      </c>
      <c r="E406" s="758">
        <v>1.53</v>
      </c>
      <c r="F406" s="761">
        <v>1.7077387950100002E-2</v>
      </c>
    </row>
    <row r="407" spans="2:6" x14ac:dyDescent="0.35">
      <c r="B407" s="758" t="s">
        <v>1253</v>
      </c>
      <c r="C407" s="758">
        <v>3.42</v>
      </c>
      <c r="D407" s="758">
        <v>5.22</v>
      </c>
      <c r="E407" s="758">
        <v>1.53</v>
      </c>
      <c r="F407" s="761">
        <v>4.0365458335399999E-2</v>
      </c>
    </row>
    <row r="408" spans="2:6" x14ac:dyDescent="0.35">
      <c r="B408" s="758" t="s">
        <v>1254</v>
      </c>
      <c r="C408" s="758">
        <v>4.5199999999999996</v>
      </c>
      <c r="D408" s="758">
        <v>6.93</v>
      </c>
      <c r="E408" s="758">
        <v>1.53</v>
      </c>
      <c r="F408" s="761">
        <v>2.4765215517099998E-2</v>
      </c>
    </row>
    <row r="409" spans="2:6" x14ac:dyDescent="0.35">
      <c r="B409" s="758" t="s">
        <v>1255</v>
      </c>
      <c r="C409" s="758">
        <v>3.21</v>
      </c>
      <c r="D409" s="758">
        <v>4.92</v>
      </c>
      <c r="E409" s="758">
        <v>1.53</v>
      </c>
      <c r="F409" s="761">
        <v>2.5185506963399999E-2</v>
      </c>
    </row>
    <row r="410" spans="2:6" x14ac:dyDescent="0.35">
      <c r="B410" s="758" t="s">
        <v>1256</v>
      </c>
      <c r="C410" s="758">
        <v>3.17</v>
      </c>
      <c r="D410" s="758">
        <v>4.8600000000000003</v>
      </c>
      <c r="E410" s="758">
        <v>1.53</v>
      </c>
      <c r="F410" s="761">
        <v>3.3566715277800002E-2</v>
      </c>
    </row>
    <row r="411" spans="2:6" x14ac:dyDescent="0.35">
      <c r="B411" s="758" t="s">
        <v>1257</v>
      </c>
      <c r="C411" s="758">
        <v>3.45</v>
      </c>
      <c r="D411" s="758">
        <v>5.24</v>
      </c>
      <c r="E411" s="758">
        <v>1.52</v>
      </c>
      <c r="F411" s="761">
        <v>3.4177411642E-2</v>
      </c>
    </row>
    <row r="412" spans="2:6" x14ac:dyDescent="0.35">
      <c r="B412" s="758" t="s">
        <v>1258</v>
      </c>
      <c r="C412" s="758">
        <v>4.0599999999999996</v>
      </c>
      <c r="D412" s="758">
        <v>6.18</v>
      </c>
      <c r="E412" s="758">
        <v>1.52</v>
      </c>
      <c r="F412" s="761">
        <v>3.3092619689300003E-2</v>
      </c>
    </row>
    <row r="413" spans="2:6" x14ac:dyDescent="0.35">
      <c r="B413" s="758" t="s">
        <v>1259</v>
      </c>
      <c r="C413" s="758">
        <v>2.77</v>
      </c>
      <c r="D413" s="758">
        <v>4.21</v>
      </c>
      <c r="E413" s="758">
        <v>1.52</v>
      </c>
      <c r="F413" s="761">
        <v>4.30160340328E-2</v>
      </c>
    </row>
    <row r="414" spans="2:6" x14ac:dyDescent="0.35">
      <c r="B414" s="758" t="s">
        <v>1260</v>
      </c>
      <c r="C414" s="758">
        <v>2.9</v>
      </c>
      <c r="D414" s="758">
        <v>4.4000000000000004</v>
      </c>
      <c r="E414" s="758">
        <v>1.52</v>
      </c>
      <c r="F414" s="761">
        <v>3.1330800126699997E-2</v>
      </c>
    </row>
    <row r="415" spans="2:6" x14ac:dyDescent="0.35">
      <c r="B415" s="758" t="s">
        <v>1261</v>
      </c>
      <c r="C415" s="758">
        <v>3.47</v>
      </c>
      <c r="D415" s="758">
        <v>5.29</v>
      </c>
      <c r="E415" s="758">
        <v>1.52</v>
      </c>
      <c r="F415" s="761">
        <v>2.9620584217199999E-2</v>
      </c>
    </row>
    <row r="416" spans="2:6" x14ac:dyDescent="0.35">
      <c r="B416" s="758" t="s">
        <v>1262</v>
      </c>
      <c r="C416" s="758">
        <v>2.58</v>
      </c>
      <c r="D416" s="758">
        <v>3.91</v>
      </c>
      <c r="E416" s="758">
        <v>1.52</v>
      </c>
      <c r="F416" s="761">
        <v>1.8799716982799999E-2</v>
      </c>
    </row>
    <row r="417" spans="2:6" x14ac:dyDescent="0.35">
      <c r="B417" s="758" t="s">
        <v>1263</v>
      </c>
      <c r="C417" s="758">
        <v>2.88</v>
      </c>
      <c r="D417" s="758">
        <v>4.37</v>
      </c>
      <c r="E417" s="758">
        <v>1.52</v>
      </c>
      <c r="F417" s="761">
        <v>3.5814460477699997E-2</v>
      </c>
    </row>
    <row r="418" spans="2:6" x14ac:dyDescent="0.35">
      <c r="B418" s="758" t="s">
        <v>1264</v>
      </c>
      <c r="C418" s="758">
        <v>3.98</v>
      </c>
      <c r="D418" s="758">
        <v>6.03</v>
      </c>
      <c r="E418" s="758">
        <v>1.52</v>
      </c>
      <c r="F418" s="761">
        <v>2.2892299466E-2</v>
      </c>
    </row>
    <row r="419" spans="2:6" x14ac:dyDescent="0.35">
      <c r="B419" s="758" t="s">
        <v>1265</v>
      </c>
      <c r="C419" s="758">
        <v>3.15</v>
      </c>
      <c r="D419" s="758">
        <v>4.79</v>
      </c>
      <c r="E419" s="758">
        <v>1.52</v>
      </c>
      <c r="F419" s="761">
        <v>2.7154652097499999E-2</v>
      </c>
    </row>
    <row r="420" spans="2:6" x14ac:dyDescent="0.35">
      <c r="B420" s="758" t="s">
        <v>1266</v>
      </c>
      <c r="C420" s="758">
        <v>4.2699999999999996</v>
      </c>
      <c r="D420" s="758">
        <v>6.48</v>
      </c>
      <c r="E420" s="758">
        <v>1.52</v>
      </c>
      <c r="F420" s="761">
        <v>3.47569721703E-2</v>
      </c>
    </row>
    <row r="421" spans="2:6" x14ac:dyDescent="0.35">
      <c r="B421" s="758" t="s">
        <v>1267</v>
      </c>
      <c r="C421" s="758">
        <v>2.99</v>
      </c>
      <c r="D421" s="758">
        <v>4.54</v>
      </c>
      <c r="E421" s="758">
        <v>1.52</v>
      </c>
      <c r="F421" s="761">
        <v>4.5234167463199998E-2</v>
      </c>
    </row>
    <row r="422" spans="2:6" x14ac:dyDescent="0.35">
      <c r="B422" s="758" t="s">
        <v>1268</v>
      </c>
      <c r="C422" s="758">
        <v>3.81</v>
      </c>
      <c r="D422" s="758">
        <v>5.78</v>
      </c>
      <c r="E422" s="758">
        <v>1.52</v>
      </c>
      <c r="F422" s="761">
        <v>2.6018855011899999E-2</v>
      </c>
    </row>
    <row r="423" spans="2:6" x14ac:dyDescent="0.35">
      <c r="B423" s="758" t="s">
        <v>1269</v>
      </c>
      <c r="C423" s="758">
        <v>3.26</v>
      </c>
      <c r="D423" s="758">
        <v>4.96</v>
      </c>
      <c r="E423" s="758">
        <v>1.52</v>
      </c>
      <c r="F423" s="761">
        <v>1.4434630913100001E-2</v>
      </c>
    </row>
    <row r="424" spans="2:6" x14ac:dyDescent="0.35">
      <c r="B424" s="758" t="s">
        <v>1270</v>
      </c>
      <c r="C424" s="758">
        <v>2.4</v>
      </c>
      <c r="D424" s="758">
        <v>3.63</v>
      </c>
      <c r="E424" s="758">
        <v>1.51</v>
      </c>
      <c r="F424" s="761">
        <v>4.9012039884999997E-2</v>
      </c>
    </row>
    <row r="425" spans="2:6" x14ac:dyDescent="0.35">
      <c r="B425" s="758" t="s">
        <v>1271</v>
      </c>
      <c r="C425" s="758">
        <v>3</v>
      </c>
      <c r="D425" s="758">
        <v>4.54</v>
      </c>
      <c r="E425" s="758">
        <v>1.51</v>
      </c>
      <c r="F425" s="761">
        <v>3.5486861149200001E-2</v>
      </c>
    </row>
    <row r="426" spans="2:6" x14ac:dyDescent="0.35">
      <c r="B426" s="758" t="s">
        <v>1272</v>
      </c>
      <c r="C426" s="758">
        <v>3.22</v>
      </c>
      <c r="D426" s="758">
        <v>4.87</v>
      </c>
      <c r="E426" s="758">
        <v>1.51</v>
      </c>
      <c r="F426" s="761">
        <v>1.31820825974E-2</v>
      </c>
    </row>
    <row r="427" spans="2:6" x14ac:dyDescent="0.35">
      <c r="B427" s="758" t="s">
        <v>1273</v>
      </c>
      <c r="C427" s="758">
        <v>3.56</v>
      </c>
      <c r="D427" s="758">
        <v>5.39</v>
      </c>
      <c r="E427" s="758">
        <v>1.51</v>
      </c>
      <c r="F427" s="761">
        <v>3.10351239261E-2</v>
      </c>
    </row>
    <row r="428" spans="2:6" x14ac:dyDescent="0.35">
      <c r="B428" s="758" t="s">
        <v>1274</v>
      </c>
      <c r="C428" s="758">
        <v>4.42</v>
      </c>
      <c r="D428" s="758">
        <v>6.66</v>
      </c>
      <c r="E428" s="758">
        <v>1.51</v>
      </c>
      <c r="F428" s="761">
        <v>1.82522177797E-2</v>
      </c>
    </row>
    <row r="429" spans="2:6" x14ac:dyDescent="0.35">
      <c r="B429" s="758" t="s">
        <v>1275</v>
      </c>
      <c r="C429" s="758">
        <v>21.19</v>
      </c>
      <c r="D429" s="758">
        <v>32.04</v>
      </c>
      <c r="E429" s="758">
        <v>1.51</v>
      </c>
      <c r="F429" s="761">
        <v>5.2567772818999997E-3</v>
      </c>
    </row>
    <row r="430" spans="2:6" x14ac:dyDescent="0.35">
      <c r="B430" s="758" t="s">
        <v>1276</v>
      </c>
      <c r="C430" s="758">
        <v>2.39</v>
      </c>
      <c r="D430" s="758">
        <v>3.62</v>
      </c>
      <c r="E430" s="758">
        <v>1.51</v>
      </c>
      <c r="F430" s="761">
        <v>4.4084630423000003E-2</v>
      </c>
    </row>
    <row r="431" spans="2:6" x14ac:dyDescent="0.35">
      <c r="B431" s="758" t="s">
        <v>1277</v>
      </c>
      <c r="C431" s="758">
        <v>7.02</v>
      </c>
      <c r="D431" s="758">
        <v>10.57</v>
      </c>
      <c r="E431" s="758">
        <v>1.51</v>
      </c>
      <c r="F431" s="761">
        <v>1.23082426493E-3</v>
      </c>
    </row>
    <row r="432" spans="2:6" x14ac:dyDescent="0.35">
      <c r="B432" s="758" t="s">
        <v>1278</v>
      </c>
      <c r="C432" s="758">
        <v>2.9</v>
      </c>
      <c r="D432" s="758">
        <v>4.3600000000000003</v>
      </c>
      <c r="E432" s="758">
        <v>1.5</v>
      </c>
      <c r="F432" s="761">
        <v>4.5868900327299997E-2</v>
      </c>
    </row>
    <row r="433" spans="2:6" x14ac:dyDescent="0.35">
      <c r="B433" s="758" t="s">
        <v>1279</v>
      </c>
      <c r="C433" s="758">
        <v>3.04</v>
      </c>
      <c r="D433" s="758">
        <v>4.55</v>
      </c>
      <c r="E433" s="758">
        <v>1.5</v>
      </c>
      <c r="F433" s="761">
        <v>4.4719487338700001E-2</v>
      </c>
    </row>
    <row r="434" spans="2:6" x14ac:dyDescent="0.35">
      <c r="B434" s="758" t="s">
        <v>1280</v>
      </c>
      <c r="C434" s="758">
        <v>3.05</v>
      </c>
      <c r="D434" s="758">
        <v>4.59</v>
      </c>
      <c r="E434" s="758">
        <v>1.5</v>
      </c>
      <c r="F434" s="761">
        <v>3.7760093165899997E-2</v>
      </c>
    </row>
    <row r="435" spans="2:6" x14ac:dyDescent="0.35">
      <c r="B435" s="758" t="s">
        <v>1281</v>
      </c>
      <c r="C435" s="758">
        <v>3.63</v>
      </c>
      <c r="D435" s="758">
        <v>5.44</v>
      </c>
      <c r="E435" s="758">
        <v>1.5</v>
      </c>
      <c r="F435" s="761">
        <v>4.1616358022500001E-2</v>
      </c>
    </row>
    <row r="436" spans="2:6" x14ac:dyDescent="0.35">
      <c r="B436" s="758" t="s">
        <v>1282</v>
      </c>
      <c r="C436" s="758">
        <v>3.24</v>
      </c>
      <c r="D436" s="758">
        <v>4.8600000000000003</v>
      </c>
      <c r="E436" s="758">
        <v>1.5</v>
      </c>
      <c r="F436" s="761">
        <v>4.2180969553100002E-2</v>
      </c>
    </row>
    <row r="437" spans="2:6" x14ac:dyDescent="0.35">
      <c r="B437" s="758" t="s">
        <v>1283</v>
      </c>
      <c r="C437" s="758">
        <v>4.92</v>
      </c>
      <c r="D437" s="758">
        <v>7.37</v>
      </c>
      <c r="E437" s="758">
        <v>1.5</v>
      </c>
      <c r="F437" s="761">
        <v>1.46663826066E-2</v>
      </c>
    </row>
    <row r="438" spans="2:6" x14ac:dyDescent="0.35">
      <c r="B438" s="758" t="s">
        <v>1284</v>
      </c>
      <c r="C438" s="758">
        <v>5.91</v>
      </c>
      <c r="D438" s="758">
        <v>8.85</v>
      </c>
      <c r="E438" s="758">
        <v>1.5</v>
      </c>
      <c r="F438" s="761">
        <v>2.2303474746700001E-2</v>
      </c>
    </row>
    <row r="439" spans="2:6" x14ac:dyDescent="0.35">
      <c r="B439" s="758" t="s">
        <v>1285</v>
      </c>
      <c r="C439" s="758">
        <v>5.91</v>
      </c>
      <c r="D439" s="758">
        <v>8.84</v>
      </c>
      <c r="E439" s="758">
        <v>1.5</v>
      </c>
      <c r="F439" s="761">
        <v>6.9423301871600002E-3</v>
      </c>
    </row>
    <row r="440" spans="2:6" x14ac:dyDescent="0.35">
      <c r="B440" s="758" t="s">
        <v>1286</v>
      </c>
      <c r="C440" s="758">
        <v>5.48</v>
      </c>
      <c r="D440" s="758">
        <v>8.23</v>
      </c>
      <c r="E440" s="758">
        <v>1.5</v>
      </c>
      <c r="F440" s="761">
        <v>4.1839515311499998E-3</v>
      </c>
    </row>
    <row r="441" spans="2:6" x14ac:dyDescent="0.35">
      <c r="B441" s="758" t="s">
        <v>1287</v>
      </c>
      <c r="C441" s="758">
        <v>5.09</v>
      </c>
      <c r="D441" s="758">
        <v>7.62</v>
      </c>
      <c r="E441" s="758">
        <v>1.5</v>
      </c>
      <c r="F441" s="761">
        <v>3.3096152394400002E-2</v>
      </c>
    </row>
    <row r="442" spans="2:6" x14ac:dyDescent="0.35">
      <c r="B442" s="758" t="s">
        <v>1288</v>
      </c>
      <c r="C442" s="758">
        <v>2.52</v>
      </c>
      <c r="D442" s="758">
        <v>3.77</v>
      </c>
      <c r="E442" s="758">
        <v>1.5</v>
      </c>
      <c r="F442" s="761">
        <v>4.43713946392E-2</v>
      </c>
    </row>
    <row r="443" spans="2:6" x14ac:dyDescent="0.35">
      <c r="B443" s="758" t="s">
        <v>1289</v>
      </c>
      <c r="C443" s="758">
        <v>2.2599999999999998</v>
      </c>
      <c r="D443" s="758">
        <v>3.39</v>
      </c>
      <c r="E443" s="758">
        <v>1.5</v>
      </c>
      <c r="F443" s="761">
        <v>4.2930980121000002E-2</v>
      </c>
    </row>
    <row r="444" spans="2:6" x14ac:dyDescent="0.35">
      <c r="B444" s="758" t="s">
        <v>1290</v>
      </c>
      <c r="C444" s="758">
        <v>2.99</v>
      </c>
      <c r="D444" s="758">
        <v>4.47</v>
      </c>
      <c r="E444" s="758">
        <v>1.49</v>
      </c>
      <c r="F444" s="761">
        <v>4.9453672401900003E-2</v>
      </c>
    </row>
    <row r="445" spans="2:6" x14ac:dyDescent="0.35">
      <c r="B445" s="758" t="s">
        <v>1291</v>
      </c>
      <c r="C445" s="758">
        <v>3.45</v>
      </c>
      <c r="D445" s="758">
        <v>5.13</v>
      </c>
      <c r="E445" s="758">
        <v>1.49</v>
      </c>
      <c r="F445" s="761">
        <v>4.1955102762300002E-2</v>
      </c>
    </row>
    <row r="446" spans="2:6" x14ac:dyDescent="0.35">
      <c r="B446" s="758" t="s">
        <v>1292</v>
      </c>
      <c r="C446" s="758">
        <v>5.79</v>
      </c>
      <c r="D446" s="758">
        <v>8.65</v>
      </c>
      <c r="E446" s="758">
        <v>1.49</v>
      </c>
      <c r="F446" s="761">
        <v>2.12859745393E-2</v>
      </c>
    </row>
    <row r="447" spans="2:6" x14ac:dyDescent="0.35">
      <c r="B447" s="758" t="s">
        <v>1293</v>
      </c>
      <c r="C447" s="758">
        <v>3.04</v>
      </c>
      <c r="D447" s="758">
        <v>4.5199999999999996</v>
      </c>
      <c r="E447" s="758">
        <v>1.49</v>
      </c>
      <c r="F447" s="761">
        <v>3.78541320069E-2</v>
      </c>
    </row>
    <row r="448" spans="2:6" x14ac:dyDescent="0.35">
      <c r="B448" s="758" t="s">
        <v>1294</v>
      </c>
      <c r="C448" s="758">
        <v>3.96</v>
      </c>
      <c r="D448" s="758">
        <v>5.9</v>
      </c>
      <c r="E448" s="758">
        <v>1.49</v>
      </c>
      <c r="F448" s="761">
        <v>3.8291321264700001E-2</v>
      </c>
    </row>
    <row r="449" spans="2:6" x14ac:dyDescent="0.35">
      <c r="B449" s="758" t="s">
        <v>1295</v>
      </c>
      <c r="C449" s="758">
        <v>3.67</v>
      </c>
      <c r="D449" s="758">
        <v>5.46</v>
      </c>
      <c r="E449" s="758">
        <v>1.49</v>
      </c>
      <c r="F449" s="761">
        <v>1.3194685774899999E-2</v>
      </c>
    </row>
    <row r="450" spans="2:6" x14ac:dyDescent="0.35">
      <c r="B450" s="758" t="s">
        <v>1296</v>
      </c>
      <c r="C450" s="758">
        <v>3.9</v>
      </c>
      <c r="D450" s="758">
        <v>5.83</v>
      </c>
      <c r="E450" s="758">
        <v>1.49</v>
      </c>
      <c r="F450" s="761">
        <v>4.8803620846999997E-2</v>
      </c>
    </row>
    <row r="451" spans="2:6" x14ac:dyDescent="0.35">
      <c r="B451" s="758" t="s">
        <v>1297</v>
      </c>
      <c r="C451" s="758">
        <v>4.13</v>
      </c>
      <c r="D451" s="758">
        <v>6.11</v>
      </c>
      <c r="E451" s="758">
        <v>1.48</v>
      </c>
      <c r="F451" s="761">
        <v>1.7557412090200002E-2</v>
      </c>
    </row>
    <row r="452" spans="2:6" x14ac:dyDescent="0.35">
      <c r="B452" s="758" t="s">
        <v>1298</v>
      </c>
      <c r="C452" s="758">
        <v>4.07</v>
      </c>
      <c r="D452" s="758">
        <v>6.03</v>
      </c>
      <c r="E452" s="758">
        <v>1.48</v>
      </c>
      <c r="F452" s="761">
        <v>2.25373569367E-2</v>
      </c>
    </row>
    <row r="453" spans="2:6" x14ac:dyDescent="0.35">
      <c r="B453" s="758" t="s">
        <v>1299</v>
      </c>
      <c r="C453" s="758">
        <v>4.55</v>
      </c>
      <c r="D453" s="758">
        <v>6.75</v>
      </c>
      <c r="E453" s="758">
        <v>1.48</v>
      </c>
      <c r="F453" s="761">
        <v>1.3439944204299999E-2</v>
      </c>
    </row>
    <row r="454" spans="2:6" x14ac:dyDescent="0.35">
      <c r="B454" s="758" t="s">
        <v>812</v>
      </c>
      <c r="C454" s="758">
        <v>4.8</v>
      </c>
      <c r="D454" s="758">
        <v>7.11</v>
      </c>
      <c r="E454" s="758">
        <v>1.48</v>
      </c>
      <c r="F454" s="761">
        <v>4.2467085528999998E-2</v>
      </c>
    </row>
    <row r="455" spans="2:6" x14ac:dyDescent="0.35">
      <c r="B455" s="758" t="s">
        <v>1300</v>
      </c>
      <c r="C455" s="758">
        <v>5.04</v>
      </c>
      <c r="D455" s="758">
        <v>7.47</v>
      </c>
      <c r="E455" s="758">
        <v>1.48</v>
      </c>
      <c r="F455" s="761">
        <v>2.5061897607400001E-2</v>
      </c>
    </row>
    <row r="456" spans="2:6" x14ac:dyDescent="0.35">
      <c r="B456" s="758" t="s">
        <v>1301</v>
      </c>
      <c r="C456" s="758">
        <v>4.88</v>
      </c>
      <c r="D456" s="758">
        <v>7.21</v>
      </c>
      <c r="E456" s="758">
        <v>1.48</v>
      </c>
      <c r="F456" s="761">
        <v>1.10695562443E-2</v>
      </c>
    </row>
    <row r="457" spans="2:6" x14ac:dyDescent="0.35">
      <c r="B457" s="758" t="s">
        <v>1302</v>
      </c>
      <c r="C457" s="758">
        <v>3.33</v>
      </c>
      <c r="D457" s="758">
        <v>4.9400000000000004</v>
      </c>
      <c r="E457" s="758">
        <v>1.48</v>
      </c>
      <c r="F457" s="761">
        <v>4.1564039158199999E-2</v>
      </c>
    </row>
    <row r="458" spans="2:6" x14ac:dyDescent="0.35">
      <c r="B458" s="758" t="s">
        <v>1303</v>
      </c>
      <c r="C458" s="758">
        <v>3.81</v>
      </c>
      <c r="D458" s="758">
        <v>5.62</v>
      </c>
      <c r="E458" s="758">
        <v>1.48</v>
      </c>
      <c r="F458" s="761">
        <v>3.0746892684E-2</v>
      </c>
    </row>
    <row r="459" spans="2:6" x14ac:dyDescent="0.35">
      <c r="B459" s="758" t="s">
        <v>1304</v>
      </c>
      <c r="C459" s="758">
        <v>4.26</v>
      </c>
      <c r="D459" s="758">
        <v>6.31</v>
      </c>
      <c r="E459" s="758">
        <v>1.48</v>
      </c>
      <c r="F459" s="761">
        <v>2.66799224055E-2</v>
      </c>
    </row>
    <row r="460" spans="2:6" x14ac:dyDescent="0.35">
      <c r="B460" s="758" t="s">
        <v>1305</v>
      </c>
      <c r="C460" s="758">
        <v>4.04</v>
      </c>
      <c r="D460" s="758">
        <v>5.97</v>
      </c>
      <c r="E460" s="758">
        <v>1.48</v>
      </c>
      <c r="F460" s="761">
        <v>1.46676304698E-2</v>
      </c>
    </row>
    <row r="461" spans="2:6" x14ac:dyDescent="0.35">
      <c r="B461" s="758" t="s">
        <v>1306</v>
      </c>
      <c r="C461" s="758">
        <v>4.32</v>
      </c>
      <c r="D461" s="758">
        <v>6.4</v>
      </c>
      <c r="E461" s="758">
        <v>1.48</v>
      </c>
      <c r="F461" s="761">
        <v>1.6586670363099999E-2</v>
      </c>
    </row>
    <row r="462" spans="2:6" x14ac:dyDescent="0.35">
      <c r="B462" s="758" t="s">
        <v>1307</v>
      </c>
      <c r="C462" s="758">
        <v>4.49</v>
      </c>
      <c r="D462" s="758">
        <v>6.63</v>
      </c>
      <c r="E462" s="758">
        <v>1.48</v>
      </c>
      <c r="F462" s="761">
        <v>3.1816222058500002E-2</v>
      </c>
    </row>
    <row r="463" spans="2:6" x14ac:dyDescent="0.35">
      <c r="B463" s="758" t="s">
        <v>1308</v>
      </c>
      <c r="C463" s="758">
        <v>2.5499999999999998</v>
      </c>
      <c r="D463" s="758">
        <v>3.74</v>
      </c>
      <c r="E463" s="758">
        <v>1.47</v>
      </c>
      <c r="F463" s="761">
        <v>3.29776360327E-2</v>
      </c>
    </row>
    <row r="464" spans="2:6" x14ac:dyDescent="0.35">
      <c r="B464" s="758" t="s">
        <v>1309</v>
      </c>
      <c r="C464" s="758">
        <v>3.02</v>
      </c>
      <c r="D464" s="758">
        <v>4.4400000000000004</v>
      </c>
      <c r="E464" s="758">
        <v>1.47</v>
      </c>
      <c r="F464" s="761">
        <v>2.6161351073300001E-2</v>
      </c>
    </row>
    <row r="465" spans="2:6" x14ac:dyDescent="0.35">
      <c r="B465" s="758" t="s">
        <v>1310</v>
      </c>
      <c r="C465" s="758">
        <v>4.4400000000000004</v>
      </c>
      <c r="D465" s="758">
        <v>6.52</v>
      </c>
      <c r="E465" s="758">
        <v>1.47</v>
      </c>
      <c r="F465" s="761">
        <v>2.2520322882799999E-2</v>
      </c>
    </row>
    <row r="466" spans="2:6" x14ac:dyDescent="0.35">
      <c r="B466" s="758" t="s">
        <v>1311</v>
      </c>
      <c r="C466" s="758">
        <v>5.65</v>
      </c>
      <c r="D466" s="758">
        <v>8.32</v>
      </c>
      <c r="E466" s="758">
        <v>1.47</v>
      </c>
      <c r="F466" s="761">
        <v>3.09265352114E-2</v>
      </c>
    </row>
    <row r="467" spans="2:6" x14ac:dyDescent="0.35">
      <c r="B467" s="758" t="s">
        <v>1312</v>
      </c>
      <c r="C467" s="758">
        <v>3.25</v>
      </c>
      <c r="D467" s="758">
        <v>4.7699999999999996</v>
      </c>
      <c r="E467" s="758">
        <v>1.47</v>
      </c>
      <c r="F467" s="761">
        <v>3.1588443278300002E-2</v>
      </c>
    </row>
    <row r="468" spans="2:6" x14ac:dyDescent="0.35">
      <c r="B468" s="758" t="s">
        <v>1313</v>
      </c>
      <c r="C468" s="758">
        <v>4.26</v>
      </c>
      <c r="D468" s="758">
        <v>6.25</v>
      </c>
      <c r="E468" s="758">
        <v>1.47</v>
      </c>
      <c r="F468" s="761">
        <v>2.9765173836100001E-2</v>
      </c>
    </row>
    <row r="469" spans="2:6" x14ac:dyDescent="0.35">
      <c r="B469" s="758" t="s">
        <v>1314</v>
      </c>
      <c r="C469" s="758">
        <v>5.39</v>
      </c>
      <c r="D469" s="758">
        <v>7.95</v>
      </c>
      <c r="E469" s="758">
        <v>1.47</v>
      </c>
      <c r="F469" s="761">
        <v>3.2348620839699999E-2</v>
      </c>
    </row>
    <row r="470" spans="2:6" x14ac:dyDescent="0.35">
      <c r="B470" s="758" t="s">
        <v>1315</v>
      </c>
      <c r="C470" s="758">
        <v>4.82</v>
      </c>
      <c r="D470" s="758">
        <v>7.02</v>
      </c>
      <c r="E470" s="758">
        <v>1.46</v>
      </c>
      <c r="F470" s="761">
        <v>2.9014854235500001E-2</v>
      </c>
    </row>
    <row r="471" spans="2:6" x14ac:dyDescent="0.35">
      <c r="B471" s="758" t="s">
        <v>1316</v>
      </c>
      <c r="C471" s="758">
        <v>3.64</v>
      </c>
      <c r="D471" s="758">
        <v>5.33</v>
      </c>
      <c r="E471" s="758">
        <v>1.46</v>
      </c>
      <c r="F471" s="761">
        <v>3.5426647587899998E-2</v>
      </c>
    </row>
    <row r="472" spans="2:6" x14ac:dyDescent="0.35">
      <c r="B472" s="758" t="s">
        <v>1317</v>
      </c>
      <c r="C472" s="758">
        <v>2.2400000000000002</v>
      </c>
      <c r="D472" s="758">
        <v>3.28</v>
      </c>
      <c r="E472" s="758">
        <v>1.46</v>
      </c>
      <c r="F472" s="761">
        <v>4.2795675524299998E-2</v>
      </c>
    </row>
    <row r="473" spans="2:6" x14ac:dyDescent="0.35">
      <c r="B473" s="758" t="s">
        <v>1318</v>
      </c>
      <c r="C473" s="758">
        <v>2.62</v>
      </c>
      <c r="D473" s="758">
        <v>3.83</v>
      </c>
      <c r="E473" s="758">
        <v>1.46</v>
      </c>
      <c r="F473" s="761">
        <v>4.3860087553300002E-2</v>
      </c>
    </row>
    <row r="474" spans="2:6" x14ac:dyDescent="0.35">
      <c r="B474" s="758" t="s">
        <v>1319</v>
      </c>
      <c r="C474" s="758">
        <v>4.12</v>
      </c>
      <c r="D474" s="758">
        <v>6.03</v>
      </c>
      <c r="E474" s="758">
        <v>1.46</v>
      </c>
      <c r="F474" s="761">
        <v>3.5422916224300001E-2</v>
      </c>
    </row>
    <row r="475" spans="2:6" x14ac:dyDescent="0.35">
      <c r="B475" s="758" t="s">
        <v>1320</v>
      </c>
      <c r="C475" s="758">
        <v>2.92</v>
      </c>
      <c r="D475" s="758">
        <v>4.26</v>
      </c>
      <c r="E475" s="758">
        <v>1.46</v>
      </c>
      <c r="F475" s="761">
        <v>4.1528532023300001E-2</v>
      </c>
    </row>
    <row r="476" spans="2:6" x14ac:dyDescent="0.35">
      <c r="B476" s="758" t="s">
        <v>1321</v>
      </c>
      <c r="C476" s="758">
        <v>3.69</v>
      </c>
      <c r="D476" s="758">
        <v>5.4</v>
      </c>
      <c r="E476" s="758">
        <v>1.46</v>
      </c>
      <c r="F476" s="761">
        <v>3.8630696285899997E-2</v>
      </c>
    </row>
    <row r="477" spans="2:6" x14ac:dyDescent="0.35">
      <c r="B477" s="758" t="s">
        <v>1322</v>
      </c>
      <c r="C477" s="758">
        <v>2.5099999999999998</v>
      </c>
      <c r="D477" s="758">
        <v>3.67</v>
      </c>
      <c r="E477" s="758">
        <v>1.46</v>
      </c>
      <c r="F477" s="761">
        <v>1.0213575590300001E-2</v>
      </c>
    </row>
    <row r="478" spans="2:6" x14ac:dyDescent="0.35">
      <c r="B478" s="758" t="s">
        <v>1323</v>
      </c>
      <c r="C478" s="758">
        <v>2.97</v>
      </c>
      <c r="D478" s="758">
        <v>4.3499999999999996</v>
      </c>
      <c r="E478" s="758">
        <v>1.46</v>
      </c>
      <c r="F478" s="761">
        <v>1.9129949483400001E-2</v>
      </c>
    </row>
    <row r="479" spans="2:6" x14ac:dyDescent="0.35">
      <c r="B479" s="758" t="s">
        <v>1324</v>
      </c>
      <c r="C479" s="758">
        <v>2.29</v>
      </c>
      <c r="D479" s="758">
        <v>3.34</v>
      </c>
      <c r="E479" s="758">
        <v>1.46</v>
      </c>
      <c r="F479" s="761">
        <v>1.9346350585600001E-2</v>
      </c>
    </row>
    <row r="480" spans="2:6" x14ac:dyDescent="0.35">
      <c r="B480" s="758" t="s">
        <v>1325</v>
      </c>
      <c r="C480" s="758">
        <v>3.06</v>
      </c>
      <c r="D480" s="758">
        <v>4.4400000000000004</v>
      </c>
      <c r="E480" s="758">
        <v>1.45</v>
      </c>
      <c r="F480" s="761">
        <v>3.02008033839E-2</v>
      </c>
    </row>
    <row r="481" spans="2:6" x14ac:dyDescent="0.35">
      <c r="B481" s="758" t="s">
        <v>1326</v>
      </c>
      <c r="C481" s="758">
        <v>3.92</v>
      </c>
      <c r="D481" s="758">
        <v>5.69</v>
      </c>
      <c r="E481" s="758">
        <v>1.45</v>
      </c>
      <c r="F481" s="761">
        <v>2.6344414515100001E-2</v>
      </c>
    </row>
    <row r="482" spans="2:6" x14ac:dyDescent="0.35">
      <c r="B482" s="758" t="s">
        <v>1327</v>
      </c>
      <c r="C482" s="758">
        <v>2.82</v>
      </c>
      <c r="D482" s="758">
        <v>4.0999999999999996</v>
      </c>
      <c r="E482" s="758">
        <v>1.45</v>
      </c>
      <c r="F482" s="761">
        <v>4.4903702553400003E-2</v>
      </c>
    </row>
    <row r="483" spans="2:6" x14ac:dyDescent="0.35">
      <c r="B483" s="758" t="s">
        <v>1328</v>
      </c>
      <c r="C483" s="758">
        <v>4.16</v>
      </c>
      <c r="D483" s="758">
        <v>6.04</v>
      </c>
      <c r="E483" s="758">
        <v>1.45</v>
      </c>
      <c r="F483" s="761">
        <v>4.22540826264E-2</v>
      </c>
    </row>
    <row r="484" spans="2:6" x14ac:dyDescent="0.35">
      <c r="B484" s="758" t="s">
        <v>1329</v>
      </c>
      <c r="C484" s="758">
        <v>3.82</v>
      </c>
      <c r="D484" s="758">
        <v>5.53</v>
      </c>
      <c r="E484" s="758">
        <v>1.45</v>
      </c>
      <c r="F484" s="761">
        <v>1.9862192576300002E-2</v>
      </c>
    </row>
    <row r="485" spans="2:6" x14ac:dyDescent="0.35">
      <c r="B485" s="758" t="s">
        <v>1330</v>
      </c>
      <c r="C485" s="758">
        <v>3.82</v>
      </c>
      <c r="D485" s="758">
        <v>5.53</v>
      </c>
      <c r="E485" s="758">
        <v>1.45</v>
      </c>
      <c r="F485" s="761">
        <v>4.9445280811399997E-2</v>
      </c>
    </row>
    <row r="486" spans="2:6" x14ac:dyDescent="0.35">
      <c r="B486" s="758" t="s">
        <v>1331</v>
      </c>
      <c r="C486" s="758">
        <v>3.95</v>
      </c>
      <c r="D486" s="758">
        <v>5.72</v>
      </c>
      <c r="E486" s="758">
        <v>1.45</v>
      </c>
      <c r="F486" s="761">
        <v>2.7514293171400001E-2</v>
      </c>
    </row>
    <row r="487" spans="2:6" x14ac:dyDescent="0.35">
      <c r="B487" s="758" t="s">
        <v>1332</v>
      </c>
      <c r="C487" s="758">
        <v>5.14</v>
      </c>
      <c r="D487" s="758">
        <v>7.43</v>
      </c>
      <c r="E487" s="758">
        <v>1.45</v>
      </c>
      <c r="F487" s="761">
        <v>3.1999463540699997E-2</v>
      </c>
    </row>
    <row r="488" spans="2:6" x14ac:dyDescent="0.35">
      <c r="B488" s="758" t="s">
        <v>1333</v>
      </c>
      <c r="C488" s="758">
        <v>3.57</v>
      </c>
      <c r="D488" s="758">
        <v>5.19</v>
      </c>
      <c r="E488" s="758">
        <v>1.45</v>
      </c>
      <c r="F488" s="761">
        <v>7.5895923450999998E-3</v>
      </c>
    </row>
    <row r="489" spans="2:6" x14ac:dyDescent="0.35">
      <c r="B489" s="758" t="s">
        <v>1334</v>
      </c>
      <c r="C489" s="758">
        <v>3.54</v>
      </c>
      <c r="D489" s="758">
        <v>5.13</v>
      </c>
      <c r="E489" s="758">
        <v>1.45</v>
      </c>
      <c r="F489" s="761">
        <v>2.44380232818E-2</v>
      </c>
    </row>
    <row r="490" spans="2:6" x14ac:dyDescent="0.35">
      <c r="B490" s="758" t="s">
        <v>1335</v>
      </c>
      <c r="C490" s="758">
        <v>2.91</v>
      </c>
      <c r="D490" s="758">
        <v>4.2</v>
      </c>
      <c r="E490" s="758">
        <v>1.44</v>
      </c>
      <c r="F490" s="761">
        <v>2.66882890325E-2</v>
      </c>
    </row>
    <row r="491" spans="2:6" x14ac:dyDescent="0.35">
      <c r="B491" s="758" t="s">
        <v>1336</v>
      </c>
      <c r="C491" s="758">
        <v>3.77</v>
      </c>
      <c r="D491" s="758">
        <v>5.41</v>
      </c>
      <c r="E491" s="758">
        <v>1.44</v>
      </c>
      <c r="F491" s="761">
        <v>2.4139626809899999E-2</v>
      </c>
    </row>
    <row r="492" spans="2:6" x14ac:dyDescent="0.35">
      <c r="B492" s="758" t="s">
        <v>1337</v>
      </c>
      <c r="C492" s="758">
        <v>7.43</v>
      </c>
      <c r="D492" s="758">
        <v>10.73</v>
      </c>
      <c r="E492" s="758">
        <v>1.44</v>
      </c>
      <c r="F492" s="761">
        <v>3.80705177319E-3</v>
      </c>
    </row>
    <row r="493" spans="2:6" x14ac:dyDescent="0.35">
      <c r="B493" s="758" t="s">
        <v>1338</v>
      </c>
      <c r="C493" s="758">
        <v>5.05</v>
      </c>
      <c r="D493" s="758">
        <v>7.29</v>
      </c>
      <c r="E493" s="758">
        <v>1.44</v>
      </c>
      <c r="F493" s="761">
        <v>8.0785653029600002E-3</v>
      </c>
    </row>
    <row r="494" spans="2:6" x14ac:dyDescent="0.35">
      <c r="B494" s="758" t="s">
        <v>1339</v>
      </c>
      <c r="C494" s="758">
        <v>3.76</v>
      </c>
      <c r="D494" s="758">
        <v>5.41</v>
      </c>
      <c r="E494" s="758">
        <v>1.44</v>
      </c>
      <c r="F494" s="761">
        <v>1.0083647263400001E-2</v>
      </c>
    </row>
    <row r="495" spans="2:6" x14ac:dyDescent="0.35">
      <c r="B495" s="758" t="s">
        <v>1340</v>
      </c>
      <c r="C495" s="758">
        <v>2.64</v>
      </c>
      <c r="D495" s="758">
        <v>3.81</v>
      </c>
      <c r="E495" s="758">
        <v>1.44</v>
      </c>
      <c r="F495" s="761">
        <v>2.1037581643E-2</v>
      </c>
    </row>
    <row r="496" spans="2:6" x14ac:dyDescent="0.35">
      <c r="B496" s="758" t="s">
        <v>1341</v>
      </c>
      <c r="C496" s="758">
        <v>3.04</v>
      </c>
      <c r="D496" s="758">
        <v>4.38</v>
      </c>
      <c r="E496" s="758">
        <v>1.44</v>
      </c>
      <c r="F496" s="761">
        <v>3.58034236124E-2</v>
      </c>
    </row>
    <row r="497" spans="2:6" x14ac:dyDescent="0.35">
      <c r="B497" s="758" t="s">
        <v>1342</v>
      </c>
      <c r="C497" s="758">
        <v>3.98</v>
      </c>
      <c r="D497" s="758">
        <v>5.74</v>
      </c>
      <c r="E497" s="758">
        <v>1.44</v>
      </c>
      <c r="F497" s="761">
        <v>3.7097850037099998E-2</v>
      </c>
    </row>
    <row r="498" spans="2:6" x14ac:dyDescent="0.35">
      <c r="B498" s="758" t="s">
        <v>1343</v>
      </c>
      <c r="C498" s="758">
        <v>3.61</v>
      </c>
      <c r="D498" s="758">
        <v>5.21</v>
      </c>
      <c r="E498" s="758">
        <v>1.44</v>
      </c>
      <c r="F498" s="761">
        <v>2.69674987039E-2</v>
      </c>
    </row>
    <row r="499" spans="2:6" x14ac:dyDescent="0.35">
      <c r="B499" s="758" t="s">
        <v>1344</v>
      </c>
      <c r="C499" s="758">
        <v>4.2699999999999996</v>
      </c>
      <c r="D499" s="758">
        <v>6.16</v>
      </c>
      <c r="E499" s="758">
        <v>1.44</v>
      </c>
      <c r="F499" s="761">
        <v>2.1730415035700001E-2</v>
      </c>
    </row>
    <row r="500" spans="2:6" x14ac:dyDescent="0.35">
      <c r="B500" s="758" t="s">
        <v>1345</v>
      </c>
      <c r="C500" s="758">
        <v>3.91</v>
      </c>
      <c r="D500" s="758">
        <v>5.63</v>
      </c>
      <c r="E500" s="758">
        <v>1.44</v>
      </c>
      <c r="F500" s="761">
        <v>2.2282842408199999E-2</v>
      </c>
    </row>
    <row r="501" spans="2:6" x14ac:dyDescent="0.35">
      <c r="B501" s="758" t="s">
        <v>1346</v>
      </c>
      <c r="C501" s="758">
        <v>4.55</v>
      </c>
      <c r="D501" s="758">
        <v>6.55</v>
      </c>
      <c r="E501" s="758">
        <v>1.44</v>
      </c>
      <c r="F501" s="761">
        <v>4.3181499497499998E-2</v>
      </c>
    </row>
    <row r="502" spans="2:6" x14ac:dyDescent="0.35">
      <c r="B502" s="758" t="s">
        <v>1347</v>
      </c>
      <c r="C502" s="758">
        <v>3.96</v>
      </c>
      <c r="D502" s="758">
        <v>5.7</v>
      </c>
      <c r="E502" s="758">
        <v>1.44</v>
      </c>
      <c r="F502" s="761">
        <v>3.9311708747399997E-2</v>
      </c>
    </row>
    <row r="503" spans="2:6" x14ac:dyDescent="0.35">
      <c r="B503" s="758" t="s">
        <v>1348</v>
      </c>
      <c r="C503" s="758">
        <v>4.74</v>
      </c>
      <c r="D503" s="758">
        <v>6.79</v>
      </c>
      <c r="E503" s="758">
        <v>1.43</v>
      </c>
      <c r="F503" s="761">
        <v>3.6231951505900001E-2</v>
      </c>
    </row>
    <row r="504" spans="2:6" x14ac:dyDescent="0.35">
      <c r="B504" s="758" t="s">
        <v>1349</v>
      </c>
      <c r="C504" s="758">
        <v>3.08</v>
      </c>
      <c r="D504" s="758">
        <v>4.4000000000000004</v>
      </c>
      <c r="E504" s="758">
        <v>1.43</v>
      </c>
      <c r="F504" s="761">
        <v>2.10547279246E-2</v>
      </c>
    </row>
    <row r="505" spans="2:6" x14ac:dyDescent="0.35">
      <c r="B505" s="758" t="s">
        <v>1350</v>
      </c>
      <c r="C505" s="758">
        <v>3.37</v>
      </c>
      <c r="D505" s="758">
        <v>4.8099999999999996</v>
      </c>
      <c r="E505" s="758">
        <v>1.43</v>
      </c>
      <c r="F505" s="761">
        <v>2.7863489391000001E-2</v>
      </c>
    </row>
    <row r="506" spans="2:6" x14ac:dyDescent="0.35">
      <c r="B506" s="758" t="s">
        <v>1351</v>
      </c>
      <c r="C506" s="758">
        <v>3.13</v>
      </c>
      <c r="D506" s="758">
        <v>4.49</v>
      </c>
      <c r="E506" s="758">
        <v>1.43</v>
      </c>
      <c r="F506" s="761">
        <v>3.42132354428E-2</v>
      </c>
    </row>
    <row r="507" spans="2:6" x14ac:dyDescent="0.35">
      <c r="B507" s="758" t="s">
        <v>1352</v>
      </c>
      <c r="C507" s="758">
        <v>4.6100000000000003</v>
      </c>
      <c r="D507" s="758">
        <v>6.59</v>
      </c>
      <c r="E507" s="758">
        <v>1.43</v>
      </c>
      <c r="F507" s="761">
        <v>3.7802345068200002E-2</v>
      </c>
    </row>
    <row r="508" spans="2:6" x14ac:dyDescent="0.35">
      <c r="B508" s="758" t="s">
        <v>1353</v>
      </c>
      <c r="C508" s="758">
        <v>3.24</v>
      </c>
      <c r="D508" s="758">
        <v>4.6399999999999997</v>
      </c>
      <c r="E508" s="758">
        <v>1.43</v>
      </c>
      <c r="F508" s="761">
        <v>3.3694859277799999E-2</v>
      </c>
    </row>
    <row r="509" spans="2:6" x14ac:dyDescent="0.35">
      <c r="B509" s="758" t="s">
        <v>1354</v>
      </c>
      <c r="C509" s="758">
        <v>3.01</v>
      </c>
      <c r="D509" s="758">
        <v>4.3099999999999996</v>
      </c>
      <c r="E509" s="758">
        <v>1.43</v>
      </c>
      <c r="F509" s="761">
        <v>3.5185235250200002E-2</v>
      </c>
    </row>
    <row r="510" spans="2:6" x14ac:dyDescent="0.35">
      <c r="B510" s="758" t="s">
        <v>1355</v>
      </c>
      <c r="C510" s="758">
        <v>3.47</v>
      </c>
      <c r="D510" s="758">
        <v>4.96</v>
      </c>
      <c r="E510" s="758">
        <v>1.43</v>
      </c>
      <c r="F510" s="761">
        <v>3.3028655242E-2</v>
      </c>
    </row>
    <row r="511" spans="2:6" x14ac:dyDescent="0.35">
      <c r="B511" s="758" t="s">
        <v>1356</v>
      </c>
      <c r="C511" s="758">
        <v>3.34</v>
      </c>
      <c r="D511" s="758">
        <v>4.7699999999999996</v>
      </c>
      <c r="E511" s="758">
        <v>1.43</v>
      </c>
      <c r="F511" s="761">
        <v>2.5835648670299999E-2</v>
      </c>
    </row>
    <row r="512" spans="2:6" x14ac:dyDescent="0.35">
      <c r="B512" s="758" t="s">
        <v>1357</v>
      </c>
      <c r="C512" s="758">
        <v>3.82</v>
      </c>
      <c r="D512" s="758">
        <v>5.46</v>
      </c>
      <c r="E512" s="758">
        <v>1.43</v>
      </c>
      <c r="F512" s="761">
        <v>3.1563798809200003E-2</v>
      </c>
    </row>
    <row r="513" spans="2:6" x14ac:dyDescent="0.35">
      <c r="B513" s="758" t="s">
        <v>1358</v>
      </c>
      <c r="C513" s="758">
        <v>3.18</v>
      </c>
      <c r="D513" s="758">
        <v>4.54</v>
      </c>
      <c r="E513" s="758">
        <v>1.43</v>
      </c>
      <c r="F513" s="761">
        <v>2.2338393412500001E-2</v>
      </c>
    </row>
    <row r="514" spans="2:6" x14ac:dyDescent="0.35">
      <c r="B514" s="758" t="s">
        <v>1359</v>
      </c>
      <c r="C514" s="758">
        <v>3.4</v>
      </c>
      <c r="D514" s="758">
        <v>4.8600000000000003</v>
      </c>
      <c r="E514" s="758">
        <v>1.43</v>
      </c>
      <c r="F514" s="761">
        <v>4.4297897877499999E-2</v>
      </c>
    </row>
    <row r="515" spans="2:6" x14ac:dyDescent="0.35">
      <c r="B515" s="758" t="s">
        <v>1360</v>
      </c>
      <c r="C515" s="758">
        <v>4.59</v>
      </c>
      <c r="D515" s="758">
        <v>6.55</v>
      </c>
      <c r="E515" s="758">
        <v>1.43</v>
      </c>
      <c r="F515" s="761">
        <v>3.4935598975099999E-2</v>
      </c>
    </row>
    <row r="516" spans="2:6" x14ac:dyDescent="0.35">
      <c r="B516" s="758" t="s">
        <v>1361</v>
      </c>
      <c r="C516" s="758">
        <v>3.09</v>
      </c>
      <c r="D516" s="758">
        <v>4.42</v>
      </c>
      <c r="E516" s="758">
        <v>1.43</v>
      </c>
      <c r="F516" s="761">
        <v>2.8068947379700001E-2</v>
      </c>
    </row>
    <row r="517" spans="2:6" x14ac:dyDescent="0.35">
      <c r="B517" s="758" t="s">
        <v>1362</v>
      </c>
      <c r="C517" s="758">
        <v>3.97</v>
      </c>
      <c r="D517" s="758">
        <v>5.68</v>
      </c>
      <c r="E517" s="758">
        <v>1.43</v>
      </c>
      <c r="F517" s="761">
        <v>2.4990031667299999E-2</v>
      </c>
    </row>
    <row r="518" spans="2:6" x14ac:dyDescent="0.35">
      <c r="B518" s="758" t="s">
        <v>1363</v>
      </c>
      <c r="C518" s="758">
        <v>2.5499999999999998</v>
      </c>
      <c r="D518" s="758">
        <v>3.63</v>
      </c>
      <c r="E518" s="758">
        <v>1.42</v>
      </c>
      <c r="F518" s="761">
        <v>3.48652601346E-2</v>
      </c>
    </row>
    <row r="519" spans="2:6" x14ac:dyDescent="0.35">
      <c r="B519" s="758" t="s">
        <v>1364</v>
      </c>
      <c r="C519" s="758">
        <v>3.37</v>
      </c>
      <c r="D519" s="758">
        <v>4.7699999999999996</v>
      </c>
      <c r="E519" s="758">
        <v>1.42</v>
      </c>
      <c r="F519" s="761">
        <v>1.4224431558E-2</v>
      </c>
    </row>
    <row r="520" spans="2:6" x14ac:dyDescent="0.35">
      <c r="B520" s="758" t="s">
        <v>1365</v>
      </c>
      <c r="C520" s="758">
        <v>3.51</v>
      </c>
      <c r="D520" s="758">
        <v>5</v>
      </c>
      <c r="E520" s="758">
        <v>1.42</v>
      </c>
      <c r="F520" s="761">
        <v>4.4873616919999998E-2</v>
      </c>
    </row>
    <row r="521" spans="2:6" x14ac:dyDescent="0.35">
      <c r="B521" s="758" t="s">
        <v>1366</v>
      </c>
      <c r="C521" s="758">
        <v>2.95</v>
      </c>
      <c r="D521" s="758">
        <v>4.18</v>
      </c>
      <c r="E521" s="758">
        <v>1.42</v>
      </c>
      <c r="F521" s="761">
        <v>3.9116452411900003E-2</v>
      </c>
    </row>
    <row r="522" spans="2:6" x14ac:dyDescent="0.35">
      <c r="B522" s="758" t="s">
        <v>1367</v>
      </c>
      <c r="C522" s="758">
        <v>4.0999999999999996</v>
      </c>
      <c r="D522" s="758">
        <v>5.84</v>
      </c>
      <c r="E522" s="758">
        <v>1.42</v>
      </c>
      <c r="F522" s="761">
        <v>1.76203545004E-2</v>
      </c>
    </row>
    <row r="523" spans="2:6" x14ac:dyDescent="0.35">
      <c r="B523" s="758" t="s">
        <v>1368</v>
      </c>
      <c r="C523" s="758">
        <v>2.9</v>
      </c>
      <c r="D523" s="758">
        <v>4.1100000000000003</v>
      </c>
      <c r="E523" s="758">
        <v>1.42</v>
      </c>
      <c r="F523" s="761">
        <v>4.25376712916E-2</v>
      </c>
    </row>
    <row r="524" spans="2:6" x14ac:dyDescent="0.35">
      <c r="B524" s="758" t="s">
        <v>1369</v>
      </c>
      <c r="C524" s="758">
        <v>3.23</v>
      </c>
      <c r="D524" s="758">
        <v>4.5999999999999996</v>
      </c>
      <c r="E524" s="758">
        <v>1.42</v>
      </c>
      <c r="F524" s="761">
        <v>3.1812377559000002E-2</v>
      </c>
    </row>
    <row r="525" spans="2:6" x14ac:dyDescent="0.35">
      <c r="B525" s="758" t="s">
        <v>1370</v>
      </c>
      <c r="C525" s="758">
        <v>4.0999999999999996</v>
      </c>
      <c r="D525" s="758">
        <v>5.82</v>
      </c>
      <c r="E525" s="758">
        <v>1.42</v>
      </c>
      <c r="F525" s="761">
        <v>1.90339591058E-2</v>
      </c>
    </row>
    <row r="526" spans="2:6" x14ac:dyDescent="0.35">
      <c r="B526" s="758" t="s">
        <v>1371</v>
      </c>
      <c r="C526" s="758">
        <v>3.67</v>
      </c>
      <c r="D526" s="758">
        <v>5.2</v>
      </c>
      <c r="E526" s="758">
        <v>1.42</v>
      </c>
      <c r="F526" s="761">
        <v>3.1699663232300002E-2</v>
      </c>
    </row>
    <row r="527" spans="2:6" x14ac:dyDescent="0.35">
      <c r="B527" s="758" t="s">
        <v>1372</v>
      </c>
      <c r="C527" s="758">
        <v>5.37</v>
      </c>
      <c r="D527" s="758">
        <v>7.55</v>
      </c>
      <c r="E527" s="758">
        <v>1.41</v>
      </c>
      <c r="F527" s="761">
        <v>3.1265883892699999E-2</v>
      </c>
    </row>
    <row r="528" spans="2:6" x14ac:dyDescent="0.35">
      <c r="B528" s="758" t="s">
        <v>1373</v>
      </c>
      <c r="C528" s="758">
        <v>3.45</v>
      </c>
      <c r="D528" s="758">
        <v>4.88</v>
      </c>
      <c r="E528" s="758">
        <v>1.41</v>
      </c>
      <c r="F528" s="761">
        <v>4.7685319878699998E-2</v>
      </c>
    </row>
    <row r="529" spans="2:6" x14ac:dyDescent="0.35">
      <c r="B529" s="758" t="s">
        <v>1374</v>
      </c>
      <c r="C529" s="758">
        <v>10.41</v>
      </c>
      <c r="D529" s="758">
        <v>14.65</v>
      </c>
      <c r="E529" s="758">
        <v>1.41</v>
      </c>
      <c r="F529" s="761">
        <v>1.0634569677199999E-2</v>
      </c>
    </row>
    <row r="530" spans="2:6" x14ac:dyDescent="0.35">
      <c r="B530" s="758" t="s">
        <v>1375</v>
      </c>
      <c r="C530" s="758">
        <v>4.0199999999999996</v>
      </c>
      <c r="D530" s="758">
        <v>5.65</v>
      </c>
      <c r="E530" s="758">
        <v>1.41</v>
      </c>
      <c r="F530" s="761">
        <v>3.9969070109199999E-2</v>
      </c>
    </row>
    <row r="531" spans="2:6" x14ac:dyDescent="0.35">
      <c r="B531" s="758" t="s">
        <v>1376</v>
      </c>
      <c r="C531" s="758">
        <v>3.02</v>
      </c>
      <c r="D531" s="758">
        <v>4.26</v>
      </c>
      <c r="E531" s="758">
        <v>1.41</v>
      </c>
      <c r="F531" s="761">
        <v>4.0592244836500001E-2</v>
      </c>
    </row>
    <row r="532" spans="2:6" x14ac:dyDescent="0.35">
      <c r="B532" s="758" t="s">
        <v>1377</v>
      </c>
      <c r="C532" s="758">
        <v>16.95</v>
      </c>
      <c r="D532" s="758">
        <v>23.97</v>
      </c>
      <c r="E532" s="758">
        <v>1.41</v>
      </c>
      <c r="F532" s="761">
        <v>1.99440276109E-2</v>
      </c>
    </row>
    <row r="533" spans="2:6" x14ac:dyDescent="0.35">
      <c r="B533" s="758" t="s">
        <v>1378</v>
      </c>
      <c r="C533" s="758">
        <v>5.38</v>
      </c>
      <c r="D533" s="758">
        <v>7.52</v>
      </c>
      <c r="E533" s="758">
        <v>1.4</v>
      </c>
      <c r="F533" s="761">
        <v>3.5740953275700003E-2</v>
      </c>
    </row>
    <row r="534" spans="2:6" x14ac:dyDescent="0.35">
      <c r="B534" s="758" t="s">
        <v>1379</v>
      </c>
      <c r="C534" s="758">
        <v>2.78</v>
      </c>
      <c r="D534" s="758">
        <v>3.88</v>
      </c>
      <c r="E534" s="758">
        <v>1.4</v>
      </c>
      <c r="F534" s="761">
        <v>3.4208518436500003E-2</v>
      </c>
    </row>
    <row r="535" spans="2:6" x14ac:dyDescent="0.35">
      <c r="B535" s="758" t="s">
        <v>1380</v>
      </c>
      <c r="C535" s="758">
        <v>4.79</v>
      </c>
      <c r="D535" s="758">
        <v>6.72</v>
      </c>
      <c r="E535" s="758">
        <v>1.4</v>
      </c>
      <c r="F535" s="761">
        <v>3.75543446909E-2</v>
      </c>
    </row>
    <row r="536" spans="2:6" x14ac:dyDescent="0.35">
      <c r="B536" s="758" t="s">
        <v>1381</v>
      </c>
      <c r="C536" s="758">
        <v>7.7</v>
      </c>
      <c r="D536" s="758">
        <v>10.8</v>
      </c>
      <c r="E536" s="758">
        <v>1.4</v>
      </c>
      <c r="F536" s="761">
        <v>1.55682301438E-2</v>
      </c>
    </row>
    <row r="537" spans="2:6" x14ac:dyDescent="0.35">
      <c r="B537" s="758" t="s">
        <v>1382</v>
      </c>
      <c r="C537" s="758">
        <v>11.59</v>
      </c>
      <c r="D537" s="758">
        <v>16.2</v>
      </c>
      <c r="E537" s="758">
        <v>1.4</v>
      </c>
      <c r="F537" s="761">
        <v>1.2079831855899999E-2</v>
      </c>
    </row>
    <row r="538" spans="2:6" x14ac:dyDescent="0.35">
      <c r="B538" s="758" t="s">
        <v>1383</v>
      </c>
      <c r="C538" s="758">
        <v>4.17</v>
      </c>
      <c r="D538" s="758">
        <v>5.79</v>
      </c>
      <c r="E538" s="758">
        <v>1.39</v>
      </c>
      <c r="F538" s="761">
        <v>3.9016272334799998E-2</v>
      </c>
    </row>
    <row r="539" spans="2:6" x14ac:dyDescent="0.35">
      <c r="B539" s="758" t="s">
        <v>1384</v>
      </c>
      <c r="C539" s="758">
        <v>4.5599999999999996</v>
      </c>
      <c r="D539" s="758">
        <v>6.34</v>
      </c>
      <c r="E539" s="758">
        <v>1.39</v>
      </c>
      <c r="F539" s="761">
        <v>4.0378212442699998E-2</v>
      </c>
    </row>
    <row r="540" spans="2:6" x14ac:dyDescent="0.35">
      <c r="B540" s="758" t="s">
        <v>1385</v>
      </c>
      <c r="C540" s="758">
        <v>3.09</v>
      </c>
      <c r="D540" s="758">
        <v>4.29</v>
      </c>
      <c r="E540" s="758">
        <v>1.39</v>
      </c>
      <c r="F540" s="761">
        <v>3.1752159293200001E-2</v>
      </c>
    </row>
    <row r="541" spans="2:6" x14ac:dyDescent="0.35">
      <c r="B541" s="758" t="s">
        <v>1386</v>
      </c>
      <c r="C541" s="758">
        <v>2.8</v>
      </c>
      <c r="D541" s="758">
        <v>3.89</v>
      </c>
      <c r="E541" s="758">
        <v>1.39</v>
      </c>
      <c r="F541" s="761">
        <v>7.8321612691999998E-3</v>
      </c>
    </row>
    <row r="542" spans="2:6" x14ac:dyDescent="0.35">
      <c r="B542" s="758" t="s">
        <v>1387</v>
      </c>
      <c r="C542" s="758">
        <v>4.2699999999999996</v>
      </c>
      <c r="D542" s="758">
        <v>5.92</v>
      </c>
      <c r="E542" s="758">
        <v>1.39</v>
      </c>
      <c r="F542" s="761">
        <v>2.1045056152600002E-2</v>
      </c>
    </row>
    <row r="543" spans="2:6" x14ac:dyDescent="0.35">
      <c r="B543" s="758" t="s">
        <v>1388</v>
      </c>
      <c r="C543" s="758">
        <v>8.23</v>
      </c>
      <c r="D543" s="758">
        <v>11.45</v>
      </c>
      <c r="E543" s="758">
        <v>1.39</v>
      </c>
      <c r="F543" s="761">
        <v>3.2024459693200001E-3</v>
      </c>
    </row>
    <row r="544" spans="2:6" x14ac:dyDescent="0.35">
      <c r="B544" s="758" t="s">
        <v>1389</v>
      </c>
      <c r="C544" s="758">
        <v>3.99</v>
      </c>
      <c r="D544" s="758">
        <v>5.55</v>
      </c>
      <c r="E544" s="758">
        <v>1.39</v>
      </c>
      <c r="F544" s="761">
        <v>9.8555560975000008E-3</v>
      </c>
    </row>
    <row r="545" spans="2:6" x14ac:dyDescent="0.35">
      <c r="B545" s="758" t="s">
        <v>1390</v>
      </c>
      <c r="C545" s="758">
        <v>4.1900000000000004</v>
      </c>
      <c r="D545" s="758">
        <v>5.84</v>
      </c>
      <c r="E545" s="758">
        <v>1.39</v>
      </c>
      <c r="F545" s="761">
        <v>3.7884357012999997E-2</v>
      </c>
    </row>
    <row r="546" spans="2:6" x14ac:dyDescent="0.35">
      <c r="B546" s="758" t="s">
        <v>1391</v>
      </c>
      <c r="C546" s="758">
        <v>9.19</v>
      </c>
      <c r="D546" s="758">
        <v>12.82</v>
      </c>
      <c r="E546" s="758">
        <v>1.39</v>
      </c>
      <c r="F546" s="761">
        <v>2.7861256337400001E-2</v>
      </c>
    </row>
    <row r="547" spans="2:6" x14ac:dyDescent="0.35">
      <c r="B547" s="758" t="s">
        <v>1392</v>
      </c>
      <c r="C547" s="758">
        <v>4.3099999999999996</v>
      </c>
      <c r="D547" s="758">
        <v>6.01</v>
      </c>
      <c r="E547" s="758">
        <v>1.39</v>
      </c>
      <c r="F547" s="761">
        <v>3.9799688510900003E-2</v>
      </c>
    </row>
    <row r="548" spans="2:6" x14ac:dyDescent="0.35">
      <c r="B548" s="758" t="s">
        <v>1393</v>
      </c>
      <c r="C548" s="758">
        <v>5.55</v>
      </c>
      <c r="D548" s="758">
        <v>7.74</v>
      </c>
      <c r="E548" s="758">
        <v>1.39</v>
      </c>
      <c r="F548" s="761">
        <v>2.15064468839E-2</v>
      </c>
    </row>
    <row r="549" spans="2:6" x14ac:dyDescent="0.35">
      <c r="B549" s="758" t="s">
        <v>1394</v>
      </c>
      <c r="C549" s="758">
        <v>5.13</v>
      </c>
      <c r="D549" s="758">
        <v>7.1</v>
      </c>
      <c r="E549" s="758">
        <v>1.38</v>
      </c>
      <c r="F549" s="761">
        <v>2.61491630716E-2</v>
      </c>
    </row>
    <row r="550" spans="2:6" x14ac:dyDescent="0.35">
      <c r="B550" s="758" t="s">
        <v>1395</v>
      </c>
      <c r="C550" s="758">
        <v>3.24</v>
      </c>
      <c r="D550" s="758">
        <v>4.4800000000000004</v>
      </c>
      <c r="E550" s="758">
        <v>1.38</v>
      </c>
      <c r="F550" s="761">
        <v>4.1545511422199997E-2</v>
      </c>
    </row>
    <row r="551" spans="2:6" x14ac:dyDescent="0.35">
      <c r="B551" s="758" t="s">
        <v>1396</v>
      </c>
      <c r="C551" s="758">
        <v>5.54</v>
      </c>
      <c r="D551" s="758">
        <v>7.65</v>
      </c>
      <c r="E551" s="758">
        <v>1.38</v>
      </c>
      <c r="F551" s="761">
        <v>3.5792814724100001E-2</v>
      </c>
    </row>
    <row r="552" spans="2:6" x14ac:dyDescent="0.35">
      <c r="B552" s="758" t="s">
        <v>1397</v>
      </c>
      <c r="C552" s="758">
        <v>4.04</v>
      </c>
      <c r="D552" s="758">
        <v>5.57</v>
      </c>
      <c r="E552" s="758">
        <v>1.38</v>
      </c>
      <c r="F552" s="761">
        <v>2.1848124174900001E-2</v>
      </c>
    </row>
    <row r="553" spans="2:6" x14ac:dyDescent="0.35">
      <c r="B553" s="758" t="s">
        <v>1398</v>
      </c>
      <c r="C553" s="758">
        <v>3.84</v>
      </c>
      <c r="D553" s="758">
        <v>5.3</v>
      </c>
      <c r="E553" s="758">
        <v>1.38</v>
      </c>
      <c r="F553" s="761">
        <v>2.3386626255200001E-2</v>
      </c>
    </row>
    <row r="554" spans="2:6" x14ac:dyDescent="0.35">
      <c r="B554" s="758" t="s">
        <v>1399</v>
      </c>
      <c r="C554" s="758">
        <v>3.01</v>
      </c>
      <c r="D554" s="758">
        <v>4.16</v>
      </c>
      <c r="E554" s="758">
        <v>1.38</v>
      </c>
      <c r="F554" s="761">
        <v>3.6169021276600002E-2</v>
      </c>
    </row>
    <row r="555" spans="2:6" x14ac:dyDescent="0.35">
      <c r="B555" s="758" t="s">
        <v>1400</v>
      </c>
      <c r="C555" s="758">
        <v>5.33</v>
      </c>
      <c r="D555" s="758">
        <v>7.28</v>
      </c>
      <c r="E555" s="758">
        <v>1.37</v>
      </c>
      <c r="F555" s="761">
        <v>4.3796315587300003E-2</v>
      </c>
    </row>
    <row r="556" spans="2:6" x14ac:dyDescent="0.35">
      <c r="B556" s="758" t="s">
        <v>1401</v>
      </c>
      <c r="C556" s="758">
        <v>3.72</v>
      </c>
      <c r="D556" s="758">
        <v>5.1100000000000003</v>
      </c>
      <c r="E556" s="758">
        <v>1.37</v>
      </c>
      <c r="F556" s="761">
        <v>2.6318865254200002E-2</v>
      </c>
    </row>
    <row r="557" spans="2:6" x14ac:dyDescent="0.35">
      <c r="B557" s="758" t="s">
        <v>1402</v>
      </c>
      <c r="C557" s="758">
        <v>3.31</v>
      </c>
      <c r="D557" s="758">
        <v>4.5199999999999996</v>
      </c>
      <c r="E557" s="758">
        <v>1.37</v>
      </c>
      <c r="F557" s="761">
        <v>4.8301884699900002E-2</v>
      </c>
    </row>
    <row r="558" spans="2:6" x14ac:dyDescent="0.35">
      <c r="B558" s="758" t="s">
        <v>1403</v>
      </c>
      <c r="C558" s="758">
        <v>3.77</v>
      </c>
      <c r="D558" s="758">
        <v>5.18</v>
      </c>
      <c r="E558" s="758">
        <v>1.37</v>
      </c>
      <c r="F558" s="761">
        <v>1.6911901382400001E-2</v>
      </c>
    </row>
    <row r="559" spans="2:6" x14ac:dyDescent="0.35">
      <c r="B559" s="758" t="s">
        <v>1404</v>
      </c>
      <c r="C559" s="758">
        <v>4.83</v>
      </c>
      <c r="D559" s="758">
        <v>6.6</v>
      </c>
      <c r="E559" s="758">
        <v>1.37</v>
      </c>
      <c r="F559" s="761">
        <v>1.4683245042E-2</v>
      </c>
    </row>
    <row r="560" spans="2:6" x14ac:dyDescent="0.35">
      <c r="B560" s="758" t="s">
        <v>1405</v>
      </c>
      <c r="C560" s="758">
        <v>4.47</v>
      </c>
      <c r="D560" s="758">
        <v>6.13</v>
      </c>
      <c r="E560" s="758">
        <v>1.37</v>
      </c>
      <c r="F560" s="761">
        <v>4.6980120897499998E-2</v>
      </c>
    </row>
    <row r="561" spans="2:6" x14ac:dyDescent="0.35">
      <c r="B561" s="758" t="s">
        <v>1406</v>
      </c>
      <c r="C561" s="758">
        <v>3.95</v>
      </c>
      <c r="D561" s="758">
        <v>5.43</v>
      </c>
      <c r="E561" s="758">
        <v>1.37</v>
      </c>
      <c r="F561" s="761">
        <v>3.8632580214199998E-2</v>
      </c>
    </row>
    <row r="562" spans="2:6" x14ac:dyDescent="0.35">
      <c r="B562" s="758" t="s">
        <v>1407</v>
      </c>
      <c r="C562" s="758">
        <v>3.26</v>
      </c>
      <c r="D562" s="758">
        <v>4.45</v>
      </c>
      <c r="E562" s="758">
        <v>1.37</v>
      </c>
      <c r="F562" s="761">
        <v>4.23958684916E-2</v>
      </c>
    </row>
    <row r="563" spans="2:6" x14ac:dyDescent="0.35">
      <c r="B563" s="758" t="s">
        <v>1408</v>
      </c>
      <c r="C563" s="758">
        <v>3.18</v>
      </c>
      <c r="D563" s="758">
        <v>4.3099999999999996</v>
      </c>
      <c r="E563" s="758">
        <v>1.36</v>
      </c>
      <c r="F563" s="761">
        <v>4.6973298778000001E-2</v>
      </c>
    </row>
    <row r="564" spans="2:6" x14ac:dyDescent="0.35">
      <c r="B564" s="758" t="s">
        <v>1409</v>
      </c>
      <c r="C564" s="758">
        <v>3.89</v>
      </c>
      <c r="D564" s="758">
        <v>5.28</v>
      </c>
      <c r="E564" s="758">
        <v>1.36</v>
      </c>
      <c r="F564" s="761">
        <v>4.2484195950300001E-2</v>
      </c>
    </row>
    <row r="565" spans="2:6" x14ac:dyDescent="0.35">
      <c r="B565" s="758" t="s">
        <v>1410</v>
      </c>
      <c r="C565" s="758">
        <v>6.58</v>
      </c>
      <c r="D565" s="758">
        <v>8.9600000000000009</v>
      </c>
      <c r="E565" s="758">
        <v>1.36</v>
      </c>
      <c r="F565" s="761">
        <v>4.71303146004E-2</v>
      </c>
    </row>
    <row r="566" spans="2:6" x14ac:dyDescent="0.35">
      <c r="B566" s="758" t="s">
        <v>1411</v>
      </c>
      <c r="C566" s="758">
        <v>6.42</v>
      </c>
      <c r="D566" s="758">
        <v>8.74</v>
      </c>
      <c r="E566" s="758">
        <v>1.36</v>
      </c>
      <c r="F566" s="761">
        <v>4.8376156285900002E-2</v>
      </c>
    </row>
    <row r="567" spans="2:6" x14ac:dyDescent="0.35">
      <c r="B567" s="758" t="s">
        <v>1412</v>
      </c>
      <c r="C567" s="758">
        <v>4.42</v>
      </c>
      <c r="D567" s="758">
        <v>5.97</v>
      </c>
      <c r="E567" s="758">
        <v>1.35</v>
      </c>
      <c r="F567" s="761">
        <v>4.7560882645200003E-2</v>
      </c>
    </row>
    <row r="568" spans="2:6" x14ac:dyDescent="0.35">
      <c r="B568" s="758" t="s">
        <v>1413</v>
      </c>
      <c r="C568" s="758">
        <v>4.58</v>
      </c>
      <c r="D568" s="758">
        <v>6.2</v>
      </c>
      <c r="E568" s="758">
        <v>1.35</v>
      </c>
      <c r="F568" s="761">
        <v>3.4939304140400002E-2</v>
      </c>
    </row>
    <row r="569" spans="2:6" x14ac:dyDescent="0.35">
      <c r="B569" s="758" t="s">
        <v>1414</v>
      </c>
      <c r="C569" s="758">
        <v>5.7</v>
      </c>
      <c r="D569" s="758">
        <v>7.67</v>
      </c>
      <c r="E569" s="758">
        <v>1.35</v>
      </c>
      <c r="F569" s="761">
        <v>3.6953671676900002E-2</v>
      </c>
    </row>
    <row r="570" spans="2:6" x14ac:dyDescent="0.35">
      <c r="B570" s="758" t="s">
        <v>1415</v>
      </c>
      <c r="C570" s="758">
        <v>3.05</v>
      </c>
      <c r="D570" s="758">
        <v>4.08</v>
      </c>
      <c r="E570" s="758">
        <v>1.34</v>
      </c>
      <c r="F570" s="761">
        <v>4.7868951178200003E-2</v>
      </c>
    </row>
    <row r="571" spans="2:6" x14ac:dyDescent="0.35">
      <c r="B571" s="758" t="s">
        <v>1416</v>
      </c>
      <c r="C571" s="758">
        <v>2.94</v>
      </c>
      <c r="D571" s="758">
        <v>3.94</v>
      </c>
      <c r="E571" s="758">
        <v>1.34</v>
      </c>
      <c r="F571" s="761">
        <v>3.6375459282199998E-2</v>
      </c>
    </row>
    <row r="572" spans="2:6" x14ac:dyDescent="0.35">
      <c r="B572" s="758" t="s">
        <v>1417</v>
      </c>
      <c r="C572" s="758">
        <v>5.05</v>
      </c>
      <c r="D572" s="758">
        <v>6.72</v>
      </c>
      <c r="E572" s="758">
        <v>1.33</v>
      </c>
      <c r="F572" s="761">
        <v>4.6229670988499998E-2</v>
      </c>
    </row>
    <row r="573" spans="2:6" x14ac:dyDescent="0.35">
      <c r="B573" s="758" t="s">
        <v>1418</v>
      </c>
      <c r="C573" s="758">
        <v>3.74</v>
      </c>
      <c r="D573" s="758">
        <v>4.97</v>
      </c>
      <c r="E573" s="758">
        <v>1.33</v>
      </c>
      <c r="F573" s="761">
        <v>3.7559919399800003E-2</v>
      </c>
    </row>
    <row r="574" spans="2:6" x14ac:dyDescent="0.35">
      <c r="B574" s="758" t="s">
        <v>1419</v>
      </c>
      <c r="C574" s="758">
        <v>4.78</v>
      </c>
      <c r="D574" s="758">
        <v>6.37</v>
      </c>
      <c r="E574" s="758">
        <v>1.33</v>
      </c>
      <c r="F574" s="761">
        <v>3.20462094884E-2</v>
      </c>
    </row>
    <row r="575" spans="2:6" x14ac:dyDescent="0.35">
      <c r="B575" s="758" t="s">
        <v>1420</v>
      </c>
      <c r="C575" s="758">
        <v>4.71</v>
      </c>
      <c r="D575" s="758">
        <v>6.25</v>
      </c>
      <c r="E575" s="758">
        <v>1.33</v>
      </c>
      <c r="F575" s="761">
        <v>4.36433710457E-2</v>
      </c>
    </row>
    <row r="576" spans="2:6" x14ac:dyDescent="0.35">
      <c r="B576" s="758" t="s">
        <v>1421</v>
      </c>
      <c r="C576" s="758">
        <v>4.38</v>
      </c>
      <c r="D576" s="758">
        <v>5.79</v>
      </c>
      <c r="E576" s="758">
        <v>1.32</v>
      </c>
      <c r="F576" s="761">
        <v>2.4035464607700001E-2</v>
      </c>
    </row>
    <row r="577" spans="2:6" x14ac:dyDescent="0.35">
      <c r="B577" s="758" t="s">
        <v>1422</v>
      </c>
      <c r="C577" s="758">
        <v>4.1500000000000004</v>
      </c>
      <c r="D577" s="758">
        <v>5.46</v>
      </c>
      <c r="E577" s="758">
        <v>1.32</v>
      </c>
      <c r="F577" s="761">
        <v>2.89665831916E-2</v>
      </c>
    </row>
    <row r="578" spans="2:6" x14ac:dyDescent="0.35">
      <c r="B578" s="758" t="s">
        <v>1423</v>
      </c>
      <c r="C578" s="758">
        <v>5.14</v>
      </c>
      <c r="D578" s="758">
        <v>6.76</v>
      </c>
      <c r="E578" s="758">
        <v>1.32</v>
      </c>
      <c r="F578" s="761">
        <v>4.3983638852199997E-2</v>
      </c>
    </row>
    <row r="579" spans="2:6" x14ac:dyDescent="0.35">
      <c r="B579" s="758" t="s">
        <v>1424</v>
      </c>
      <c r="C579" s="758">
        <v>3.93</v>
      </c>
      <c r="D579" s="758">
        <v>5.13</v>
      </c>
      <c r="E579" s="758">
        <v>1.31</v>
      </c>
      <c r="F579" s="761">
        <v>2.0520036021199999E-2</v>
      </c>
    </row>
    <row r="580" spans="2:6" x14ac:dyDescent="0.35">
      <c r="B580" s="758" t="s">
        <v>1425</v>
      </c>
      <c r="C580" s="758">
        <v>4.5199999999999996</v>
      </c>
      <c r="D580" s="758">
        <v>5.93</v>
      </c>
      <c r="E580" s="758">
        <v>1.31</v>
      </c>
      <c r="F580" s="761">
        <v>2.1921184165299999E-2</v>
      </c>
    </row>
    <row r="581" spans="2:6" x14ac:dyDescent="0.35">
      <c r="B581" s="758" t="s">
        <v>1426</v>
      </c>
      <c r="C581" s="758">
        <v>6.74</v>
      </c>
      <c r="D581" s="758">
        <v>8.75</v>
      </c>
      <c r="E581" s="758">
        <v>1.3</v>
      </c>
      <c r="F581" s="761">
        <v>4.8116119752099999E-2</v>
      </c>
    </row>
    <row r="582" spans="2:6" x14ac:dyDescent="0.35">
      <c r="B582" s="758" t="s">
        <v>1427</v>
      </c>
      <c r="C582" s="758">
        <v>7.35</v>
      </c>
      <c r="D582" s="758">
        <v>9.48</v>
      </c>
      <c r="E582" s="758">
        <v>1.29</v>
      </c>
      <c r="F582" s="761">
        <v>3.4070718028599997E-2</v>
      </c>
    </row>
    <row r="583" spans="2:6" x14ac:dyDescent="0.35">
      <c r="B583" s="758" t="s">
        <v>1428</v>
      </c>
      <c r="C583" s="758">
        <v>14.62</v>
      </c>
      <c r="D583" s="758">
        <v>18.77</v>
      </c>
      <c r="E583" s="758">
        <v>1.28</v>
      </c>
      <c r="F583" s="761">
        <v>4.2085504287099999E-2</v>
      </c>
    </row>
    <row r="584" spans="2:6" x14ac:dyDescent="0.35">
      <c r="B584" s="758" t="s">
        <v>1429</v>
      </c>
      <c r="C584" s="758">
        <v>10.18</v>
      </c>
      <c r="D584" s="758">
        <v>13.02</v>
      </c>
      <c r="E584" s="758">
        <v>1.28</v>
      </c>
      <c r="F584" s="761">
        <v>4.1248296137599998E-2</v>
      </c>
    </row>
    <row r="585" spans="2:6" x14ac:dyDescent="0.35">
      <c r="B585" s="758" t="s">
        <v>1430</v>
      </c>
      <c r="C585" s="758">
        <v>4.12</v>
      </c>
      <c r="D585" s="758">
        <v>5.28</v>
      </c>
      <c r="E585" s="758">
        <v>1.28</v>
      </c>
      <c r="F585" s="761">
        <v>4.5111588269199997E-2</v>
      </c>
    </row>
    <row r="586" spans="2:6" x14ac:dyDescent="0.35">
      <c r="B586" s="758" t="s">
        <v>1431</v>
      </c>
      <c r="C586" s="758">
        <v>5.62</v>
      </c>
      <c r="D586" s="758">
        <v>7.14</v>
      </c>
      <c r="E586" s="758">
        <v>1.27</v>
      </c>
      <c r="F586" s="761">
        <v>1.4384451524200001E-2</v>
      </c>
    </row>
    <row r="587" spans="2:6" x14ac:dyDescent="0.35">
      <c r="B587" s="758" t="s">
        <v>1432</v>
      </c>
      <c r="C587" s="758">
        <v>4.43</v>
      </c>
      <c r="D587" s="758">
        <v>5.64</v>
      </c>
      <c r="E587" s="758">
        <v>1.27</v>
      </c>
      <c r="F587" s="761">
        <v>4.4586551912999997E-2</v>
      </c>
    </row>
    <row r="588" spans="2:6" x14ac:dyDescent="0.35">
      <c r="B588" s="758" t="s">
        <v>1433</v>
      </c>
      <c r="C588" s="758">
        <v>7.53</v>
      </c>
      <c r="D588" s="758">
        <v>9.4499999999999993</v>
      </c>
      <c r="E588" s="758">
        <v>1.25</v>
      </c>
      <c r="F588" s="761">
        <v>2.4863063842600001E-2</v>
      </c>
    </row>
    <row r="589" spans="2:6" x14ac:dyDescent="0.35">
      <c r="B589" s="758" t="s">
        <v>1434</v>
      </c>
      <c r="C589" s="758">
        <v>1578.49</v>
      </c>
      <c r="D589" s="758">
        <v>1440.79</v>
      </c>
      <c r="E589" s="758">
        <v>-1.1000000000000001</v>
      </c>
      <c r="F589" s="761">
        <v>4.7400240018500003E-2</v>
      </c>
    </row>
    <row r="590" spans="2:6" x14ac:dyDescent="0.35">
      <c r="B590" s="758" t="s">
        <v>1435</v>
      </c>
      <c r="C590" s="758">
        <v>43.98</v>
      </c>
      <c r="D590" s="758">
        <v>38.590000000000003</v>
      </c>
      <c r="E590" s="758">
        <v>-1.1399999999999999</v>
      </c>
      <c r="F590" s="761">
        <v>4.0570213401199998E-2</v>
      </c>
    </row>
    <row r="591" spans="2:6" x14ac:dyDescent="0.35">
      <c r="B591" s="758" t="s">
        <v>1436</v>
      </c>
      <c r="C591" s="758">
        <v>381.92</v>
      </c>
      <c r="D591" s="758">
        <v>335.79</v>
      </c>
      <c r="E591" s="758">
        <v>-1.1399999999999999</v>
      </c>
      <c r="F591" s="761">
        <v>2.3162837940799999E-2</v>
      </c>
    </row>
    <row r="592" spans="2:6" x14ac:dyDescent="0.35">
      <c r="B592" s="758" t="s">
        <v>1437</v>
      </c>
      <c r="C592" s="758">
        <v>20.68</v>
      </c>
      <c r="D592" s="758">
        <v>17.97</v>
      </c>
      <c r="E592" s="758">
        <v>-1.1499999999999999</v>
      </c>
      <c r="F592" s="761">
        <v>4.41882616854E-2</v>
      </c>
    </row>
    <row r="593" spans="2:6" x14ac:dyDescent="0.35">
      <c r="B593" s="758" t="s">
        <v>1438</v>
      </c>
      <c r="C593" s="758">
        <v>97.41</v>
      </c>
      <c r="D593" s="758">
        <v>84.67</v>
      </c>
      <c r="E593" s="758">
        <v>-1.1499999999999999</v>
      </c>
      <c r="F593" s="761">
        <v>4.8708693320499999E-2</v>
      </c>
    </row>
    <row r="594" spans="2:6" x14ac:dyDescent="0.35">
      <c r="B594" s="758" t="s">
        <v>1439</v>
      </c>
      <c r="C594" s="758">
        <v>820.58</v>
      </c>
      <c r="D594" s="758">
        <v>713.44</v>
      </c>
      <c r="E594" s="758">
        <v>-1.1499999999999999</v>
      </c>
      <c r="F594" s="761">
        <v>2.2486534986799998E-3</v>
      </c>
    </row>
    <row r="595" spans="2:6" x14ac:dyDescent="0.35">
      <c r="B595" s="758" t="s">
        <v>1440</v>
      </c>
      <c r="C595" s="758">
        <v>70.87</v>
      </c>
      <c r="D595" s="758">
        <v>61.03</v>
      </c>
      <c r="E595" s="758">
        <v>-1.1599999999999999</v>
      </c>
      <c r="F595" s="761">
        <v>1.54760338028E-2</v>
      </c>
    </row>
    <row r="596" spans="2:6" x14ac:dyDescent="0.35">
      <c r="B596" s="758" t="s">
        <v>1441</v>
      </c>
      <c r="C596" s="758">
        <v>73.2</v>
      </c>
      <c r="D596" s="758">
        <v>63.31</v>
      </c>
      <c r="E596" s="758">
        <v>-1.1599999999999999</v>
      </c>
      <c r="F596" s="761">
        <v>4.8250036067900001E-2</v>
      </c>
    </row>
    <row r="597" spans="2:6" x14ac:dyDescent="0.35">
      <c r="B597" s="758" t="s">
        <v>755</v>
      </c>
      <c r="C597" s="758">
        <v>550.75</v>
      </c>
      <c r="D597" s="758">
        <v>474.87</v>
      </c>
      <c r="E597" s="758">
        <v>-1.1599999999999999</v>
      </c>
      <c r="F597" s="761">
        <v>4.0019301669000001E-2</v>
      </c>
    </row>
    <row r="598" spans="2:6" x14ac:dyDescent="0.35">
      <c r="B598" s="758" t="s">
        <v>1442</v>
      </c>
      <c r="C598" s="758">
        <v>124.26</v>
      </c>
      <c r="D598" s="758">
        <v>107.47</v>
      </c>
      <c r="E598" s="758">
        <v>-1.1599999999999999</v>
      </c>
      <c r="F598" s="761">
        <v>2.51100525326E-2</v>
      </c>
    </row>
    <row r="599" spans="2:6" x14ac:dyDescent="0.35">
      <c r="B599" s="758" t="s">
        <v>1443</v>
      </c>
      <c r="C599" s="758">
        <v>517.64</v>
      </c>
      <c r="D599" s="758">
        <v>441.06</v>
      </c>
      <c r="E599" s="758">
        <v>-1.17</v>
      </c>
      <c r="F599" s="761">
        <v>6.8439992537999998E-4</v>
      </c>
    </row>
    <row r="600" spans="2:6" x14ac:dyDescent="0.35">
      <c r="B600" s="758" t="s">
        <v>1444</v>
      </c>
      <c r="C600" s="758">
        <v>57.14</v>
      </c>
      <c r="D600" s="758">
        <v>48.65</v>
      </c>
      <c r="E600" s="758">
        <v>-1.17</v>
      </c>
      <c r="F600" s="761">
        <v>2.1470515157800001E-2</v>
      </c>
    </row>
    <row r="601" spans="2:6" x14ac:dyDescent="0.35">
      <c r="B601" s="758" t="s">
        <v>1445</v>
      </c>
      <c r="C601" s="758">
        <v>18.559999999999999</v>
      </c>
      <c r="D601" s="758">
        <v>15.73</v>
      </c>
      <c r="E601" s="758">
        <v>-1.18</v>
      </c>
      <c r="F601" s="761">
        <v>3.3957721100300001E-2</v>
      </c>
    </row>
    <row r="602" spans="2:6" x14ac:dyDescent="0.35">
      <c r="B602" s="758" t="s">
        <v>1446</v>
      </c>
      <c r="C602" s="758">
        <v>61.93</v>
      </c>
      <c r="D602" s="758">
        <v>52.36</v>
      </c>
      <c r="E602" s="758">
        <v>-1.18</v>
      </c>
      <c r="F602" s="761">
        <v>2.2058330047400002E-2</v>
      </c>
    </row>
    <row r="603" spans="2:6" x14ac:dyDescent="0.35">
      <c r="B603" s="758" t="s">
        <v>1447</v>
      </c>
      <c r="C603" s="758">
        <v>59.89</v>
      </c>
      <c r="D603" s="758">
        <v>50.86</v>
      </c>
      <c r="E603" s="758">
        <v>-1.18</v>
      </c>
      <c r="F603" s="761">
        <v>4.0760331826400001E-2</v>
      </c>
    </row>
    <row r="604" spans="2:6" x14ac:dyDescent="0.35">
      <c r="B604" s="758" t="s">
        <v>1448</v>
      </c>
      <c r="C604" s="758">
        <v>113.48</v>
      </c>
      <c r="D604" s="758">
        <v>96.04</v>
      </c>
      <c r="E604" s="758">
        <v>-1.18</v>
      </c>
      <c r="F604" s="761">
        <v>1.10954595794E-2</v>
      </c>
    </row>
    <row r="605" spans="2:6" x14ac:dyDescent="0.35">
      <c r="B605" s="758" t="s">
        <v>1449</v>
      </c>
      <c r="C605" s="758">
        <v>74.739999999999995</v>
      </c>
      <c r="D605" s="758">
        <v>63.31</v>
      </c>
      <c r="E605" s="758">
        <v>-1.18</v>
      </c>
      <c r="F605" s="761">
        <v>4.9643526150799998E-2</v>
      </c>
    </row>
    <row r="606" spans="2:6" x14ac:dyDescent="0.35">
      <c r="B606" s="758" t="s">
        <v>1450</v>
      </c>
      <c r="C606" s="758">
        <v>32.130000000000003</v>
      </c>
      <c r="D606" s="758">
        <v>27.28</v>
      </c>
      <c r="E606" s="758">
        <v>-1.18</v>
      </c>
      <c r="F606" s="761">
        <v>4.8280871431000003E-2</v>
      </c>
    </row>
    <row r="607" spans="2:6" x14ac:dyDescent="0.35">
      <c r="B607" s="758" t="s">
        <v>1451</v>
      </c>
      <c r="C607" s="758">
        <v>46.76</v>
      </c>
      <c r="D607" s="758">
        <v>39.200000000000003</v>
      </c>
      <c r="E607" s="758">
        <v>-1.19</v>
      </c>
      <c r="F607" s="761">
        <v>4.0608270560900002E-2</v>
      </c>
    </row>
    <row r="608" spans="2:6" x14ac:dyDescent="0.35">
      <c r="B608" s="758" t="s">
        <v>1452</v>
      </c>
      <c r="C608" s="758">
        <v>106.84</v>
      </c>
      <c r="D608" s="758">
        <v>89.57</v>
      </c>
      <c r="E608" s="758">
        <v>-1.19</v>
      </c>
      <c r="F608" s="761">
        <v>2.74416655029E-2</v>
      </c>
    </row>
    <row r="609" spans="2:6" x14ac:dyDescent="0.35">
      <c r="B609" s="758" t="s">
        <v>1453</v>
      </c>
      <c r="C609" s="758">
        <v>1267.7</v>
      </c>
      <c r="D609" s="758">
        <v>1068.67</v>
      </c>
      <c r="E609" s="758">
        <v>-1.19</v>
      </c>
      <c r="F609" s="761">
        <v>1.4118374675300001E-4</v>
      </c>
    </row>
    <row r="610" spans="2:6" x14ac:dyDescent="0.35">
      <c r="B610" s="758" t="s">
        <v>1454</v>
      </c>
      <c r="C610" s="758">
        <v>99.12</v>
      </c>
      <c r="D610" s="758">
        <v>83.03</v>
      </c>
      <c r="E610" s="758">
        <v>-1.19</v>
      </c>
      <c r="F610" s="761">
        <v>1.8362438861400002E-2</v>
      </c>
    </row>
    <row r="611" spans="2:6" x14ac:dyDescent="0.35">
      <c r="B611" s="758" t="s">
        <v>1455</v>
      </c>
      <c r="C611" s="758">
        <v>98.36</v>
      </c>
      <c r="D611" s="758">
        <v>82.67</v>
      </c>
      <c r="E611" s="758">
        <v>-1.19</v>
      </c>
      <c r="F611" s="761">
        <v>9.1202538522899997E-4</v>
      </c>
    </row>
    <row r="612" spans="2:6" x14ac:dyDescent="0.35">
      <c r="B612" s="758" t="s">
        <v>1456</v>
      </c>
      <c r="C612" s="758">
        <v>36.409999999999997</v>
      </c>
      <c r="D612" s="758">
        <v>30.58</v>
      </c>
      <c r="E612" s="758">
        <v>-1.19</v>
      </c>
      <c r="F612" s="761">
        <v>1.4356256442E-2</v>
      </c>
    </row>
    <row r="613" spans="2:6" x14ac:dyDescent="0.35">
      <c r="B613" s="758" t="s">
        <v>1457</v>
      </c>
      <c r="C613" s="758">
        <v>84.51</v>
      </c>
      <c r="D613" s="758">
        <v>70.75</v>
      </c>
      <c r="E613" s="758">
        <v>-1.19</v>
      </c>
      <c r="F613" s="761">
        <v>1.76740603683E-2</v>
      </c>
    </row>
    <row r="614" spans="2:6" x14ac:dyDescent="0.35">
      <c r="B614" s="758" t="s">
        <v>1458</v>
      </c>
      <c r="C614" s="758">
        <v>90.32</v>
      </c>
      <c r="D614" s="758">
        <v>76.099999999999994</v>
      </c>
      <c r="E614" s="758">
        <v>-1.19</v>
      </c>
      <c r="F614" s="761">
        <v>2.6761980895900001E-2</v>
      </c>
    </row>
    <row r="615" spans="2:6" x14ac:dyDescent="0.35">
      <c r="B615" s="758" t="s">
        <v>1459</v>
      </c>
      <c r="C615" s="758">
        <v>45.91</v>
      </c>
      <c r="D615" s="758">
        <v>38.53</v>
      </c>
      <c r="E615" s="758">
        <v>-1.19</v>
      </c>
      <c r="F615" s="761">
        <v>1.2430120344600001E-2</v>
      </c>
    </row>
    <row r="616" spans="2:6" x14ac:dyDescent="0.35">
      <c r="B616" s="758" t="s">
        <v>1460</v>
      </c>
      <c r="C616" s="758">
        <v>77.73</v>
      </c>
      <c r="D616" s="758">
        <v>65.239999999999995</v>
      </c>
      <c r="E616" s="758">
        <v>-1.19</v>
      </c>
      <c r="F616" s="761">
        <v>5.2728620054200001E-3</v>
      </c>
    </row>
    <row r="617" spans="2:6" x14ac:dyDescent="0.35">
      <c r="B617" s="758" t="s">
        <v>1461</v>
      </c>
      <c r="C617" s="758">
        <v>149.44</v>
      </c>
      <c r="D617" s="758">
        <v>125.37</v>
      </c>
      <c r="E617" s="758">
        <v>-1.19</v>
      </c>
      <c r="F617" s="761">
        <v>1.02501416083E-2</v>
      </c>
    </row>
    <row r="618" spans="2:6" x14ac:dyDescent="0.35">
      <c r="B618" s="758" t="s">
        <v>1462</v>
      </c>
      <c r="C618" s="758">
        <v>60.57</v>
      </c>
      <c r="D618" s="758">
        <v>50.76</v>
      </c>
      <c r="E618" s="758">
        <v>-1.19</v>
      </c>
      <c r="F618" s="761">
        <v>8.8248741249800002E-3</v>
      </c>
    </row>
    <row r="619" spans="2:6" x14ac:dyDescent="0.35">
      <c r="B619" s="758" t="s">
        <v>1463</v>
      </c>
      <c r="C619" s="758">
        <v>63.67</v>
      </c>
      <c r="D619" s="758">
        <v>53.69</v>
      </c>
      <c r="E619" s="758">
        <v>-1.19</v>
      </c>
      <c r="F619" s="761">
        <v>2.91458573727E-2</v>
      </c>
    </row>
    <row r="620" spans="2:6" x14ac:dyDescent="0.35">
      <c r="B620" s="758" t="s">
        <v>1464</v>
      </c>
      <c r="C620" s="758">
        <v>47.64</v>
      </c>
      <c r="D620" s="758">
        <v>39.81</v>
      </c>
      <c r="E620" s="758">
        <v>-1.2</v>
      </c>
      <c r="F620" s="761">
        <v>3.7087794378300003E-2</v>
      </c>
    </row>
    <row r="621" spans="2:6" x14ac:dyDescent="0.35">
      <c r="B621" s="758" t="s">
        <v>1465</v>
      </c>
      <c r="C621" s="758">
        <v>36.72</v>
      </c>
      <c r="D621" s="758">
        <v>30.53</v>
      </c>
      <c r="E621" s="758">
        <v>-1.2</v>
      </c>
      <c r="F621" s="761">
        <v>9.2604165060200007E-3</v>
      </c>
    </row>
    <row r="622" spans="2:6" x14ac:dyDescent="0.35">
      <c r="B622" s="758" t="s">
        <v>1466</v>
      </c>
      <c r="C622" s="758">
        <v>17.66</v>
      </c>
      <c r="D622" s="758">
        <v>14.76</v>
      </c>
      <c r="E622" s="758">
        <v>-1.2</v>
      </c>
      <c r="F622" s="761">
        <v>4.3549086720300001E-2</v>
      </c>
    </row>
    <row r="623" spans="2:6" x14ac:dyDescent="0.35">
      <c r="B623" s="758" t="s">
        <v>1467</v>
      </c>
      <c r="C623" s="758">
        <v>14.61</v>
      </c>
      <c r="D623" s="758">
        <v>12.18</v>
      </c>
      <c r="E623" s="758">
        <v>-1.2</v>
      </c>
      <c r="F623" s="761">
        <v>4.1212584942800001E-2</v>
      </c>
    </row>
    <row r="624" spans="2:6" x14ac:dyDescent="0.35">
      <c r="B624" s="758" t="s">
        <v>1468</v>
      </c>
      <c r="C624" s="758">
        <v>56.12</v>
      </c>
      <c r="D624" s="758">
        <v>46.93</v>
      </c>
      <c r="E624" s="758">
        <v>-1.2</v>
      </c>
      <c r="F624" s="761">
        <v>1.14607539067E-2</v>
      </c>
    </row>
    <row r="625" spans="2:6" x14ac:dyDescent="0.35">
      <c r="B625" s="758" t="s">
        <v>1469</v>
      </c>
      <c r="C625" s="758">
        <v>107.66</v>
      </c>
      <c r="D625" s="758">
        <v>89.75</v>
      </c>
      <c r="E625" s="758">
        <v>-1.2</v>
      </c>
      <c r="F625" s="761">
        <v>5.7483864866800004E-3</v>
      </c>
    </row>
    <row r="626" spans="2:6" x14ac:dyDescent="0.35">
      <c r="B626" s="758" t="s">
        <v>1470</v>
      </c>
      <c r="C626" s="758">
        <v>26.16</v>
      </c>
      <c r="D626" s="758">
        <v>21.75</v>
      </c>
      <c r="E626" s="758">
        <v>-1.2</v>
      </c>
      <c r="F626" s="761">
        <v>4.1174919564199997E-2</v>
      </c>
    </row>
    <row r="627" spans="2:6" x14ac:dyDescent="0.35">
      <c r="B627" s="758" t="s">
        <v>1471</v>
      </c>
      <c r="C627" s="758">
        <v>30.21</v>
      </c>
      <c r="D627" s="758">
        <v>25.1</v>
      </c>
      <c r="E627" s="758">
        <v>-1.2</v>
      </c>
      <c r="F627" s="761">
        <v>4.8124025573800001E-2</v>
      </c>
    </row>
    <row r="628" spans="2:6" x14ac:dyDescent="0.35">
      <c r="B628" s="758" t="s">
        <v>1472</v>
      </c>
      <c r="C628" s="758">
        <v>35.200000000000003</v>
      </c>
      <c r="D628" s="758">
        <v>29.4</v>
      </c>
      <c r="E628" s="758">
        <v>-1.2</v>
      </c>
      <c r="F628" s="761">
        <v>2.6093931817799999E-2</v>
      </c>
    </row>
    <row r="629" spans="2:6" x14ac:dyDescent="0.35">
      <c r="B629" s="758" t="s">
        <v>1473</v>
      </c>
      <c r="C629" s="758">
        <v>29.48</v>
      </c>
      <c r="D629" s="758">
        <v>24.57</v>
      </c>
      <c r="E629" s="758">
        <v>-1.2</v>
      </c>
      <c r="F629" s="761">
        <v>4.9052187601699999E-2</v>
      </c>
    </row>
    <row r="630" spans="2:6" x14ac:dyDescent="0.35">
      <c r="B630" s="758" t="s">
        <v>1474</v>
      </c>
      <c r="C630" s="758">
        <v>46.01</v>
      </c>
      <c r="D630" s="758">
        <v>38.090000000000003</v>
      </c>
      <c r="E630" s="758">
        <v>-1.21</v>
      </c>
      <c r="F630" s="761">
        <v>3.9882470889600001E-2</v>
      </c>
    </row>
    <row r="631" spans="2:6" x14ac:dyDescent="0.35">
      <c r="B631" s="758" t="s">
        <v>1475</v>
      </c>
      <c r="C631" s="758">
        <v>57.15</v>
      </c>
      <c r="D631" s="758">
        <v>47.25</v>
      </c>
      <c r="E631" s="758">
        <v>-1.21</v>
      </c>
      <c r="F631" s="761">
        <v>5.3608753411E-3</v>
      </c>
    </row>
    <row r="632" spans="2:6" x14ac:dyDescent="0.35">
      <c r="B632" s="758" t="s">
        <v>1476</v>
      </c>
      <c r="C632" s="758">
        <v>70.930000000000007</v>
      </c>
      <c r="D632" s="758">
        <v>58.59</v>
      </c>
      <c r="E632" s="758">
        <v>-1.21</v>
      </c>
      <c r="F632" s="761">
        <v>2.3419418187999998E-2</v>
      </c>
    </row>
    <row r="633" spans="2:6" x14ac:dyDescent="0.35">
      <c r="B633" s="758" t="s">
        <v>1477</v>
      </c>
      <c r="C633" s="758">
        <v>36.840000000000003</v>
      </c>
      <c r="D633" s="758">
        <v>30.15</v>
      </c>
      <c r="E633" s="758">
        <v>-1.22</v>
      </c>
      <c r="F633" s="761">
        <v>4.0356384044999999E-2</v>
      </c>
    </row>
    <row r="634" spans="2:6" x14ac:dyDescent="0.35">
      <c r="B634" s="758" t="s">
        <v>1478</v>
      </c>
      <c r="C634" s="758">
        <v>47.5</v>
      </c>
      <c r="D634" s="758">
        <v>38.94</v>
      </c>
      <c r="E634" s="758">
        <v>-1.22</v>
      </c>
      <c r="F634" s="761">
        <v>5.5569611121400004E-3</v>
      </c>
    </row>
    <row r="635" spans="2:6" x14ac:dyDescent="0.35">
      <c r="B635" s="758" t="s">
        <v>1479</v>
      </c>
      <c r="C635" s="758">
        <v>45.58</v>
      </c>
      <c r="D635" s="758">
        <v>37.24</v>
      </c>
      <c r="E635" s="758">
        <v>-1.22</v>
      </c>
      <c r="F635" s="761">
        <v>1.0476403585699999E-2</v>
      </c>
    </row>
    <row r="636" spans="2:6" x14ac:dyDescent="0.35">
      <c r="B636" s="758" t="s">
        <v>1480</v>
      </c>
      <c r="C636" s="758">
        <v>32.130000000000003</v>
      </c>
      <c r="D636" s="758">
        <v>26.26</v>
      </c>
      <c r="E636" s="758">
        <v>-1.22</v>
      </c>
      <c r="F636" s="761">
        <v>3.3668117848299997E-2</v>
      </c>
    </row>
    <row r="637" spans="2:6" x14ac:dyDescent="0.35">
      <c r="B637" s="758" t="s">
        <v>1481</v>
      </c>
      <c r="C637" s="758">
        <v>26.77</v>
      </c>
      <c r="D637" s="758">
        <v>21.99</v>
      </c>
      <c r="E637" s="758">
        <v>-1.22</v>
      </c>
      <c r="F637" s="761">
        <v>4.7691486109899997E-2</v>
      </c>
    </row>
    <row r="638" spans="2:6" x14ac:dyDescent="0.35">
      <c r="B638" s="758" t="s">
        <v>1482</v>
      </c>
      <c r="C638" s="758">
        <v>55.18</v>
      </c>
      <c r="D638" s="758">
        <v>45.11</v>
      </c>
      <c r="E638" s="758">
        <v>-1.22</v>
      </c>
      <c r="F638" s="761">
        <v>7.6321918371799998E-3</v>
      </c>
    </row>
    <row r="639" spans="2:6" x14ac:dyDescent="0.35">
      <c r="B639" s="758" t="s">
        <v>1483</v>
      </c>
      <c r="C639" s="758">
        <v>84.99</v>
      </c>
      <c r="D639" s="758">
        <v>69.7</v>
      </c>
      <c r="E639" s="758">
        <v>-1.22</v>
      </c>
      <c r="F639" s="761">
        <v>2.0118995294300001E-4</v>
      </c>
    </row>
    <row r="640" spans="2:6" x14ac:dyDescent="0.35">
      <c r="B640" s="758" t="s">
        <v>1484</v>
      </c>
      <c r="C640" s="758">
        <v>42.18</v>
      </c>
      <c r="D640" s="758">
        <v>34.700000000000003</v>
      </c>
      <c r="E640" s="758">
        <v>-1.22</v>
      </c>
      <c r="F640" s="761">
        <v>7.9074263432699996E-3</v>
      </c>
    </row>
    <row r="641" spans="2:6" x14ac:dyDescent="0.35">
      <c r="B641" s="758" t="s">
        <v>1485</v>
      </c>
      <c r="C641" s="758">
        <v>113.91</v>
      </c>
      <c r="D641" s="758">
        <v>93.53</v>
      </c>
      <c r="E641" s="758">
        <v>-1.22</v>
      </c>
      <c r="F641" s="761">
        <v>3.7722161753300003E-2</v>
      </c>
    </row>
    <row r="642" spans="2:6" x14ac:dyDescent="0.35">
      <c r="B642" s="758" t="s">
        <v>1486</v>
      </c>
      <c r="C642" s="758">
        <v>50.69</v>
      </c>
      <c r="D642" s="758">
        <v>41.57</v>
      </c>
      <c r="E642" s="758">
        <v>-1.22</v>
      </c>
      <c r="F642" s="761">
        <v>6.6802027800800005E-4</v>
      </c>
    </row>
    <row r="643" spans="2:6" x14ac:dyDescent="0.35">
      <c r="B643" s="758" t="s">
        <v>1487</v>
      </c>
      <c r="C643" s="758">
        <v>113.8</v>
      </c>
      <c r="D643" s="758">
        <v>93.61</v>
      </c>
      <c r="E643" s="758">
        <v>-1.22</v>
      </c>
      <c r="F643" s="761">
        <v>1.8708761633199999E-3</v>
      </c>
    </row>
    <row r="644" spans="2:6" x14ac:dyDescent="0.35">
      <c r="B644" s="758" t="s">
        <v>1488</v>
      </c>
      <c r="C644" s="758">
        <v>21.54</v>
      </c>
      <c r="D644" s="758">
        <v>17.59</v>
      </c>
      <c r="E644" s="758">
        <v>-1.22</v>
      </c>
      <c r="F644" s="761">
        <v>4.7367237054500001E-2</v>
      </c>
    </row>
    <row r="645" spans="2:6" x14ac:dyDescent="0.35">
      <c r="B645" s="758" t="s">
        <v>1489</v>
      </c>
      <c r="C645" s="758">
        <v>14.98</v>
      </c>
      <c r="D645" s="758">
        <v>12.14</v>
      </c>
      <c r="E645" s="758">
        <v>-1.23</v>
      </c>
      <c r="F645" s="761">
        <v>3.9379756755000002E-2</v>
      </c>
    </row>
    <row r="646" spans="2:6" x14ac:dyDescent="0.35">
      <c r="B646" s="758" t="s">
        <v>1490</v>
      </c>
      <c r="C646" s="758">
        <v>38.19</v>
      </c>
      <c r="D646" s="758">
        <v>31.09</v>
      </c>
      <c r="E646" s="758">
        <v>-1.23</v>
      </c>
      <c r="F646" s="761">
        <v>2.93358126212E-2</v>
      </c>
    </row>
    <row r="647" spans="2:6" x14ac:dyDescent="0.35">
      <c r="B647" s="758" t="s">
        <v>1491</v>
      </c>
      <c r="C647" s="758">
        <v>122.05</v>
      </c>
      <c r="D647" s="758">
        <v>99.07</v>
      </c>
      <c r="E647" s="758">
        <v>-1.23</v>
      </c>
      <c r="F647" s="761">
        <v>4.3845538241699997E-2</v>
      </c>
    </row>
    <row r="648" spans="2:6" x14ac:dyDescent="0.35">
      <c r="B648" s="758" t="s">
        <v>1492</v>
      </c>
      <c r="C648" s="758">
        <v>29.88</v>
      </c>
      <c r="D648" s="758">
        <v>24.25</v>
      </c>
      <c r="E648" s="758">
        <v>-1.23</v>
      </c>
      <c r="F648" s="761">
        <v>2.4953369261800001E-2</v>
      </c>
    </row>
    <row r="649" spans="2:6" x14ac:dyDescent="0.35">
      <c r="B649" s="758" t="s">
        <v>1493</v>
      </c>
      <c r="C649" s="758">
        <v>44.67</v>
      </c>
      <c r="D649" s="758">
        <v>36.22</v>
      </c>
      <c r="E649" s="758">
        <v>-1.23</v>
      </c>
      <c r="F649" s="761">
        <v>4.3250955622700003E-2</v>
      </c>
    </row>
    <row r="650" spans="2:6" x14ac:dyDescent="0.35">
      <c r="B650" s="758" t="s">
        <v>1494</v>
      </c>
      <c r="C650" s="758">
        <v>13.39</v>
      </c>
      <c r="D650" s="758">
        <v>10.9</v>
      </c>
      <c r="E650" s="758">
        <v>-1.23</v>
      </c>
      <c r="F650" s="761">
        <v>4.5337115938200001E-2</v>
      </c>
    </row>
    <row r="651" spans="2:6" x14ac:dyDescent="0.35">
      <c r="B651" s="758" t="s">
        <v>1495</v>
      </c>
      <c r="C651" s="758">
        <v>60.37</v>
      </c>
      <c r="D651" s="758">
        <v>49.24</v>
      </c>
      <c r="E651" s="758">
        <v>-1.23</v>
      </c>
      <c r="F651" s="761">
        <v>2.8358338384899999E-3</v>
      </c>
    </row>
    <row r="652" spans="2:6" x14ac:dyDescent="0.35">
      <c r="B652" s="758" t="s">
        <v>1496</v>
      </c>
      <c r="C652" s="758">
        <v>232.79</v>
      </c>
      <c r="D652" s="758">
        <v>189.39</v>
      </c>
      <c r="E652" s="758">
        <v>-1.23</v>
      </c>
      <c r="F652" s="761">
        <v>3.1749654892099997E-4</v>
      </c>
    </row>
    <row r="653" spans="2:6" x14ac:dyDescent="0.35">
      <c r="B653" s="758" t="s">
        <v>1497</v>
      </c>
      <c r="C653" s="758">
        <v>249.76</v>
      </c>
      <c r="D653" s="758">
        <v>202.3</v>
      </c>
      <c r="E653" s="758">
        <v>-1.23</v>
      </c>
      <c r="F653" s="761">
        <v>4.2584206333900001E-4</v>
      </c>
    </row>
    <row r="654" spans="2:6" x14ac:dyDescent="0.35">
      <c r="B654" s="758" t="s">
        <v>1498</v>
      </c>
      <c r="C654" s="758">
        <v>48.31</v>
      </c>
      <c r="D654" s="758">
        <v>39.22</v>
      </c>
      <c r="E654" s="758">
        <v>-1.23</v>
      </c>
      <c r="F654" s="761">
        <v>5.9500014298900002E-3</v>
      </c>
    </row>
    <row r="655" spans="2:6" x14ac:dyDescent="0.35">
      <c r="B655" s="758" t="s">
        <v>1499</v>
      </c>
      <c r="C655" s="758">
        <v>19.88</v>
      </c>
      <c r="D655" s="758">
        <v>16.16</v>
      </c>
      <c r="E655" s="758">
        <v>-1.23</v>
      </c>
      <c r="F655" s="761">
        <v>4.7229538022799999E-2</v>
      </c>
    </row>
    <row r="656" spans="2:6" x14ac:dyDescent="0.35">
      <c r="B656" s="758" t="s">
        <v>1500</v>
      </c>
      <c r="C656" s="758">
        <v>39.590000000000003</v>
      </c>
      <c r="D656" s="758">
        <v>32.270000000000003</v>
      </c>
      <c r="E656" s="758">
        <v>-1.23</v>
      </c>
      <c r="F656" s="761">
        <v>1.01958687817E-2</v>
      </c>
    </row>
    <row r="657" spans="2:6" x14ac:dyDescent="0.35">
      <c r="B657" s="758" t="s">
        <v>1501</v>
      </c>
      <c r="C657" s="758">
        <v>15.39</v>
      </c>
      <c r="D657" s="758">
        <v>12.51</v>
      </c>
      <c r="E657" s="758">
        <v>-1.23</v>
      </c>
      <c r="F657" s="761">
        <v>3.7478690458699997E-2</v>
      </c>
    </row>
    <row r="658" spans="2:6" x14ac:dyDescent="0.35">
      <c r="B658" s="758" t="s">
        <v>1502</v>
      </c>
      <c r="C658" s="758">
        <v>119.81</v>
      </c>
      <c r="D658" s="758">
        <v>97.24</v>
      </c>
      <c r="E658" s="758">
        <v>-1.23</v>
      </c>
      <c r="F658" s="761">
        <v>2.4695410784099999E-3</v>
      </c>
    </row>
    <row r="659" spans="2:6" x14ac:dyDescent="0.35">
      <c r="B659" s="758" t="s">
        <v>1503</v>
      </c>
      <c r="C659" s="758">
        <v>95.33</v>
      </c>
      <c r="D659" s="758">
        <v>77.28</v>
      </c>
      <c r="E659" s="758">
        <v>-1.23</v>
      </c>
      <c r="F659" s="761">
        <v>3.3345652756000002E-2</v>
      </c>
    </row>
    <row r="660" spans="2:6" x14ac:dyDescent="0.35">
      <c r="B660" s="758" t="s">
        <v>1504</v>
      </c>
      <c r="C660" s="758">
        <v>73.23</v>
      </c>
      <c r="D660" s="758">
        <v>59.75</v>
      </c>
      <c r="E660" s="758">
        <v>-1.23</v>
      </c>
      <c r="F660" s="761">
        <v>1.74385636384E-3</v>
      </c>
    </row>
    <row r="661" spans="2:6" x14ac:dyDescent="0.35">
      <c r="B661" s="758" t="s">
        <v>1505</v>
      </c>
      <c r="C661" s="758">
        <v>25.95</v>
      </c>
      <c r="D661" s="758">
        <v>21.12</v>
      </c>
      <c r="E661" s="758">
        <v>-1.23</v>
      </c>
      <c r="F661" s="761">
        <v>2.1740347092100001E-2</v>
      </c>
    </row>
    <row r="662" spans="2:6" x14ac:dyDescent="0.35">
      <c r="B662" s="758" t="s">
        <v>1506</v>
      </c>
      <c r="C662" s="758">
        <v>45.92</v>
      </c>
      <c r="D662" s="758">
        <v>37.25</v>
      </c>
      <c r="E662" s="758">
        <v>-1.23</v>
      </c>
      <c r="F662" s="761">
        <v>7.0773628116500001E-3</v>
      </c>
    </row>
    <row r="663" spans="2:6" x14ac:dyDescent="0.35">
      <c r="B663" s="758" t="s">
        <v>1507</v>
      </c>
      <c r="C663" s="758">
        <v>14.48</v>
      </c>
      <c r="D663" s="758">
        <v>11.7</v>
      </c>
      <c r="E663" s="758">
        <v>-1.24</v>
      </c>
      <c r="F663" s="761">
        <v>6.1098070111699999E-3</v>
      </c>
    </row>
    <row r="664" spans="2:6" x14ac:dyDescent="0.35">
      <c r="B664" s="758" t="s">
        <v>1508</v>
      </c>
      <c r="C664" s="758">
        <v>18.149999999999999</v>
      </c>
      <c r="D664" s="758">
        <v>14.69</v>
      </c>
      <c r="E664" s="758">
        <v>-1.24</v>
      </c>
      <c r="F664" s="761">
        <v>1.5921053877100001E-2</v>
      </c>
    </row>
    <row r="665" spans="2:6" x14ac:dyDescent="0.35">
      <c r="B665" s="758" t="s">
        <v>1509</v>
      </c>
      <c r="C665" s="758">
        <v>108.23</v>
      </c>
      <c r="D665" s="758">
        <v>86.99</v>
      </c>
      <c r="E665" s="758">
        <v>-1.24</v>
      </c>
      <c r="F665" s="761">
        <v>2.5405964872099999E-2</v>
      </c>
    </row>
    <row r="666" spans="2:6" x14ac:dyDescent="0.35">
      <c r="B666" s="758" t="s">
        <v>1510</v>
      </c>
      <c r="C666" s="758">
        <v>157.19999999999999</v>
      </c>
      <c r="D666" s="758">
        <v>126.89</v>
      </c>
      <c r="E666" s="758">
        <v>-1.24</v>
      </c>
      <c r="F666" s="761">
        <v>3.5109441366300001E-3</v>
      </c>
    </row>
    <row r="667" spans="2:6" x14ac:dyDescent="0.35">
      <c r="B667" s="758" t="s">
        <v>1511</v>
      </c>
      <c r="C667" s="758">
        <v>10.53</v>
      </c>
      <c r="D667" s="758">
        <v>8.49</v>
      </c>
      <c r="E667" s="758">
        <v>-1.24</v>
      </c>
      <c r="F667" s="761">
        <v>4.4347947356700002E-2</v>
      </c>
    </row>
    <row r="668" spans="2:6" x14ac:dyDescent="0.35">
      <c r="B668" s="758" t="s">
        <v>1512</v>
      </c>
      <c r="C668" s="758">
        <v>15.11</v>
      </c>
      <c r="D668" s="758">
        <v>12.14</v>
      </c>
      <c r="E668" s="758">
        <v>-1.24</v>
      </c>
      <c r="F668" s="761">
        <v>4.5717405397599997E-2</v>
      </c>
    </row>
    <row r="669" spans="2:6" x14ac:dyDescent="0.35">
      <c r="B669" s="758" t="s">
        <v>1513</v>
      </c>
      <c r="C669" s="758">
        <v>12.52</v>
      </c>
      <c r="D669" s="758">
        <v>10.09</v>
      </c>
      <c r="E669" s="758">
        <v>-1.24</v>
      </c>
      <c r="F669" s="761">
        <v>4.0176363039199997E-2</v>
      </c>
    </row>
    <row r="670" spans="2:6" x14ac:dyDescent="0.35">
      <c r="B670" s="758" t="s">
        <v>1514</v>
      </c>
      <c r="C670" s="758">
        <v>24.12</v>
      </c>
      <c r="D670" s="758">
        <v>19.39</v>
      </c>
      <c r="E670" s="758">
        <v>-1.24</v>
      </c>
      <c r="F670" s="761">
        <v>1.01245460717E-2</v>
      </c>
    </row>
    <row r="671" spans="2:6" x14ac:dyDescent="0.35">
      <c r="B671" s="758" t="s">
        <v>1515</v>
      </c>
      <c r="C671" s="758">
        <v>9.64</v>
      </c>
      <c r="D671" s="758">
        <v>7.76</v>
      </c>
      <c r="E671" s="758">
        <v>-1.24</v>
      </c>
      <c r="F671" s="761">
        <v>4.9321747999799999E-2</v>
      </c>
    </row>
    <row r="672" spans="2:6" x14ac:dyDescent="0.35">
      <c r="B672" s="758" t="s">
        <v>1516</v>
      </c>
      <c r="C672" s="758">
        <v>22.19</v>
      </c>
      <c r="D672" s="758">
        <v>17.850000000000001</v>
      </c>
      <c r="E672" s="758">
        <v>-1.24</v>
      </c>
      <c r="F672" s="761">
        <v>2.3128507822600002E-2</v>
      </c>
    </row>
    <row r="673" spans="2:6" x14ac:dyDescent="0.35">
      <c r="B673" s="758" t="s">
        <v>1517</v>
      </c>
      <c r="C673" s="758">
        <v>23.64</v>
      </c>
      <c r="D673" s="758">
        <v>19.09</v>
      </c>
      <c r="E673" s="758">
        <v>-1.24</v>
      </c>
      <c r="F673" s="761">
        <v>2.1583104326499999E-2</v>
      </c>
    </row>
    <row r="674" spans="2:6" x14ac:dyDescent="0.35">
      <c r="B674" s="758" t="s">
        <v>1518</v>
      </c>
      <c r="C674" s="758">
        <v>22.33</v>
      </c>
      <c r="D674" s="758">
        <v>17.989999999999998</v>
      </c>
      <c r="E674" s="758">
        <v>-1.24</v>
      </c>
      <c r="F674" s="761">
        <v>1.7678549890900001E-2</v>
      </c>
    </row>
    <row r="675" spans="2:6" x14ac:dyDescent="0.35">
      <c r="B675" s="758" t="s">
        <v>1519</v>
      </c>
      <c r="C675" s="758">
        <v>47.44</v>
      </c>
      <c r="D675" s="758">
        <v>38.15</v>
      </c>
      <c r="E675" s="758">
        <v>-1.24</v>
      </c>
      <c r="F675" s="761">
        <v>3.0975139836000001E-2</v>
      </c>
    </row>
    <row r="676" spans="2:6" x14ac:dyDescent="0.35">
      <c r="B676" s="758" t="s">
        <v>1520</v>
      </c>
      <c r="C676" s="758">
        <v>11.77</v>
      </c>
      <c r="D676" s="758">
        <v>9.41</v>
      </c>
      <c r="E676" s="758">
        <v>-1.25</v>
      </c>
      <c r="F676" s="761">
        <v>4.9097949075099998E-2</v>
      </c>
    </row>
    <row r="677" spans="2:6" x14ac:dyDescent="0.35">
      <c r="B677" s="758" t="s">
        <v>1521</v>
      </c>
      <c r="C677" s="758">
        <v>294.82</v>
      </c>
      <c r="D677" s="758">
        <v>236.34</v>
      </c>
      <c r="E677" s="758">
        <v>-1.25</v>
      </c>
      <c r="F677" s="761">
        <v>2.7308737094700001E-2</v>
      </c>
    </row>
    <row r="678" spans="2:6" x14ac:dyDescent="0.35">
      <c r="B678" s="758" t="s">
        <v>1522</v>
      </c>
      <c r="C678" s="758">
        <v>15.25</v>
      </c>
      <c r="D678" s="758">
        <v>12.18</v>
      </c>
      <c r="E678" s="758">
        <v>-1.25</v>
      </c>
      <c r="F678" s="761">
        <v>4.4489178822300003E-2</v>
      </c>
    </row>
    <row r="679" spans="2:6" x14ac:dyDescent="0.35">
      <c r="B679" s="758" t="s">
        <v>1523</v>
      </c>
      <c r="C679" s="758">
        <v>73.819999999999993</v>
      </c>
      <c r="D679" s="758">
        <v>58.83</v>
      </c>
      <c r="E679" s="758">
        <v>-1.25</v>
      </c>
      <c r="F679" s="762">
        <v>9.0733956194699998E-5</v>
      </c>
    </row>
    <row r="680" spans="2:6" x14ac:dyDescent="0.35">
      <c r="B680" s="758" t="s">
        <v>1524</v>
      </c>
      <c r="C680" s="758">
        <v>8.31</v>
      </c>
      <c r="D680" s="758">
        <v>6.64</v>
      </c>
      <c r="E680" s="758">
        <v>-1.25</v>
      </c>
      <c r="F680" s="761">
        <v>4.9067074090299999E-2</v>
      </c>
    </row>
    <row r="681" spans="2:6" x14ac:dyDescent="0.35">
      <c r="B681" s="758" t="s">
        <v>1525</v>
      </c>
      <c r="C681" s="758">
        <v>21.8</v>
      </c>
      <c r="D681" s="758">
        <v>17.39</v>
      </c>
      <c r="E681" s="758">
        <v>-1.25</v>
      </c>
      <c r="F681" s="761">
        <v>2.10607102789E-2</v>
      </c>
    </row>
    <row r="682" spans="2:6" x14ac:dyDescent="0.35">
      <c r="B682" s="758" t="s">
        <v>1526</v>
      </c>
      <c r="C682" s="758">
        <v>34.840000000000003</v>
      </c>
      <c r="D682" s="758">
        <v>27.87</v>
      </c>
      <c r="E682" s="758">
        <v>-1.25</v>
      </c>
      <c r="F682" s="761">
        <v>2.7004342413099999E-2</v>
      </c>
    </row>
    <row r="683" spans="2:6" x14ac:dyDescent="0.35">
      <c r="B683" s="758" t="s">
        <v>1527</v>
      </c>
      <c r="C683" s="758">
        <v>21.27</v>
      </c>
      <c r="D683" s="758">
        <v>17.03</v>
      </c>
      <c r="E683" s="758">
        <v>-1.25</v>
      </c>
      <c r="F683" s="761">
        <v>1.47039819743E-2</v>
      </c>
    </row>
    <row r="684" spans="2:6" x14ac:dyDescent="0.35">
      <c r="B684" s="758" t="s">
        <v>743</v>
      </c>
      <c r="C684" s="758">
        <v>129.44999999999999</v>
      </c>
      <c r="D684" s="758">
        <v>103.53</v>
      </c>
      <c r="E684" s="758">
        <v>-1.25</v>
      </c>
      <c r="F684" s="761">
        <v>1.5331351557099999E-3</v>
      </c>
    </row>
    <row r="685" spans="2:6" x14ac:dyDescent="0.35">
      <c r="B685" s="758" t="s">
        <v>1528</v>
      </c>
      <c r="C685" s="758">
        <v>30.38</v>
      </c>
      <c r="D685" s="758">
        <v>24.4</v>
      </c>
      <c r="E685" s="758">
        <v>-1.25</v>
      </c>
      <c r="F685" s="761">
        <v>9.8215554089999997E-3</v>
      </c>
    </row>
    <row r="686" spans="2:6" x14ac:dyDescent="0.35">
      <c r="B686" s="758" t="s">
        <v>1529</v>
      </c>
      <c r="C686" s="758">
        <v>60.31</v>
      </c>
      <c r="D686" s="758">
        <v>48.07</v>
      </c>
      <c r="E686" s="758">
        <v>-1.25</v>
      </c>
      <c r="F686" s="761">
        <v>1.7194772841899999E-3</v>
      </c>
    </row>
    <row r="687" spans="2:6" x14ac:dyDescent="0.35">
      <c r="B687" s="758" t="s">
        <v>1530</v>
      </c>
      <c r="C687" s="758">
        <v>16.47</v>
      </c>
      <c r="D687" s="758">
        <v>13.08</v>
      </c>
      <c r="E687" s="758">
        <v>-1.26</v>
      </c>
      <c r="F687" s="761">
        <v>3.3762553054E-2</v>
      </c>
    </row>
    <row r="688" spans="2:6" x14ac:dyDescent="0.35">
      <c r="B688" s="758" t="s">
        <v>1531</v>
      </c>
      <c r="C688" s="758">
        <v>13.18</v>
      </c>
      <c r="D688" s="758">
        <v>10.49</v>
      </c>
      <c r="E688" s="758">
        <v>-1.26</v>
      </c>
      <c r="F688" s="761">
        <v>3.19565457522E-2</v>
      </c>
    </row>
    <row r="689" spans="2:6" x14ac:dyDescent="0.35">
      <c r="B689" s="758" t="s">
        <v>1532</v>
      </c>
      <c r="C689" s="758">
        <v>15.23</v>
      </c>
      <c r="D689" s="758">
        <v>12.12</v>
      </c>
      <c r="E689" s="758">
        <v>-1.26</v>
      </c>
      <c r="F689" s="761">
        <v>4.0699057196300001E-2</v>
      </c>
    </row>
    <row r="690" spans="2:6" x14ac:dyDescent="0.35">
      <c r="B690" s="758" t="s">
        <v>1533</v>
      </c>
      <c r="C690" s="758">
        <v>41.3</v>
      </c>
      <c r="D690" s="758">
        <v>32.840000000000003</v>
      </c>
      <c r="E690" s="758">
        <v>-1.26</v>
      </c>
      <c r="F690" s="761">
        <v>1.6333648723299999E-2</v>
      </c>
    </row>
    <row r="691" spans="2:6" x14ac:dyDescent="0.35">
      <c r="B691" s="758" t="s">
        <v>1534</v>
      </c>
      <c r="C691" s="758">
        <v>14.56</v>
      </c>
      <c r="D691" s="758">
        <v>11.58</v>
      </c>
      <c r="E691" s="758">
        <v>-1.26</v>
      </c>
      <c r="F691" s="761">
        <v>2.5074245002399999E-2</v>
      </c>
    </row>
    <row r="692" spans="2:6" x14ac:dyDescent="0.35">
      <c r="B692" s="758" t="s">
        <v>1535</v>
      </c>
      <c r="C692" s="758">
        <v>24.41</v>
      </c>
      <c r="D692" s="758">
        <v>19.38</v>
      </c>
      <c r="E692" s="758">
        <v>-1.26</v>
      </c>
      <c r="F692" s="761">
        <v>3.9207470059000001E-2</v>
      </c>
    </row>
    <row r="693" spans="2:6" x14ac:dyDescent="0.35">
      <c r="B693" s="758" t="s">
        <v>1536</v>
      </c>
      <c r="C693" s="758">
        <v>13.23</v>
      </c>
      <c r="D693" s="758">
        <v>10.52</v>
      </c>
      <c r="E693" s="758">
        <v>-1.26</v>
      </c>
      <c r="F693" s="761">
        <v>2.9775680011400001E-2</v>
      </c>
    </row>
    <row r="694" spans="2:6" x14ac:dyDescent="0.35">
      <c r="B694" s="758" t="s">
        <v>1537</v>
      </c>
      <c r="C694" s="758">
        <v>31.38</v>
      </c>
      <c r="D694" s="758">
        <v>24.98</v>
      </c>
      <c r="E694" s="758">
        <v>-1.26</v>
      </c>
      <c r="F694" s="761">
        <v>3.1631487068000002E-3</v>
      </c>
    </row>
    <row r="695" spans="2:6" x14ac:dyDescent="0.35">
      <c r="B695" s="758" t="s">
        <v>1538</v>
      </c>
      <c r="C695" s="758">
        <v>27.97</v>
      </c>
      <c r="D695" s="758">
        <v>22.26</v>
      </c>
      <c r="E695" s="758">
        <v>-1.26</v>
      </c>
      <c r="F695" s="761">
        <v>2.8571717020600001E-2</v>
      </c>
    </row>
    <row r="696" spans="2:6" x14ac:dyDescent="0.35">
      <c r="B696" s="758" t="s">
        <v>1539</v>
      </c>
      <c r="C696" s="758">
        <v>16.59</v>
      </c>
      <c r="D696" s="758">
        <v>13.14</v>
      </c>
      <c r="E696" s="758">
        <v>-1.26</v>
      </c>
      <c r="F696" s="761">
        <v>3.5459774875699998E-2</v>
      </c>
    </row>
    <row r="697" spans="2:6" x14ac:dyDescent="0.35">
      <c r="B697" s="758" t="s">
        <v>1540</v>
      </c>
      <c r="C697" s="758">
        <v>38.89</v>
      </c>
      <c r="D697" s="758">
        <v>30.77</v>
      </c>
      <c r="E697" s="758">
        <v>-1.26</v>
      </c>
      <c r="F697" s="761">
        <v>3.5172285853099998E-2</v>
      </c>
    </row>
    <row r="698" spans="2:6" x14ac:dyDescent="0.35">
      <c r="B698" s="758" t="s">
        <v>1541</v>
      </c>
      <c r="C698" s="758">
        <v>25.53</v>
      </c>
      <c r="D698" s="758">
        <v>20.190000000000001</v>
      </c>
      <c r="E698" s="758">
        <v>-1.26</v>
      </c>
      <c r="F698" s="761">
        <v>1.25620354726E-2</v>
      </c>
    </row>
    <row r="699" spans="2:6" x14ac:dyDescent="0.35">
      <c r="B699" s="758" t="s">
        <v>1542</v>
      </c>
      <c r="C699" s="758">
        <v>10.09</v>
      </c>
      <c r="D699" s="758">
        <v>8.0299999999999994</v>
      </c>
      <c r="E699" s="758">
        <v>-1.26</v>
      </c>
      <c r="F699" s="761">
        <v>3.4475531174100002E-2</v>
      </c>
    </row>
    <row r="700" spans="2:6" x14ac:dyDescent="0.35">
      <c r="B700" s="758" t="s">
        <v>1543</v>
      </c>
      <c r="C700" s="758">
        <v>32.119999999999997</v>
      </c>
      <c r="D700" s="758">
        <v>25.55</v>
      </c>
      <c r="E700" s="758">
        <v>-1.26</v>
      </c>
      <c r="F700" s="761">
        <v>1.9939975581799999E-2</v>
      </c>
    </row>
    <row r="701" spans="2:6" x14ac:dyDescent="0.35">
      <c r="B701" s="758" t="s">
        <v>1544</v>
      </c>
      <c r="C701" s="758">
        <v>43.71</v>
      </c>
      <c r="D701" s="758">
        <v>34.79</v>
      </c>
      <c r="E701" s="758">
        <v>-1.26</v>
      </c>
      <c r="F701" s="761">
        <v>9.0412893851600003E-3</v>
      </c>
    </row>
    <row r="702" spans="2:6" x14ac:dyDescent="0.35">
      <c r="B702" s="758" t="s">
        <v>1545</v>
      </c>
      <c r="C702" s="758">
        <v>68.040000000000006</v>
      </c>
      <c r="D702" s="758">
        <v>53.85</v>
      </c>
      <c r="E702" s="758">
        <v>-1.26</v>
      </c>
      <c r="F702" s="761">
        <v>1.77227791844E-2</v>
      </c>
    </row>
    <row r="703" spans="2:6" x14ac:dyDescent="0.35">
      <c r="B703" s="758" t="s">
        <v>1546</v>
      </c>
      <c r="C703" s="758">
        <v>72.75</v>
      </c>
      <c r="D703" s="758">
        <v>57.11</v>
      </c>
      <c r="E703" s="758">
        <v>-1.27</v>
      </c>
      <c r="F703" s="761">
        <v>2.5159186315599998E-3</v>
      </c>
    </row>
    <row r="704" spans="2:6" x14ac:dyDescent="0.35">
      <c r="B704" s="758" t="s">
        <v>1547</v>
      </c>
      <c r="C704" s="758">
        <v>7.81</v>
      </c>
      <c r="D704" s="758">
        <v>6.13</v>
      </c>
      <c r="E704" s="758">
        <v>-1.27</v>
      </c>
      <c r="F704" s="761">
        <v>8.4480422309600005E-3</v>
      </c>
    </row>
    <row r="705" spans="2:6" x14ac:dyDescent="0.35">
      <c r="B705" s="758" t="s">
        <v>1548</v>
      </c>
      <c r="C705" s="758">
        <v>18.600000000000001</v>
      </c>
      <c r="D705" s="758">
        <v>14.69</v>
      </c>
      <c r="E705" s="758">
        <v>-1.27</v>
      </c>
      <c r="F705" s="761">
        <v>3.11157275202E-2</v>
      </c>
    </row>
    <row r="706" spans="2:6" x14ac:dyDescent="0.35">
      <c r="B706" s="758" t="s">
        <v>1549</v>
      </c>
      <c r="C706" s="758">
        <v>15.09</v>
      </c>
      <c r="D706" s="758">
        <v>11.85</v>
      </c>
      <c r="E706" s="758">
        <v>-1.27</v>
      </c>
      <c r="F706" s="761">
        <v>2.67342282759E-2</v>
      </c>
    </row>
    <row r="707" spans="2:6" x14ac:dyDescent="0.35">
      <c r="B707" s="758" t="s">
        <v>1550</v>
      </c>
      <c r="C707" s="758">
        <v>16.27</v>
      </c>
      <c r="D707" s="758">
        <v>12.81</v>
      </c>
      <c r="E707" s="758">
        <v>-1.27</v>
      </c>
      <c r="F707" s="761">
        <v>4.3334194152299998E-2</v>
      </c>
    </row>
    <row r="708" spans="2:6" x14ac:dyDescent="0.35">
      <c r="B708" s="758" t="s">
        <v>1551</v>
      </c>
      <c r="C708" s="758">
        <v>166.22</v>
      </c>
      <c r="D708" s="758">
        <v>130.38999999999999</v>
      </c>
      <c r="E708" s="758">
        <v>-1.27</v>
      </c>
      <c r="F708" s="762">
        <v>9.70313722185E-5</v>
      </c>
    </row>
    <row r="709" spans="2:6" x14ac:dyDescent="0.35">
      <c r="B709" s="758" t="s">
        <v>1552</v>
      </c>
      <c r="C709" s="758">
        <v>35.71</v>
      </c>
      <c r="D709" s="758">
        <v>28.03</v>
      </c>
      <c r="E709" s="758">
        <v>-1.27</v>
      </c>
      <c r="F709" s="761">
        <v>1.5983403706799999E-3</v>
      </c>
    </row>
    <row r="710" spans="2:6" x14ac:dyDescent="0.35">
      <c r="B710" s="758" t="s">
        <v>1553</v>
      </c>
      <c r="C710" s="758">
        <v>164</v>
      </c>
      <c r="D710" s="758">
        <v>129.19</v>
      </c>
      <c r="E710" s="758">
        <v>-1.27</v>
      </c>
      <c r="F710" s="762">
        <v>6.5662387209999994E-5</v>
      </c>
    </row>
    <row r="711" spans="2:6" x14ac:dyDescent="0.35">
      <c r="B711" s="758" t="s">
        <v>1554</v>
      </c>
      <c r="C711" s="758">
        <v>14.72</v>
      </c>
      <c r="D711" s="758">
        <v>11.55</v>
      </c>
      <c r="E711" s="758">
        <v>-1.27</v>
      </c>
      <c r="F711" s="761">
        <v>4.6560451839100001E-2</v>
      </c>
    </row>
    <row r="712" spans="2:6" x14ac:dyDescent="0.35">
      <c r="B712" s="758" t="s">
        <v>1555</v>
      </c>
      <c r="C712" s="758">
        <v>18.02</v>
      </c>
      <c r="D712" s="758">
        <v>14.15</v>
      </c>
      <c r="E712" s="758">
        <v>-1.27</v>
      </c>
      <c r="F712" s="761">
        <v>2.7260791046800001E-2</v>
      </c>
    </row>
    <row r="713" spans="2:6" x14ac:dyDescent="0.35">
      <c r="B713" s="758" t="s">
        <v>1556</v>
      </c>
      <c r="C713" s="758">
        <v>29.25</v>
      </c>
      <c r="D713" s="758">
        <v>23.05</v>
      </c>
      <c r="E713" s="758">
        <v>-1.27</v>
      </c>
      <c r="F713" s="761">
        <v>3.4211481634099997E-2</v>
      </c>
    </row>
    <row r="714" spans="2:6" x14ac:dyDescent="0.35">
      <c r="B714" s="758" t="s">
        <v>1557</v>
      </c>
      <c r="C714" s="758">
        <v>39.21</v>
      </c>
      <c r="D714" s="758">
        <v>30.81</v>
      </c>
      <c r="E714" s="758">
        <v>-1.27</v>
      </c>
      <c r="F714" s="761">
        <v>5.48599882158E-3</v>
      </c>
    </row>
    <row r="715" spans="2:6" x14ac:dyDescent="0.35">
      <c r="B715" s="758" t="s">
        <v>1558</v>
      </c>
      <c r="C715" s="758">
        <v>36.17</v>
      </c>
      <c r="D715" s="758">
        <v>28.41</v>
      </c>
      <c r="E715" s="758">
        <v>-1.27</v>
      </c>
      <c r="F715" s="761">
        <v>7.1770629400399999E-4</v>
      </c>
    </row>
    <row r="716" spans="2:6" x14ac:dyDescent="0.35">
      <c r="B716" s="758" t="s">
        <v>1559</v>
      </c>
      <c r="C716" s="758">
        <v>31.57</v>
      </c>
      <c r="D716" s="758">
        <v>24.57</v>
      </c>
      <c r="E716" s="758">
        <v>-1.28</v>
      </c>
      <c r="F716" s="761">
        <v>5.2651824601700004E-3</v>
      </c>
    </row>
    <row r="717" spans="2:6" x14ac:dyDescent="0.35">
      <c r="B717" s="758" t="s">
        <v>1560</v>
      </c>
      <c r="C717" s="758">
        <v>14.03</v>
      </c>
      <c r="D717" s="758">
        <v>11</v>
      </c>
      <c r="E717" s="758">
        <v>-1.28</v>
      </c>
      <c r="F717" s="761">
        <v>4.8079995437500002E-2</v>
      </c>
    </row>
    <row r="718" spans="2:6" x14ac:dyDescent="0.35">
      <c r="B718" s="758" t="s">
        <v>1561</v>
      </c>
      <c r="C718" s="758">
        <v>25.75</v>
      </c>
      <c r="D718" s="758">
        <v>20.14</v>
      </c>
      <c r="E718" s="758">
        <v>-1.28</v>
      </c>
      <c r="F718" s="761">
        <v>8.0350536157699996E-3</v>
      </c>
    </row>
    <row r="719" spans="2:6" x14ac:dyDescent="0.35">
      <c r="B719" s="758" t="s">
        <v>1562</v>
      </c>
      <c r="C719" s="758">
        <v>32.06</v>
      </c>
      <c r="D719" s="758">
        <v>25.08</v>
      </c>
      <c r="E719" s="758">
        <v>-1.28</v>
      </c>
      <c r="F719" s="761">
        <v>4.7639672250399997E-3</v>
      </c>
    </row>
    <row r="720" spans="2:6" x14ac:dyDescent="0.35">
      <c r="B720" s="758" t="s">
        <v>1563</v>
      </c>
      <c r="C720" s="758">
        <v>51.28</v>
      </c>
      <c r="D720" s="758">
        <v>40.020000000000003</v>
      </c>
      <c r="E720" s="758">
        <v>-1.28</v>
      </c>
      <c r="F720" s="761">
        <v>7.7942359536699996E-4</v>
      </c>
    </row>
    <row r="721" spans="2:6" x14ac:dyDescent="0.35">
      <c r="B721" s="758" t="s">
        <v>1564</v>
      </c>
      <c r="C721" s="758">
        <v>10.09</v>
      </c>
      <c r="D721" s="758">
        <v>7.9</v>
      </c>
      <c r="E721" s="758">
        <v>-1.28</v>
      </c>
      <c r="F721" s="761">
        <v>3.5903530701600003E-2</v>
      </c>
    </row>
    <row r="722" spans="2:6" x14ac:dyDescent="0.35">
      <c r="B722" s="758" t="s">
        <v>1565</v>
      </c>
      <c r="C722" s="758">
        <v>55.53</v>
      </c>
      <c r="D722" s="758">
        <v>43.42</v>
      </c>
      <c r="E722" s="758">
        <v>-1.28</v>
      </c>
      <c r="F722" s="761">
        <v>1.6762502245600001E-2</v>
      </c>
    </row>
    <row r="723" spans="2:6" x14ac:dyDescent="0.35">
      <c r="B723" s="758" t="s">
        <v>1566</v>
      </c>
      <c r="C723" s="758">
        <v>21.86</v>
      </c>
      <c r="D723" s="758">
        <v>17.059999999999999</v>
      </c>
      <c r="E723" s="758">
        <v>-1.28</v>
      </c>
      <c r="F723" s="761">
        <v>4.7910460098500002E-2</v>
      </c>
    </row>
    <row r="724" spans="2:6" x14ac:dyDescent="0.35">
      <c r="B724" s="758" t="s">
        <v>1567</v>
      </c>
      <c r="C724" s="758">
        <v>90.41</v>
      </c>
      <c r="D724" s="758">
        <v>70.38</v>
      </c>
      <c r="E724" s="758">
        <v>-1.28</v>
      </c>
      <c r="F724" s="761">
        <v>3.0422962123699999E-3</v>
      </c>
    </row>
    <row r="725" spans="2:6" x14ac:dyDescent="0.35">
      <c r="B725" s="758" t="s">
        <v>1568</v>
      </c>
      <c r="C725" s="758">
        <v>11.96</v>
      </c>
      <c r="D725" s="758">
        <v>9.3800000000000008</v>
      </c>
      <c r="E725" s="758">
        <v>-1.28</v>
      </c>
      <c r="F725" s="761">
        <v>1.8711169408000002E-2</v>
      </c>
    </row>
    <row r="726" spans="2:6" x14ac:dyDescent="0.35">
      <c r="B726" s="758" t="s">
        <v>1569</v>
      </c>
      <c r="C726" s="758">
        <v>17.309999999999999</v>
      </c>
      <c r="D726" s="758">
        <v>13.48</v>
      </c>
      <c r="E726" s="758">
        <v>-1.28</v>
      </c>
      <c r="F726" s="761">
        <v>3.7866763201399999E-2</v>
      </c>
    </row>
    <row r="727" spans="2:6" x14ac:dyDescent="0.35">
      <c r="B727" s="758" t="s">
        <v>1570</v>
      </c>
      <c r="C727" s="758">
        <v>31.54</v>
      </c>
      <c r="D727" s="758">
        <v>24.57</v>
      </c>
      <c r="E727" s="758">
        <v>-1.28</v>
      </c>
      <c r="F727" s="761">
        <v>6.4272621823199998E-3</v>
      </c>
    </row>
    <row r="728" spans="2:6" x14ac:dyDescent="0.35">
      <c r="B728" s="758" t="s">
        <v>1571</v>
      </c>
      <c r="C728" s="758">
        <v>64.12</v>
      </c>
      <c r="D728" s="758">
        <v>50.08</v>
      </c>
      <c r="E728" s="758">
        <v>-1.28</v>
      </c>
      <c r="F728" s="761">
        <v>8.4090073060799995E-3</v>
      </c>
    </row>
    <row r="729" spans="2:6" x14ac:dyDescent="0.35">
      <c r="B729" s="758" t="s">
        <v>1572</v>
      </c>
      <c r="C729" s="758">
        <v>16.16</v>
      </c>
      <c r="D729" s="758">
        <v>12.62</v>
      </c>
      <c r="E729" s="758">
        <v>-1.28</v>
      </c>
      <c r="F729" s="761">
        <v>1.45053082126E-2</v>
      </c>
    </row>
    <row r="730" spans="2:6" x14ac:dyDescent="0.35">
      <c r="B730" s="758" t="s">
        <v>1573</v>
      </c>
      <c r="C730" s="758">
        <v>14.06</v>
      </c>
      <c r="D730" s="758">
        <v>10.96</v>
      </c>
      <c r="E730" s="758">
        <v>-1.28</v>
      </c>
      <c r="F730" s="761">
        <v>3.5752071670299999E-2</v>
      </c>
    </row>
    <row r="731" spans="2:6" x14ac:dyDescent="0.35">
      <c r="B731" s="758" t="s">
        <v>1574</v>
      </c>
      <c r="C731" s="758">
        <v>10.55</v>
      </c>
      <c r="D731" s="758">
        <v>8.19</v>
      </c>
      <c r="E731" s="758">
        <v>-1.29</v>
      </c>
      <c r="F731" s="761">
        <v>3.58081404295E-2</v>
      </c>
    </row>
    <row r="732" spans="2:6" x14ac:dyDescent="0.35">
      <c r="B732" s="758" t="s">
        <v>1575</v>
      </c>
      <c r="C732" s="758">
        <v>7.38</v>
      </c>
      <c r="D732" s="758">
        <v>5.7</v>
      </c>
      <c r="E732" s="758">
        <v>-1.29</v>
      </c>
      <c r="F732" s="761">
        <v>3.05825250474E-2</v>
      </c>
    </row>
    <row r="733" spans="2:6" x14ac:dyDescent="0.35">
      <c r="B733" s="758" t="s">
        <v>1576</v>
      </c>
      <c r="C733" s="758">
        <v>14.65</v>
      </c>
      <c r="D733" s="758">
        <v>11.37</v>
      </c>
      <c r="E733" s="758">
        <v>-1.29</v>
      </c>
      <c r="F733" s="761">
        <v>3.1870912118599999E-2</v>
      </c>
    </row>
    <row r="734" spans="2:6" x14ac:dyDescent="0.35">
      <c r="B734" s="758" t="s">
        <v>1577</v>
      </c>
      <c r="C734" s="758">
        <v>44.9</v>
      </c>
      <c r="D734" s="758">
        <v>34.68</v>
      </c>
      <c r="E734" s="758">
        <v>-1.29</v>
      </c>
      <c r="F734" s="761">
        <v>4.8928101757899998E-3</v>
      </c>
    </row>
    <row r="735" spans="2:6" x14ac:dyDescent="0.35">
      <c r="B735" s="758" t="s">
        <v>1578</v>
      </c>
      <c r="C735" s="758">
        <v>22.32</v>
      </c>
      <c r="D735" s="758">
        <v>17.29</v>
      </c>
      <c r="E735" s="758">
        <v>-1.29</v>
      </c>
      <c r="F735" s="761">
        <v>3.9187228311699997E-2</v>
      </c>
    </row>
    <row r="736" spans="2:6" x14ac:dyDescent="0.35">
      <c r="B736" s="758" t="s">
        <v>1579</v>
      </c>
      <c r="C736" s="758">
        <v>43.58</v>
      </c>
      <c r="D736" s="758">
        <v>33.72</v>
      </c>
      <c r="E736" s="758">
        <v>-1.29</v>
      </c>
      <c r="F736" s="761">
        <v>2.40423347823E-4</v>
      </c>
    </row>
    <row r="737" spans="2:6" x14ac:dyDescent="0.35">
      <c r="B737" s="758" t="s">
        <v>1580</v>
      </c>
      <c r="C737" s="758">
        <v>15.77</v>
      </c>
      <c r="D737" s="758">
        <v>12.26</v>
      </c>
      <c r="E737" s="758">
        <v>-1.29</v>
      </c>
      <c r="F737" s="761">
        <v>1.86000510657E-2</v>
      </c>
    </row>
    <row r="738" spans="2:6" x14ac:dyDescent="0.35">
      <c r="B738" s="758" t="s">
        <v>1581</v>
      </c>
      <c r="C738" s="758">
        <v>37.35</v>
      </c>
      <c r="D738" s="758">
        <v>28.98</v>
      </c>
      <c r="E738" s="758">
        <v>-1.29</v>
      </c>
      <c r="F738" s="761">
        <v>1.55424087658E-2</v>
      </c>
    </row>
    <row r="739" spans="2:6" x14ac:dyDescent="0.35">
      <c r="B739" s="758" t="s">
        <v>1582</v>
      </c>
      <c r="C739" s="758">
        <v>16.02</v>
      </c>
      <c r="D739" s="758">
        <v>12.4</v>
      </c>
      <c r="E739" s="758">
        <v>-1.29</v>
      </c>
      <c r="F739" s="761">
        <v>4.3782345717400001E-2</v>
      </c>
    </row>
    <row r="740" spans="2:6" x14ac:dyDescent="0.35">
      <c r="B740" s="758" t="s">
        <v>1583</v>
      </c>
      <c r="C740" s="758">
        <v>6.43</v>
      </c>
      <c r="D740" s="758">
        <v>4.97</v>
      </c>
      <c r="E740" s="758">
        <v>-1.29</v>
      </c>
      <c r="F740" s="761">
        <v>3.4143957486999998E-2</v>
      </c>
    </row>
    <row r="741" spans="2:6" x14ac:dyDescent="0.35">
      <c r="B741" s="758" t="s">
        <v>1584</v>
      </c>
      <c r="C741" s="758">
        <v>46.63</v>
      </c>
      <c r="D741" s="758">
        <v>36.130000000000003</v>
      </c>
      <c r="E741" s="758">
        <v>-1.29</v>
      </c>
      <c r="F741" s="761">
        <v>3.9799114172500002E-3</v>
      </c>
    </row>
    <row r="742" spans="2:6" x14ac:dyDescent="0.35">
      <c r="B742" s="758" t="s">
        <v>1585</v>
      </c>
      <c r="C742" s="758">
        <v>19.829999999999998</v>
      </c>
      <c r="D742" s="758">
        <v>15.38</v>
      </c>
      <c r="E742" s="758">
        <v>-1.29</v>
      </c>
      <c r="F742" s="761">
        <v>9.7268738931299992E-3</v>
      </c>
    </row>
    <row r="743" spans="2:6" x14ac:dyDescent="0.35">
      <c r="B743" s="758" t="s">
        <v>1586</v>
      </c>
      <c r="C743" s="758">
        <v>10.66</v>
      </c>
      <c r="D743" s="758">
        <v>8.24</v>
      </c>
      <c r="E743" s="758">
        <v>-1.29</v>
      </c>
      <c r="F743" s="761">
        <v>2.3363844043200001E-2</v>
      </c>
    </row>
    <row r="744" spans="2:6" x14ac:dyDescent="0.35">
      <c r="B744" s="758" t="s">
        <v>1587</v>
      </c>
      <c r="C744" s="758">
        <v>6.88</v>
      </c>
      <c r="D744" s="758">
        <v>5.33</v>
      </c>
      <c r="E744" s="758">
        <v>-1.29</v>
      </c>
      <c r="F744" s="761">
        <v>2.1000107025599998E-2</v>
      </c>
    </row>
    <row r="745" spans="2:6" x14ac:dyDescent="0.35">
      <c r="B745" s="758" t="s">
        <v>1588</v>
      </c>
      <c r="C745" s="758">
        <v>6.55</v>
      </c>
      <c r="D745" s="758">
        <v>5.07</v>
      </c>
      <c r="E745" s="758">
        <v>-1.29</v>
      </c>
      <c r="F745" s="761">
        <v>3.2813355872000002E-2</v>
      </c>
    </row>
    <row r="746" spans="2:6" x14ac:dyDescent="0.35">
      <c r="B746" s="758" t="s">
        <v>1589</v>
      </c>
      <c r="C746" s="758">
        <v>53.7</v>
      </c>
      <c r="D746" s="758">
        <v>41.34</v>
      </c>
      <c r="E746" s="758">
        <v>-1.3</v>
      </c>
      <c r="F746" s="761">
        <v>7.3887509319299997E-3</v>
      </c>
    </row>
    <row r="747" spans="2:6" x14ac:dyDescent="0.35">
      <c r="B747" s="758" t="s">
        <v>1590</v>
      </c>
      <c r="C747" s="758">
        <v>7.03</v>
      </c>
      <c r="D747" s="758">
        <v>5.4</v>
      </c>
      <c r="E747" s="758">
        <v>-1.3</v>
      </c>
      <c r="F747" s="761">
        <v>2.3161239626099998E-2</v>
      </c>
    </row>
    <row r="748" spans="2:6" x14ac:dyDescent="0.35">
      <c r="B748" s="758" t="s">
        <v>1591</v>
      </c>
      <c r="C748" s="758">
        <v>9.4600000000000009</v>
      </c>
      <c r="D748" s="758">
        <v>7.25</v>
      </c>
      <c r="E748" s="758">
        <v>-1.3</v>
      </c>
      <c r="F748" s="761">
        <v>1.28497638068E-2</v>
      </c>
    </row>
    <row r="749" spans="2:6" x14ac:dyDescent="0.35">
      <c r="B749" s="758" t="s">
        <v>1592</v>
      </c>
      <c r="C749" s="758">
        <v>31.45</v>
      </c>
      <c r="D749" s="758">
        <v>24.21</v>
      </c>
      <c r="E749" s="758">
        <v>-1.3</v>
      </c>
      <c r="F749" s="761">
        <v>4.332853675E-2</v>
      </c>
    </row>
    <row r="750" spans="2:6" x14ac:dyDescent="0.35">
      <c r="B750" s="758" t="s">
        <v>830</v>
      </c>
      <c r="C750" s="758">
        <v>9.18</v>
      </c>
      <c r="D750" s="758">
        <v>7.06</v>
      </c>
      <c r="E750" s="758">
        <v>-1.3</v>
      </c>
      <c r="F750" s="761">
        <v>4.1178243720900003E-2</v>
      </c>
    </row>
    <row r="751" spans="2:6" x14ac:dyDescent="0.35">
      <c r="B751" s="758" t="s">
        <v>1593</v>
      </c>
      <c r="C751" s="758">
        <v>27.2</v>
      </c>
      <c r="D751" s="758">
        <v>20.99</v>
      </c>
      <c r="E751" s="758">
        <v>-1.3</v>
      </c>
      <c r="F751" s="761">
        <v>1.11254506757E-2</v>
      </c>
    </row>
    <row r="752" spans="2:6" x14ac:dyDescent="0.35">
      <c r="B752" s="758" t="s">
        <v>1594</v>
      </c>
      <c r="C752" s="758">
        <v>38.96</v>
      </c>
      <c r="D752" s="758">
        <v>29.96</v>
      </c>
      <c r="E752" s="758">
        <v>-1.3</v>
      </c>
      <c r="F752" s="761">
        <v>8.3493345214200008E-3</v>
      </c>
    </row>
    <row r="753" spans="2:6" x14ac:dyDescent="0.35">
      <c r="B753" s="758" t="s">
        <v>1595</v>
      </c>
      <c r="C753" s="758">
        <v>21.16</v>
      </c>
      <c r="D753" s="758">
        <v>16.22</v>
      </c>
      <c r="E753" s="758">
        <v>-1.3</v>
      </c>
      <c r="F753" s="761">
        <v>1.3244951204899999E-2</v>
      </c>
    </row>
    <row r="754" spans="2:6" x14ac:dyDescent="0.35">
      <c r="B754" s="758" t="s">
        <v>1596</v>
      </c>
      <c r="C754" s="758">
        <v>6.08</v>
      </c>
      <c r="D754" s="758">
        <v>4.66</v>
      </c>
      <c r="E754" s="758">
        <v>-1.3</v>
      </c>
      <c r="F754" s="761">
        <v>3.5802072986000001E-2</v>
      </c>
    </row>
    <row r="755" spans="2:6" x14ac:dyDescent="0.35">
      <c r="B755" s="758" t="s">
        <v>1597</v>
      </c>
      <c r="C755" s="758">
        <v>13.22</v>
      </c>
      <c r="D755" s="758">
        <v>10.14</v>
      </c>
      <c r="E755" s="758">
        <v>-1.3</v>
      </c>
      <c r="F755" s="761">
        <v>3.8309326938200002E-2</v>
      </c>
    </row>
    <row r="756" spans="2:6" x14ac:dyDescent="0.35">
      <c r="B756" s="758" t="s">
        <v>1598</v>
      </c>
      <c r="C756" s="758">
        <v>12.35</v>
      </c>
      <c r="D756" s="758">
        <v>9.48</v>
      </c>
      <c r="E756" s="758">
        <v>-1.3</v>
      </c>
      <c r="F756" s="761">
        <v>3.4464594340899997E-2</v>
      </c>
    </row>
    <row r="757" spans="2:6" x14ac:dyDescent="0.35">
      <c r="B757" s="758" t="s">
        <v>1599</v>
      </c>
      <c r="C757" s="758">
        <v>10.51</v>
      </c>
      <c r="D757" s="758">
        <v>8.09</v>
      </c>
      <c r="E757" s="758">
        <v>-1.3</v>
      </c>
      <c r="F757" s="761">
        <v>4.8112854110599998E-2</v>
      </c>
    </row>
    <row r="758" spans="2:6" x14ac:dyDescent="0.35">
      <c r="B758" s="758" t="s">
        <v>1600</v>
      </c>
      <c r="C758" s="758">
        <v>37.72</v>
      </c>
      <c r="D758" s="758">
        <v>29.12</v>
      </c>
      <c r="E758" s="758">
        <v>-1.3</v>
      </c>
      <c r="F758" s="761">
        <v>9.5669342892199995E-3</v>
      </c>
    </row>
    <row r="759" spans="2:6" x14ac:dyDescent="0.35">
      <c r="B759" s="758" t="s">
        <v>1601</v>
      </c>
      <c r="C759" s="758">
        <v>13.84</v>
      </c>
      <c r="D759" s="758">
        <v>10.68</v>
      </c>
      <c r="E759" s="758">
        <v>-1.3</v>
      </c>
      <c r="F759" s="761">
        <v>3.7943158680799997E-2</v>
      </c>
    </row>
    <row r="760" spans="2:6" x14ac:dyDescent="0.35">
      <c r="B760" s="758" t="s">
        <v>1602</v>
      </c>
      <c r="C760" s="758">
        <v>12.24</v>
      </c>
      <c r="D760" s="758">
        <v>9.31</v>
      </c>
      <c r="E760" s="758">
        <v>-1.31</v>
      </c>
      <c r="F760" s="761">
        <v>4.3160326389300001E-2</v>
      </c>
    </row>
    <row r="761" spans="2:6" x14ac:dyDescent="0.35">
      <c r="B761" s="758" t="s">
        <v>1603</v>
      </c>
      <c r="C761" s="758">
        <v>36.19</v>
      </c>
      <c r="D761" s="758">
        <v>27.7</v>
      </c>
      <c r="E761" s="758">
        <v>-1.31</v>
      </c>
      <c r="F761" s="761">
        <v>1.8822125854100001E-2</v>
      </c>
    </row>
    <row r="762" spans="2:6" x14ac:dyDescent="0.35">
      <c r="B762" s="758" t="s">
        <v>1604</v>
      </c>
      <c r="C762" s="758">
        <v>7297.53</v>
      </c>
      <c r="D762" s="758">
        <v>5567.83</v>
      </c>
      <c r="E762" s="758">
        <v>-1.31</v>
      </c>
      <c r="F762" s="762">
        <v>2.50559434036E-6</v>
      </c>
    </row>
    <row r="763" spans="2:6" x14ac:dyDescent="0.35">
      <c r="B763" s="758" t="s">
        <v>1605</v>
      </c>
      <c r="C763" s="758">
        <v>11.09</v>
      </c>
      <c r="D763" s="758">
        <v>8.48</v>
      </c>
      <c r="E763" s="758">
        <v>-1.31</v>
      </c>
      <c r="F763" s="761">
        <v>4.2983963155100002E-2</v>
      </c>
    </row>
    <row r="764" spans="2:6" x14ac:dyDescent="0.35">
      <c r="B764" s="758" t="s">
        <v>1606</v>
      </c>
      <c r="C764" s="758">
        <v>12.22</v>
      </c>
      <c r="D764" s="758">
        <v>9.36</v>
      </c>
      <c r="E764" s="758">
        <v>-1.31</v>
      </c>
      <c r="F764" s="761">
        <v>2.14182796289E-2</v>
      </c>
    </row>
    <row r="765" spans="2:6" x14ac:dyDescent="0.35">
      <c r="B765" s="758" t="s">
        <v>1607</v>
      </c>
      <c r="C765" s="758">
        <v>43.71</v>
      </c>
      <c r="D765" s="758">
        <v>33.43</v>
      </c>
      <c r="E765" s="758">
        <v>-1.31</v>
      </c>
      <c r="F765" s="761">
        <v>4.3237732783100002E-2</v>
      </c>
    </row>
    <row r="766" spans="2:6" x14ac:dyDescent="0.35">
      <c r="B766" s="758" t="s">
        <v>1608</v>
      </c>
      <c r="C766" s="758">
        <v>21.3</v>
      </c>
      <c r="D766" s="758">
        <v>16.260000000000002</v>
      </c>
      <c r="E766" s="758">
        <v>-1.31</v>
      </c>
      <c r="F766" s="761">
        <v>3.4536341464800002E-2</v>
      </c>
    </row>
    <row r="767" spans="2:6" x14ac:dyDescent="0.35">
      <c r="B767" s="758" t="s">
        <v>1609</v>
      </c>
      <c r="C767" s="758">
        <v>22.07</v>
      </c>
      <c r="D767" s="758">
        <v>16.89</v>
      </c>
      <c r="E767" s="758">
        <v>-1.31</v>
      </c>
      <c r="F767" s="761">
        <v>2.35519258623E-2</v>
      </c>
    </row>
    <row r="768" spans="2:6" x14ac:dyDescent="0.35">
      <c r="B768" s="758" t="s">
        <v>1610</v>
      </c>
      <c r="C768" s="758">
        <v>21.64</v>
      </c>
      <c r="D768" s="758">
        <v>16.46</v>
      </c>
      <c r="E768" s="758">
        <v>-1.31</v>
      </c>
      <c r="F768" s="761">
        <v>7.6458323912799995E-4</v>
      </c>
    </row>
    <row r="769" spans="2:6" x14ac:dyDescent="0.35">
      <c r="B769" s="758" t="s">
        <v>1611</v>
      </c>
      <c r="C769" s="758">
        <v>9.8800000000000008</v>
      </c>
      <c r="D769" s="758">
        <v>7.52</v>
      </c>
      <c r="E769" s="758">
        <v>-1.31</v>
      </c>
      <c r="F769" s="761">
        <v>2.7603932684599999E-2</v>
      </c>
    </row>
    <row r="770" spans="2:6" x14ac:dyDescent="0.35">
      <c r="B770" s="758" t="s">
        <v>1612</v>
      </c>
      <c r="C770" s="758">
        <v>13.3</v>
      </c>
      <c r="D770" s="758">
        <v>10.119999999999999</v>
      </c>
      <c r="E770" s="758">
        <v>-1.31</v>
      </c>
      <c r="F770" s="761">
        <v>2.9745100530600001E-2</v>
      </c>
    </row>
    <row r="771" spans="2:6" x14ac:dyDescent="0.35">
      <c r="B771" s="758" t="s">
        <v>1613</v>
      </c>
      <c r="C771" s="758">
        <v>17.87</v>
      </c>
      <c r="D771" s="758">
        <v>13.68</v>
      </c>
      <c r="E771" s="758">
        <v>-1.31</v>
      </c>
      <c r="F771" s="761">
        <v>3.8260337605700002E-3</v>
      </c>
    </row>
    <row r="772" spans="2:6" x14ac:dyDescent="0.35">
      <c r="B772" s="758" t="s">
        <v>1614</v>
      </c>
      <c r="C772" s="758">
        <v>35.46</v>
      </c>
      <c r="D772" s="758">
        <v>26.8</v>
      </c>
      <c r="E772" s="758">
        <v>-1.32</v>
      </c>
      <c r="F772" s="761">
        <v>7.5773179882000002E-3</v>
      </c>
    </row>
    <row r="773" spans="2:6" x14ac:dyDescent="0.35">
      <c r="B773" s="758" t="s">
        <v>1615</v>
      </c>
      <c r="C773" s="758">
        <v>23.59</v>
      </c>
      <c r="D773" s="758">
        <v>17.89</v>
      </c>
      <c r="E773" s="758">
        <v>-1.32</v>
      </c>
      <c r="F773" s="761">
        <v>1.3682683937099999E-2</v>
      </c>
    </row>
    <row r="774" spans="2:6" x14ac:dyDescent="0.35">
      <c r="B774" s="758" t="s">
        <v>1616</v>
      </c>
      <c r="C774" s="758">
        <v>4.7300000000000004</v>
      </c>
      <c r="D774" s="758">
        <v>3.58</v>
      </c>
      <c r="E774" s="758">
        <v>-1.32</v>
      </c>
      <c r="F774" s="761">
        <v>2.4272238374800002E-2</v>
      </c>
    </row>
    <row r="775" spans="2:6" x14ac:dyDescent="0.35">
      <c r="B775" s="758" t="s">
        <v>1617</v>
      </c>
      <c r="C775" s="758">
        <v>42.91</v>
      </c>
      <c r="D775" s="758">
        <v>32.54</v>
      </c>
      <c r="E775" s="758">
        <v>-1.32</v>
      </c>
      <c r="F775" s="761">
        <v>1.49492071762E-2</v>
      </c>
    </row>
    <row r="776" spans="2:6" x14ac:dyDescent="0.35">
      <c r="B776" s="758" t="s">
        <v>1618</v>
      </c>
      <c r="C776" s="758">
        <v>10.52</v>
      </c>
      <c r="D776" s="758">
        <v>7.96</v>
      </c>
      <c r="E776" s="758">
        <v>-1.32</v>
      </c>
      <c r="F776" s="761">
        <v>1.44990122787E-3</v>
      </c>
    </row>
    <row r="777" spans="2:6" x14ac:dyDescent="0.35">
      <c r="B777" s="758" t="s">
        <v>775</v>
      </c>
      <c r="C777" s="758">
        <v>9.91</v>
      </c>
      <c r="D777" s="758">
        <v>7.51</v>
      </c>
      <c r="E777" s="758">
        <v>-1.32</v>
      </c>
      <c r="F777" s="761">
        <v>2.2037139777999998E-2</v>
      </c>
    </row>
    <row r="778" spans="2:6" x14ac:dyDescent="0.35">
      <c r="B778" s="758" t="s">
        <v>1619</v>
      </c>
      <c r="C778" s="758">
        <v>7.37</v>
      </c>
      <c r="D778" s="758">
        <v>5.57</v>
      </c>
      <c r="E778" s="758">
        <v>-1.32</v>
      </c>
      <c r="F778" s="761">
        <v>2.9857654714800001E-2</v>
      </c>
    </row>
    <row r="779" spans="2:6" x14ac:dyDescent="0.35">
      <c r="B779" s="758" t="s">
        <v>1620</v>
      </c>
      <c r="C779" s="758">
        <v>14.56</v>
      </c>
      <c r="D779" s="758">
        <v>10.99</v>
      </c>
      <c r="E779" s="758">
        <v>-1.32</v>
      </c>
      <c r="F779" s="761">
        <v>4.2301831964899998E-2</v>
      </c>
    </row>
    <row r="780" spans="2:6" x14ac:dyDescent="0.35">
      <c r="B780" s="758" t="s">
        <v>1621</v>
      </c>
      <c r="C780" s="758">
        <v>9.35</v>
      </c>
      <c r="D780" s="758">
        <v>7.08</v>
      </c>
      <c r="E780" s="758">
        <v>-1.32</v>
      </c>
      <c r="F780" s="761">
        <v>3.9007793921300001E-2</v>
      </c>
    </row>
    <row r="781" spans="2:6" x14ac:dyDescent="0.35">
      <c r="B781" s="758" t="s">
        <v>1622</v>
      </c>
      <c r="C781" s="758">
        <v>15.62</v>
      </c>
      <c r="D781" s="758">
        <v>11.87</v>
      </c>
      <c r="E781" s="758">
        <v>-1.32</v>
      </c>
      <c r="F781" s="761">
        <v>4.1733653739499998E-2</v>
      </c>
    </row>
    <row r="782" spans="2:6" x14ac:dyDescent="0.35">
      <c r="B782" s="758" t="s">
        <v>1623</v>
      </c>
      <c r="C782" s="758">
        <v>17.36</v>
      </c>
      <c r="D782" s="758">
        <v>13.17</v>
      </c>
      <c r="E782" s="758">
        <v>-1.32</v>
      </c>
      <c r="F782" s="761">
        <v>5.4988811916100002E-3</v>
      </c>
    </row>
    <row r="783" spans="2:6" x14ac:dyDescent="0.35">
      <c r="B783" s="758" t="s">
        <v>1624</v>
      </c>
      <c r="C783" s="758">
        <v>23.77</v>
      </c>
      <c r="D783" s="758">
        <v>18.05</v>
      </c>
      <c r="E783" s="758">
        <v>-1.32</v>
      </c>
      <c r="F783" s="761">
        <v>4.1338226067699997E-2</v>
      </c>
    </row>
    <row r="784" spans="2:6" x14ac:dyDescent="0.35">
      <c r="B784" s="758" t="s">
        <v>1625</v>
      </c>
      <c r="C784" s="758">
        <v>46.38</v>
      </c>
      <c r="D784" s="758">
        <v>35.17</v>
      </c>
      <c r="E784" s="758">
        <v>-1.32</v>
      </c>
      <c r="F784" s="761">
        <v>7.0118551435400004E-4</v>
      </c>
    </row>
    <row r="785" spans="2:6" x14ac:dyDescent="0.35">
      <c r="B785" s="758" t="s">
        <v>1626</v>
      </c>
      <c r="C785" s="758">
        <v>10.23</v>
      </c>
      <c r="D785" s="758">
        <v>7.77</v>
      </c>
      <c r="E785" s="758">
        <v>-1.32</v>
      </c>
      <c r="F785" s="761">
        <v>4.7357919551700003E-2</v>
      </c>
    </row>
    <row r="786" spans="2:6" x14ac:dyDescent="0.35">
      <c r="B786" s="758" t="s">
        <v>1627</v>
      </c>
      <c r="C786" s="758">
        <v>12.86</v>
      </c>
      <c r="D786" s="758">
        <v>9.74</v>
      </c>
      <c r="E786" s="758">
        <v>-1.32</v>
      </c>
      <c r="F786" s="761">
        <v>8.7580398099399992E-3</v>
      </c>
    </row>
    <row r="787" spans="2:6" x14ac:dyDescent="0.35">
      <c r="B787" s="758" t="s">
        <v>1628</v>
      </c>
      <c r="C787" s="758">
        <v>20.75</v>
      </c>
      <c r="D787" s="758">
        <v>15.65</v>
      </c>
      <c r="E787" s="758">
        <v>-1.33</v>
      </c>
      <c r="F787" s="761">
        <v>3.4550139966000003E-2</v>
      </c>
    </row>
    <row r="788" spans="2:6" x14ac:dyDescent="0.35">
      <c r="B788" s="758" t="s">
        <v>1629</v>
      </c>
      <c r="C788" s="758">
        <v>15.68</v>
      </c>
      <c r="D788" s="758">
        <v>11.78</v>
      </c>
      <c r="E788" s="758">
        <v>-1.33</v>
      </c>
      <c r="F788" s="761">
        <v>2.5925522092000001E-2</v>
      </c>
    </row>
    <row r="789" spans="2:6" x14ac:dyDescent="0.35">
      <c r="B789" s="758" t="s">
        <v>1630</v>
      </c>
      <c r="C789" s="758">
        <v>38.32</v>
      </c>
      <c r="D789" s="758">
        <v>28.82</v>
      </c>
      <c r="E789" s="758">
        <v>-1.33</v>
      </c>
      <c r="F789" s="761">
        <v>2.4232568120399998E-3</v>
      </c>
    </row>
    <row r="790" spans="2:6" x14ac:dyDescent="0.35">
      <c r="B790" s="758" t="s">
        <v>1631</v>
      </c>
      <c r="C790" s="758">
        <v>7.52</v>
      </c>
      <c r="D790" s="758">
        <v>5.64</v>
      </c>
      <c r="E790" s="758">
        <v>-1.33</v>
      </c>
      <c r="F790" s="761">
        <v>4.0016384827900001E-2</v>
      </c>
    </row>
    <row r="791" spans="2:6" x14ac:dyDescent="0.35">
      <c r="B791" s="758" t="s">
        <v>1632</v>
      </c>
      <c r="C791" s="758">
        <v>10.17</v>
      </c>
      <c r="D791" s="758">
        <v>7.64</v>
      </c>
      <c r="E791" s="758">
        <v>-1.33</v>
      </c>
      <c r="F791" s="761">
        <v>3.7162440425900001E-2</v>
      </c>
    </row>
    <row r="792" spans="2:6" x14ac:dyDescent="0.35">
      <c r="B792" s="758" t="s">
        <v>1633</v>
      </c>
      <c r="C792" s="758">
        <v>20</v>
      </c>
      <c r="D792" s="758">
        <v>15.05</v>
      </c>
      <c r="E792" s="758">
        <v>-1.33</v>
      </c>
      <c r="F792" s="761">
        <v>3.6854879625600002E-2</v>
      </c>
    </row>
    <row r="793" spans="2:6" x14ac:dyDescent="0.35">
      <c r="B793" s="758" t="s">
        <v>1634</v>
      </c>
      <c r="C793" s="758">
        <v>11.79</v>
      </c>
      <c r="D793" s="758">
        <v>8.8699999999999992</v>
      </c>
      <c r="E793" s="758">
        <v>-1.33</v>
      </c>
      <c r="F793" s="761">
        <v>2.4174560351000001E-2</v>
      </c>
    </row>
    <row r="794" spans="2:6" x14ac:dyDescent="0.35">
      <c r="B794" s="758" t="s">
        <v>1635</v>
      </c>
      <c r="C794" s="758">
        <v>39.35</v>
      </c>
      <c r="D794" s="758">
        <v>29.51</v>
      </c>
      <c r="E794" s="758">
        <v>-1.33</v>
      </c>
      <c r="F794" s="761">
        <v>1.68669187197E-3</v>
      </c>
    </row>
    <row r="795" spans="2:6" x14ac:dyDescent="0.35">
      <c r="B795" s="758" t="s">
        <v>1636</v>
      </c>
      <c r="C795" s="758">
        <v>14.46</v>
      </c>
      <c r="D795" s="758">
        <v>10.89</v>
      </c>
      <c r="E795" s="758">
        <v>-1.33</v>
      </c>
      <c r="F795" s="761">
        <v>2.59433254016E-2</v>
      </c>
    </row>
    <row r="796" spans="2:6" x14ac:dyDescent="0.35">
      <c r="B796" s="758" t="s">
        <v>1637</v>
      </c>
      <c r="C796" s="758">
        <v>15.53</v>
      </c>
      <c r="D796" s="758">
        <v>11.68</v>
      </c>
      <c r="E796" s="758">
        <v>-1.33</v>
      </c>
      <c r="F796" s="761">
        <v>9.6240934378699996E-4</v>
      </c>
    </row>
    <row r="797" spans="2:6" x14ac:dyDescent="0.35">
      <c r="B797" s="758" t="s">
        <v>1638</v>
      </c>
      <c r="C797" s="758">
        <v>22.04</v>
      </c>
      <c r="D797" s="758">
        <v>16.43</v>
      </c>
      <c r="E797" s="758">
        <v>-1.34</v>
      </c>
      <c r="F797" s="761">
        <v>2.3749070335499999E-3</v>
      </c>
    </row>
    <row r="798" spans="2:6" x14ac:dyDescent="0.35">
      <c r="B798" s="758" t="s">
        <v>1639</v>
      </c>
      <c r="C798" s="758">
        <v>12.21</v>
      </c>
      <c r="D798" s="758">
        <v>9.11</v>
      </c>
      <c r="E798" s="758">
        <v>-1.34</v>
      </c>
      <c r="F798" s="761">
        <v>2.7291507189600001E-3</v>
      </c>
    </row>
    <row r="799" spans="2:6" x14ac:dyDescent="0.35">
      <c r="B799" s="758" t="s">
        <v>1640</v>
      </c>
      <c r="C799" s="758">
        <v>7.36</v>
      </c>
      <c r="D799" s="758">
        <v>5.51</v>
      </c>
      <c r="E799" s="758">
        <v>-1.34</v>
      </c>
      <c r="F799" s="761">
        <v>3.8908101937199999E-2</v>
      </c>
    </row>
    <row r="800" spans="2:6" x14ac:dyDescent="0.35">
      <c r="B800" s="758" t="s">
        <v>1641</v>
      </c>
      <c r="C800" s="758">
        <v>35.1</v>
      </c>
      <c r="D800" s="758">
        <v>26.11</v>
      </c>
      <c r="E800" s="758">
        <v>-1.34</v>
      </c>
      <c r="F800" s="761">
        <v>3.8285213838599999E-3</v>
      </c>
    </row>
    <row r="801" spans="2:6" x14ac:dyDescent="0.35">
      <c r="B801" s="758" t="s">
        <v>1642</v>
      </c>
      <c r="C801" s="758">
        <v>6.38</v>
      </c>
      <c r="D801" s="758">
        <v>4.76</v>
      </c>
      <c r="E801" s="758">
        <v>-1.34</v>
      </c>
      <c r="F801" s="761">
        <v>4.7001686603300001E-2</v>
      </c>
    </row>
    <row r="802" spans="2:6" x14ac:dyDescent="0.35">
      <c r="B802" s="758" t="s">
        <v>1643</v>
      </c>
      <c r="C802" s="758">
        <v>438.91</v>
      </c>
      <c r="D802" s="758">
        <v>327.66000000000003</v>
      </c>
      <c r="E802" s="758">
        <v>-1.34</v>
      </c>
      <c r="F802" s="761">
        <v>3.65910258825E-4</v>
      </c>
    </row>
    <row r="803" spans="2:6" x14ac:dyDescent="0.35">
      <c r="B803" s="758" t="s">
        <v>1644</v>
      </c>
      <c r="C803" s="758">
        <v>7.17</v>
      </c>
      <c r="D803" s="758">
        <v>5.37</v>
      </c>
      <c r="E803" s="758">
        <v>-1.34</v>
      </c>
      <c r="F803" s="761">
        <v>1.7338408868300001E-2</v>
      </c>
    </row>
    <row r="804" spans="2:6" x14ac:dyDescent="0.35">
      <c r="B804" s="758" t="s">
        <v>1645</v>
      </c>
      <c r="C804" s="758">
        <v>5.65</v>
      </c>
      <c r="D804" s="758">
        <v>4.2300000000000004</v>
      </c>
      <c r="E804" s="758">
        <v>-1.34</v>
      </c>
      <c r="F804" s="761">
        <v>4.9034882939799997E-2</v>
      </c>
    </row>
    <row r="805" spans="2:6" x14ac:dyDescent="0.35">
      <c r="B805" s="758" t="s">
        <v>1646</v>
      </c>
      <c r="C805" s="758">
        <v>8.32</v>
      </c>
      <c r="D805" s="758">
        <v>6.21</v>
      </c>
      <c r="E805" s="758">
        <v>-1.34</v>
      </c>
      <c r="F805" s="761">
        <v>2.91636207051E-2</v>
      </c>
    </row>
    <row r="806" spans="2:6" x14ac:dyDescent="0.35">
      <c r="B806" s="758" t="s">
        <v>1647</v>
      </c>
      <c r="C806" s="758">
        <v>17.63</v>
      </c>
      <c r="D806" s="758">
        <v>13.13</v>
      </c>
      <c r="E806" s="758">
        <v>-1.34</v>
      </c>
      <c r="F806" s="761">
        <v>2.6266350494400001E-2</v>
      </c>
    </row>
    <row r="807" spans="2:6" x14ac:dyDescent="0.35">
      <c r="B807" s="758" t="s">
        <v>747</v>
      </c>
      <c r="C807" s="758">
        <v>18.440000000000001</v>
      </c>
      <c r="D807" s="758">
        <v>13.77</v>
      </c>
      <c r="E807" s="758">
        <v>-1.34</v>
      </c>
      <c r="F807" s="761">
        <v>3.7194094081800001E-2</v>
      </c>
    </row>
    <row r="808" spans="2:6" x14ac:dyDescent="0.35">
      <c r="B808" s="758" t="s">
        <v>1648</v>
      </c>
      <c r="C808" s="758">
        <v>6.12</v>
      </c>
      <c r="D808" s="758">
        <v>4.5599999999999996</v>
      </c>
      <c r="E808" s="758">
        <v>-1.34</v>
      </c>
      <c r="F808" s="761">
        <v>4.8858596795299997E-2</v>
      </c>
    </row>
    <row r="809" spans="2:6" x14ac:dyDescent="0.35">
      <c r="B809" s="758" t="s">
        <v>1649</v>
      </c>
      <c r="C809" s="758">
        <v>20.86</v>
      </c>
      <c r="D809" s="758">
        <v>15.54</v>
      </c>
      <c r="E809" s="758">
        <v>-1.34</v>
      </c>
      <c r="F809" s="761">
        <v>1.02401466034E-2</v>
      </c>
    </row>
    <row r="810" spans="2:6" x14ac:dyDescent="0.35">
      <c r="B810" s="758" t="s">
        <v>1650</v>
      </c>
      <c r="C810" s="758">
        <v>7.86</v>
      </c>
      <c r="D810" s="758">
        <v>5.87</v>
      </c>
      <c r="E810" s="758">
        <v>-1.34</v>
      </c>
      <c r="F810" s="761">
        <v>3.7912448067399997E-2</v>
      </c>
    </row>
    <row r="811" spans="2:6" x14ac:dyDescent="0.35">
      <c r="B811" s="758" t="s">
        <v>1651</v>
      </c>
      <c r="C811" s="758">
        <v>7.04</v>
      </c>
      <c r="D811" s="758">
        <v>5.27</v>
      </c>
      <c r="E811" s="758">
        <v>-1.34</v>
      </c>
      <c r="F811" s="761">
        <v>4.5506049897400001E-2</v>
      </c>
    </row>
    <row r="812" spans="2:6" x14ac:dyDescent="0.35">
      <c r="B812" s="758" t="s">
        <v>1652</v>
      </c>
      <c r="C812" s="758">
        <v>14.46</v>
      </c>
      <c r="D812" s="758">
        <v>10.75</v>
      </c>
      <c r="E812" s="758">
        <v>-1.35</v>
      </c>
      <c r="F812" s="761">
        <v>1.1077847863600001E-2</v>
      </c>
    </row>
    <row r="813" spans="2:6" x14ac:dyDescent="0.35">
      <c r="B813" s="758" t="s">
        <v>1653</v>
      </c>
      <c r="C813" s="758">
        <v>586.57000000000005</v>
      </c>
      <c r="D813" s="758">
        <v>433.94</v>
      </c>
      <c r="E813" s="758">
        <v>-1.35</v>
      </c>
      <c r="F813" s="761">
        <v>4.4383118895199999E-4</v>
      </c>
    </row>
    <row r="814" spans="2:6" x14ac:dyDescent="0.35">
      <c r="B814" s="758" t="s">
        <v>1654</v>
      </c>
      <c r="C814" s="758">
        <v>6.4</v>
      </c>
      <c r="D814" s="758">
        <v>4.7300000000000004</v>
      </c>
      <c r="E814" s="758">
        <v>-1.35</v>
      </c>
      <c r="F814" s="761">
        <v>2.65250251066E-2</v>
      </c>
    </row>
    <row r="815" spans="2:6" x14ac:dyDescent="0.35">
      <c r="B815" s="758" t="s">
        <v>1655</v>
      </c>
      <c r="C815" s="758">
        <v>11.99</v>
      </c>
      <c r="D815" s="758">
        <v>8.8800000000000008</v>
      </c>
      <c r="E815" s="758">
        <v>-1.35</v>
      </c>
      <c r="F815" s="761">
        <v>1.0429940208600001E-2</v>
      </c>
    </row>
    <row r="816" spans="2:6" x14ac:dyDescent="0.35">
      <c r="B816" s="758" t="s">
        <v>1656</v>
      </c>
      <c r="C816" s="758">
        <v>33.76</v>
      </c>
      <c r="D816" s="758">
        <v>24.97</v>
      </c>
      <c r="E816" s="758">
        <v>-1.35</v>
      </c>
      <c r="F816" s="761">
        <v>1.2010395391499999E-3</v>
      </c>
    </row>
    <row r="817" spans="2:6" x14ac:dyDescent="0.35">
      <c r="B817" s="758" t="s">
        <v>1657</v>
      </c>
      <c r="C817" s="758">
        <v>4.24</v>
      </c>
      <c r="D817" s="758">
        <v>3.14</v>
      </c>
      <c r="E817" s="758">
        <v>-1.35</v>
      </c>
      <c r="F817" s="761">
        <v>4.6281885574000002E-2</v>
      </c>
    </row>
    <row r="818" spans="2:6" x14ac:dyDescent="0.35">
      <c r="B818" s="758" t="s">
        <v>1658</v>
      </c>
      <c r="C818" s="758">
        <v>17.66</v>
      </c>
      <c r="D818" s="758">
        <v>13.09</v>
      </c>
      <c r="E818" s="758">
        <v>-1.35</v>
      </c>
      <c r="F818" s="761">
        <v>3.2276845838099998E-2</v>
      </c>
    </row>
    <row r="819" spans="2:6" x14ac:dyDescent="0.35">
      <c r="B819" s="758" t="s">
        <v>1659</v>
      </c>
      <c r="C819" s="758">
        <v>9.94</v>
      </c>
      <c r="D819" s="758">
        <v>7.37</v>
      </c>
      <c r="E819" s="758">
        <v>-1.35</v>
      </c>
      <c r="F819" s="761">
        <v>1.18548070137E-2</v>
      </c>
    </row>
    <row r="820" spans="2:6" x14ac:dyDescent="0.35">
      <c r="B820" s="758" t="s">
        <v>1660</v>
      </c>
      <c r="C820" s="758">
        <v>4.84</v>
      </c>
      <c r="D820" s="758">
        <v>3.58</v>
      </c>
      <c r="E820" s="758">
        <v>-1.35</v>
      </c>
      <c r="F820" s="761">
        <v>3.4943338485699998E-2</v>
      </c>
    </row>
    <row r="821" spans="2:6" x14ac:dyDescent="0.35">
      <c r="B821" s="758" t="s">
        <v>1661</v>
      </c>
      <c r="C821" s="758">
        <v>374.77</v>
      </c>
      <c r="D821" s="758">
        <v>277.61</v>
      </c>
      <c r="E821" s="758">
        <v>-1.35</v>
      </c>
      <c r="F821" s="761">
        <v>8.19182915691E-3</v>
      </c>
    </row>
    <row r="822" spans="2:6" x14ac:dyDescent="0.35">
      <c r="B822" s="758" t="s">
        <v>1662</v>
      </c>
      <c r="C822" s="758">
        <v>12.67</v>
      </c>
      <c r="D822" s="758">
        <v>9.41</v>
      </c>
      <c r="E822" s="758">
        <v>-1.35</v>
      </c>
      <c r="F822" s="761">
        <v>4.4537537143299999E-2</v>
      </c>
    </row>
    <row r="823" spans="2:6" x14ac:dyDescent="0.35">
      <c r="B823" s="758" t="s">
        <v>1663</v>
      </c>
      <c r="C823" s="758">
        <v>11.96</v>
      </c>
      <c r="D823" s="758">
        <v>8.8800000000000008</v>
      </c>
      <c r="E823" s="758">
        <v>-1.35</v>
      </c>
      <c r="F823" s="761">
        <v>4.6959810919700001E-2</v>
      </c>
    </row>
    <row r="824" spans="2:6" x14ac:dyDescent="0.35">
      <c r="B824" s="758" t="s">
        <v>1664</v>
      </c>
      <c r="C824" s="758">
        <v>14.43</v>
      </c>
      <c r="D824" s="758">
        <v>10.65</v>
      </c>
      <c r="E824" s="758">
        <v>-1.35</v>
      </c>
      <c r="F824" s="761">
        <v>2.7136199073700001E-2</v>
      </c>
    </row>
    <row r="825" spans="2:6" x14ac:dyDescent="0.35">
      <c r="B825" s="758" t="s">
        <v>1665</v>
      </c>
      <c r="C825" s="758">
        <v>27.36</v>
      </c>
      <c r="D825" s="758">
        <v>20.23</v>
      </c>
      <c r="E825" s="758">
        <v>-1.35</v>
      </c>
      <c r="F825" s="761">
        <v>3.6734389290000002E-2</v>
      </c>
    </row>
    <row r="826" spans="2:6" x14ac:dyDescent="0.35">
      <c r="B826" s="758" t="s">
        <v>1666</v>
      </c>
      <c r="C826" s="758">
        <v>71.03</v>
      </c>
      <c r="D826" s="758">
        <v>52.46</v>
      </c>
      <c r="E826" s="758">
        <v>-1.35</v>
      </c>
      <c r="F826" s="761">
        <v>7.8421407005600005E-4</v>
      </c>
    </row>
    <row r="827" spans="2:6" x14ac:dyDescent="0.35">
      <c r="B827" s="758" t="s">
        <v>1667</v>
      </c>
      <c r="C827" s="758">
        <v>11.34</v>
      </c>
      <c r="D827" s="758">
        <v>8.3699999999999992</v>
      </c>
      <c r="E827" s="758">
        <v>-1.35</v>
      </c>
      <c r="F827" s="761">
        <v>3.0283215527100001E-2</v>
      </c>
    </row>
    <row r="828" spans="2:6" x14ac:dyDescent="0.35">
      <c r="B828" s="758" t="s">
        <v>1668</v>
      </c>
      <c r="C828" s="758">
        <v>4.01</v>
      </c>
      <c r="D828" s="758">
        <v>2.97</v>
      </c>
      <c r="E828" s="758">
        <v>-1.35</v>
      </c>
      <c r="F828" s="761">
        <v>3.5382797790400003E-2</v>
      </c>
    </row>
    <row r="829" spans="2:6" x14ac:dyDescent="0.35">
      <c r="B829" s="758" t="s">
        <v>1669</v>
      </c>
      <c r="C829" s="758">
        <v>21.81</v>
      </c>
      <c r="D829" s="758">
        <v>16.190000000000001</v>
      </c>
      <c r="E829" s="758">
        <v>-1.35</v>
      </c>
      <c r="F829" s="761">
        <v>1.40715936314E-2</v>
      </c>
    </row>
    <row r="830" spans="2:6" x14ac:dyDescent="0.35">
      <c r="B830" s="758" t="s">
        <v>1670</v>
      </c>
      <c r="C830" s="758">
        <v>5.83</v>
      </c>
      <c r="D830" s="758">
        <v>4.32</v>
      </c>
      <c r="E830" s="758">
        <v>-1.35</v>
      </c>
      <c r="F830" s="761">
        <v>2.31534432759E-2</v>
      </c>
    </row>
    <row r="831" spans="2:6" x14ac:dyDescent="0.35">
      <c r="B831" s="758" t="s">
        <v>1671</v>
      </c>
      <c r="C831" s="758">
        <v>11.51</v>
      </c>
      <c r="D831" s="758">
        <v>8.5500000000000007</v>
      </c>
      <c r="E831" s="758">
        <v>-1.35</v>
      </c>
      <c r="F831" s="761">
        <v>2.5799410455400001E-2</v>
      </c>
    </row>
    <row r="832" spans="2:6" x14ac:dyDescent="0.35">
      <c r="B832" s="758" t="s">
        <v>1672</v>
      </c>
      <c r="C832" s="758">
        <v>4.41</v>
      </c>
      <c r="D832" s="758">
        <v>3.26</v>
      </c>
      <c r="E832" s="758">
        <v>-1.35</v>
      </c>
      <c r="F832" s="761">
        <v>4.7986095432300001E-2</v>
      </c>
    </row>
    <row r="833" spans="2:6" x14ac:dyDescent="0.35">
      <c r="B833" s="758" t="s">
        <v>1673</v>
      </c>
      <c r="C833" s="758">
        <v>6.62</v>
      </c>
      <c r="D833" s="758">
        <v>4.8600000000000003</v>
      </c>
      <c r="E833" s="758">
        <v>-1.36</v>
      </c>
      <c r="F833" s="761">
        <v>4.7782641133500003E-2</v>
      </c>
    </row>
    <row r="834" spans="2:6" x14ac:dyDescent="0.35">
      <c r="B834" s="758" t="s">
        <v>1674</v>
      </c>
      <c r="C834" s="758">
        <v>4.68</v>
      </c>
      <c r="D834" s="758">
        <v>3.43</v>
      </c>
      <c r="E834" s="758">
        <v>-1.36</v>
      </c>
      <c r="F834" s="761">
        <v>4.9405202575899997E-2</v>
      </c>
    </row>
    <row r="835" spans="2:6" x14ac:dyDescent="0.35">
      <c r="B835" s="758" t="s">
        <v>1675</v>
      </c>
      <c r="C835" s="758">
        <v>11.97</v>
      </c>
      <c r="D835" s="758">
        <v>8.81</v>
      </c>
      <c r="E835" s="758">
        <v>-1.36</v>
      </c>
      <c r="F835" s="761">
        <v>1.10844682954E-2</v>
      </c>
    </row>
    <row r="836" spans="2:6" x14ac:dyDescent="0.35">
      <c r="B836" s="758" t="s">
        <v>1676</v>
      </c>
      <c r="C836" s="758">
        <v>264.3</v>
      </c>
      <c r="D836" s="758">
        <v>195.03</v>
      </c>
      <c r="E836" s="758">
        <v>-1.36</v>
      </c>
      <c r="F836" s="761">
        <v>2.6635126896100002E-4</v>
      </c>
    </row>
    <row r="837" spans="2:6" x14ac:dyDescent="0.35">
      <c r="B837" s="758" t="s">
        <v>1677</v>
      </c>
      <c r="C837" s="758">
        <v>29.11</v>
      </c>
      <c r="D837" s="758">
        <v>21.45</v>
      </c>
      <c r="E837" s="758">
        <v>-1.36</v>
      </c>
      <c r="F837" s="761">
        <v>2.7068244708799998E-4</v>
      </c>
    </row>
    <row r="838" spans="2:6" x14ac:dyDescent="0.35">
      <c r="B838" s="758" t="s">
        <v>1678</v>
      </c>
      <c r="C838" s="758">
        <v>17.03</v>
      </c>
      <c r="D838" s="758">
        <v>12.54</v>
      </c>
      <c r="E838" s="758">
        <v>-1.36</v>
      </c>
      <c r="F838" s="761">
        <v>1.7752836632099998E-2</v>
      </c>
    </row>
    <row r="839" spans="2:6" x14ac:dyDescent="0.35">
      <c r="B839" s="758" t="s">
        <v>1679</v>
      </c>
      <c r="C839" s="758">
        <v>6.54</v>
      </c>
      <c r="D839" s="758">
        <v>4.82</v>
      </c>
      <c r="E839" s="758">
        <v>-1.36</v>
      </c>
      <c r="F839" s="761">
        <v>1.9083411129599999E-2</v>
      </c>
    </row>
    <row r="840" spans="2:6" x14ac:dyDescent="0.35">
      <c r="B840" s="758" t="s">
        <v>1680</v>
      </c>
      <c r="C840" s="758">
        <v>7.21</v>
      </c>
      <c r="D840" s="758">
        <v>5.32</v>
      </c>
      <c r="E840" s="758">
        <v>-1.36</v>
      </c>
      <c r="F840" s="761">
        <v>1.83286972269E-2</v>
      </c>
    </row>
    <row r="841" spans="2:6" x14ac:dyDescent="0.35">
      <c r="B841" s="758" t="s">
        <v>1681</v>
      </c>
      <c r="C841" s="758">
        <v>14.69</v>
      </c>
      <c r="D841" s="758">
        <v>10.83</v>
      </c>
      <c r="E841" s="758">
        <v>-1.36</v>
      </c>
      <c r="F841" s="761">
        <v>2.9975200993099999E-2</v>
      </c>
    </row>
    <row r="842" spans="2:6" x14ac:dyDescent="0.35">
      <c r="B842" s="758" t="s">
        <v>1682</v>
      </c>
      <c r="C842" s="758">
        <v>10.56</v>
      </c>
      <c r="D842" s="758">
        <v>7.76</v>
      </c>
      <c r="E842" s="758">
        <v>-1.36</v>
      </c>
      <c r="F842" s="761">
        <v>1.1028524706400001E-2</v>
      </c>
    </row>
    <row r="843" spans="2:6" x14ac:dyDescent="0.35">
      <c r="B843" s="758" t="s">
        <v>1683</v>
      </c>
      <c r="C843" s="758">
        <v>13.76</v>
      </c>
      <c r="D843" s="758">
        <v>10.1</v>
      </c>
      <c r="E843" s="758">
        <v>-1.36</v>
      </c>
      <c r="F843" s="761">
        <v>4.8514502486300001E-2</v>
      </c>
    </row>
    <row r="844" spans="2:6" x14ac:dyDescent="0.35">
      <c r="B844" s="758" t="s">
        <v>1684</v>
      </c>
      <c r="C844" s="758">
        <v>34.83</v>
      </c>
      <c r="D844" s="758">
        <v>25.53</v>
      </c>
      <c r="E844" s="758">
        <v>-1.36</v>
      </c>
      <c r="F844" s="761">
        <v>1.64157367698E-3</v>
      </c>
    </row>
    <row r="845" spans="2:6" x14ac:dyDescent="0.35">
      <c r="B845" s="758" t="s">
        <v>1685</v>
      </c>
      <c r="C845" s="758">
        <v>5.05</v>
      </c>
      <c r="D845" s="758">
        <v>3.7</v>
      </c>
      <c r="E845" s="758">
        <v>-1.36</v>
      </c>
      <c r="F845" s="761">
        <v>4.5752506229199998E-2</v>
      </c>
    </row>
    <row r="846" spans="2:6" x14ac:dyDescent="0.35">
      <c r="B846" s="758" t="s">
        <v>1686</v>
      </c>
      <c r="C846" s="758">
        <v>10.210000000000001</v>
      </c>
      <c r="D846" s="758">
        <v>7.52</v>
      </c>
      <c r="E846" s="758">
        <v>-1.36</v>
      </c>
      <c r="F846" s="761">
        <v>2.1318057127099999E-2</v>
      </c>
    </row>
    <row r="847" spans="2:6" x14ac:dyDescent="0.35">
      <c r="B847" s="758" t="s">
        <v>1687</v>
      </c>
      <c r="C847" s="758">
        <v>14.91</v>
      </c>
      <c r="D847" s="758">
        <v>11</v>
      </c>
      <c r="E847" s="758">
        <v>-1.36</v>
      </c>
      <c r="F847" s="761">
        <v>2.2872048421100001E-2</v>
      </c>
    </row>
    <row r="848" spans="2:6" x14ac:dyDescent="0.35">
      <c r="B848" s="758" t="s">
        <v>1688</v>
      </c>
      <c r="C848" s="758">
        <v>6.97</v>
      </c>
      <c r="D848" s="758">
        <v>5.14</v>
      </c>
      <c r="E848" s="758">
        <v>-1.36</v>
      </c>
      <c r="F848" s="761">
        <v>4.6923191013100003E-2</v>
      </c>
    </row>
    <row r="849" spans="2:6" x14ac:dyDescent="0.35">
      <c r="B849" s="758" t="s">
        <v>1689</v>
      </c>
      <c r="C849" s="758">
        <v>5.93</v>
      </c>
      <c r="D849" s="758">
        <v>4.3600000000000003</v>
      </c>
      <c r="E849" s="758">
        <v>-1.36</v>
      </c>
      <c r="F849" s="761">
        <v>4.4238555485199997E-2</v>
      </c>
    </row>
    <row r="850" spans="2:6" x14ac:dyDescent="0.35">
      <c r="B850" s="758" t="s">
        <v>1690</v>
      </c>
      <c r="C850" s="758">
        <v>7.09</v>
      </c>
      <c r="D850" s="758">
        <v>5.23</v>
      </c>
      <c r="E850" s="758">
        <v>-1.36</v>
      </c>
      <c r="F850" s="761">
        <v>3.05119584987E-2</v>
      </c>
    </row>
    <row r="851" spans="2:6" x14ac:dyDescent="0.35">
      <c r="B851" s="758" t="s">
        <v>1691</v>
      </c>
      <c r="C851" s="758">
        <v>9.0299999999999994</v>
      </c>
      <c r="D851" s="758">
        <v>6.61</v>
      </c>
      <c r="E851" s="758">
        <v>-1.37</v>
      </c>
      <c r="F851" s="761">
        <v>2.2717635637100001E-2</v>
      </c>
    </row>
    <row r="852" spans="2:6" x14ac:dyDescent="0.35">
      <c r="B852" s="758" t="s">
        <v>1692</v>
      </c>
      <c r="C852" s="758">
        <v>7.96</v>
      </c>
      <c r="D852" s="758">
        <v>5.8</v>
      </c>
      <c r="E852" s="758">
        <v>-1.37</v>
      </c>
      <c r="F852" s="761">
        <v>1.54942069599E-2</v>
      </c>
    </row>
    <row r="853" spans="2:6" x14ac:dyDescent="0.35">
      <c r="B853" s="758" t="s">
        <v>1693</v>
      </c>
      <c r="C853" s="758">
        <v>12.64</v>
      </c>
      <c r="D853" s="758">
        <v>9.1999999999999993</v>
      </c>
      <c r="E853" s="758">
        <v>-1.37</v>
      </c>
      <c r="F853" s="761">
        <v>1.07044112515E-2</v>
      </c>
    </row>
    <row r="854" spans="2:6" x14ac:dyDescent="0.35">
      <c r="B854" s="758" t="s">
        <v>1694</v>
      </c>
      <c r="C854" s="758">
        <v>7.84</v>
      </c>
      <c r="D854" s="758">
        <v>5.74</v>
      </c>
      <c r="E854" s="758">
        <v>-1.37</v>
      </c>
      <c r="F854" s="761">
        <v>2.7561978038299999E-2</v>
      </c>
    </row>
    <row r="855" spans="2:6" x14ac:dyDescent="0.35">
      <c r="B855" s="758" t="s">
        <v>1695</v>
      </c>
      <c r="C855" s="758">
        <v>7.01</v>
      </c>
      <c r="D855" s="758">
        <v>5.13</v>
      </c>
      <c r="E855" s="758">
        <v>-1.37</v>
      </c>
      <c r="F855" s="761">
        <v>1.9501535937800001E-2</v>
      </c>
    </row>
    <row r="856" spans="2:6" x14ac:dyDescent="0.35">
      <c r="B856" s="758" t="s">
        <v>1696</v>
      </c>
      <c r="C856" s="758">
        <v>16.53</v>
      </c>
      <c r="D856" s="758">
        <v>12.05</v>
      </c>
      <c r="E856" s="758">
        <v>-1.37</v>
      </c>
      <c r="F856" s="761">
        <v>3.3414449562699997E-2</v>
      </c>
    </row>
    <row r="857" spans="2:6" x14ac:dyDescent="0.35">
      <c r="B857" s="758" t="s">
        <v>1697</v>
      </c>
      <c r="C857" s="758">
        <v>5.49</v>
      </c>
      <c r="D857" s="758">
        <v>4</v>
      </c>
      <c r="E857" s="758">
        <v>-1.37</v>
      </c>
      <c r="F857" s="761">
        <v>4.5724735063800002E-2</v>
      </c>
    </row>
    <row r="858" spans="2:6" x14ac:dyDescent="0.35">
      <c r="B858" s="758" t="s">
        <v>1698</v>
      </c>
      <c r="C858" s="758">
        <v>66.319999999999993</v>
      </c>
      <c r="D858" s="758">
        <v>48.45</v>
      </c>
      <c r="E858" s="758">
        <v>-1.37</v>
      </c>
      <c r="F858" s="761">
        <v>4.76581125818E-3</v>
      </c>
    </row>
    <row r="859" spans="2:6" x14ac:dyDescent="0.35">
      <c r="B859" s="758" t="s">
        <v>1699</v>
      </c>
      <c r="C859" s="758">
        <v>26.87</v>
      </c>
      <c r="D859" s="758">
        <v>19.62</v>
      </c>
      <c r="E859" s="758">
        <v>-1.37</v>
      </c>
      <c r="F859" s="761">
        <v>2.0296456948900002E-3</v>
      </c>
    </row>
    <row r="860" spans="2:6" x14ac:dyDescent="0.35">
      <c r="B860" s="758" t="s">
        <v>1700</v>
      </c>
      <c r="C860" s="758">
        <v>11.41</v>
      </c>
      <c r="D860" s="758">
        <v>8.33</v>
      </c>
      <c r="E860" s="758">
        <v>-1.37</v>
      </c>
      <c r="F860" s="761">
        <v>1.40391644877E-2</v>
      </c>
    </row>
    <row r="861" spans="2:6" x14ac:dyDescent="0.35">
      <c r="B861" s="758" t="s">
        <v>1701</v>
      </c>
      <c r="C861" s="758">
        <v>9.0299999999999994</v>
      </c>
      <c r="D861" s="758">
        <v>6.57</v>
      </c>
      <c r="E861" s="758">
        <v>-1.37</v>
      </c>
      <c r="F861" s="761">
        <v>2.0699042502100001E-2</v>
      </c>
    </row>
    <row r="862" spans="2:6" x14ac:dyDescent="0.35">
      <c r="B862" s="758" t="s">
        <v>1702</v>
      </c>
      <c r="C862" s="758">
        <v>20.399999999999999</v>
      </c>
      <c r="D862" s="758">
        <v>14.87</v>
      </c>
      <c r="E862" s="758">
        <v>-1.37</v>
      </c>
      <c r="F862" s="761">
        <v>2.8017084424099999E-2</v>
      </c>
    </row>
    <row r="863" spans="2:6" x14ac:dyDescent="0.35">
      <c r="B863" s="758" t="s">
        <v>1703</v>
      </c>
      <c r="C863" s="758">
        <v>12.38</v>
      </c>
      <c r="D863" s="758">
        <v>9.02</v>
      </c>
      <c r="E863" s="758">
        <v>-1.37</v>
      </c>
      <c r="F863" s="761">
        <v>3.02819237006E-2</v>
      </c>
    </row>
    <row r="864" spans="2:6" x14ac:dyDescent="0.35">
      <c r="B864" s="758" t="s">
        <v>1704</v>
      </c>
      <c r="C864" s="758">
        <v>63.3</v>
      </c>
      <c r="D864" s="758">
        <v>46.08</v>
      </c>
      <c r="E864" s="758">
        <v>-1.37</v>
      </c>
      <c r="F864" s="762">
        <v>3.7436576809600001E-5</v>
      </c>
    </row>
    <row r="865" spans="2:6" x14ac:dyDescent="0.35">
      <c r="B865" s="758" t="s">
        <v>1705</v>
      </c>
      <c r="C865" s="758">
        <v>23.1</v>
      </c>
      <c r="D865" s="758">
        <v>16.8</v>
      </c>
      <c r="E865" s="758">
        <v>-1.38</v>
      </c>
      <c r="F865" s="761">
        <v>5.4805398740399996E-3</v>
      </c>
    </row>
    <row r="866" spans="2:6" x14ac:dyDescent="0.35">
      <c r="B866" s="758" t="s">
        <v>1706</v>
      </c>
      <c r="C866" s="758">
        <v>7.77</v>
      </c>
      <c r="D866" s="758">
        <v>5.64</v>
      </c>
      <c r="E866" s="758">
        <v>-1.38</v>
      </c>
      <c r="F866" s="761">
        <v>4.8782527135400003E-2</v>
      </c>
    </row>
    <row r="867" spans="2:6" x14ac:dyDescent="0.35">
      <c r="B867" s="758" t="s">
        <v>1707</v>
      </c>
      <c r="C867" s="758">
        <v>7.11</v>
      </c>
      <c r="D867" s="758">
        <v>5.16</v>
      </c>
      <c r="E867" s="758">
        <v>-1.38</v>
      </c>
      <c r="F867" s="761">
        <v>2.1260310303200001E-2</v>
      </c>
    </row>
    <row r="868" spans="2:6" x14ac:dyDescent="0.35">
      <c r="B868" s="758" t="s">
        <v>1708</v>
      </c>
      <c r="C868" s="758">
        <v>9.4</v>
      </c>
      <c r="D868" s="758">
        <v>6.8</v>
      </c>
      <c r="E868" s="758">
        <v>-1.38</v>
      </c>
      <c r="F868" s="761">
        <v>4.3152297849899997E-2</v>
      </c>
    </row>
    <row r="869" spans="2:6" x14ac:dyDescent="0.35">
      <c r="B869" s="758" t="s">
        <v>1709</v>
      </c>
      <c r="C869" s="758">
        <v>8.5299999999999994</v>
      </c>
      <c r="D869" s="758">
        <v>6.2</v>
      </c>
      <c r="E869" s="758">
        <v>-1.38</v>
      </c>
      <c r="F869" s="761">
        <v>2.98220339717E-2</v>
      </c>
    </row>
    <row r="870" spans="2:6" x14ac:dyDescent="0.35">
      <c r="B870" s="758" t="s">
        <v>1710</v>
      </c>
      <c r="C870" s="758">
        <v>12.25</v>
      </c>
      <c r="D870" s="758">
        <v>8.8699999999999992</v>
      </c>
      <c r="E870" s="758">
        <v>-1.38</v>
      </c>
      <c r="F870" s="761">
        <v>1.06884986339E-2</v>
      </c>
    </row>
    <row r="871" spans="2:6" x14ac:dyDescent="0.35">
      <c r="B871" s="758" t="s">
        <v>1711</v>
      </c>
      <c r="C871" s="758">
        <v>6.95</v>
      </c>
      <c r="D871" s="758">
        <v>5.04</v>
      </c>
      <c r="E871" s="758">
        <v>-1.38</v>
      </c>
      <c r="F871" s="761">
        <v>4.0192408206299997E-2</v>
      </c>
    </row>
    <row r="872" spans="2:6" x14ac:dyDescent="0.35">
      <c r="B872" s="758" t="s">
        <v>1712</v>
      </c>
      <c r="C872" s="758">
        <v>8.17</v>
      </c>
      <c r="D872" s="758">
        <v>5.94</v>
      </c>
      <c r="E872" s="758">
        <v>-1.38</v>
      </c>
      <c r="F872" s="761">
        <v>2.4246488839400001E-2</v>
      </c>
    </row>
    <row r="873" spans="2:6" x14ac:dyDescent="0.35">
      <c r="B873" s="758" t="s">
        <v>1713</v>
      </c>
      <c r="C873" s="758">
        <v>8.44</v>
      </c>
      <c r="D873" s="758">
        <v>6.1</v>
      </c>
      <c r="E873" s="758">
        <v>-1.38</v>
      </c>
      <c r="F873" s="761">
        <v>1.6576388780599999E-2</v>
      </c>
    </row>
    <row r="874" spans="2:6" x14ac:dyDescent="0.35">
      <c r="B874" s="758" t="s">
        <v>1714</v>
      </c>
      <c r="C874" s="758">
        <v>8.9600000000000009</v>
      </c>
      <c r="D874" s="758">
        <v>6.49</v>
      </c>
      <c r="E874" s="758">
        <v>-1.38</v>
      </c>
      <c r="F874" s="761">
        <v>1.42483536139E-2</v>
      </c>
    </row>
    <row r="875" spans="2:6" x14ac:dyDescent="0.35">
      <c r="B875" s="758" t="s">
        <v>1715</v>
      </c>
      <c r="C875" s="758">
        <v>5.77</v>
      </c>
      <c r="D875" s="758">
        <v>4.17</v>
      </c>
      <c r="E875" s="758">
        <v>-1.38</v>
      </c>
      <c r="F875" s="761">
        <v>4.7657623846699998E-2</v>
      </c>
    </row>
    <row r="876" spans="2:6" x14ac:dyDescent="0.35">
      <c r="B876" s="758" t="s">
        <v>1716</v>
      </c>
      <c r="C876" s="758">
        <v>6.84</v>
      </c>
      <c r="D876" s="758">
        <v>4.9400000000000004</v>
      </c>
      <c r="E876" s="758">
        <v>-1.38</v>
      </c>
      <c r="F876" s="761">
        <v>3.8816138538799998E-2</v>
      </c>
    </row>
    <row r="877" spans="2:6" x14ac:dyDescent="0.35">
      <c r="B877" s="758" t="s">
        <v>1717</v>
      </c>
      <c r="C877" s="758">
        <v>5.21</v>
      </c>
      <c r="D877" s="758">
        <v>3.78</v>
      </c>
      <c r="E877" s="758">
        <v>-1.38</v>
      </c>
      <c r="F877" s="761">
        <v>3.6902976397199999E-2</v>
      </c>
    </row>
    <row r="878" spans="2:6" x14ac:dyDescent="0.35">
      <c r="B878" s="758" t="s">
        <v>815</v>
      </c>
      <c r="C878" s="758">
        <v>48.2</v>
      </c>
      <c r="D878" s="758">
        <v>34.909999999999997</v>
      </c>
      <c r="E878" s="758">
        <v>-1.38</v>
      </c>
      <c r="F878" s="761">
        <v>1.5915358241900001E-2</v>
      </c>
    </row>
    <row r="879" spans="2:6" x14ac:dyDescent="0.35">
      <c r="B879" s="758" t="s">
        <v>1718</v>
      </c>
      <c r="C879" s="758">
        <v>8.32</v>
      </c>
      <c r="D879" s="758">
        <v>6.04</v>
      </c>
      <c r="E879" s="758">
        <v>-1.38</v>
      </c>
      <c r="F879" s="761">
        <v>1.9531005711800001E-2</v>
      </c>
    </row>
    <row r="880" spans="2:6" x14ac:dyDescent="0.35">
      <c r="B880" s="758" t="s">
        <v>1719</v>
      </c>
      <c r="C880" s="758">
        <v>12.98</v>
      </c>
      <c r="D880" s="758">
        <v>9.42</v>
      </c>
      <c r="E880" s="758">
        <v>-1.38</v>
      </c>
      <c r="F880" s="761">
        <v>9.2969679489100007E-3</v>
      </c>
    </row>
    <row r="881" spans="2:6" x14ac:dyDescent="0.35">
      <c r="B881" s="758" t="s">
        <v>1720</v>
      </c>
      <c r="C881" s="758">
        <v>6.34</v>
      </c>
      <c r="D881" s="758">
        <v>4.59</v>
      </c>
      <c r="E881" s="758">
        <v>-1.38</v>
      </c>
      <c r="F881" s="761">
        <v>2.5229427964499999E-2</v>
      </c>
    </row>
    <row r="882" spans="2:6" x14ac:dyDescent="0.35">
      <c r="B882" s="758" t="s">
        <v>1721</v>
      </c>
      <c r="C882" s="758">
        <v>6.21</v>
      </c>
      <c r="D882" s="758">
        <v>4.49</v>
      </c>
      <c r="E882" s="758">
        <v>-1.38</v>
      </c>
      <c r="F882" s="761">
        <v>1.92773943613E-2</v>
      </c>
    </row>
    <row r="883" spans="2:6" x14ac:dyDescent="0.35">
      <c r="B883" s="758" t="s">
        <v>1722</v>
      </c>
      <c r="C883" s="758">
        <v>5.51</v>
      </c>
      <c r="D883" s="758">
        <v>3.99</v>
      </c>
      <c r="E883" s="758">
        <v>-1.38</v>
      </c>
      <c r="F883" s="761">
        <v>3.84416411561E-2</v>
      </c>
    </row>
    <row r="884" spans="2:6" x14ac:dyDescent="0.35">
      <c r="B884" s="758" t="s">
        <v>1723</v>
      </c>
      <c r="C884" s="758">
        <v>9.31</v>
      </c>
      <c r="D884" s="758">
        <v>6.73</v>
      </c>
      <c r="E884" s="758">
        <v>-1.38</v>
      </c>
      <c r="F884" s="761">
        <v>3.6770027088900002E-2</v>
      </c>
    </row>
    <row r="885" spans="2:6" x14ac:dyDescent="0.35">
      <c r="B885" s="758" t="s">
        <v>1724</v>
      </c>
      <c r="C885" s="758">
        <v>7.96</v>
      </c>
      <c r="D885" s="758">
        <v>5.75</v>
      </c>
      <c r="E885" s="758">
        <v>-1.38</v>
      </c>
      <c r="F885" s="761">
        <v>1.2023750763199999E-2</v>
      </c>
    </row>
    <row r="886" spans="2:6" x14ac:dyDescent="0.35">
      <c r="B886" s="758" t="s">
        <v>1725</v>
      </c>
      <c r="C886" s="758">
        <v>6.46</v>
      </c>
      <c r="D886" s="758">
        <v>4.68</v>
      </c>
      <c r="E886" s="758">
        <v>-1.38</v>
      </c>
      <c r="F886" s="761">
        <v>2.59564364937E-2</v>
      </c>
    </row>
    <row r="887" spans="2:6" x14ac:dyDescent="0.35">
      <c r="B887" s="758" t="s">
        <v>1726</v>
      </c>
      <c r="C887" s="758">
        <v>7.2</v>
      </c>
      <c r="D887" s="758">
        <v>5.2</v>
      </c>
      <c r="E887" s="758">
        <v>-1.38</v>
      </c>
      <c r="F887" s="761">
        <v>1.0317182946900001E-2</v>
      </c>
    </row>
    <row r="888" spans="2:6" x14ac:dyDescent="0.35">
      <c r="B888" s="758" t="s">
        <v>1727</v>
      </c>
      <c r="C888" s="758">
        <v>30.23</v>
      </c>
      <c r="D888" s="758">
        <v>21.94</v>
      </c>
      <c r="E888" s="758">
        <v>-1.38</v>
      </c>
      <c r="F888" s="761">
        <v>4.3246197684399998E-4</v>
      </c>
    </row>
    <row r="889" spans="2:6" x14ac:dyDescent="0.35">
      <c r="B889" s="758" t="s">
        <v>1728</v>
      </c>
      <c r="C889" s="758">
        <v>5.31</v>
      </c>
      <c r="D889" s="758">
        <v>3.85</v>
      </c>
      <c r="E889" s="758">
        <v>-1.38</v>
      </c>
      <c r="F889" s="761">
        <v>3.2537125721200003E-2</v>
      </c>
    </row>
    <row r="890" spans="2:6" x14ac:dyDescent="0.35">
      <c r="B890" s="758" t="s">
        <v>1729</v>
      </c>
      <c r="C890" s="758">
        <v>15.82</v>
      </c>
      <c r="D890" s="758">
        <v>11.43</v>
      </c>
      <c r="E890" s="758">
        <v>-1.38</v>
      </c>
      <c r="F890" s="761">
        <v>3.9008333723100003E-2</v>
      </c>
    </row>
    <row r="891" spans="2:6" x14ac:dyDescent="0.35">
      <c r="B891" s="758" t="s">
        <v>1730</v>
      </c>
      <c r="C891" s="758">
        <v>17.239999999999998</v>
      </c>
      <c r="D891" s="758">
        <v>12.49</v>
      </c>
      <c r="E891" s="758">
        <v>-1.38</v>
      </c>
      <c r="F891" s="761">
        <v>2.32603897306E-2</v>
      </c>
    </row>
    <row r="892" spans="2:6" x14ac:dyDescent="0.35">
      <c r="B892" s="758" t="s">
        <v>1731</v>
      </c>
      <c r="C892" s="758">
        <v>11.44</v>
      </c>
      <c r="D892" s="758">
        <v>8.31</v>
      </c>
      <c r="E892" s="758">
        <v>-1.38</v>
      </c>
      <c r="F892" s="761">
        <v>2.3804467629700002E-3</v>
      </c>
    </row>
    <row r="893" spans="2:6" x14ac:dyDescent="0.35">
      <c r="B893" s="758" t="s">
        <v>1732</v>
      </c>
      <c r="C893" s="758">
        <v>4.53</v>
      </c>
      <c r="D893" s="758">
        <v>3.28</v>
      </c>
      <c r="E893" s="758">
        <v>-1.38</v>
      </c>
      <c r="F893" s="761">
        <v>4.15312263679E-2</v>
      </c>
    </row>
    <row r="894" spans="2:6" x14ac:dyDescent="0.35">
      <c r="B894" s="758" t="s">
        <v>1733</v>
      </c>
      <c r="C894" s="758">
        <v>47.48</v>
      </c>
      <c r="D894" s="758">
        <v>34.32</v>
      </c>
      <c r="E894" s="758">
        <v>-1.38</v>
      </c>
      <c r="F894" s="761">
        <v>1.50563209413E-4</v>
      </c>
    </row>
    <row r="895" spans="2:6" x14ac:dyDescent="0.35">
      <c r="B895" s="758" t="s">
        <v>1734</v>
      </c>
      <c r="C895" s="758">
        <v>3.98</v>
      </c>
      <c r="D895" s="758">
        <v>2.88</v>
      </c>
      <c r="E895" s="758">
        <v>-1.38</v>
      </c>
      <c r="F895" s="761">
        <v>3.4584466540600003E-2</v>
      </c>
    </row>
    <row r="896" spans="2:6" x14ac:dyDescent="0.35">
      <c r="B896" s="758" t="s">
        <v>1735</v>
      </c>
      <c r="C896" s="758">
        <v>27.05</v>
      </c>
      <c r="D896" s="758">
        <v>19.5</v>
      </c>
      <c r="E896" s="758">
        <v>-1.39</v>
      </c>
      <c r="F896" s="761">
        <v>4.0485894442499996E-3</v>
      </c>
    </row>
    <row r="897" spans="2:6" x14ac:dyDescent="0.35">
      <c r="B897" s="758" t="s">
        <v>1736</v>
      </c>
      <c r="C897" s="758">
        <v>5.41</v>
      </c>
      <c r="D897" s="758">
        <v>3.88</v>
      </c>
      <c r="E897" s="758">
        <v>-1.39</v>
      </c>
      <c r="F897" s="761">
        <v>3.5184486756999998E-2</v>
      </c>
    </row>
    <row r="898" spans="2:6" x14ac:dyDescent="0.35">
      <c r="B898" s="758" t="s">
        <v>1737</v>
      </c>
      <c r="C898" s="758">
        <v>13.89</v>
      </c>
      <c r="D898" s="758">
        <v>9.9600000000000009</v>
      </c>
      <c r="E898" s="758">
        <v>-1.39</v>
      </c>
      <c r="F898" s="761">
        <v>8.1155657679500004E-3</v>
      </c>
    </row>
    <row r="899" spans="2:6" x14ac:dyDescent="0.35">
      <c r="B899" s="758" t="s">
        <v>1738</v>
      </c>
      <c r="C899" s="758">
        <v>4.05</v>
      </c>
      <c r="D899" s="758">
        <v>2.91</v>
      </c>
      <c r="E899" s="758">
        <v>-1.39</v>
      </c>
      <c r="F899" s="761">
        <v>4.6355413960299997E-2</v>
      </c>
    </row>
    <row r="900" spans="2:6" x14ac:dyDescent="0.35">
      <c r="B900" s="758" t="s">
        <v>1739</v>
      </c>
      <c r="C900" s="758">
        <v>6.19</v>
      </c>
      <c r="D900" s="758">
        <v>4.4400000000000004</v>
      </c>
      <c r="E900" s="758">
        <v>-1.39</v>
      </c>
      <c r="F900" s="761">
        <v>2.9796446186200001E-2</v>
      </c>
    </row>
    <row r="901" spans="2:6" x14ac:dyDescent="0.35">
      <c r="B901" s="758" t="s">
        <v>1740</v>
      </c>
      <c r="C901" s="758">
        <v>3.99</v>
      </c>
      <c r="D901" s="758">
        <v>2.88</v>
      </c>
      <c r="E901" s="758">
        <v>-1.39</v>
      </c>
      <c r="F901" s="761">
        <v>3.8732395026400003E-2</v>
      </c>
    </row>
    <row r="902" spans="2:6" x14ac:dyDescent="0.35">
      <c r="B902" s="758" t="s">
        <v>1741</v>
      </c>
      <c r="C902" s="758">
        <v>35.93</v>
      </c>
      <c r="D902" s="758">
        <v>25.8</v>
      </c>
      <c r="E902" s="758">
        <v>-1.39</v>
      </c>
      <c r="F902" s="761">
        <v>2.3077152768000001E-4</v>
      </c>
    </row>
    <row r="903" spans="2:6" x14ac:dyDescent="0.35">
      <c r="B903" s="758" t="s">
        <v>1742</v>
      </c>
      <c r="C903" s="758">
        <v>15.37</v>
      </c>
      <c r="D903" s="758">
        <v>11.03</v>
      </c>
      <c r="E903" s="758">
        <v>-1.39</v>
      </c>
      <c r="F903" s="761">
        <v>1.9164597397200001E-2</v>
      </c>
    </row>
    <row r="904" spans="2:6" x14ac:dyDescent="0.35">
      <c r="B904" s="758" t="s">
        <v>1743</v>
      </c>
      <c r="C904" s="758">
        <v>6.58</v>
      </c>
      <c r="D904" s="758">
        <v>4.7300000000000004</v>
      </c>
      <c r="E904" s="758">
        <v>-1.39</v>
      </c>
      <c r="F904" s="761">
        <v>4.4278041404199997E-2</v>
      </c>
    </row>
    <row r="905" spans="2:6" x14ac:dyDescent="0.35">
      <c r="B905" s="758" t="s">
        <v>1744</v>
      </c>
      <c r="C905" s="758">
        <v>13.59</v>
      </c>
      <c r="D905" s="758">
        <v>9.8000000000000007</v>
      </c>
      <c r="E905" s="758">
        <v>-1.39</v>
      </c>
      <c r="F905" s="761">
        <v>3.5607765460299999E-2</v>
      </c>
    </row>
    <row r="906" spans="2:6" x14ac:dyDescent="0.35">
      <c r="B906" s="758" t="s">
        <v>1745</v>
      </c>
      <c r="C906" s="758">
        <v>10.029999999999999</v>
      </c>
      <c r="D906" s="758">
        <v>7.21</v>
      </c>
      <c r="E906" s="758">
        <v>-1.39</v>
      </c>
      <c r="F906" s="761">
        <v>2.8046997660499999E-2</v>
      </c>
    </row>
    <row r="907" spans="2:6" x14ac:dyDescent="0.35">
      <c r="B907" s="758" t="s">
        <v>1746</v>
      </c>
      <c r="C907" s="758">
        <v>10.67</v>
      </c>
      <c r="D907" s="758">
        <v>7.7</v>
      </c>
      <c r="E907" s="758">
        <v>-1.39</v>
      </c>
      <c r="F907" s="761">
        <v>4.2475037508000003E-2</v>
      </c>
    </row>
    <row r="908" spans="2:6" x14ac:dyDescent="0.35">
      <c r="B908" s="758" t="s">
        <v>1747</v>
      </c>
      <c r="C908" s="758">
        <v>10.119999999999999</v>
      </c>
      <c r="D908" s="758">
        <v>7.29</v>
      </c>
      <c r="E908" s="758">
        <v>-1.39</v>
      </c>
      <c r="F908" s="761">
        <v>9.7408428062000004E-3</v>
      </c>
    </row>
    <row r="909" spans="2:6" x14ac:dyDescent="0.35">
      <c r="B909" s="758" t="s">
        <v>1748</v>
      </c>
      <c r="C909" s="758">
        <v>6.87</v>
      </c>
      <c r="D909" s="758">
        <v>4.96</v>
      </c>
      <c r="E909" s="758">
        <v>-1.39</v>
      </c>
      <c r="F909" s="761">
        <v>4.9592883185599998E-2</v>
      </c>
    </row>
    <row r="910" spans="2:6" x14ac:dyDescent="0.35">
      <c r="B910" s="758" t="s">
        <v>1749</v>
      </c>
      <c r="C910" s="758">
        <v>5.34</v>
      </c>
      <c r="D910" s="758">
        <v>3.85</v>
      </c>
      <c r="E910" s="758">
        <v>-1.39</v>
      </c>
      <c r="F910" s="761">
        <v>1.7700097935600002E-2</v>
      </c>
    </row>
    <row r="911" spans="2:6" x14ac:dyDescent="0.35">
      <c r="B911" s="758" t="s">
        <v>1750</v>
      </c>
      <c r="C911" s="758">
        <v>6.9</v>
      </c>
      <c r="D911" s="758">
        <v>4.95</v>
      </c>
      <c r="E911" s="758">
        <v>-1.39</v>
      </c>
      <c r="F911" s="761">
        <v>2.14570679808E-2</v>
      </c>
    </row>
    <row r="912" spans="2:6" x14ac:dyDescent="0.35">
      <c r="B912" s="758" t="s">
        <v>1751</v>
      </c>
      <c r="C912" s="758">
        <v>5.0199999999999996</v>
      </c>
      <c r="D912" s="758">
        <v>3.6</v>
      </c>
      <c r="E912" s="758">
        <v>-1.39</v>
      </c>
      <c r="F912" s="761">
        <v>4.1537180051099999E-2</v>
      </c>
    </row>
    <row r="913" spans="2:6" x14ac:dyDescent="0.35">
      <c r="B913" s="758" t="s">
        <v>1752</v>
      </c>
      <c r="C913" s="758">
        <v>17.07</v>
      </c>
      <c r="D913" s="758">
        <v>12.3</v>
      </c>
      <c r="E913" s="758">
        <v>-1.39</v>
      </c>
      <c r="F913" s="761">
        <v>2.4112920870300002E-2</v>
      </c>
    </row>
    <row r="914" spans="2:6" x14ac:dyDescent="0.35">
      <c r="B914" s="758" t="s">
        <v>1753</v>
      </c>
      <c r="C914" s="758">
        <v>4.29</v>
      </c>
      <c r="D914" s="758">
        <v>3.08</v>
      </c>
      <c r="E914" s="758">
        <v>-1.39</v>
      </c>
      <c r="F914" s="761">
        <v>1.0857798333100001E-2</v>
      </c>
    </row>
    <row r="915" spans="2:6" x14ac:dyDescent="0.35">
      <c r="B915" s="758" t="s">
        <v>1754</v>
      </c>
      <c r="C915" s="758">
        <v>7.84</v>
      </c>
      <c r="D915" s="758">
        <v>5.63</v>
      </c>
      <c r="E915" s="758">
        <v>-1.39</v>
      </c>
      <c r="F915" s="761">
        <v>2.2277020439200001E-2</v>
      </c>
    </row>
    <row r="916" spans="2:6" x14ac:dyDescent="0.35">
      <c r="B916" s="758" t="s">
        <v>1755</v>
      </c>
      <c r="C916" s="758">
        <v>14.46</v>
      </c>
      <c r="D916" s="758">
        <v>10.4</v>
      </c>
      <c r="E916" s="758">
        <v>-1.39</v>
      </c>
      <c r="F916" s="761">
        <v>1.4694021511100001E-2</v>
      </c>
    </row>
    <row r="917" spans="2:6" x14ac:dyDescent="0.35">
      <c r="B917" s="758" t="s">
        <v>1756</v>
      </c>
      <c r="C917" s="758">
        <v>28.85</v>
      </c>
      <c r="D917" s="758">
        <v>20.77</v>
      </c>
      <c r="E917" s="758">
        <v>-1.39</v>
      </c>
      <c r="F917" s="761">
        <v>3.1030944006600001E-4</v>
      </c>
    </row>
    <row r="918" spans="2:6" x14ac:dyDescent="0.35">
      <c r="B918" s="758" t="s">
        <v>1757</v>
      </c>
      <c r="C918" s="758">
        <v>9.74</v>
      </c>
      <c r="D918" s="758">
        <v>6.99</v>
      </c>
      <c r="E918" s="758">
        <v>-1.39</v>
      </c>
      <c r="F918" s="761">
        <v>8.5183459647700001E-3</v>
      </c>
    </row>
    <row r="919" spans="2:6" x14ac:dyDescent="0.35">
      <c r="B919" s="758" t="s">
        <v>1758</v>
      </c>
      <c r="C919" s="758">
        <v>11.02</v>
      </c>
      <c r="D919" s="758">
        <v>7.91</v>
      </c>
      <c r="E919" s="758">
        <v>-1.39</v>
      </c>
      <c r="F919" s="761">
        <v>1.53391386036E-2</v>
      </c>
    </row>
    <row r="920" spans="2:6" x14ac:dyDescent="0.35">
      <c r="B920" s="758" t="s">
        <v>1759</v>
      </c>
      <c r="C920" s="758">
        <v>7.58</v>
      </c>
      <c r="D920" s="758">
        <v>5.45</v>
      </c>
      <c r="E920" s="758">
        <v>-1.39</v>
      </c>
      <c r="F920" s="761">
        <v>4.7494463738299998E-2</v>
      </c>
    </row>
    <row r="921" spans="2:6" x14ac:dyDescent="0.35">
      <c r="B921" s="758" t="s">
        <v>1760</v>
      </c>
      <c r="C921" s="758">
        <v>11.01</v>
      </c>
      <c r="D921" s="758">
        <v>7.86</v>
      </c>
      <c r="E921" s="758">
        <v>-1.4</v>
      </c>
      <c r="F921" s="761">
        <v>9.5209934599699998E-3</v>
      </c>
    </row>
    <row r="922" spans="2:6" x14ac:dyDescent="0.35">
      <c r="B922" s="758" t="s">
        <v>1761</v>
      </c>
      <c r="C922" s="758">
        <v>9.5299999999999994</v>
      </c>
      <c r="D922" s="758">
        <v>6.83</v>
      </c>
      <c r="E922" s="758">
        <v>-1.4</v>
      </c>
      <c r="F922" s="761">
        <v>2.8938157285900001E-2</v>
      </c>
    </row>
    <row r="923" spans="2:6" x14ac:dyDescent="0.35">
      <c r="B923" s="758" t="s">
        <v>1762</v>
      </c>
      <c r="C923" s="758">
        <v>8.35</v>
      </c>
      <c r="D923" s="758">
        <v>5.96</v>
      </c>
      <c r="E923" s="758">
        <v>-1.4</v>
      </c>
      <c r="F923" s="761">
        <v>1.73318085479E-2</v>
      </c>
    </row>
    <row r="924" spans="2:6" x14ac:dyDescent="0.35">
      <c r="B924" s="758" t="s">
        <v>1763</v>
      </c>
      <c r="C924" s="758">
        <v>10.36</v>
      </c>
      <c r="D924" s="758">
        <v>7.38</v>
      </c>
      <c r="E924" s="758">
        <v>-1.4</v>
      </c>
      <c r="F924" s="761">
        <v>1.3141153445199999E-2</v>
      </c>
    </row>
    <row r="925" spans="2:6" x14ac:dyDescent="0.35">
      <c r="B925" s="758" t="s">
        <v>1764</v>
      </c>
      <c r="C925" s="758">
        <v>5.46</v>
      </c>
      <c r="D925" s="758">
        <v>3.9</v>
      </c>
      <c r="E925" s="758">
        <v>-1.4</v>
      </c>
      <c r="F925" s="761">
        <v>3.4161778914599997E-2</v>
      </c>
    </row>
    <row r="926" spans="2:6" x14ac:dyDescent="0.35">
      <c r="B926" s="758" t="s">
        <v>1765</v>
      </c>
      <c r="C926" s="758">
        <v>9.26</v>
      </c>
      <c r="D926" s="758">
        <v>6.61</v>
      </c>
      <c r="E926" s="758">
        <v>-1.4</v>
      </c>
      <c r="F926" s="761">
        <v>3.51157859303E-2</v>
      </c>
    </row>
    <row r="927" spans="2:6" x14ac:dyDescent="0.35">
      <c r="B927" s="758" t="s">
        <v>1766</v>
      </c>
      <c r="C927" s="758">
        <v>23.23</v>
      </c>
      <c r="D927" s="758">
        <v>16.62</v>
      </c>
      <c r="E927" s="758">
        <v>-1.4</v>
      </c>
      <c r="F927" s="761">
        <v>7.2678707863900001E-3</v>
      </c>
    </row>
    <row r="928" spans="2:6" x14ac:dyDescent="0.35">
      <c r="B928" s="758" t="s">
        <v>1767</v>
      </c>
      <c r="C928" s="758">
        <v>16.100000000000001</v>
      </c>
      <c r="D928" s="758">
        <v>11.49</v>
      </c>
      <c r="E928" s="758">
        <v>-1.4</v>
      </c>
      <c r="F928" s="761">
        <v>5.2208440577899999E-3</v>
      </c>
    </row>
    <row r="929" spans="2:6" x14ac:dyDescent="0.35">
      <c r="B929" s="758" t="s">
        <v>1768</v>
      </c>
      <c r="C929" s="758">
        <v>3.81</v>
      </c>
      <c r="D929" s="758">
        <v>2.73</v>
      </c>
      <c r="E929" s="758">
        <v>-1.4</v>
      </c>
      <c r="F929" s="761">
        <v>3.1482495151699999E-2</v>
      </c>
    </row>
    <row r="930" spans="2:6" x14ac:dyDescent="0.35">
      <c r="B930" s="758" t="s">
        <v>1769</v>
      </c>
      <c r="C930" s="758">
        <v>9.68</v>
      </c>
      <c r="D930" s="758">
        <v>6.93</v>
      </c>
      <c r="E930" s="758">
        <v>-1.4</v>
      </c>
      <c r="F930" s="761">
        <v>2.9394575525100001E-2</v>
      </c>
    </row>
    <row r="931" spans="2:6" x14ac:dyDescent="0.35">
      <c r="B931" s="758" t="s">
        <v>1770</v>
      </c>
      <c r="C931" s="758">
        <v>6.16</v>
      </c>
      <c r="D931" s="758">
        <v>4.41</v>
      </c>
      <c r="E931" s="758">
        <v>-1.4</v>
      </c>
      <c r="F931" s="761">
        <v>1.49200867263E-2</v>
      </c>
    </row>
    <row r="932" spans="2:6" x14ac:dyDescent="0.35">
      <c r="B932" s="758" t="s">
        <v>1771</v>
      </c>
      <c r="C932" s="758">
        <v>12.36</v>
      </c>
      <c r="D932" s="758">
        <v>8.82</v>
      </c>
      <c r="E932" s="758">
        <v>-1.4</v>
      </c>
      <c r="F932" s="761">
        <v>8.7206193187400003E-3</v>
      </c>
    </row>
    <row r="933" spans="2:6" x14ac:dyDescent="0.35">
      <c r="B933" s="758" t="s">
        <v>1772</v>
      </c>
      <c r="C933" s="758">
        <v>6.06</v>
      </c>
      <c r="D933" s="758">
        <v>4.32</v>
      </c>
      <c r="E933" s="758">
        <v>-1.4</v>
      </c>
      <c r="F933" s="761">
        <v>3.0644220344900001E-2</v>
      </c>
    </row>
    <row r="934" spans="2:6" x14ac:dyDescent="0.35">
      <c r="B934" s="758" t="s">
        <v>1773</v>
      </c>
      <c r="C934" s="758">
        <v>9.1999999999999993</v>
      </c>
      <c r="D934" s="758">
        <v>6.58</v>
      </c>
      <c r="E934" s="758">
        <v>-1.4</v>
      </c>
      <c r="F934" s="761">
        <v>3.3092634147599997E-2</v>
      </c>
    </row>
    <row r="935" spans="2:6" x14ac:dyDescent="0.35">
      <c r="B935" s="758" t="s">
        <v>1774</v>
      </c>
      <c r="C935" s="758">
        <v>8.8000000000000007</v>
      </c>
      <c r="D935" s="758">
        <v>6.3</v>
      </c>
      <c r="E935" s="758">
        <v>-1.4</v>
      </c>
      <c r="F935" s="761">
        <v>3.5638829080399999E-3</v>
      </c>
    </row>
    <row r="936" spans="2:6" x14ac:dyDescent="0.35">
      <c r="B936" s="758" t="s">
        <v>1775</v>
      </c>
      <c r="C936" s="758">
        <v>8.7899999999999991</v>
      </c>
      <c r="D936" s="758">
        <v>6.26</v>
      </c>
      <c r="E936" s="758">
        <v>-1.4</v>
      </c>
      <c r="F936" s="761">
        <v>3.14384182306E-2</v>
      </c>
    </row>
    <row r="937" spans="2:6" x14ac:dyDescent="0.35">
      <c r="B937" s="758" t="s">
        <v>1776</v>
      </c>
      <c r="C937" s="758">
        <v>6.27</v>
      </c>
      <c r="D937" s="758">
        <v>4.49</v>
      </c>
      <c r="E937" s="758">
        <v>-1.4</v>
      </c>
      <c r="F937" s="761">
        <v>3.5683350789599999E-2</v>
      </c>
    </row>
    <row r="938" spans="2:6" x14ac:dyDescent="0.35">
      <c r="B938" s="758" t="s">
        <v>1777</v>
      </c>
      <c r="C938" s="758">
        <v>4.0599999999999996</v>
      </c>
      <c r="D938" s="758">
        <v>2.91</v>
      </c>
      <c r="E938" s="758">
        <v>-1.4</v>
      </c>
      <c r="F938" s="761">
        <v>3.9492837513599999E-2</v>
      </c>
    </row>
    <row r="939" spans="2:6" x14ac:dyDescent="0.35">
      <c r="B939" s="758" t="s">
        <v>777</v>
      </c>
      <c r="C939" s="758">
        <v>12.22</v>
      </c>
      <c r="D939" s="758">
        <v>8.6999999999999993</v>
      </c>
      <c r="E939" s="758">
        <v>-1.4</v>
      </c>
      <c r="F939" s="761">
        <v>8.5883218390799994E-3</v>
      </c>
    </row>
    <row r="940" spans="2:6" x14ac:dyDescent="0.35">
      <c r="B940" s="758" t="s">
        <v>1778</v>
      </c>
      <c r="C940" s="758">
        <v>10.02</v>
      </c>
      <c r="D940" s="758">
        <v>7.09</v>
      </c>
      <c r="E940" s="758">
        <v>-1.41</v>
      </c>
      <c r="F940" s="761">
        <v>4.95199712391E-2</v>
      </c>
    </row>
    <row r="941" spans="2:6" x14ac:dyDescent="0.35">
      <c r="B941" s="758" t="s">
        <v>1779</v>
      </c>
      <c r="C941" s="758">
        <v>5.6</v>
      </c>
      <c r="D941" s="758">
        <v>3.96</v>
      </c>
      <c r="E941" s="758">
        <v>-1.41</v>
      </c>
      <c r="F941" s="761">
        <v>3.3672778749200001E-2</v>
      </c>
    </row>
    <row r="942" spans="2:6" x14ac:dyDescent="0.35">
      <c r="B942" s="758" t="s">
        <v>1780</v>
      </c>
      <c r="C942" s="758">
        <v>10.16</v>
      </c>
      <c r="D942" s="758">
        <v>7.19</v>
      </c>
      <c r="E942" s="758">
        <v>-1.41</v>
      </c>
      <c r="F942" s="761">
        <v>1.7792549624299998E-2</v>
      </c>
    </row>
    <row r="943" spans="2:6" x14ac:dyDescent="0.35">
      <c r="B943" s="758" t="s">
        <v>1781</v>
      </c>
      <c r="C943" s="758">
        <v>10.210000000000001</v>
      </c>
      <c r="D943" s="758">
        <v>7.26</v>
      </c>
      <c r="E943" s="758">
        <v>-1.41</v>
      </c>
      <c r="F943" s="761">
        <v>1.6473464015300001E-2</v>
      </c>
    </row>
    <row r="944" spans="2:6" x14ac:dyDescent="0.35">
      <c r="B944" s="758" t="s">
        <v>1782</v>
      </c>
      <c r="C944" s="758">
        <v>6.36</v>
      </c>
      <c r="D944" s="758">
        <v>4.5</v>
      </c>
      <c r="E944" s="758">
        <v>-1.41</v>
      </c>
      <c r="F944" s="761">
        <v>3.3309313694699999E-2</v>
      </c>
    </row>
    <row r="945" spans="2:6" x14ac:dyDescent="0.35">
      <c r="B945" s="758" t="s">
        <v>1783</v>
      </c>
      <c r="C945" s="758">
        <v>8.9</v>
      </c>
      <c r="D945" s="758">
        <v>6.31</v>
      </c>
      <c r="E945" s="758">
        <v>-1.41</v>
      </c>
      <c r="F945" s="761">
        <v>8.5119995905399998E-3</v>
      </c>
    </row>
    <row r="946" spans="2:6" x14ac:dyDescent="0.35">
      <c r="B946" s="758" t="s">
        <v>1784</v>
      </c>
      <c r="C946" s="758">
        <v>5.43</v>
      </c>
      <c r="D946" s="758">
        <v>3.86</v>
      </c>
      <c r="E946" s="758">
        <v>-1.41</v>
      </c>
      <c r="F946" s="761">
        <v>1.3504934986699999E-2</v>
      </c>
    </row>
    <row r="947" spans="2:6" x14ac:dyDescent="0.35">
      <c r="B947" s="758" t="s">
        <v>1785</v>
      </c>
      <c r="C947" s="758">
        <v>236.18</v>
      </c>
      <c r="D947" s="758">
        <v>167.51</v>
      </c>
      <c r="E947" s="758">
        <v>-1.41</v>
      </c>
      <c r="F947" s="762">
        <v>6.1135403398500005E-5</v>
      </c>
    </row>
    <row r="948" spans="2:6" x14ac:dyDescent="0.35">
      <c r="B948" s="758" t="s">
        <v>1786</v>
      </c>
      <c r="C948" s="758">
        <v>6.72</v>
      </c>
      <c r="D948" s="758">
        <v>4.76</v>
      </c>
      <c r="E948" s="758">
        <v>-1.41</v>
      </c>
      <c r="F948" s="761">
        <v>4.3374141494199998E-2</v>
      </c>
    </row>
    <row r="949" spans="2:6" x14ac:dyDescent="0.35">
      <c r="B949" s="758" t="s">
        <v>1787</v>
      </c>
      <c r="C949" s="758">
        <v>9.83</v>
      </c>
      <c r="D949" s="758">
        <v>6.95</v>
      </c>
      <c r="E949" s="758">
        <v>-1.41</v>
      </c>
      <c r="F949" s="761">
        <v>4.4814989718900002E-2</v>
      </c>
    </row>
    <row r="950" spans="2:6" x14ac:dyDescent="0.35">
      <c r="B950" s="758" t="s">
        <v>1788</v>
      </c>
      <c r="C950" s="758">
        <v>8.6300000000000008</v>
      </c>
      <c r="D950" s="758">
        <v>6.13</v>
      </c>
      <c r="E950" s="758">
        <v>-1.41</v>
      </c>
      <c r="F950" s="761">
        <v>4.2694518946400001E-2</v>
      </c>
    </row>
    <row r="951" spans="2:6" x14ac:dyDescent="0.35">
      <c r="B951" s="758" t="s">
        <v>1789</v>
      </c>
      <c r="C951" s="758">
        <v>25.29</v>
      </c>
      <c r="D951" s="758">
        <v>17.940000000000001</v>
      </c>
      <c r="E951" s="758">
        <v>-1.41</v>
      </c>
      <c r="F951" s="761">
        <v>3.7878894371999997E-2</v>
      </c>
    </row>
    <row r="952" spans="2:6" x14ac:dyDescent="0.35">
      <c r="B952" s="758" t="s">
        <v>1790</v>
      </c>
      <c r="C952" s="758">
        <v>39.49</v>
      </c>
      <c r="D952" s="758">
        <v>28.01</v>
      </c>
      <c r="E952" s="758">
        <v>-1.41</v>
      </c>
      <c r="F952" s="761">
        <v>9.1454215139599997E-4</v>
      </c>
    </row>
    <row r="953" spans="2:6" x14ac:dyDescent="0.35">
      <c r="B953" s="758" t="s">
        <v>1791</v>
      </c>
      <c r="C953" s="758">
        <v>6.06</v>
      </c>
      <c r="D953" s="758">
        <v>4.3099999999999996</v>
      </c>
      <c r="E953" s="758">
        <v>-1.41</v>
      </c>
      <c r="F953" s="761">
        <v>6.4270234593799998E-3</v>
      </c>
    </row>
    <row r="954" spans="2:6" x14ac:dyDescent="0.35">
      <c r="B954" s="758" t="s">
        <v>1792</v>
      </c>
      <c r="C954" s="758">
        <v>10.87</v>
      </c>
      <c r="D954" s="758">
        <v>7.7</v>
      </c>
      <c r="E954" s="758">
        <v>-1.41</v>
      </c>
      <c r="F954" s="761">
        <v>1.7377120733699999E-2</v>
      </c>
    </row>
    <row r="955" spans="2:6" x14ac:dyDescent="0.35">
      <c r="B955" s="758" t="s">
        <v>1793</v>
      </c>
      <c r="C955" s="758">
        <v>4.38</v>
      </c>
      <c r="D955" s="758">
        <v>3.1</v>
      </c>
      <c r="E955" s="758">
        <v>-1.41</v>
      </c>
      <c r="F955" s="761">
        <v>4.3178335686500001E-2</v>
      </c>
    </row>
    <row r="956" spans="2:6" x14ac:dyDescent="0.35">
      <c r="B956" s="758" t="s">
        <v>1794</v>
      </c>
      <c r="C956" s="758">
        <v>6.2</v>
      </c>
      <c r="D956" s="758">
        <v>4.4000000000000004</v>
      </c>
      <c r="E956" s="758">
        <v>-1.41</v>
      </c>
      <c r="F956" s="761">
        <v>4.3731462930799998E-2</v>
      </c>
    </row>
    <row r="957" spans="2:6" x14ac:dyDescent="0.35">
      <c r="B957" s="758" t="s">
        <v>1795</v>
      </c>
      <c r="C957" s="758">
        <v>6.12</v>
      </c>
      <c r="D957" s="758">
        <v>4.3499999999999996</v>
      </c>
      <c r="E957" s="758">
        <v>-1.41</v>
      </c>
      <c r="F957" s="761">
        <v>2.49111983525E-2</v>
      </c>
    </row>
    <row r="958" spans="2:6" x14ac:dyDescent="0.35">
      <c r="B958" s="758" t="s">
        <v>1796</v>
      </c>
      <c r="C958" s="758">
        <v>26.86</v>
      </c>
      <c r="D958" s="758">
        <v>19.09</v>
      </c>
      <c r="E958" s="758">
        <v>-1.41</v>
      </c>
      <c r="F958" s="761">
        <v>2.9859045426299999E-2</v>
      </c>
    </row>
    <row r="959" spans="2:6" x14ac:dyDescent="0.35">
      <c r="B959" s="758" t="s">
        <v>1797</v>
      </c>
      <c r="C959" s="758">
        <v>8.27</v>
      </c>
      <c r="D959" s="758">
        <v>5.84</v>
      </c>
      <c r="E959" s="758">
        <v>-1.42</v>
      </c>
      <c r="F959" s="761">
        <v>2.6073780366299999E-2</v>
      </c>
    </row>
    <row r="960" spans="2:6" x14ac:dyDescent="0.35">
      <c r="B960" s="758" t="s">
        <v>1798</v>
      </c>
      <c r="C960" s="758">
        <v>5.33</v>
      </c>
      <c r="D960" s="758">
        <v>3.76</v>
      </c>
      <c r="E960" s="758">
        <v>-1.42</v>
      </c>
      <c r="F960" s="761">
        <v>3.9966238252399998E-2</v>
      </c>
    </row>
    <row r="961" spans="2:6" x14ac:dyDescent="0.35">
      <c r="B961" s="758" t="s">
        <v>1799</v>
      </c>
      <c r="C961" s="758">
        <v>7.1</v>
      </c>
      <c r="D961" s="758">
        <v>4.99</v>
      </c>
      <c r="E961" s="758">
        <v>-1.42</v>
      </c>
      <c r="F961" s="761">
        <v>2.9674111242699999E-2</v>
      </c>
    </row>
    <row r="962" spans="2:6" x14ac:dyDescent="0.35">
      <c r="B962" s="758" t="s">
        <v>1800</v>
      </c>
      <c r="C962" s="758">
        <v>8.36</v>
      </c>
      <c r="D962" s="758">
        <v>5.9</v>
      </c>
      <c r="E962" s="758">
        <v>-1.42</v>
      </c>
      <c r="F962" s="761">
        <v>2.1897527072599999E-2</v>
      </c>
    </row>
    <row r="963" spans="2:6" x14ac:dyDescent="0.35">
      <c r="B963" s="758" t="s">
        <v>1801</v>
      </c>
      <c r="C963" s="758">
        <v>10.02</v>
      </c>
      <c r="D963" s="758">
        <v>7.06</v>
      </c>
      <c r="E963" s="758">
        <v>-1.42</v>
      </c>
      <c r="F963" s="761">
        <v>1.7702062919600001E-2</v>
      </c>
    </row>
    <row r="964" spans="2:6" x14ac:dyDescent="0.35">
      <c r="B964" s="758" t="s">
        <v>1802</v>
      </c>
      <c r="C964" s="758">
        <v>8.84</v>
      </c>
      <c r="D964" s="758">
        <v>6.21</v>
      </c>
      <c r="E964" s="758">
        <v>-1.42</v>
      </c>
      <c r="F964" s="761">
        <v>1.46195857833E-2</v>
      </c>
    </row>
    <row r="965" spans="2:6" x14ac:dyDescent="0.35">
      <c r="B965" s="758" t="s">
        <v>1803</v>
      </c>
      <c r="C965" s="758">
        <v>45.71</v>
      </c>
      <c r="D965" s="758">
        <v>32.24</v>
      </c>
      <c r="E965" s="758">
        <v>-1.42</v>
      </c>
      <c r="F965" s="761">
        <v>2.5388215159699999E-3</v>
      </c>
    </row>
    <row r="966" spans="2:6" x14ac:dyDescent="0.35">
      <c r="B966" s="758" t="s">
        <v>1804</v>
      </c>
      <c r="C966" s="758">
        <v>6.88</v>
      </c>
      <c r="D966" s="758">
        <v>4.8499999999999996</v>
      </c>
      <c r="E966" s="758">
        <v>-1.42</v>
      </c>
      <c r="F966" s="761">
        <v>3.4209868585399997E-2</v>
      </c>
    </row>
    <row r="967" spans="2:6" x14ac:dyDescent="0.35">
      <c r="B967" s="758" t="s">
        <v>1805</v>
      </c>
      <c r="C967" s="758">
        <v>26.57</v>
      </c>
      <c r="D967" s="758">
        <v>18.66</v>
      </c>
      <c r="E967" s="758">
        <v>-1.42</v>
      </c>
      <c r="F967" s="761">
        <v>8.3100971568099997E-3</v>
      </c>
    </row>
    <row r="968" spans="2:6" x14ac:dyDescent="0.35">
      <c r="B968" s="758" t="s">
        <v>1806</v>
      </c>
      <c r="C968" s="758">
        <v>8.6300000000000008</v>
      </c>
      <c r="D968" s="758">
        <v>6.09</v>
      </c>
      <c r="E968" s="758">
        <v>-1.42</v>
      </c>
      <c r="F968" s="761">
        <v>2.4850902927099999E-2</v>
      </c>
    </row>
    <row r="969" spans="2:6" x14ac:dyDescent="0.35">
      <c r="B969" s="758" t="s">
        <v>1807</v>
      </c>
      <c r="C969" s="758">
        <v>5.45</v>
      </c>
      <c r="D969" s="758">
        <v>3.85</v>
      </c>
      <c r="E969" s="758">
        <v>-1.42</v>
      </c>
      <c r="F969" s="761">
        <v>4.04945406319E-2</v>
      </c>
    </row>
    <row r="970" spans="2:6" x14ac:dyDescent="0.35">
      <c r="B970" s="758" t="s">
        <v>1808</v>
      </c>
      <c r="C970" s="758">
        <v>6.07</v>
      </c>
      <c r="D970" s="758">
        <v>4.26</v>
      </c>
      <c r="E970" s="758">
        <v>-1.42</v>
      </c>
      <c r="F970" s="761">
        <v>4.7212405189000002E-2</v>
      </c>
    </row>
    <row r="971" spans="2:6" x14ac:dyDescent="0.35">
      <c r="B971" s="758" t="s">
        <v>1809</v>
      </c>
      <c r="C971" s="758">
        <v>6.38</v>
      </c>
      <c r="D971" s="758">
        <v>4.4800000000000004</v>
      </c>
      <c r="E971" s="758">
        <v>-1.42</v>
      </c>
      <c r="F971" s="761">
        <v>4.03199985629E-2</v>
      </c>
    </row>
    <row r="972" spans="2:6" x14ac:dyDescent="0.35">
      <c r="B972" s="758" t="s">
        <v>1810</v>
      </c>
      <c r="C972" s="758">
        <v>12.05</v>
      </c>
      <c r="D972" s="758">
        <v>8.49</v>
      </c>
      <c r="E972" s="758">
        <v>-1.42</v>
      </c>
      <c r="F972" s="761">
        <v>2.5222228965299999E-2</v>
      </c>
    </row>
    <row r="973" spans="2:6" x14ac:dyDescent="0.35">
      <c r="B973" s="758" t="s">
        <v>1811</v>
      </c>
      <c r="C973" s="758">
        <v>5.0199999999999996</v>
      </c>
      <c r="D973" s="758">
        <v>3.54</v>
      </c>
      <c r="E973" s="758">
        <v>-1.42</v>
      </c>
      <c r="F973" s="761">
        <v>4.1805045721699997E-2</v>
      </c>
    </row>
    <row r="974" spans="2:6" x14ac:dyDescent="0.35">
      <c r="B974" s="758" t="s">
        <v>1812</v>
      </c>
      <c r="C974" s="758">
        <v>20.25</v>
      </c>
      <c r="D974" s="758">
        <v>14.3</v>
      </c>
      <c r="E974" s="758">
        <v>-1.42</v>
      </c>
      <c r="F974" s="761">
        <v>1.6599712753700001E-2</v>
      </c>
    </row>
    <row r="975" spans="2:6" x14ac:dyDescent="0.35">
      <c r="B975" s="758" t="s">
        <v>1813</v>
      </c>
      <c r="C975" s="758">
        <v>7.2</v>
      </c>
      <c r="D975" s="758">
        <v>5.07</v>
      </c>
      <c r="E975" s="758">
        <v>-1.42</v>
      </c>
      <c r="F975" s="761">
        <v>1.5778641153100001E-2</v>
      </c>
    </row>
    <row r="976" spans="2:6" x14ac:dyDescent="0.35">
      <c r="B976" s="758" t="s">
        <v>1814</v>
      </c>
      <c r="C976" s="758">
        <v>5.65</v>
      </c>
      <c r="D976" s="758">
        <v>3.98</v>
      </c>
      <c r="E976" s="758">
        <v>-1.42</v>
      </c>
      <c r="F976" s="761">
        <v>4.2242833222600001E-2</v>
      </c>
    </row>
    <row r="977" spans="2:6" x14ac:dyDescent="0.35">
      <c r="B977" s="758" t="s">
        <v>1815</v>
      </c>
      <c r="C977" s="758">
        <v>9.57</v>
      </c>
      <c r="D977" s="758">
        <v>6.72</v>
      </c>
      <c r="E977" s="758">
        <v>-1.42</v>
      </c>
      <c r="F977" s="761">
        <v>4.82326668454E-2</v>
      </c>
    </row>
    <row r="978" spans="2:6" x14ac:dyDescent="0.35">
      <c r="B978" s="758" t="s">
        <v>1816</v>
      </c>
      <c r="C978" s="758">
        <v>6.52</v>
      </c>
      <c r="D978" s="758">
        <v>4.58</v>
      </c>
      <c r="E978" s="758">
        <v>-1.42</v>
      </c>
      <c r="F978" s="761">
        <v>3.5078675870500002E-2</v>
      </c>
    </row>
    <row r="979" spans="2:6" x14ac:dyDescent="0.35">
      <c r="B979" s="758" t="s">
        <v>1817</v>
      </c>
      <c r="C979" s="758">
        <v>7.42</v>
      </c>
      <c r="D979" s="758">
        <v>5.23</v>
      </c>
      <c r="E979" s="758">
        <v>-1.42</v>
      </c>
      <c r="F979" s="761">
        <v>1.6772466049500001E-2</v>
      </c>
    </row>
    <row r="980" spans="2:6" x14ac:dyDescent="0.35">
      <c r="B980" s="758" t="s">
        <v>1818</v>
      </c>
      <c r="C980" s="758">
        <v>5.3</v>
      </c>
      <c r="D980" s="758">
        <v>3.73</v>
      </c>
      <c r="E980" s="758">
        <v>-1.42</v>
      </c>
      <c r="F980" s="761">
        <v>4.6170623095400001E-2</v>
      </c>
    </row>
    <row r="981" spans="2:6" x14ac:dyDescent="0.35">
      <c r="B981" s="758" t="s">
        <v>1819</v>
      </c>
      <c r="C981" s="758">
        <v>12.97</v>
      </c>
      <c r="D981" s="758">
        <v>9.14</v>
      </c>
      <c r="E981" s="758">
        <v>-1.42</v>
      </c>
      <c r="F981" s="761">
        <v>1.4462618153399999E-2</v>
      </c>
    </row>
    <row r="982" spans="2:6" x14ac:dyDescent="0.35">
      <c r="B982" s="758" t="s">
        <v>1820</v>
      </c>
      <c r="C982" s="758">
        <v>6.07</v>
      </c>
      <c r="D982" s="758">
        <v>4.26</v>
      </c>
      <c r="E982" s="758">
        <v>-1.42</v>
      </c>
      <c r="F982" s="761">
        <v>8.3582259696299999E-3</v>
      </c>
    </row>
    <row r="983" spans="2:6" x14ac:dyDescent="0.35">
      <c r="B983" s="758" t="s">
        <v>1821</v>
      </c>
      <c r="C983" s="758">
        <v>4.9000000000000004</v>
      </c>
      <c r="D983" s="758">
        <v>3.46</v>
      </c>
      <c r="E983" s="758">
        <v>-1.42</v>
      </c>
      <c r="F983" s="761">
        <v>3.04539379943E-2</v>
      </c>
    </row>
    <row r="984" spans="2:6" x14ac:dyDescent="0.35">
      <c r="B984" s="758" t="s">
        <v>1822</v>
      </c>
      <c r="C984" s="758">
        <v>9.1199999999999992</v>
      </c>
      <c r="D984" s="758">
        <v>6.44</v>
      </c>
      <c r="E984" s="758">
        <v>-1.42</v>
      </c>
      <c r="F984" s="761">
        <v>1.4080451308099999E-2</v>
      </c>
    </row>
    <row r="985" spans="2:6" x14ac:dyDescent="0.35">
      <c r="B985" s="758" t="s">
        <v>1823</v>
      </c>
      <c r="C985" s="758">
        <v>5.98</v>
      </c>
      <c r="D985" s="758">
        <v>4.21</v>
      </c>
      <c r="E985" s="758">
        <v>-1.42</v>
      </c>
      <c r="F985" s="761">
        <v>2.2180039807999999E-2</v>
      </c>
    </row>
    <row r="986" spans="2:6" x14ac:dyDescent="0.35">
      <c r="B986" s="758" t="s">
        <v>1824</v>
      </c>
      <c r="C986" s="758">
        <v>19.46</v>
      </c>
      <c r="D986" s="758">
        <v>13.72</v>
      </c>
      <c r="E986" s="758">
        <v>-1.42</v>
      </c>
      <c r="F986" s="761">
        <v>2.1456113332199999E-2</v>
      </c>
    </row>
    <row r="987" spans="2:6" x14ac:dyDescent="0.35">
      <c r="B987" s="758" t="s">
        <v>1825</v>
      </c>
      <c r="C987" s="758">
        <v>8.7100000000000009</v>
      </c>
      <c r="D987" s="758">
        <v>6.14</v>
      </c>
      <c r="E987" s="758">
        <v>-1.42</v>
      </c>
      <c r="F987" s="761">
        <v>3.7125556488399998E-2</v>
      </c>
    </row>
    <row r="988" spans="2:6" x14ac:dyDescent="0.35">
      <c r="B988" s="758" t="s">
        <v>1826</v>
      </c>
      <c r="C988" s="758">
        <v>24.57</v>
      </c>
      <c r="D988" s="758">
        <v>17.190000000000001</v>
      </c>
      <c r="E988" s="758">
        <v>-1.43</v>
      </c>
      <c r="F988" s="761">
        <v>1.3070053679599999E-3</v>
      </c>
    </row>
    <row r="989" spans="2:6" x14ac:dyDescent="0.35">
      <c r="B989" s="758" t="s">
        <v>1827</v>
      </c>
      <c r="C989" s="758">
        <v>10.33</v>
      </c>
      <c r="D989" s="758">
        <v>7.22</v>
      </c>
      <c r="E989" s="758">
        <v>-1.43</v>
      </c>
      <c r="F989" s="761">
        <v>2.4419928506399999E-3</v>
      </c>
    </row>
    <row r="990" spans="2:6" x14ac:dyDescent="0.35">
      <c r="B990" s="758" t="s">
        <v>1828</v>
      </c>
      <c r="C990" s="758">
        <v>4.18</v>
      </c>
      <c r="D990" s="758">
        <v>2.92</v>
      </c>
      <c r="E990" s="758">
        <v>-1.43</v>
      </c>
      <c r="F990" s="761">
        <v>3.5540696096299999E-2</v>
      </c>
    </row>
    <row r="991" spans="2:6" x14ac:dyDescent="0.35">
      <c r="B991" s="758" t="s">
        <v>1829</v>
      </c>
      <c r="C991" s="758">
        <v>12.9</v>
      </c>
      <c r="D991" s="758">
        <v>9.0500000000000007</v>
      </c>
      <c r="E991" s="758">
        <v>-1.43</v>
      </c>
      <c r="F991" s="761">
        <v>4.5870838012000001E-3</v>
      </c>
    </row>
    <row r="992" spans="2:6" x14ac:dyDescent="0.35">
      <c r="B992" s="758" t="s">
        <v>1830</v>
      </c>
      <c r="C992" s="758">
        <v>9.4499999999999993</v>
      </c>
      <c r="D992" s="758">
        <v>6.61</v>
      </c>
      <c r="E992" s="758">
        <v>-1.43</v>
      </c>
      <c r="F992" s="761">
        <v>1.6962232780599999E-2</v>
      </c>
    </row>
    <row r="993" spans="2:6" x14ac:dyDescent="0.35">
      <c r="B993" s="758" t="s">
        <v>1831</v>
      </c>
      <c r="C993" s="758">
        <v>7.26</v>
      </c>
      <c r="D993" s="758">
        <v>5.09</v>
      </c>
      <c r="E993" s="758">
        <v>-1.43</v>
      </c>
      <c r="F993" s="761">
        <v>3.2682146952600001E-2</v>
      </c>
    </row>
    <row r="994" spans="2:6" x14ac:dyDescent="0.35">
      <c r="B994" s="758" t="s">
        <v>759</v>
      </c>
      <c r="C994" s="758">
        <v>17.690000000000001</v>
      </c>
      <c r="D994" s="758">
        <v>12.36</v>
      </c>
      <c r="E994" s="758">
        <v>-1.43</v>
      </c>
      <c r="F994" s="761">
        <v>1.8534365228100001E-2</v>
      </c>
    </row>
    <row r="995" spans="2:6" x14ac:dyDescent="0.35">
      <c r="B995" s="758" t="s">
        <v>1832</v>
      </c>
      <c r="C995" s="758">
        <v>3.98</v>
      </c>
      <c r="D995" s="758">
        <v>2.79</v>
      </c>
      <c r="E995" s="758">
        <v>-1.43</v>
      </c>
      <c r="F995" s="761">
        <v>3.4155553917499998E-2</v>
      </c>
    </row>
    <row r="996" spans="2:6" x14ac:dyDescent="0.35">
      <c r="B996" s="758" t="s">
        <v>1833</v>
      </c>
      <c r="C996" s="758">
        <v>8.2200000000000006</v>
      </c>
      <c r="D996" s="758">
        <v>5.74</v>
      </c>
      <c r="E996" s="758">
        <v>-1.43</v>
      </c>
      <c r="F996" s="761">
        <v>6.40669943921E-3</v>
      </c>
    </row>
    <row r="997" spans="2:6" x14ac:dyDescent="0.35">
      <c r="B997" s="758" t="s">
        <v>1834</v>
      </c>
      <c r="C997" s="758">
        <v>6.45</v>
      </c>
      <c r="D997" s="758">
        <v>4.51</v>
      </c>
      <c r="E997" s="758">
        <v>-1.43</v>
      </c>
      <c r="F997" s="761">
        <v>9.4921224285499997E-3</v>
      </c>
    </row>
    <row r="998" spans="2:6" x14ac:dyDescent="0.35">
      <c r="B998" s="758" t="s">
        <v>1835</v>
      </c>
      <c r="C998" s="758">
        <v>8.4600000000000009</v>
      </c>
      <c r="D998" s="758">
        <v>5.93</v>
      </c>
      <c r="E998" s="758">
        <v>-1.43</v>
      </c>
      <c r="F998" s="761">
        <v>1.6014339936199998E-2</v>
      </c>
    </row>
    <row r="999" spans="2:6" x14ac:dyDescent="0.35">
      <c r="B999" s="758" t="s">
        <v>1836</v>
      </c>
      <c r="C999" s="758">
        <v>10.96</v>
      </c>
      <c r="D999" s="758">
        <v>7.68</v>
      </c>
      <c r="E999" s="758">
        <v>-1.43</v>
      </c>
      <c r="F999" s="761">
        <v>1.5354997895800001E-2</v>
      </c>
    </row>
    <row r="1000" spans="2:6" x14ac:dyDescent="0.35">
      <c r="B1000" s="758" t="s">
        <v>1837</v>
      </c>
      <c r="C1000" s="758">
        <v>5.81</v>
      </c>
      <c r="D1000" s="758">
        <v>4.0599999999999996</v>
      </c>
      <c r="E1000" s="758">
        <v>-1.43</v>
      </c>
      <c r="F1000" s="761">
        <v>4.7072884337399999E-2</v>
      </c>
    </row>
    <row r="1001" spans="2:6" x14ac:dyDescent="0.35">
      <c r="B1001" s="758" t="s">
        <v>1838</v>
      </c>
      <c r="C1001" s="758">
        <v>4.5999999999999996</v>
      </c>
      <c r="D1001" s="758">
        <v>3.22</v>
      </c>
      <c r="E1001" s="758">
        <v>-1.43</v>
      </c>
      <c r="F1001" s="761">
        <v>3.6615398303900003E-2</v>
      </c>
    </row>
    <row r="1002" spans="2:6" x14ac:dyDescent="0.35">
      <c r="B1002" s="758" t="s">
        <v>1839</v>
      </c>
      <c r="C1002" s="758">
        <v>8.5500000000000007</v>
      </c>
      <c r="D1002" s="758">
        <v>5.99</v>
      </c>
      <c r="E1002" s="758">
        <v>-1.43</v>
      </c>
      <c r="F1002" s="761">
        <v>4.0567404807200003E-2</v>
      </c>
    </row>
    <row r="1003" spans="2:6" x14ac:dyDescent="0.35">
      <c r="B1003" s="758" t="s">
        <v>1840</v>
      </c>
      <c r="C1003" s="758">
        <v>15.58</v>
      </c>
      <c r="D1003" s="758">
        <v>10.87</v>
      </c>
      <c r="E1003" s="758">
        <v>-1.43</v>
      </c>
      <c r="F1003" s="761">
        <v>4.6404598893299998E-3</v>
      </c>
    </row>
    <row r="1004" spans="2:6" x14ac:dyDescent="0.35">
      <c r="B1004" s="758" t="s">
        <v>814</v>
      </c>
      <c r="C1004" s="758">
        <v>18.68</v>
      </c>
      <c r="D1004" s="758">
        <v>13.1</v>
      </c>
      <c r="E1004" s="758">
        <v>-1.43</v>
      </c>
      <c r="F1004" s="761">
        <v>2.3726742985799999E-2</v>
      </c>
    </row>
    <row r="1005" spans="2:6" x14ac:dyDescent="0.35">
      <c r="B1005" s="758" t="s">
        <v>1841</v>
      </c>
      <c r="C1005" s="758">
        <v>10.1</v>
      </c>
      <c r="D1005" s="758">
        <v>7.06</v>
      </c>
      <c r="E1005" s="758">
        <v>-1.43</v>
      </c>
      <c r="F1005" s="761">
        <v>3.5691879306599998E-2</v>
      </c>
    </row>
    <row r="1006" spans="2:6" x14ac:dyDescent="0.35">
      <c r="B1006" s="758" t="s">
        <v>1842</v>
      </c>
      <c r="C1006" s="758">
        <v>6.08</v>
      </c>
      <c r="D1006" s="758">
        <v>4.24</v>
      </c>
      <c r="E1006" s="758">
        <v>-1.43</v>
      </c>
      <c r="F1006" s="761">
        <v>2.23303918755E-2</v>
      </c>
    </row>
    <row r="1007" spans="2:6" x14ac:dyDescent="0.35">
      <c r="B1007" s="758" t="s">
        <v>1843</v>
      </c>
      <c r="C1007" s="758">
        <v>5.78</v>
      </c>
      <c r="D1007" s="758">
        <v>4.04</v>
      </c>
      <c r="E1007" s="758">
        <v>-1.43</v>
      </c>
      <c r="F1007" s="761">
        <v>4.2179035501800001E-2</v>
      </c>
    </row>
    <row r="1008" spans="2:6" x14ac:dyDescent="0.35">
      <c r="B1008" s="758" t="s">
        <v>1844</v>
      </c>
      <c r="C1008" s="758">
        <v>10.31</v>
      </c>
      <c r="D1008" s="758">
        <v>7.21</v>
      </c>
      <c r="E1008" s="758">
        <v>-1.43</v>
      </c>
      <c r="F1008" s="761">
        <v>1.1568503672399999E-2</v>
      </c>
    </row>
    <row r="1009" spans="2:6" x14ac:dyDescent="0.35">
      <c r="B1009" s="758" t="s">
        <v>1845</v>
      </c>
      <c r="C1009" s="758">
        <v>7.92</v>
      </c>
      <c r="D1009" s="758">
        <v>5.55</v>
      </c>
      <c r="E1009" s="758">
        <v>-1.43</v>
      </c>
      <c r="F1009" s="761">
        <v>1.6519681361099998E-2</v>
      </c>
    </row>
    <row r="1010" spans="2:6" x14ac:dyDescent="0.35">
      <c r="B1010" s="758" t="s">
        <v>1846</v>
      </c>
      <c r="C1010" s="758">
        <v>18.59</v>
      </c>
      <c r="D1010" s="758">
        <v>13.02</v>
      </c>
      <c r="E1010" s="758">
        <v>-1.43</v>
      </c>
      <c r="F1010" s="761">
        <v>1.5415692622399999E-3</v>
      </c>
    </row>
    <row r="1011" spans="2:6" x14ac:dyDescent="0.35">
      <c r="B1011" s="758" t="s">
        <v>1847</v>
      </c>
      <c r="C1011" s="758">
        <v>7.49</v>
      </c>
      <c r="D1011" s="758">
        <v>5.22</v>
      </c>
      <c r="E1011" s="758">
        <v>-1.43</v>
      </c>
      <c r="F1011" s="761">
        <v>6.7917046106199998E-3</v>
      </c>
    </row>
    <row r="1012" spans="2:6" x14ac:dyDescent="0.35">
      <c r="B1012" s="758" t="s">
        <v>1848</v>
      </c>
      <c r="C1012" s="758">
        <v>4.88</v>
      </c>
      <c r="D1012" s="758">
        <v>3.42</v>
      </c>
      <c r="E1012" s="758">
        <v>-1.43</v>
      </c>
      <c r="F1012" s="761">
        <v>3.1407531647300001E-2</v>
      </c>
    </row>
    <row r="1013" spans="2:6" x14ac:dyDescent="0.35">
      <c r="B1013" s="758" t="s">
        <v>1849</v>
      </c>
      <c r="C1013" s="758">
        <v>3.44</v>
      </c>
      <c r="D1013" s="758">
        <v>2.4</v>
      </c>
      <c r="E1013" s="758">
        <v>-1.43</v>
      </c>
      <c r="F1013" s="761">
        <v>3.3559045065499997E-2</v>
      </c>
    </row>
    <row r="1014" spans="2:6" x14ac:dyDescent="0.35">
      <c r="B1014" s="758" t="s">
        <v>1850</v>
      </c>
      <c r="C1014" s="758">
        <v>29.88</v>
      </c>
      <c r="D1014" s="758">
        <v>20.79</v>
      </c>
      <c r="E1014" s="758">
        <v>-1.44</v>
      </c>
      <c r="F1014" s="761">
        <v>2.64602590656E-3</v>
      </c>
    </row>
    <row r="1015" spans="2:6" x14ac:dyDescent="0.35">
      <c r="B1015" s="758" t="s">
        <v>1851</v>
      </c>
      <c r="C1015" s="758">
        <v>16.59</v>
      </c>
      <c r="D1015" s="758">
        <v>11.5</v>
      </c>
      <c r="E1015" s="758">
        <v>-1.44</v>
      </c>
      <c r="F1015" s="761">
        <v>7.5431088928799997E-3</v>
      </c>
    </row>
    <row r="1016" spans="2:6" x14ac:dyDescent="0.35">
      <c r="B1016" s="758" t="s">
        <v>1852</v>
      </c>
      <c r="C1016" s="758">
        <v>7.13</v>
      </c>
      <c r="D1016" s="758">
        <v>4.95</v>
      </c>
      <c r="E1016" s="758">
        <v>-1.44</v>
      </c>
      <c r="F1016" s="761">
        <v>1.40090046938E-2</v>
      </c>
    </row>
    <row r="1017" spans="2:6" x14ac:dyDescent="0.35">
      <c r="B1017" s="758" t="s">
        <v>1853</v>
      </c>
      <c r="C1017" s="758">
        <v>4.59</v>
      </c>
      <c r="D1017" s="758">
        <v>3.18</v>
      </c>
      <c r="E1017" s="758">
        <v>-1.44</v>
      </c>
      <c r="F1017" s="761">
        <v>1.1947352981500001E-2</v>
      </c>
    </row>
    <row r="1018" spans="2:6" x14ac:dyDescent="0.35">
      <c r="B1018" s="758" t="s">
        <v>1854</v>
      </c>
      <c r="C1018" s="758">
        <v>5.29</v>
      </c>
      <c r="D1018" s="758">
        <v>3.67</v>
      </c>
      <c r="E1018" s="758">
        <v>-1.44</v>
      </c>
      <c r="F1018" s="761">
        <v>4.54828539787E-2</v>
      </c>
    </row>
    <row r="1019" spans="2:6" x14ac:dyDescent="0.35">
      <c r="B1019" s="758" t="s">
        <v>1855</v>
      </c>
      <c r="C1019" s="758">
        <v>10.01</v>
      </c>
      <c r="D1019" s="758">
        <v>6.97</v>
      </c>
      <c r="E1019" s="758">
        <v>-1.44</v>
      </c>
      <c r="F1019" s="761">
        <v>1.29687765722E-2</v>
      </c>
    </row>
    <row r="1020" spans="2:6" x14ac:dyDescent="0.35">
      <c r="B1020" s="758" t="s">
        <v>1856</v>
      </c>
      <c r="C1020" s="758">
        <v>5.21</v>
      </c>
      <c r="D1020" s="758">
        <v>3.62</v>
      </c>
      <c r="E1020" s="758">
        <v>-1.44</v>
      </c>
      <c r="F1020" s="761">
        <v>1.8934036621099999E-2</v>
      </c>
    </row>
    <row r="1021" spans="2:6" x14ac:dyDescent="0.35">
      <c r="B1021" s="758" t="s">
        <v>1857</v>
      </c>
      <c r="C1021" s="758">
        <v>10.39</v>
      </c>
      <c r="D1021" s="758">
        <v>7.22</v>
      </c>
      <c r="E1021" s="758">
        <v>-1.44</v>
      </c>
      <c r="F1021" s="761">
        <v>1.95080847804E-3</v>
      </c>
    </row>
    <row r="1022" spans="2:6" x14ac:dyDescent="0.35">
      <c r="B1022" s="758" t="s">
        <v>1858</v>
      </c>
      <c r="C1022" s="758">
        <v>7.47</v>
      </c>
      <c r="D1022" s="758">
        <v>5.19</v>
      </c>
      <c r="E1022" s="758">
        <v>-1.44</v>
      </c>
      <c r="F1022" s="761">
        <v>4.02605075482E-2</v>
      </c>
    </row>
    <row r="1023" spans="2:6" x14ac:dyDescent="0.35">
      <c r="B1023" s="758" t="s">
        <v>1859</v>
      </c>
      <c r="C1023" s="758">
        <v>7.04</v>
      </c>
      <c r="D1023" s="758">
        <v>4.88</v>
      </c>
      <c r="E1023" s="758">
        <v>-1.44</v>
      </c>
      <c r="F1023" s="761">
        <v>1.5056199160699999E-2</v>
      </c>
    </row>
    <row r="1024" spans="2:6" x14ac:dyDescent="0.35">
      <c r="B1024" s="758" t="s">
        <v>1860</v>
      </c>
      <c r="C1024" s="758">
        <v>7.98</v>
      </c>
      <c r="D1024" s="758">
        <v>5.56</v>
      </c>
      <c r="E1024" s="758">
        <v>-1.44</v>
      </c>
      <c r="F1024" s="761">
        <v>4.82356420706E-2</v>
      </c>
    </row>
    <row r="1025" spans="2:6" x14ac:dyDescent="0.35">
      <c r="B1025" s="758" t="s">
        <v>1861</v>
      </c>
      <c r="C1025" s="758">
        <v>4.17</v>
      </c>
      <c r="D1025" s="758">
        <v>2.9</v>
      </c>
      <c r="E1025" s="758">
        <v>-1.44</v>
      </c>
      <c r="F1025" s="761">
        <v>4.9475985229799999E-2</v>
      </c>
    </row>
    <row r="1026" spans="2:6" x14ac:dyDescent="0.35">
      <c r="B1026" s="758" t="s">
        <v>1862</v>
      </c>
      <c r="C1026" s="758">
        <v>5.38</v>
      </c>
      <c r="D1026" s="758">
        <v>3.74</v>
      </c>
      <c r="E1026" s="758">
        <v>-1.44</v>
      </c>
      <c r="F1026" s="761">
        <v>4.4677143294099997E-2</v>
      </c>
    </row>
    <row r="1027" spans="2:6" x14ac:dyDescent="0.35">
      <c r="B1027" s="758" t="s">
        <v>1863</v>
      </c>
      <c r="C1027" s="758">
        <v>6.98</v>
      </c>
      <c r="D1027" s="758">
        <v>4.8499999999999996</v>
      </c>
      <c r="E1027" s="758">
        <v>-1.44</v>
      </c>
      <c r="F1027" s="761">
        <v>3.5137338698299998E-2</v>
      </c>
    </row>
    <row r="1028" spans="2:6" x14ac:dyDescent="0.35">
      <c r="B1028" s="758" t="s">
        <v>1864</v>
      </c>
      <c r="C1028" s="758">
        <v>613.17999999999995</v>
      </c>
      <c r="D1028" s="758">
        <v>426.4</v>
      </c>
      <c r="E1028" s="758">
        <v>-1.44</v>
      </c>
      <c r="F1028" s="762">
        <v>1.04677517853E-6</v>
      </c>
    </row>
    <row r="1029" spans="2:6" x14ac:dyDescent="0.35">
      <c r="B1029" s="758" t="s">
        <v>1865</v>
      </c>
      <c r="C1029" s="758">
        <v>7.3</v>
      </c>
      <c r="D1029" s="758">
        <v>5.08</v>
      </c>
      <c r="E1029" s="758">
        <v>-1.44</v>
      </c>
      <c r="F1029" s="761">
        <v>3.33263848431E-2</v>
      </c>
    </row>
    <row r="1030" spans="2:6" x14ac:dyDescent="0.35">
      <c r="B1030" s="758" t="s">
        <v>1866</v>
      </c>
      <c r="C1030" s="758">
        <v>11.02</v>
      </c>
      <c r="D1030" s="758">
        <v>7.64</v>
      </c>
      <c r="E1030" s="758">
        <v>-1.44</v>
      </c>
      <c r="F1030" s="761">
        <v>1.6978627640000001E-3</v>
      </c>
    </row>
    <row r="1031" spans="2:6" x14ac:dyDescent="0.35">
      <c r="B1031" s="758" t="s">
        <v>1867</v>
      </c>
      <c r="C1031" s="758">
        <v>8.31</v>
      </c>
      <c r="D1031" s="758">
        <v>5.74</v>
      </c>
      <c r="E1031" s="758">
        <v>-1.45</v>
      </c>
      <c r="F1031" s="761">
        <v>1.03620924129E-2</v>
      </c>
    </row>
    <row r="1032" spans="2:6" x14ac:dyDescent="0.35">
      <c r="B1032" s="758" t="s">
        <v>1868</v>
      </c>
      <c r="C1032" s="758">
        <v>4.88</v>
      </c>
      <c r="D1032" s="758">
        <v>3.37</v>
      </c>
      <c r="E1032" s="758">
        <v>-1.45</v>
      </c>
      <c r="F1032" s="761">
        <v>1.2702321678999999E-2</v>
      </c>
    </row>
    <row r="1033" spans="2:6" x14ac:dyDescent="0.35">
      <c r="B1033" s="758" t="s">
        <v>1869</v>
      </c>
      <c r="C1033" s="758">
        <v>5.72</v>
      </c>
      <c r="D1033" s="758">
        <v>3.94</v>
      </c>
      <c r="E1033" s="758">
        <v>-1.45</v>
      </c>
      <c r="F1033" s="761">
        <v>4.53671859764E-2</v>
      </c>
    </row>
    <row r="1034" spans="2:6" x14ac:dyDescent="0.35">
      <c r="B1034" s="758" t="s">
        <v>1870</v>
      </c>
      <c r="C1034" s="758">
        <v>15.7</v>
      </c>
      <c r="D1034" s="758">
        <v>10.82</v>
      </c>
      <c r="E1034" s="758">
        <v>-1.45</v>
      </c>
      <c r="F1034" s="761">
        <v>2.2247589683700001E-2</v>
      </c>
    </row>
    <row r="1035" spans="2:6" x14ac:dyDescent="0.35">
      <c r="B1035" s="758" t="s">
        <v>1871</v>
      </c>
      <c r="C1035" s="758">
        <v>9.81</v>
      </c>
      <c r="D1035" s="758">
        <v>6.78</v>
      </c>
      <c r="E1035" s="758">
        <v>-1.45</v>
      </c>
      <c r="F1035" s="761">
        <v>2.8952933133899999E-2</v>
      </c>
    </row>
    <row r="1036" spans="2:6" x14ac:dyDescent="0.35">
      <c r="B1036" s="758" t="s">
        <v>802</v>
      </c>
      <c r="C1036" s="758">
        <v>27.41</v>
      </c>
      <c r="D1036" s="758">
        <v>18.850000000000001</v>
      </c>
      <c r="E1036" s="758">
        <v>-1.45</v>
      </c>
      <c r="F1036" s="761">
        <v>2.3420582456200002E-3</v>
      </c>
    </row>
    <row r="1037" spans="2:6" x14ac:dyDescent="0.35">
      <c r="B1037" s="758" t="s">
        <v>1872</v>
      </c>
      <c r="C1037" s="758">
        <v>9.93</v>
      </c>
      <c r="D1037" s="758">
        <v>6.84</v>
      </c>
      <c r="E1037" s="758">
        <v>-1.45</v>
      </c>
      <c r="F1037" s="761">
        <v>3.4936376092699999E-3</v>
      </c>
    </row>
    <row r="1038" spans="2:6" x14ac:dyDescent="0.35">
      <c r="B1038" s="758" t="s">
        <v>1873</v>
      </c>
      <c r="C1038" s="758">
        <v>23.01</v>
      </c>
      <c r="D1038" s="758">
        <v>15.83</v>
      </c>
      <c r="E1038" s="758">
        <v>-1.45</v>
      </c>
      <c r="F1038" s="762">
        <v>3.9531501664999999E-5</v>
      </c>
    </row>
    <row r="1039" spans="2:6" x14ac:dyDescent="0.35">
      <c r="B1039" s="758" t="s">
        <v>1874</v>
      </c>
      <c r="C1039" s="758">
        <v>8.16</v>
      </c>
      <c r="D1039" s="758">
        <v>5.63</v>
      </c>
      <c r="E1039" s="758">
        <v>-1.45</v>
      </c>
      <c r="F1039" s="761">
        <v>4.5239820644799998E-2</v>
      </c>
    </row>
    <row r="1040" spans="2:6" x14ac:dyDescent="0.35">
      <c r="B1040" s="758" t="s">
        <v>1875</v>
      </c>
      <c r="C1040" s="758">
        <v>14.27</v>
      </c>
      <c r="D1040" s="758">
        <v>9.8699999999999992</v>
      </c>
      <c r="E1040" s="758">
        <v>-1.45</v>
      </c>
      <c r="F1040" s="761">
        <v>3.7878723522999998E-3</v>
      </c>
    </row>
    <row r="1041" spans="2:6" x14ac:dyDescent="0.35">
      <c r="B1041" s="758" t="s">
        <v>1876</v>
      </c>
      <c r="C1041" s="758">
        <v>11.8</v>
      </c>
      <c r="D1041" s="758">
        <v>8.14</v>
      </c>
      <c r="E1041" s="758">
        <v>-1.45</v>
      </c>
      <c r="F1041" s="761">
        <v>9.9807241649199994E-3</v>
      </c>
    </row>
    <row r="1042" spans="2:6" x14ac:dyDescent="0.35">
      <c r="B1042" s="758" t="s">
        <v>1877</v>
      </c>
      <c r="C1042" s="758">
        <v>4.75</v>
      </c>
      <c r="D1042" s="758">
        <v>3.28</v>
      </c>
      <c r="E1042" s="758">
        <v>-1.45</v>
      </c>
      <c r="F1042" s="761">
        <v>4.9102600570299998E-2</v>
      </c>
    </row>
    <row r="1043" spans="2:6" x14ac:dyDescent="0.35">
      <c r="B1043" s="758" t="s">
        <v>1878</v>
      </c>
      <c r="C1043" s="758">
        <v>5.14</v>
      </c>
      <c r="D1043" s="758">
        <v>3.55</v>
      </c>
      <c r="E1043" s="758">
        <v>-1.45</v>
      </c>
      <c r="F1043" s="761">
        <v>4.0394310084600003E-2</v>
      </c>
    </row>
    <row r="1044" spans="2:6" x14ac:dyDescent="0.35">
      <c r="B1044" s="758" t="s">
        <v>1879</v>
      </c>
      <c r="C1044" s="758">
        <v>5.64</v>
      </c>
      <c r="D1044" s="758">
        <v>3.9</v>
      </c>
      <c r="E1044" s="758">
        <v>-1.45</v>
      </c>
      <c r="F1044" s="761">
        <v>1.11664937097E-2</v>
      </c>
    </row>
    <row r="1045" spans="2:6" x14ac:dyDescent="0.35">
      <c r="B1045" s="758" t="s">
        <v>1880</v>
      </c>
      <c r="C1045" s="758">
        <v>12.2</v>
      </c>
      <c r="D1045" s="758">
        <v>8.44</v>
      </c>
      <c r="E1045" s="758">
        <v>-1.45</v>
      </c>
      <c r="F1045" s="761">
        <v>6.3923410294499999E-3</v>
      </c>
    </row>
    <row r="1046" spans="2:6" x14ac:dyDescent="0.35">
      <c r="B1046" s="758" t="s">
        <v>1881</v>
      </c>
      <c r="C1046" s="758">
        <v>22.67</v>
      </c>
      <c r="D1046" s="758">
        <v>15.6</v>
      </c>
      <c r="E1046" s="758">
        <v>-1.45</v>
      </c>
      <c r="F1046" s="761">
        <v>8.4128614591399997E-4</v>
      </c>
    </row>
    <row r="1047" spans="2:6" x14ac:dyDescent="0.35">
      <c r="B1047" s="758" t="s">
        <v>1882</v>
      </c>
      <c r="C1047" s="758">
        <v>6</v>
      </c>
      <c r="D1047" s="758">
        <v>4.13</v>
      </c>
      <c r="E1047" s="758">
        <v>-1.45</v>
      </c>
      <c r="F1047" s="761">
        <v>1.7958783516299998E-2</v>
      </c>
    </row>
    <row r="1048" spans="2:6" x14ac:dyDescent="0.35">
      <c r="B1048" s="758" t="s">
        <v>1883</v>
      </c>
      <c r="C1048" s="758">
        <v>4.18</v>
      </c>
      <c r="D1048" s="758">
        <v>2.88</v>
      </c>
      <c r="E1048" s="758">
        <v>-1.45</v>
      </c>
      <c r="F1048" s="761">
        <v>3.24110645263E-2</v>
      </c>
    </row>
    <row r="1049" spans="2:6" x14ac:dyDescent="0.35">
      <c r="B1049" s="758" t="s">
        <v>1884</v>
      </c>
      <c r="C1049" s="758">
        <v>4.63</v>
      </c>
      <c r="D1049" s="758">
        <v>3.19</v>
      </c>
      <c r="E1049" s="758">
        <v>-1.45</v>
      </c>
      <c r="F1049" s="761">
        <v>4.5251544254599999E-2</v>
      </c>
    </row>
    <row r="1050" spans="2:6" x14ac:dyDescent="0.35">
      <c r="B1050" s="758" t="s">
        <v>1885</v>
      </c>
      <c r="C1050" s="758">
        <v>5.85</v>
      </c>
      <c r="D1050" s="758">
        <v>4.0199999999999996</v>
      </c>
      <c r="E1050" s="758">
        <v>-1.46</v>
      </c>
      <c r="F1050" s="761">
        <v>4.5036676372700001E-2</v>
      </c>
    </row>
    <row r="1051" spans="2:6" x14ac:dyDescent="0.35">
      <c r="B1051" s="758" t="s">
        <v>1886</v>
      </c>
      <c r="C1051" s="758">
        <v>4.66</v>
      </c>
      <c r="D1051" s="758">
        <v>3.19</v>
      </c>
      <c r="E1051" s="758">
        <v>-1.46</v>
      </c>
      <c r="F1051" s="761">
        <v>1.8057102646600001E-2</v>
      </c>
    </row>
    <row r="1052" spans="2:6" x14ac:dyDescent="0.35">
      <c r="B1052" s="758" t="s">
        <v>1887</v>
      </c>
      <c r="C1052" s="758">
        <v>5.56</v>
      </c>
      <c r="D1052" s="758">
        <v>3.81</v>
      </c>
      <c r="E1052" s="758">
        <v>-1.46</v>
      </c>
      <c r="F1052" s="761">
        <v>4.8324218759400003E-2</v>
      </c>
    </row>
    <row r="1053" spans="2:6" x14ac:dyDescent="0.35">
      <c r="B1053" s="758" t="s">
        <v>1888</v>
      </c>
      <c r="C1053" s="758">
        <v>4.9400000000000004</v>
      </c>
      <c r="D1053" s="758">
        <v>3.38</v>
      </c>
      <c r="E1053" s="758">
        <v>-1.46</v>
      </c>
      <c r="F1053" s="761">
        <v>2.5088066997199999E-2</v>
      </c>
    </row>
    <row r="1054" spans="2:6" x14ac:dyDescent="0.35">
      <c r="B1054" s="758" t="s">
        <v>1889</v>
      </c>
      <c r="C1054" s="758">
        <v>15.46</v>
      </c>
      <c r="D1054" s="758">
        <v>10.57</v>
      </c>
      <c r="E1054" s="758">
        <v>-1.46</v>
      </c>
      <c r="F1054" s="761">
        <v>3.9393022385600003E-3</v>
      </c>
    </row>
    <row r="1055" spans="2:6" x14ac:dyDescent="0.35">
      <c r="B1055" s="758" t="s">
        <v>1890</v>
      </c>
      <c r="C1055" s="758">
        <v>9.6199999999999992</v>
      </c>
      <c r="D1055" s="758">
        <v>6.58</v>
      </c>
      <c r="E1055" s="758">
        <v>-1.46</v>
      </c>
      <c r="F1055" s="761">
        <v>4.33602942693E-2</v>
      </c>
    </row>
    <row r="1056" spans="2:6" x14ac:dyDescent="0.35">
      <c r="B1056" s="758" t="s">
        <v>1891</v>
      </c>
      <c r="C1056" s="758">
        <v>3.96</v>
      </c>
      <c r="D1056" s="758">
        <v>2.71</v>
      </c>
      <c r="E1056" s="758">
        <v>-1.46</v>
      </c>
      <c r="F1056" s="761">
        <v>1.5321671613E-2</v>
      </c>
    </row>
    <row r="1057" spans="2:6" x14ac:dyDescent="0.35">
      <c r="B1057" s="758" t="s">
        <v>1892</v>
      </c>
      <c r="C1057" s="758">
        <v>4.96</v>
      </c>
      <c r="D1057" s="758">
        <v>3.39</v>
      </c>
      <c r="E1057" s="758">
        <v>-1.46</v>
      </c>
      <c r="F1057" s="761">
        <v>7.5591413750499999E-3</v>
      </c>
    </row>
    <row r="1058" spans="2:6" x14ac:dyDescent="0.35">
      <c r="B1058" s="758" t="s">
        <v>1893</v>
      </c>
      <c r="C1058" s="758">
        <v>6.94</v>
      </c>
      <c r="D1058" s="758">
        <v>4.75</v>
      </c>
      <c r="E1058" s="758">
        <v>-1.46</v>
      </c>
      <c r="F1058" s="761">
        <v>1.4799492027799999E-2</v>
      </c>
    </row>
    <row r="1059" spans="2:6" x14ac:dyDescent="0.35">
      <c r="B1059" s="758" t="s">
        <v>1894</v>
      </c>
      <c r="C1059" s="758">
        <v>6.42</v>
      </c>
      <c r="D1059" s="758">
        <v>4.3899999999999997</v>
      </c>
      <c r="E1059" s="758">
        <v>-1.46</v>
      </c>
      <c r="F1059" s="761">
        <v>1.6747677942100001E-2</v>
      </c>
    </row>
    <row r="1060" spans="2:6" x14ac:dyDescent="0.35">
      <c r="B1060" s="758" t="s">
        <v>1895</v>
      </c>
      <c r="C1060" s="758">
        <v>7.56</v>
      </c>
      <c r="D1060" s="758">
        <v>5.17</v>
      </c>
      <c r="E1060" s="758">
        <v>-1.46</v>
      </c>
      <c r="F1060" s="761">
        <v>3.8377383419499998E-2</v>
      </c>
    </row>
    <row r="1061" spans="2:6" x14ac:dyDescent="0.35">
      <c r="B1061" s="758" t="s">
        <v>1896</v>
      </c>
      <c r="C1061" s="758">
        <v>4.3</v>
      </c>
      <c r="D1061" s="758">
        <v>2.94</v>
      </c>
      <c r="E1061" s="758">
        <v>-1.46</v>
      </c>
      <c r="F1061" s="761">
        <v>3.5836052388799999E-2</v>
      </c>
    </row>
    <row r="1062" spans="2:6" x14ac:dyDescent="0.35">
      <c r="B1062" s="758" t="s">
        <v>1897</v>
      </c>
      <c r="C1062" s="758">
        <v>9.24</v>
      </c>
      <c r="D1062" s="758">
        <v>6.35</v>
      </c>
      <c r="E1062" s="758">
        <v>-1.46</v>
      </c>
      <c r="F1062" s="761">
        <v>1.9519690325700001E-2</v>
      </c>
    </row>
    <row r="1063" spans="2:6" x14ac:dyDescent="0.35">
      <c r="B1063" s="758" t="s">
        <v>1898</v>
      </c>
      <c r="C1063" s="758">
        <v>13.5</v>
      </c>
      <c r="D1063" s="758">
        <v>9.23</v>
      </c>
      <c r="E1063" s="758">
        <v>-1.46</v>
      </c>
      <c r="F1063" s="761">
        <v>3.4762383227499999E-3</v>
      </c>
    </row>
    <row r="1064" spans="2:6" x14ac:dyDescent="0.35">
      <c r="B1064" s="758" t="s">
        <v>1899</v>
      </c>
      <c r="C1064" s="758">
        <v>5.9</v>
      </c>
      <c r="D1064" s="758">
        <v>4.04</v>
      </c>
      <c r="E1064" s="758">
        <v>-1.46</v>
      </c>
      <c r="F1064" s="761">
        <v>1.8062997470500001E-2</v>
      </c>
    </row>
    <row r="1065" spans="2:6" x14ac:dyDescent="0.35">
      <c r="B1065" s="758" t="s">
        <v>1900</v>
      </c>
      <c r="C1065" s="758">
        <v>3.43</v>
      </c>
      <c r="D1065" s="758">
        <v>2.35</v>
      </c>
      <c r="E1065" s="758">
        <v>-1.46</v>
      </c>
      <c r="F1065" s="761">
        <v>4.3932939348400001E-2</v>
      </c>
    </row>
    <row r="1066" spans="2:6" x14ac:dyDescent="0.35">
      <c r="B1066" s="758" t="s">
        <v>1901</v>
      </c>
      <c r="C1066" s="758">
        <v>5.4</v>
      </c>
      <c r="D1066" s="758">
        <v>3.69</v>
      </c>
      <c r="E1066" s="758">
        <v>-1.46</v>
      </c>
      <c r="F1066" s="761">
        <v>2.5131687205099998E-3</v>
      </c>
    </row>
    <row r="1067" spans="2:6" x14ac:dyDescent="0.35">
      <c r="B1067" s="758" t="s">
        <v>1902</v>
      </c>
      <c r="C1067" s="758">
        <v>3.26</v>
      </c>
      <c r="D1067" s="758">
        <v>2.2200000000000002</v>
      </c>
      <c r="E1067" s="758">
        <v>-1.47</v>
      </c>
      <c r="F1067" s="761">
        <v>2.2116619634500002E-2</v>
      </c>
    </row>
    <row r="1068" spans="2:6" x14ac:dyDescent="0.35">
      <c r="B1068" s="758" t="s">
        <v>1903</v>
      </c>
      <c r="C1068" s="758">
        <v>6.31</v>
      </c>
      <c r="D1068" s="758">
        <v>4.29</v>
      </c>
      <c r="E1068" s="758">
        <v>-1.47</v>
      </c>
      <c r="F1068" s="761">
        <v>2.89925858308E-2</v>
      </c>
    </row>
    <row r="1069" spans="2:6" x14ac:dyDescent="0.35">
      <c r="B1069" s="758" t="s">
        <v>1904</v>
      </c>
      <c r="C1069" s="758">
        <v>26.65</v>
      </c>
      <c r="D1069" s="758">
        <v>18.12</v>
      </c>
      <c r="E1069" s="758">
        <v>-1.47</v>
      </c>
      <c r="F1069" s="761">
        <v>2.4584157379200001E-3</v>
      </c>
    </row>
    <row r="1070" spans="2:6" x14ac:dyDescent="0.35">
      <c r="B1070" s="758" t="s">
        <v>1905</v>
      </c>
      <c r="C1070" s="758">
        <v>6.13</v>
      </c>
      <c r="D1070" s="758">
        <v>4.16</v>
      </c>
      <c r="E1070" s="758">
        <v>-1.47</v>
      </c>
      <c r="F1070" s="761">
        <v>3.5297308125299999E-2</v>
      </c>
    </row>
    <row r="1071" spans="2:6" x14ac:dyDescent="0.35">
      <c r="B1071" s="758" t="s">
        <v>1906</v>
      </c>
      <c r="C1071" s="758">
        <v>7.02</v>
      </c>
      <c r="D1071" s="758">
        <v>4.79</v>
      </c>
      <c r="E1071" s="758">
        <v>-1.47</v>
      </c>
      <c r="F1071" s="761">
        <v>3.0450348808199999E-2</v>
      </c>
    </row>
    <row r="1072" spans="2:6" x14ac:dyDescent="0.35">
      <c r="B1072" s="758" t="s">
        <v>1907</v>
      </c>
      <c r="C1072" s="758">
        <v>5.69</v>
      </c>
      <c r="D1072" s="758">
        <v>3.86</v>
      </c>
      <c r="E1072" s="758">
        <v>-1.47</v>
      </c>
      <c r="F1072" s="761">
        <v>2.6904348521800001E-2</v>
      </c>
    </row>
    <row r="1073" spans="2:6" x14ac:dyDescent="0.35">
      <c r="B1073" s="758" t="s">
        <v>1908</v>
      </c>
      <c r="C1073" s="758">
        <v>5.85</v>
      </c>
      <c r="D1073" s="758">
        <v>3.99</v>
      </c>
      <c r="E1073" s="758">
        <v>-1.47</v>
      </c>
      <c r="F1073" s="761">
        <v>8.0365062015799998E-3</v>
      </c>
    </row>
    <row r="1074" spans="2:6" x14ac:dyDescent="0.35">
      <c r="B1074" s="758" t="s">
        <v>1909</v>
      </c>
      <c r="C1074" s="758">
        <v>5.41</v>
      </c>
      <c r="D1074" s="758">
        <v>3.69</v>
      </c>
      <c r="E1074" s="758">
        <v>-1.47</v>
      </c>
      <c r="F1074" s="761">
        <v>1.54584619903E-2</v>
      </c>
    </row>
    <row r="1075" spans="2:6" x14ac:dyDescent="0.35">
      <c r="B1075" s="758" t="s">
        <v>1910</v>
      </c>
      <c r="C1075" s="758">
        <v>4.8499999999999996</v>
      </c>
      <c r="D1075" s="758">
        <v>3.29</v>
      </c>
      <c r="E1075" s="758">
        <v>-1.47</v>
      </c>
      <c r="F1075" s="761">
        <v>4.9410825196700002E-2</v>
      </c>
    </row>
    <row r="1076" spans="2:6" x14ac:dyDescent="0.35">
      <c r="B1076" s="758" t="s">
        <v>1911</v>
      </c>
      <c r="C1076" s="758">
        <v>4.87</v>
      </c>
      <c r="D1076" s="758">
        <v>3.31</v>
      </c>
      <c r="E1076" s="758">
        <v>-1.47</v>
      </c>
      <c r="F1076" s="761">
        <v>3.0072408266000002E-2</v>
      </c>
    </row>
    <row r="1077" spans="2:6" x14ac:dyDescent="0.35">
      <c r="B1077" s="758" t="s">
        <v>1912</v>
      </c>
      <c r="C1077" s="758">
        <v>11.14</v>
      </c>
      <c r="D1077" s="758">
        <v>7.6</v>
      </c>
      <c r="E1077" s="758">
        <v>-1.47</v>
      </c>
      <c r="F1077" s="761">
        <v>4.6209347439200001E-2</v>
      </c>
    </row>
    <row r="1078" spans="2:6" x14ac:dyDescent="0.35">
      <c r="B1078" s="758" t="s">
        <v>1913</v>
      </c>
      <c r="C1078" s="758">
        <v>6.07</v>
      </c>
      <c r="D1078" s="758">
        <v>4.13</v>
      </c>
      <c r="E1078" s="758">
        <v>-1.47</v>
      </c>
      <c r="F1078" s="761">
        <v>3.22199696149E-2</v>
      </c>
    </row>
    <row r="1079" spans="2:6" x14ac:dyDescent="0.35">
      <c r="B1079" s="758" t="s">
        <v>1914</v>
      </c>
      <c r="C1079" s="758">
        <v>123.01</v>
      </c>
      <c r="D1079" s="758">
        <v>83.66</v>
      </c>
      <c r="E1079" s="758">
        <v>-1.47</v>
      </c>
      <c r="F1079" s="761">
        <v>2.17236368568E-4</v>
      </c>
    </row>
    <row r="1080" spans="2:6" x14ac:dyDescent="0.35">
      <c r="B1080" s="758" t="s">
        <v>1915</v>
      </c>
      <c r="C1080" s="758">
        <v>9.44</v>
      </c>
      <c r="D1080" s="758">
        <v>6.41</v>
      </c>
      <c r="E1080" s="758">
        <v>-1.47</v>
      </c>
      <c r="F1080" s="761">
        <v>8.0293364979500004E-3</v>
      </c>
    </row>
    <row r="1081" spans="2:6" x14ac:dyDescent="0.35">
      <c r="B1081" s="758" t="s">
        <v>1916</v>
      </c>
      <c r="C1081" s="758">
        <v>4.8499999999999996</v>
      </c>
      <c r="D1081" s="758">
        <v>3.3</v>
      </c>
      <c r="E1081" s="758">
        <v>-1.47</v>
      </c>
      <c r="F1081" s="761">
        <v>3.09345787473E-2</v>
      </c>
    </row>
    <row r="1082" spans="2:6" x14ac:dyDescent="0.35">
      <c r="B1082" s="758" t="s">
        <v>1917</v>
      </c>
      <c r="C1082" s="758">
        <v>5.94</v>
      </c>
      <c r="D1082" s="758">
        <v>4.03</v>
      </c>
      <c r="E1082" s="758">
        <v>-1.47</v>
      </c>
      <c r="F1082" s="761">
        <v>3.9024953063600001E-2</v>
      </c>
    </row>
    <row r="1083" spans="2:6" x14ac:dyDescent="0.35">
      <c r="B1083" s="758" t="s">
        <v>1918</v>
      </c>
      <c r="C1083" s="758">
        <v>11.55</v>
      </c>
      <c r="D1083" s="758">
        <v>7.86</v>
      </c>
      <c r="E1083" s="758">
        <v>-1.47</v>
      </c>
      <c r="F1083" s="761">
        <v>2.31045446386E-2</v>
      </c>
    </row>
    <row r="1084" spans="2:6" x14ac:dyDescent="0.35">
      <c r="B1084" s="758" t="s">
        <v>1919</v>
      </c>
      <c r="C1084" s="758">
        <v>5.86</v>
      </c>
      <c r="D1084" s="758">
        <v>3.98</v>
      </c>
      <c r="E1084" s="758">
        <v>-1.47</v>
      </c>
      <c r="F1084" s="761">
        <v>4.2468283754400003E-2</v>
      </c>
    </row>
    <row r="1085" spans="2:6" x14ac:dyDescent="0.35">
      <c r="B1085" s="758" t="s">
        <v>1920</v>
      </c>
      <c r="C1085" s="758">
        <v>12.74</v>
      </c>
      <c r="D1085" s="758">
        <v>8.68</v>
      </c>
      <c r="E1085" s="758">
        <v>-1.47</v>
      </c>
      <c r="F1085" s="761">
        <v>2.78336494641E-2</v>
      </c>
    </row>
    <row r="1086" spans="2:6" x14ac:dyDescent="0.35">
      <c r="B1086" s="758" t="s">
        <v>1921</v>
      </c>
      <c r="C1086" s="758">
        <v>13.29</v>
      </c>
      <c r="D1086" s="758">
        <v>9.07</v>
      </c>
      <c r="E1086" s="758">
        <v>-1.47</v>
      </c>
      <c r="F1086" s="761">
        <v>2.77424374823E-2</v>
      </c>
    </row>
    <row r="1087" spans="2:6" x14ac:dyDescent="0.35">
      <c r="B1087" s="758" t="s">
        <v>1922</v>
      </c>
      <c r="C1087" s="758">
        <v>5.35</v>
      </c>
      <c r="D1087" s="758">
        <v>3.63</v>
      </c>
      <c r="E1087" s="758">
        <v>-1.47</v>
      </c>
      <c r="F1087" s="761">
        <v>3.40111874294E-2</v>
      </c>
    </row>
    <row r="1088" spans="2:6" x14ac:dyDescent="0.35">
      <c r="B1088" s="758" t="s">
        <v>1923</v>
      </c>
      <c r="C1088" s="758">
        <v>6.64</v>
      </c>
      <c r="D1088" s="758">
        <v>4.5199999999999996</v>
      </c>
      <c r="E1088" s="758">
        <v>-1.47</v>
      </c>
      <c r="F1088" s="761">
        <v>3.6742430370099999E-2</v>
      </c>
    </row>
    <row r="1089" spans="2:6" x14ac:dyDescent="0.35">
      <c r="B1089" s="758" t="s">
        <v>1924</v>
      </c>
      <c r="C1089" s="758">
        <v>4.93</v>
      </c>
      <c r="D1089" s="758">
        <v>3.35</v>
      </c>
      <c r="E1089" s="758">
        <v>-1.47</v>
      </c>
      <c r="F1089" s="761">
        <v>4.2998703304700001E-2</v>
      </c>
    </row>
    <row r="1090" spans="2:6" x14ac:dyDescent="0.35">
      <c r="B1090" s="758" t="s">
        <v>1925</v>
      </c>
      <c r="C1090" s="758">
        <v>8.2799999999999994</v>
      </c>
      <c r="D1090" s="758">
        <v>5.65</v>
      </c>
      <c r="E1090" s="758">
        <v>-1.47</v>
      </c>
      <c r="F1090" s="761">
        <v>1.25101792565E-2</v>
      </c>
    </row>
    <row r="1091" spans="2:6" x14ac:dyDescent="0.35">
      <c r="B1091" s="758" t="s">
        <v>1926</v>
      </c>
      <c r="C1091" s="758">
        <v>14.72</v>
      </c>
      <c r="D1091" s="758">
        <v>9.93</v>
      </c>
      <c r="E1091" s="758">
        <v>-1.48</v>
      </c>
      <c r="F1091" s="761">
        <v>2.30158567879E-2</v>
      </c>
    </row>
    <row r="1092" spans="2:6" x14ac:dyDescent="0.35">
      <c r="B1092" s="758" t="s">
        <v>1927</v>
      </c>
      <c r="C1092" s="758">
        <v>6.54</v>
      </c>
      <c r="D1092" s="758">
        <v>4.43</v>
      </c>
      <c r="E1092" s="758">
        <v>-1.48</v>
      </c>
      <c r="F1092" s="761">
        <v>1.3932313111000001E-2</v>
      </c>
    </row>
    <row r="1093" spans="2:6" x14ac:dyDescent="0.35">
      <c r="B1093" s="758" t="s">
        <v>1928</v>
      </c>
      <c r="C1093" s="758">
        <v>4.16</v>
      </c>
      <c r="D1093" s="758">
        <v>2.81</v>
      </c>
      <c r="E1093" s="758">
        <v>-1.48</v>
      </c>
      <c r="F1093" s="761">
        <v>4.8002338357399997E-2</v>
      </c>
    </row>
    <row r="1094" spans="2:6" x14ac:dyDescent="0.35">
      <c r="B1094" s="758" t="s">
        <v>1929</v>
      </c>
      <c r="C1094" s="758">
        <v>4.54</v>
      </c>
      <c r="D1094" s="758">
        <v>3.07</v>
      </c>
      <c r="E1094" s="758">
        <v>-1.48</v>
      </c>
      <c r="F1094" s="761">
        <v>2.3907699679699999E-2</v>
      </c>
    </row>
    <row r="1095" spans="2:6" x14ac:dyDescent="0.35">
      <c r="B1095" s="758" t="s">
        <v>1930</v>
      </c>
      <c r="C1095" s="758">
        <v>9.31</v>
      </c>
      <c r="D1095" s="758">
        <v>6.28</v>
      </c>
      <c r="E1095" s="758">
        <v>-1.48</v>
      </c>
      <c r="F1095" s="761">
        <v>7.8507991353400002E-4</v>
      </c>
    </row>
    <row r="1096" spans="2:6" x14ac:dyDescent="0.35">
      <c r="B1096" s="758" t="s">
        <v>1931</v>
      </c>
      <c r="C1096" s="758">
        <v>54.45</v>
      </c>
      <c r="D1096" s="758">
        <v>36.869999999999997</v>
      </c>
      <c r="E1096" s="758">
        <v>-1.48</v>
      </c>
      <c r="F1096" s="761">
        <v>2.3674064509799999E-2</v>
      </c>
    </row>
    <row r="1097" spans="2:6" x14ac:dyDescent="0.35">
      <c r="B1097" s="758" t="s">
        <v>1932</v>
      </c>
      <c r="C1097" s="758">
        <v>11.21</v>
      </c>
      <c r="D1097" s="758">
        <v>7.55</v>
      </c>
      <c r="E1097" s="758">
        <v>-1.48</v>
      </c>
      <c r="F1097" s="761">
        <v>3.1302342235400002E-2</v>
      </c>
    </row>
    <row r="1098" spans="2:6" x14ac:dyDescent="0.35">
      <c r="B1098" s="758" t="s">
        <v>1933</v>
      </c>
      <c r="C1098" s="758">
        <v>5.49</v>
      </c>
      <c r="D1098" s="758">
        <v>3.72</v>
      </c>
      <c r="E1098" s="758">
        <v>-1.48</v>
      </c>
      <c r="F1098" s="761">
        <v>3.7469489533100003E-2</v>
      </c>
    </row>
    <row r="1099" spans="2:6" x14ac:dyDescent="0.35">
      <c r="B1099" s="758" t="s">
        <v>1934</v>
      </c>
      <c r="C1099" s="758">
        <v>9.99</v>
      </c>
      <c r="D1099" s="758">
        <v>6.76</v>
      </c>
      <c r="E1099" s="758">
        <v>-1.48</v>
      </c>
      <c r="F1099" s="761">
        <v>2.1643886110599999E-2</v>
      </c>
    </row>
    <row r="1100" spans="2:6" x14ac:dyDescent="0.35">
      <c r="B1100" s="758" t="s">
        <v>1935</v>
      </c>
      <c r="C1100" s="758">
        <v>7.29</v>
      </c>
      <c r="D1100" s="758">
        <v>4.91</v>
      </c>
      <c r="E1100" s="758">
        <v>-1.48</v>
      </c>
      <c r="F1100" s="761">
        <v>3.1978484459199999E-2</v>
      </c>
    </row>
    <row r="1101" spans="2:6" x14ac:dyDescent="0.35">
      <c r="B1101" s="758" t="s">
        <v>1936</v>
      </c>
      <c r="C1101" s="758">
        <v>5.94</v>
      </c>
      <c r="D1101" s="758">
        <v>4.01</v>
      </c>
      <c r="E1101" s="758">
        <v>-1.48</v>
      </c>
      <c r="F1101" s="761">
        <v>3.0188805109800002E-2</v>
      </c>
    </row>
    <row r="1102" spans="2:6" x14ac:dyDescent="0.35">
      <c r="B1102" s="758" t="s">
        <v>1937</v>
      </c>
      <c r="C1102" s="758">
        <v>5.45</v>
      </c>
      <c r="D1102" s="758">
        <v>3.69</v>
      </c>
      <c r="E1102" s="758">
        <v>-1.48</v>
      </c>
      <c r="F1102" s="761">
        <v>1.9665665062300001E-2</v>
      </c>
    </row>
    <row r="1103" spans="2:6" x14ac:dyDescent="0.35">
      <c r="B1103" s="758" t="s">
        <v>1938</v>
      </c>
      <c r="C1103" s="758">
        <v>5.12</v>
      </c>
      <c r="D1103" s="758">
        <v>3.45</v>
      </c>
      <c r="E1103" s="758">
        <v>-1.48</v>
      </c>
      <c r="F1103" s="761">
        <v>3.13252316768E-2</v>
      </c>
    </row>
    <row r="1104" spans="2:6" x14ac:dyDescent="0.35">
      <c r="B1104" s="758" t="s">
        <v>1939</v>
      </c>
      <c r="C1104" s="758">
        <v>7.03</v>
      </c>
      <c r="D1104" s="758">
        <v>4.75</v>
      </c>
      <c r="E1104" s="758">
        <v>-1.48</v>
      </c>
      <c r="F1104" s="761">
        <v>2.69929970777E-2</v>
      </c>
    </row>
    <row r="1105" spans="2:6" x14ac:dyDescent="0.35">
      <c r="B1105" s="758" t="s">
        <v>1940</v>
      </c>
      <c r="C1105" s="758">
        <v>9.9600000000000009</v>
      </c>
      <c r="D1105" s="758">
        <v>6.72</v>
      </c>
      <c r="E1105" s="758">
        <v>-1.48</v>
      </c>
      <c r="F1105" s="761">
        <v>2.4968186495700002E-2</v>
      </c>
    </row>
    <row r="1106" spans="2:6" x14ac:dyDescent="0.35">
      <c r="B1106" s="758" t="s">
        <v>1941</v>
      </c>
      <c r="C1106" s="758">
        <v>5.21</v>
      </c>
      <c r="D1106" s="758">
        <v>3.52</v>
      </c>
      <c r="E1106" s="758">
        <v>-1.48</v>
      </c>
      <c r="F1106" s="761">
        <v>2.80795002819E-2</v>
      </c>
    </row>
    <row r="1107" spans="2:6" x14ac:dyDescent="0.35">
      <c r="B1107" s="758" t="s">
        <v>1942</v>
      </c>
      <c r="C1107" s="758">
        <v>6.48</v>
      </c>
      <c r="D1107" s="758">
        <v>4.38</v>
      </c>
      <c r="E1107" s="758">
        <v>-1.48</v>
      </c>
      <c r="F1107" s="761">
        <v>3.5666649323699999E-2</v>
      </c>
    </row>
    <row r="1108" spans="2:6" x14ac:dyDescent="0.35">
      <c r="B1108" s="758" t="s">
        <v>1943</v>
      </c>
      <c r="C1108" s="758">
        <v>10.88</v>
      </c>
      <c r="D1108" s="758">
        <v>7.36</v>
      </c>
      <c r="E1108" s="758">
        <v>-1.48</v>
      </c>
      <c r="F1108" s="761">
        <v>1.5786855623000001E-2</v>
      </c>
    </row>
    <row r="1109" spans="2:6" x14ac:dyDescent="0.35">
      <c r="B1109" s="758" t="s">
        <v>1944</v>
      </c>
      <c r="C1109" s="758">
        <v>4.71</v>
      </c>
      <c r="D1109" s="758">
        <v>3.18</v>
      </c>
      <c r="E1109" s="758">
        <v>-1.48</v>
      </c>
      <c r="F1109" s="761">
        <v>3.09039224627E-2</v>
      </c>
    </row>
    <row r="1110" spans="2:6" x14ac:dyDescent="0.35">
      <c r="B1110" s="758" t="s">
        <v>1945</v>
      </c>
      <c r="C1110" s="758">
        <v>4.99</v>
      </c>
      <c r="D1110" s="758">
        <v>3.38</v>
      </c>
      <c r="E1110" s="758">
        <v>-1.48</v>
      </c>
      <c r="F1110" s="761">
        <v>2.22386775011E-2</v>
      </c>
    </row>
    <row r="1111" spans="2:6" x14ac:dyDescent="0.35">
      <c r="B1111" s="758" t="s">
        <v>1946</v>
      </c>
      <c r="C1111" s="758">
        <v>8.85</v>
      </c>
      <c r="D1111" s="758">
        <v>5.97</v>
      </c>
      <c r="E1111" s="758">
        <v>-1.48</v>
      </c>
      <c r="F1111" s="761">
        <v>7.1341582573200002E-3</v>
      </c>
    </row>
    <row r="1112" spans="2:6" x14ac:dyDescent="0.35">
      <c r="B1112" s="758" t="s">
        <v>1947</v>
      </c>
      <c r="C1112" s="758">
        <v>9.67</v>
      </c>
      <c r="D1112" s="758">
        <v>6.54</v>
      </c>
      <c r="E1112" s="758">
        <v>-1.48</v>
      </c>
      <c r="F1112" s="761">
        <v>2.0061383431100002E-2</v>
      </c>
    </row>
    <row r="1113" spans="2:6" x14ac:dyDescent="0.35">
      <c r="B1113" s="758" t="s">
        <v>1948</v>
      </c>
      <c r="C1113" s="758">
        <v>15.42</v>
      </c>
      <c r="D1113" s="758">
        <v>10.44</v>
      </c>
      <c r="E1113" s="758">
        <v>-1.48</v>
      </c>
      <c r="F1113" s="761">
        <v>9.7164403621599997E-3</v>
      </c>
    </row>
    <row r="1114" spans="2:6" x14ac:dyDescent="0.35">
      <c r="B1114" s="758" t="s">
        <v>1949</v>
      </c>
      <c r="C1114" s="758">
        <v>6.3</v>
      </c>
      <c r="D1114" s="758">
        <v>4.26</v>
      </c>
      <c r="E1114" s="758">
        <v>-1.48</v>
      </c>
      <c r="F1114" s="761">
        <v>2.4574226373599999E-2</v>
      </c>
    </row>
    <row r="1115" spans="2:6" x14ac:dyDescent="0.35">
      <c r="B1115" s="758" t="s">
        <v>1950</v>
      </c>
      <c r="C1115" s="758">
        <v>3.53</v>
      </c>
      <c r="D1115" s="758">
        <v>2.39</v>
      </c>
      <c r="E1115" s="758">
        <v>-1.48</v>
      </c>
      <c r="F1115" s="761">
        <v>4.5688435434800001E-2</v>
      </c>
    </row>
    <row r="1116" spans="2:6" x14ac:dyDescent="0.35">
      <c r="B1116" s="758" t="s">
        <v>1951</v>
      </c>
      <c r="C1116" s="758">
        <v>6.8</v>
      </c>
      <c r="D1116" s="758">
        <v>4.58</v>
      </c>
      <c r="E1116" s="758">
        <v>-1.48</v>
      </c>
      <c r="F1116" s="761">
        <v>8.91986638835E-3</v>
      </c>
    </row>
    <row r="1117" spans="2:6" x14ac:dyDescent="0.35">
      <c r="B1117" s="758" t="s">
        <v>1952</v>
      </c>
      <c r="C1117" s="758">
        <v>6.39</v>
      </c>
      <c r="D1117" s="758">
        <v>4.28</v>
      </c>
      <c r="E1117" s="758">
        <v>-1.49</v>
      </c>
      <c r="F1117" s="761">
        <v>2.2336292843E-2</v>
      </c>
    </row>
    <row r="1118" spans="2:6" x14ac:dyDescent="0.35">
      <c r="B1118" s="758" t="s">
        <v>1953</v>
      </c>
      <c r="C1118" s="758">
        <v>8.3800000000000008</v>
      </c>
      <c r="D1118" s="758">
        <v>5.61</v>
      </c>
      <c r="E1118" s="758">
        <v>-1.49</v>
      </c>
      <c r="F1118" s="761">
        <v>2.1570269048699998E-2</v>
      </c>
    </row>
    <row r="1119" spans="2:6" x14ac:dyDescent="0.35">
      <c r="B1119" s="758" t="s">
        <v>1954</v>
      </c>
      <c r="C1119" s="758">
        <v>18.64</v>
      </c>
      <c r="D1119" s="758">
        <v>12.53</v>
      </c>
      <c r="E1119" s="758">
        <v>-1.49</v>
      </c>
      <c r="F1119" s="761">
        <v>7.5652456629599996E-4</v>
      </c>
    </row>
    <row r="1120" spans="2:6" x14ac:dyDescent="0.35">
      <c r="B1120" s="758" t="s">
        <v>1955</v>
      </c>
      <c r="C1120" s="758">
        <v>8.85</v>
      </c>
      <c r="D1120" s="758">
        <v>5.94</v>
      </c>
      <c r="E1120" s="758">
        <v>-1.49</v>
      </c>
      <c r="F1120" s="761">
        <v>4.1234665151499997E-2</v>
      </c>
    </row>
    <row r="1121" spans="2:6" x14ac:dyDescent="0.35">
      <c r="B1121" s="758" t="s">
        <v>1956</v>
      </c>
      <c r="C1121" s="758">
        <v>14.6</v>
      </c>
      <c r="D1121" s="758">
        <v>9.7799999999999994</v>
      </c>
      <c r="E1121" s="758">
        <v>-1.49</v>
      </c>
      <c r="F1121" s="761">
        <v>5.6292022542100001E-3</v>
      </c>
    </row>
    <row r="1122" spans="2:6" x14ac:dyDescent="0.35">
      <c r="B1122" s="758" t="s">
        <v>1957</v>
      </c>
      <c r="C1122" s="758">
        <v>5.79</v>
      </c>
      <c r="D1122" s="758">
        <v>3.88</v>
      </c>
      <c r="E1122" s="758">
        <v>-1.49</v>
      </c>
      <c r="F1122" s="761">
        <v>3.8797784292200002E-2</v>
      </c>
    </row>
    <row r="1123" spans="2:6" x14ac:dyDescent="0.35">
      <c r="B1123" s="758" t="s">
        <v>1958</v>
      </c>
      <c r="C1123" s="758">
        <v>6.08</v>
      </c>
      <c r="D1123" s="758">
        <v>4.09</v>
      </c>
      <c r="E1123" s="758">
        <v>-1.49</v>
      </c>
      <c r="F1123" s="761">
        <v>2.3984075657599999E-2</v>
      </c>
    </row>
    <row r="1124" spans="2:6" x14ac:dyDescent="0.35">
      <c r="B1124" s="758" t="s">
        <v>1959</v>
      </c>
      <c r="C1124" s="758">
        <v>6.27</v>
      </c>
      <c r="D1124" s="758">
        <v>4.21</v>
      </c>
      <c r="E1124" s="758">
        <v>-1.49</v>
      </c>
      <c r="F1124" s="761">
        <v>3.5810294476000003E-2</v>
      </c>
    </row>
    <row r="1125" spans="2:6" x14ac:dyDescent="0.35">
      <c r="B1125" s="758" t="s">
        <v>1960</v>
      </c>
      <c r="C1125" s="758">
        <v>12.79</v>
      </c>
      <c r="D1125" s="758">
        <v>8.6</v>
      </c>
      <c r="E1125" s="758">
        <v>-1.49</v>
      </c>
      <c r="F1125" s="761">
        <v>3.1707986805500001E-2</v>
      </c>
    </row>
    <row r="1126" spans="2:6" x14ac:dyDescent="0.35">
      <c r="B1126" s="758" t="s">
        <v>1961</v>
      </c>
      <c r="C1126" s="758">
        <v>6.67</v>
      </c>
      <c r="D1126" s="758">
        <v>4.47</v>
      </c>
      <c r="E1126" s="758">
        <v>-1.49</v>
      </c>
      <c r="F1126" s="761">
        <v>2.76091598227E-2</v>
      </c>
    </row>
    <row r="1127" spans="2:6" x14ac:dyDescent="0.35">
      <c r="B1127" s="758" t="s">
        <v>1962</v>
      </c>
      <c r="C1127" s="758">
        <v>8.0399999999999991</v>
      </c>
      <c r="D1127" s="758">
        <v>5.39</v>
      </c>
      <c r="E1127" s="758">
        <v>-1.49</v>
      </c>
      <c r="F1127" s="761">
        <v>4.1126854990400002E-2</v>
      </c>
    </row>
    <row r="1128" spans="2:6" x14ac:dyDescent="0.35">
      <c r="B1128" s="758" t="s">
        <v>1963</v>
      </c>
      <c r="C1128" s="758">
        <v>9.76</v>
      </c>
      <c r="D1128" s="758">
        <v>6.56</v>
      </c>
      <c r="E1128" s="758">
        <v>-1.49</v>
      </c>
      <c r="F1128" s="761">
        <v>3.69300349362E-2</v>
      </c>
    </row>
    <row r="1129" spans="2:6" x14ac:dyDescent="0.35">
      <c r="B1129" s="758" t="s">
        <v>1964</v>
      </c>
      <c r="C1129" s="758">
        <v>7.13</v>
      </c>
      <c r="D1129" s="758">
        <v>4.8</v>
      </c>
      <c r="E1129" s="758">
        <v>-1.49</v>
      </c>
      <c r="F1129" s="761">
        <v>1.4102618569999999E-2</v>
      </c>
    </row>
    <row r="1130" spans="2:6" x14ac:dyDescent="0.35">
      <c r="B1130" s="758" t="s">
        <v>1965</v>
      </c>
      <c r="C1130" s="758">
        <v>5.63</v>
      </c>
      <c r="D1130" s="758">
        <v>3.78</v>
      </c>
      <c r="E1130" s="758">
        <v>-1.49</v>
      </c>
      <c r="F1130" s="761">
        <v>3.3216628435799998E-2</v>
      </c>
    </row>
    <row r="1131" spans="2:6" x14ac:dyDescent="0.35">
      <c r="B1131" s="758" t="s">
        <v>1966</v>
      </c>
      <c r="C1131" s="758">
        <v>8.19</v>
      </c>
      <c r="D1131" s="758">
        <v>5.51</v>
      </c>
      <c r="E1131" s="758">
        <v>-1.49</v>
      </c>
      <c r="F1131" s="761">
        <v>7.9056450163599999E-4</v>
      </c>
    </row>
    <row r="1132" spans="2:6" x14ac:dyDescent="0.35">
      <c r="B1132" s="758" t="s">
        <v>1967</v>
      </c>
      <c r="C1132" s="758">
        <v>6.5</v>
      </c>
      <c r="D1132" s="758">
        <v>4.3600000000000003</v>
      </c>
      <c r="E1132" s="758">
        <v>-1.49</v>
      </c>
      <c r="F1132" s="761">
        <v>5.4331906986E-3</v>
      </c>
    </row>
    <row r="1133" spans="2:6" x14ac:dyDescent="0.35">
      <c r="B1133" s="758" t="s">
        <v>1968</v>
      </c>
      <c r="C1133" s="758">
        <v>4.8</v>
      </c>
      <c r="D1133" s="758">
        <v>3.22</v>
      </c>
      <c r="E1133" s="758">
        <v>-1.49</v>
      </c>
      <c r="F1133" s="761">
        <v>6.7404345316599999E-3</v>
      </c>
    </row>
    <row r="1134" spans="2:6" x14ac:dyDescent="0.35">
      <c r="B1134" s="758" t="s">
        <v>1969</v>
      </c>
      <c r="C1134" s="758">
        <v>9.4600000000000009</v>
      </c>
      <c r="D1134" s="758">
        <v>6.33</v>
      </c>
      <c r="E1134" s="758">
        <v>-1.49</v>
      </c>
      <c r="F1134" s="761">
        <v>1.1887669266399999E-2</v>
      </c>
    </row>
    <row r="1135" spans="2:6" x14ac:dyDescent="0.35">
      <c r="B1135" s="758" t="s">
        <v>1970</v>
      </c>
      <c r="C1135" s="758">
        <v>8.75</v>
      </c>
      <c r="D1135" s="758">
        <v>5.87</v>
      </c>
      <c r="E1135" s="758">
        <v>-1.49</v>
      </c>
      <c r="F1135" s="761">
        <v>1.6886237672399999E-2</v>
      </c>
    </row>
    <row r="1136" spans="2:6" x14ac:dyDescent="0.35">
      <c r="B1136" s="758" t="s">
        <v>1971</v>
      </c>
      <c r="C1136" s="758">
        <v>8.11</v>
      </c>
      <c r="D1136" s="758">
        <v>5.46</v>
      </c>
      <c r="E1136" s="758">
        <v>-1.49</v>
      </c>
      <c r="F1136" s="761">
        <v>2.3912874847400001E-2</v>
      </c>
    </row>
    <row r="1137" spans="2:6" x14ac:dyDescent="0.35">
      <c r="B1137" s="758" t="s">
        <v>1972</v>
      </c>
      <c r="C1137" s="758">
        <v>4.13</v>
      </c>
      <c r="D1137" s="758">
        <v>2.78</v>
      </c>
      <c r="E1137" s="758">
        <v>-1.49</v>
      </c>
      <c r="F1137" s="761">
        <v>3.1878090786999998E-2</v>
      </c>
    </row>
    <row r="1138" spans="2:6" x14ac:dyDescent="0.35">
      <c r="B1138" s="758" t="s">
        <v>1973</v>
      </c>
      <c r="C1138" s="758">
        <v>4.79</v>
      </c>
      <c r="D1138" s="758">
        <v>3.21</v>
      </c>
      <c r="E1138" s="758">
        <v>-1.49</v>
      </c>
      <c r="F1138" s="761">
        <v>2.30779124406E-2</v>
      </c>
    </row>
    <row r="1139" spans="2:6" x14ac:dyDescent="0.35">
      <c r="B1139" s="758" t="s">
        <v>1974</v>
      </c>
      <c r="C1139" s="758">
        <v>6.63</v>
      </c>
      <c r="D1139" s="758">
        <v>4.46</v>
      </c>
      <c r="E1139" s="758">
        <v>-1.49</v>
      </c>
      <c r="F1139" s="761">
        <v>6.31677025819E-3</v>
      </c>
    </row>
    <row r="1140" spans="2:6" x14ac:dyDescent="0.35">
      <c r="B1140" s="758" t="s">
        <v>1975</v>
      </c>
      <c r="C1140" s="758">
        <v>6.76</v>
      </c>
      <c r="D1140" s="758">
        <v>4.55</v>
      </c>
      <c r="E1140" s="758">
        <v>-1.49</v>
      </c>
      <c r="F1140" s="761">
        <v>2.2283082058499999E-2</v>
      </c>
    </row>
    <row r="1141" spans="2:6" x14ac:dyDescent="0.35">
      <c r="B1141" s="758" t="s">
        <v>1976</v>
      </c>
      <c r="C1141" s="758">
        <v>4.41</v>
      </c>
      <c r="D1141" s="758">
        <v>2.95</v>
      </c>
      <c r="E1141" s="758">
        <v>-1.49</v>
      </c>
      <c r="F1141" s="761">
        <v>4.4589470782500001E-2</v>
      </c>
    </row>
    <row r="1142" spans="2:6" x14ac:dyDescent="0.35">
      <c r="B1142" s="758" t="s">
        <v>1977</v>
      </c>
      <c r="C1142" s="758">
        <v>5.56</v>
      </c>
      <c r="D1142" s="758">
        <v>3.72</v>
      </c>
      <c r="E1142" s="758">
        <v>-1.49</v>
      </c>
      <c r="F1142" s="761">
        <v>4.3778804518800001E-2</v>
      </c>
    </row>
    <row r="1143" spans="2:6" x14ac:dyDescent="0.35">
      <c r="B1143" s="758" t="s">
        <v>1978</v>
      </c>
      <c r="C1143" s="758">
        <v>13.5</v>
      </c>
      <c r="D1143" s="758">
        <v>8.98</v>
      </c>
      <c r="E1143" s="758">
        <v>-1.5</v>
      </c>
      <c r="F1143" s="761">
        <v>9.8104742825000004E-3</v>
      </c>
    </row>
    <row r="1144" spans="2:6" x14ac:dyDescent="0.35">
      <c r="B1144" s="758" t="s">
        <v>1979</v>
      </c>
      <c r="C1144" s="758">
        <v>4.9800000000000004</v>
      </c>
      <c r="D1144" s="758">
        <v>3.32</v>
      </c>
      <c r="E1144" s="758">
        <v>-1.5</v>
      </c>
      <c r="F1144" s="761">
        <v>3.9137197568100003E-2</v>
      </c>
    </row>
    <row r="1145" spans="2:6" x14ac:dyDescent="0.35">
      <c r="B1145" s="758" t="s">
        <v>1980</v>
      </c>
      <c r="C1145" s="758">
        <v>6.4</v>
      </c>
      <c r="D1145" s="758">
        <v>4.26</v>
      </c>
      <c r="E1145" s="758">
        <v>-1.5</v>
      </c>
      <c r="F1145" s="761">
        <v>2.5663414516300002E-2</v>
      </c>
    </row>
    <row r="1146" spans="2:6" x14ac:dyDescent="0.35">
      <c r="B1146" s="758" t="s">
        <v>1981</v>
      </c>
      <c r="C1146" s="758">
        <v>4.91</v>
      </c>
      <c r="D1146" s="758">
        <v>3.28</v>
      </c>
      <c r="E1146" s="758">
        <v>-1.5</v>
      </c>
      <c r="F1146" s="761">
        <v>2.1923218724499999E-2</v>
      </c>
    </row>
    <row r="1147" spans="2:6" x14ac:dyDescent="0.35">
      <c r="B1147" s="758" t="s">
        <v>1982</v>
      </c>
      <c r="C1147" s="758">
        <v>6.89</v>
      </c>
      <c r="D1147" s="758">
        <v>4.59</v>
      </c>
      <c r="E1147" s="758">
        <v>-1.5</v>
      </c>
      <c r="F1147" s="761">
        <v>2.9094284436200001E-2</v>
      </c>
    </row>
    <row r="1148" spans="2:6" x14ac:dyDescent="0.35">
      <c r="B1148" s="758" t="s">
        <v>1983</v>
      </c>
      <c r="C1148" s="758">
        <v>6.45</v>
      </c>
      <c r="D1148" s="758">
        <v>4.3099999999999996</v>
      </c>
      <c r="E1148" s="758">
        <v>-1.5</v>
      </c>
      <c r="F1148" s="761">
        <v>4.2379860385099999E-2</v>
      </c>
    </row>
    <row r="1149" spans="2:6" x14ac:dyDescent="0.35">
      <c r="B1149" s="758" t="s">
        <v>1984</v>
      </c>
      <c r="C1149" s="758">
        <v>4.5199999999999996</v>
      </c>
      <c r="D1149" s="758">
        <v>3.02</v>
      </c>
      <c r="E1149" s="758">
        <v>-1.5</v>
      </c>
      <c r="F1149" s="761">
        <v>4.72396452767E-2</v>
      </c>
    </row>
    <row r="1150" spans="2:6" x14ac:dyDescent="0.35">
      <c r="B1150" s="758" t="s">
        <v>1985</v>
      </c>
      <c r="C1150" s="758">
        <v>3.24</v>
      </c>
      <c r="D1150" s="758">
        <v>2.16</v>
      </c>
      <c r="E1150" s="758">
        <v>-1.5</v>
      </c>
      <c r="F1150" s="761">
        <v>2.20745683343E-2</v>
      </c>
    </row>
    <row r="1151" spans="2:6" x14ac:dyDescent="0.35">
      <c r="B1151" s="758" t="s">
        <v>1986</v>
      </c>
      <c r="C1151" s="758">
        <v>9.7200000000000006</v>
      </c>
      <c r="D1151" s="758">
        <v>6.46</v>
      </c>
      <c r="E1151" s="758">
        <v>-1.5</v>
      </c>
      <c r="F1151" s="761">
        <v>3.9564960700799998E-2</v>
      </c>
    </row>
    <row r="1152" spans="2:6" x14ac:dyDescent="0.35">
      <c r="B1152" s="758" t="s">
        <v>1987</v>
      </c>
      <c r="C1152" s="758">
        <v>8.6</v>
      </c>
      <c r="D1152" s="758">
        <v>5.73</v>
      </c>
      <c r="E1152" s="758">
        <v>-1.5</v>
      </c>
      <c r="F1152" s="761">
        <v>4.2162218224799999E-2</v>
      </c>
    </row>
    <row r="1153" spans="2:6" x14ac:dyDescent="0.35">
      <c r="B1153" s="758" t="s">
        <v>1988</v>
      </c>
      <c r="C1153" s="758">
        <v>4.1399999999999997</v>
      </c>
      <c r="D1153" s="758">
        <v>2.76</v>
      </c>
      <c r="E1153" s="758">
        <v>-1.5</v>
      </c>
      <c r="F1153" s="761">
        <v>2.9425767900999999E-2</v>
      </c>
    </row>
    <row r="1154" spans="2:6" x14ac:dyDescent="0.35">
      <c r="B1154" s="758" t="s">
        <v>1989</v>
      </c>
      <c r="C1154" s="758">
        <v>3.06</v>
      </c>
      <c r="D1154" s="758">
        <v>2.04</v>
      </c>
      <c r="E1154" s="758">
        <v>-1.5</v>
      </c>
      <c r="F1154" s="761">
        <v>4.9105470404900001E-2</v>
      </c>
    </row>
    <row r="1155" spans="2:6" x14ac:dyDescent="0.35">
      <c r="B1155" s="758" t="s">
        <v>1990</v>
      </c>
      <c r="C1155" s="758">
        <v>4.24</v>
      </c>
      <c r="D1155" s="758">
        <v>2.82</v>
      </c>
      <c r="E1155" s="758">
        <v>-1.5</v>
      </c>
      <c r="F1155" s="761">
        <v>3.3795193639900002E-2</v>
      </c>
    </row>
    <row r="1156" spans="2:6" x14ac:dyDescent="0.35">
      <c r="B1156" s="758" t="s">
        <v>1991</v>
      </c>
      <c r="C1156" s="758">
        <v>4.83</v>
      </c>
      <c r="D1156" s="758">
        <v>3.21</v>
      </c>
      <c r="E1156" s="758">
        <v>-1.5</v>
      </c>
      <c r="F1156" s="761">
        <v>4.3219596767399997E-2</v>
      </c>
    </row>
    <row r="1157" spans="2:6" x14ac:dyDescent="0.35">
      <c r="B1157" s="758" t="s">
        <v>1992</v>
      </c>
      <c r="C1157" s="758">
        <v>4.99</v>
      </c>
      <c r="D1157" s="758">
        <v>3.3</v>
      </c>
      <c r="E1157" s="758">
        <v>-1.51</v>
      </c>
      <c r="F1157" s="761">
        <v>2.1128302951199999E-2</v>
      </c>
    </row>
    <row r="1158" spans="2:6" x14ac:dyDescent="0.35">
      <c r="B1158" s="758" t="s">
        <v>1993</v>
      </c>
      <c r="C1158" s="758">
        <v>8.16</v>
      </c>
      <c r="D1158" s="758">
        <v>5.39</v>
      </c>
      <c r="E1158" s="758">
        <v>-1.51</v>
      </c>
      <c r="F1158" s="761">
        <v>2.51054006642E-2</v>
      </c>
    </row>
    <row r="1159" spans="2:6" x14ac:dyDescent="0.35">
      <c r="B1159" s="758" t="s">
        <v>1994</v>
      </c>
      <c r="C1159" s="758">
        <v>18.38</v>
      </c>
      <c r="D1159" s="758">
        <v>12.16</v>
      </c>
      <c r="E1159" s="758">
        <v>-1.51</v>
      </c>
      <c r="F1159" s="761">
        <v>1.4777526974600001E-3</v>
      </c>
    </row>
    <row r="1160" spans="2:6" x14ac:dyDescent="0.35">
      <c r="B1160" s="758" t="s">
        <v>1995</v>
      </c>
      <c r="C1160" s="758">
        <v>13.37</v>
      </c>
      <c r="D1160" s="758">
        <v>8.8699999999999992</v>
      </c>
      <c r="E1160" s="758">
        <v>-1.51</v>
      </c>
      <c r="F1160" s="761">
        <v>1.8795105203699999E-3</v>
      </c>
    </row>
    <row r="1161" spans="2:6" x14ac:dyDescent="0.35">
      <c r="B1161" s="758" t="s">
        <v>1996</v>
      </c>
      <c r="C1161" s="758">
        <v>6.92</v>
      </c>
      <c r="D1161" s="758">
        <v>4.59</v>
      </c>
      <c r="E1161" s="758">
        <v>-1.51</v>
      </c>
      <c r="F1161" s="761">
        <v>1.2186411801699999E-2</v>
      </c>
    </row>
    <row r="1162" spans="2:6" x14ac:dyDescent="0.35">
      <c r="B1162" s="758" t="s">
        <v>1997</v>
      </c>
      <c r="C1162" s="758">
        <v>5.22</v>
      </c>
      <c r="D1162" s="758">
        <v>3.46</v>
      </c>
      <c r="E1162" s="758">
        <v>-1.51</v>
      </c>
      <c r="F1162" s="761">
        <v>2.4210806295400001E-2</v>
      </c>
    </row>
    <row r="1163" spans="2:6" x14ac:dyDescent="0.35">
      <c r="B1163" s="758" t="s">
        <v>1998</v>
      </c>
      <c r="C1163" s="758">
        <v>6.19</v>
      </c>
      <c r="D1163" s="758">
        <v>4.1100000000000003</v>
      </c>
      <c r="E1163" s="758">
        <v>-1.51</v>
      </c>
      <c r="F1163" s="761">
        <v>1.8288071159E-2</v>
      </c>
    </row>
    <row r="1164" spans="2:6" x14ac:dyDescent="0.35">
      <c r="B1164" s="758" t="s">
        <v>1999</v>
      </c>
      <c r="C1164" s="758">
        <v>6.8</v>
      </c>
      <c r="D1164" s="758">
        <v>4.51</v>
      </c>
      <c r="E1164" s="758">
        <v>-1.51</v>
      </c>
      <c r="F1164" s="761">
        <v>4.2334056692099997E-2</v>
      </c>
    </row>
    <row r="1165" spans="2:6" x14ac:dyDescent="0.35">
      <c r="B1165" s="758" t="s">
        <v>2000</v>
      </c>
      <c r="C1165" s="758">
        <v>8.11</v>
      </c>
      <c r="D1165" s="758">
        <v>5.36</v>
      </c>
      <c r="E1165" s="758">
        <v>-1.51</v>
      </c>
      <c r="F1165" s="761">
        <v>3.0920575152000002E-2</v>
      </c>
    </row>
    <row r="1166" spans="2:6" x14ac:dyDescent="0.35">
      <c r="B1166" s="758" t="s">
        <v>2001</v>
      </c>
      <c r="C1166" s="758">
        <v>5.12</v>
      </c>
      <c r="D1166" s="758">
        <v>3.4</v>
      </c>
      <c r="E1166" s="758">
        <v>-1.51</v>
      </c>
      <c r="F1166" s="761">
        <v>1.5505551543599999E-2</v>
      </c>
    </row>
    <row r="1167" spans="2:6" x14ac:dyDescent="0.35">
      <c r="B1167" s="758" t="s">
        <v>2002</v>
      </c>
      <c r="C1167" s="758">
        <v>3.89</v>
      </c>
      <c r="D1167" s="758">
        <v>2.57</v>
      </c>
      <c r="E1167" s="758">
        <v>-1.51</v>
      </c>
      <c r="F1167" s="761">
        <v>1.21656201196E-2</v>
      </c>
    </row>
    <row r="1168" spans="2:6" x14ac:dyDescent="0.35">
      <c r="B1168" s="758" t="s">
        <v>2003</v>
      </c>
      <c r="C1168" s="758">
        <v>5.87</v>
      </c>
      <c r="D1168" s="758">
        <v>3.9</v>
      </c>
      <c r="E1168" s="758">
        <v>-1.51</v>
      </c>
      <c r="F1168" s="761">
        <v>3.98237852001E-2</v>
      </c>
    </row>
    <row r="1169" spans="2:6" x14ac:dyDescent="0.35">
      <c r="B1169" s="758" t="s">
        <v>2004</v>
      </c>
      <c r="C1169" s="758">
        <v>5.72</v>
      </c>
      <c r="D1169" s="758">
        <v>3.8</v>
      </c>
      <c r="E1169" s="758">
        <v>-1.51</v>
      </c>
      <c r="F1169" s="761">
        <v>2.2194257379399999E-2</v>
      </c>
    </row>
    <row r="1170" spans="2:6" x14ac:dyDescent="0.35">
      <c r="B1170" s="758" t="s">
        <v>2005</v>
      </c>
      <c r="C1170" s="758">
        <v>7.21</v>
      </c>
      <c r="D1170" s="758">
        <v>4.78</v>
      </c>
      <c r="E1170" s="758">
        <v>-1.51</v>
      </c>
      <c r="F1170" s="761">
        <v>5.1556634088500003E-3</v>
      </c>
    </row>
    <row r="1171" spans="2:6" x14ac:dyDescent="0.35">
      <c r="B1171" s="758" t="s">
        <v>2006</v>
      </c>
      <c r="C1171" s="758">
        <v>6.01</v>
      </c>
      <c r="D1171" s="758">
        <v>3.97</v>
      </c>
      <c r="E1171" s="758">
        <v>-1.51</v>
      </c>
      <c r="F1171" s="761">
        <v>1.34314166509E-2</v>
      </c>
    </row>
    <row r="1172" spans="2:6" x14ac:dyDescent="0.35">
      <c r="B1172" s="758" t="s">
        <v>2007</v>
      </c>
      <c r="C1172" s="758">
        <v>6.83</v>
      </c>
      <c r="D1172" s="758">
        <v>4.51</v>
      </c>
      <c r="E1172" s="758">
        <v>-1.51</v>
      </c>
      <c r="F1172" s="761">
        <v>3.3114869409199998E-2</v>
      </c>
    </row>
    <row r="1173" spans="2:6" x14ac:dyDescent="0.35">
      <c r="B1173" s="758" t="s">
        <v>2008</v>
      </c>
      <c r="C1173" s="758">
        <v>6.87</v>
      </c>
      <c r="D1173" s="758">
        <v>4.54</v>
      </c>
      <c r="E1173" s="758">
        <v>-1.51</v>
      </c>
      <c r="F1173" s="761">
        <v>3.83526927148E-3</v>
      </c>
    </row>
    <row r="1174" spans="2:6" x14ac:dyDescent="0.35">
      <c r="B1174" s="758" t="s">
        <v>2009</v>
      </c>
      <c r="C1174" s="758">
        <v>9.0500000000000007</v>
      </c>
      <c r="D1174" s="758">
        <v>6</v>
      </c>
      <c r="E1174" s="758">
        <v>-1.51</v>
      </c>
      <c r="F1174" s="761">
        <v>2.4611625624299999E-2</v>
      </c>
    </row>
    <row r="1175" spans="2:6" x14ac:dyDescent="0.35">
      <c r="B1175" s="758" t="s">
        <v>2010</v>
      </c>
      <c r="C1175" s="758">
        <v>5.33</v>
      </c>
      <c r="D1175" s="758">
        <v>3.52</v>
      </c>
      <c r="E1175" s="758">
        <v>-1.51</v>
      </c>
      <c r="F1175" s="761">
        <v>3.2491527526799999E-2</v>
      </c>
    </row>
    <row r="1176" spans="2:6" x14ac:dyDescent="0.35">
      <c r="B1176" s="758" t="s">
        <v>2011</v>
      </c>
      <c r="C1176" s="758">
        <v>3.59</v>
      </c>
      <c r="D1176" s="758">
        <v>2.38</v>
      </c>
      <c r="E1176" s="758">
        <v>-1.51</v>
      </c>
      <c r="F1176" s="761">
        <v>3.2457425757099999E-2</v>
      </c>
    </row>
    <row r="1177" spans="2:6" x14ac:dyDescent="0.35">
      <c r="B1177" s="758" t="s">
        <v>2012</v>
      </c>
      <c r="C1177" s="758">
        <v>7.6</v>
      </c>
      <c r="D1177" s="758">
        <v>5.03</v>
      </c>
      <c r="E1177" s="758">
        <v>-1.51</v>
      </c>
      <c r="F1177" s="761">
        <v>9.1113429223499999E-3</v>
      </c>
    </row>
    <row r="1178" spans="2:6" x14ac:dyDescent="0.35">
      <c r="B1178" s="758" t="s">
        <v>2013</v>
      </c>
      <c r="C1178" s="758">
        <v>7.29</v>
      </c>
      <c r="D1178" s="758">
        <v>4.82</v>
      </c>
      <c r="E1178" s="758">
        <v>-1.51</v>
      </c>
      <c r="F1178" s="761">
        <v>3.7993740544000003E-2</v>
      </c>
    </row>
    <row r="1179" spans="2:6" x14ac:dyDescent="0.35">
      <c r="B1179" s="758" t="s">
        <v>2014</v>
      </c>
      <c r="C1179" s="758">
        <v>20.37</v>
      </c>
      <c r="D1179" s="758">
        <v>13.47</v>
      </c>
      <c r="E1179" s="758">
        <v>-1.51</v>
      </c>
      <c r="F1179" s="761">
        <v>6.37430022727E-3</v>
      </c>
    </row>
    <row r="1180" spans="2:6" x14ac:dyDescent="0.35">
      <c r="B1180" s="758" t="s">
        <v>2015</v>
      </c>
      <c r="C1180" s="758">
        <v>4.92</v>
      </c>
      <c r="D1180" s="758">
        <v>3.24</v>
      </c>
      <c r="E1180" s="758">
        <v>-1.52</v>
      </c>
      <c r="F1180" s="761">
        <v>2.8756631286099999E-2</v>
      </c>
    </row>
    <row r="1181" spans="2:6" x14ac:dyDescent="0.35">
      <c r="B1181" s="758" t="s">
        <v>2016</v>
      </c>
      <c r="C1181" s="758">
        <v>8.8000000000000007</v>
      </c>
      <c r="D1181" s="758">
        <v>5.8</v>
      </c>
      <c r="E1181" s="758">
        <v>-1.52</v>
      </c>
      <c r="F1181" s="761">
        <v>2.9254868979399998E-2</v>
      </c>
    </row>
    <row r="1182" spans="2:6" x14ac:dyDescent="0.35">
      <c r="B1182" s="758" t="s">
        <v>2017</v>
      </c>
      <c r="C1182" s="758">
        <v>4.3</v>
      </c>
      <c r="D1182" s="758">
        <v>2.83</v>
      </c>
      <c r="E1182" s="758">
        <v>-1.52</v>
      </c>
      <c r="F1182" s="761">
        <v>4.9102533035599999E-2</v>
      </c>
    </row>
    <row r="1183" spans="2:6" x14ac:dyDescent="0.35">
      <c r="B1183" s="758" t="s">
        <v>2018</v>
      </c>
      <c r="C1183" s="758">
        <v>6.12</v>
      </c>
      <c r="D1183" s="758">
        <v>4.03</v>
      </c>
      <c r="E1183" s="758">
        <v>-1.52</v>
      </c>
      <c r="F1183" s="761">
        <v>4.67389058596E-2</v>
      </c>
    </row>
    <row r="1184" spans="2:6" x14ac:dyDescent="0.35">
      <c r="B1184" s="758" t="s">
        <v>2019</v>
      </c>
      <c r="C1184" s="758">
        <v>5.91</v>
      </c>
      <c r="D1184" s="758">
        <v>3.88</v>
      </c>
      <c r="E1184" s="758">
        <v>-1.52</v>
      </c>
      <c r="F1184" s="761">
        <v>1.19337533898E-2</v>
      </c>
    </row>
    <row r="1185" spans="2:6" x14ac:dyDescent="0.35">
      <c r="B1185" s="758" t="s">
        <v>2020</v>
      </c>
      <c r="C1185" s="758">
        <v>6.03</v>
      </c>
      <c r="D1185" s="758">
        <v>3.96</v>
      </c>
      <c r="E1185" s="758">
        <v>-1.52</v>
      </c>
      <c r="F1185" s="761">
        <v>3.5483090759499999E-2</v>
      </c>
    </row>
    <row r="1186" spans="2:6" x14ac:dyDescent="0.35">
      <c r="B1186" s="758" t="s">
        <v>2021</v>
      </c>
      <c r="C1186" s="758">
        <v>6.61</v>
      </c>
      <c r="D1186" s="758">
        <v>4.3600000000000003</v>
      </c>
      <c r="E1186" s="758">
        <v>-1.52</v>
      </c>
      <c r="F1186" s="761">
        <v>4.6476921158100003E-2</v>
      </c>
    </row>
    <row r="1187" spans="2:6" x14ac:dyDescent="0.35">
      <c r="B1187" s="758" t="s">
        <v>2022</v>
      </c>
      <c r="C1187" s="758">
        <v>5.51</v>
      </c>
      <c r="D1187" s="758">
        <v>3.62</v>
      </c>
      <c r="E1187" s="758">
        <v>-1.52</v>
      </c>
      <c r="F1187" s="761">
        <v>2.79179493307E-2</v>
      </c>
    </row>
    <row r="1188" spans="2:6" x14ac:dyDescent="0.35">
      <c r="B1188" s="758" t="s">
        <v>2023</v>
      </c>
      <c r="C1188" s="758">
        <v>9.81</v>
      </c>
      <c r="D1188" s="758">
        <v>6.46</v>
      </c>
      <c r="E1188" s="758">
        <v>-1.52</v>
      </c>
      <c r="F1188" s="761">
        <v>1.47016911245E-2</v>
      </c>
    </row>
    <row r="1189" spans="2:6" x14ac:dyDescent="0.35">
      <c r="B1189" s="758" t="s">
        <v>2024</v>
      </c>
      <c r="C1189" s="758">
        <v>8.3699999999999992</v>
      </c>
      <c r="D1189" s="758">
        <v>5.49</v>
      </c>
      <c r="E1189" s="758">
        <v>-1.52</v>
      </c>
      <c r="F1189" s="761">
        <v>1.5864601763299999E-3</v>
      </c>
    </row>
    <row r="1190" spans="2:6" x14ac:dyDescent="0.35">
      <c r="B1190" s="758" t="s">
        <v>2025</v>
      </c>
      <c r="C1190" s="758">
        <v>17.75</v>
      </c>
      <c r="D1190" s="758">
        <v>11.69</v>
      </c>
      <c r="E1190" s="758">
        <v>-1.52</v>
      </c>
      <c r="F1190" s="761">
        <v>7.2996342088800003E-3</v>
      </c>
    </row>
    <row r="1191" spans="2:6" x14ac:dyDescent="0.35">
      <c r="B1191" s="758" t="s">
        <v>2026</v>
      </c>
      <c r="C1191" s="758">
        <v>5.26</v>
      </c>
      <c r="D1191" s="758">
        <v>3.45</v>
      </c>
      <c r="E1191" s="758">
        <v>-1.52</v>
      </c>
      <c r="F1191" s="761">
        <v>1.7401369099299999E-2</v>
      </c>
    </row>
    <row r="1192" spans="2:6" x14ac:dyDescent="0.35">
      <c r="B1192" s="758" t="s">
        <v>2027</v>
      </c>
      <c r="C1192" s="758">
        <v>4.42</v>
      </c>
      <c r="D1192" s="758">
        <v>2.91</v>
      </c>
      <c r="E1192" s="758">
        <v>-1.52</v>
      </c>
      <c r="F1192" s="761">
        <v>1.7599053094299998E-2</v>
      </c>
    </row>
    <row r="1193" spans="2:6" x14ac:dyDescent="0.35">
      <c r="B1193" s="758" t="s">
        <v>2028</v>
      </c>
      <c r="C1193" s="758">
        <v>7.39</v>
      </c>
      <c r="D1193" s="758">
        <v>4.87</v>
      </c>
      <c r="E1193" s="758">
        <v>-1.52</v>
      </c>
      <c r="F1193" s="761">
        <v>5.0803835242699998E-3</v>
      </c>
    </row>
    <row r="1194" spans="2:6" x14ac:dyDescent="0.35">
      <c r="B1194" s="758" t="s">
        <v>2029</v>
      </c>
      <c r="C1194" s="758">
        <v>10.98</v>
      </c>
      <c r="D1194" s="758">
        <v>7.23</v>
      </c>
      <c r="E1194" s="758">
        <v>-1.52</v>
      </c>
      <c r="F1194" s="761">
        <v>2.7137705413999999E-2</v>
      </c>
    </row>
    <row r="1195" spans="2:6" x14ac:dyDescent="0.35">
      <c r="B1195" s="758" t="s">
        <v>2030</v>
      </c>
      <c r="C1195" s="758">
        <v>5.16</v>
      </c>
      <c r="D1195" s="758">
        <v>3.4</v>
      </c>
      <c r="E1195" s="758">
        <v>-1.52</v>
      </c>
      <c r="F1195" s="761">
        <v>4.1687851054199997E-2</v>
      </c>
    </row>
    <row r="1196" spans="2:6" x14ac:dyDescent="0.35">
      <c r="B1196" s="758" t="s">
        <v>2031</v>
      </c>
      <c r="C1196" s="758">
        <v>22.95</v>
      </c>
      <c r="D1196" s="758">
        <v>15.12</v>
      </c>
      <c r="E1196" s="758">
        <v>-1.52</v>
      </c>
      <c r="F1196" s="761">
        <v>9.0409617317099996E-4</v>
      </c>
    </row>
    <row r="1197" spans="2:6" x14ac:dyDescent="0.35">
      <c r="B1197" s="758" t="s">
        <v>2032</v>
      </c>
      <c r="C1197" s="758">
        <v>4.5999999999999996</v>
      </c>
      <c r="D1197" s="758">
        <v>3.03</v>
      </c>
      <c r="E1197" s="758">
        <v>-1.52</v>
      </c>
      <c r="F1197" s="761">
        <v>1.1768640914300001E-2</v>
      </c>
    </row>
    <row r="1198" spans="2:6" x14ac:dyDescent="0.35">
      <c r="B1198" s="758" t="s">
        <v>2033</v>
      </c>
      <c r="C1198" s="758">
        <v>3.59</v>
      </c>
      <c r="D1198" s="758">
        <v>2.36</v>
      </c>
      <c r="E1198" s="758">
        <v>-1.52</v>
      </c>
      <c r="F1198" s="761">
        <v>2.38594885911E-2</v>
      </c>
    </row>
    <row r="1199" spans="2:6" x14ac:dyDescent="0.35">
      <c r="B1199" s="758" t="s">
        <v>2034</v>
      </c>
      <c r="C1199" s="758">
        <v>10.91</v>
      </c>
      <c r="D1199" s="758">
        <v>7.2</v>
      </c>
      <c r="E1199" s="758">
        <v>-1.52</v>
      </c>
      <c r="F1199" s="761">
        <v>5.8345714772900003E-3</v>
      </c>
    </row>
    <row r="1200" spans="2:6" x14ac:dyDescent="0.35">
      <c r="B1200" s="758" t="s">
        <v>2035</v>
      </c>
      <c r="C1200" s="758">
        <v>7.06</v>
      </c>
      <c r="D1200" s="758">
        <v>4.63</v>
      </c>
      <c r="E1200" s="758">
        <v>-1.52</v>
      </c>
      <c r="F1200" s="761">
        <v>2.25894062096E-2</v>
      </c>
    </row>
    <row r="1201" spans="2:6" x14ac:dyDescent="0.35">
      <c r="B1201" s="758" t="s">
        <v>2036</v>
      </c>
      <c r="C1201" s="758">
        <v>5.23</v>
      </c>
      <c r="D1201" s="758">
        <v>3.43</v>
      </c>
      <c r="E1201" s="758">
        <v>-1.52</v>
      </c>
      <c r="F1201" s="761">
        <v>3.7946026361099998E-2</v>
      </c>
    </row>
    <row r="1202" spans="2:6" x14ac:dyDescent="0.35">
      <c r="B1202" s="758" t="s">
        <v>2037</v>
      </c>
      <c r="C1202" s="758">
        <v>13.71</v>
      </c>
      <c r="D1202" s="758">
        <v>9.0399999999999991</v>
      </c>
      <c r="E1202" s="758">
        <v>-1.52</v>
      </c>
      <c r="F1202" s="761">
        <v>2.3174777113800001E-2</v>
      </c>
    </row>
    <row r="1203" spans="2:6" x14ac:dyDescent="0.35">
      <c r="B1203" s="758" t="s">
        <v>2038</v>
      </c>
      <c r="C1203" s="758">
        <v>79.180000000000007</v>
      </c>
      <c r="D1203" s="758">
        <v>52.18</v>
      </c>
      <c r="E1203" s="758">
        <v>-1.52</v>
      </c>
      <c r="F1203" s="761">
        <v>1.02483753328E-4</v>
      </c>
    </row>
    <row r="1204" spans="2:6" x14ac:dyDescent="0.35">
      <c r="B1204" s="758" t="s">
        <v>2039</v>
      </c>
      <c r="C1204" s="758">
        <v>8.56</v>
      </c>
      <c r="D1204" s="758">
        <v>5.62</v>
      </c>
      <c r="E1204" s="758">
        <v>-1.52</v>
      </c>
      <c r="F1204" s="761">
        <v>1.10946697509E-2</v>
      </c>
    </row>
    <row r="1205" spans="2:6" x14ac:dyDescent="0.35">
      <c r="B1205" s="758" t="s">
        <v>2040</v>
      </c>
      <c r="C1205" s="758">
        <v>5.03</v>
      </c>
      <c r="D1205" s="758">
        <v>3.28</v>
      </c>
      <c r="E1205" s="758">
        <v>-1.53</v>
      </c>
      <c r="F1205" s="761">
        <v>1.1970557468299999E-2</v>
      </c>
    </row>
    <row r="1206" spans="2:6" x14ac:dyDescent="0.35">
      <c r="B1206" s="758" t="s">
        <v>2041</v>
      </c>
      <c r="C1206" s="758">
        <v>8.49</v>
      </c>
      <c r="D1206" s="758">
        <v>5.54</v>
      </c>
      <c r="E1206" s="758">
        <v>-1.53</v>
      </c>
      <c r="F1206" s="761">
        <v>1.00928739695E-2</v>
      </c>
    </row>
    <row r="1207" spans="2:6" x14ac:dyDescent="0.35">
      <c r="B1207" s="758" t="s">
        <v>2042</v>
      </c>
      <c r="C1207" s="758">
        <v>7.2</v>
      </c>
      <c r="D1207" s="758">
        <v>4.72</v>
      </c>
      <c r="E1207" s="758">
        <v>-1.53</v>
      </c>
      <c r="F1207" s="761">
        <v>1.4478534506800001E-2</v>
      </c>
    </row>
    <row r="1208" spans="2:6" x14ac:dyDescent="0.35">
      <c r="B1208" s="758" t="s">
        <v>2043</v>
      </c>
      <c r="C1208" s="758">
        <v>15.41</v>
      </c>
      <c r="D1208" s="758">
        <v>10.050000000000001</v>
      </c>
      <c r="E1208" s="758">
        <v>-1.53</v>
      </c>
      <c r="F1208" s="761">
        <v>2.28110724286E-3</v>
      </c>
    </row>
    <row r="1209" spans="2:6" x14ac:dyDescent="0.35">
      <c r="B1209" s="758" t="s">
        <v>2044</v>
      </c>
      <c r="C1209" s="758">
        <v>6.39</v>
      </c>
      <c r="D1209" s="758">
        <v>4.17</v>
      </c>
      <c r="E1209" s="758">
        <v>-1.53</v>
      </c>
      <c r="F1209" s="761">
        <v>2.0060808012000001E-2</v>
      </c>
    </row>
    <row r="1210" spans="2:6" x14ac:dyDescent="0.35">
      <c r="B1210" s="758" t="s">
        <v>2045</v>
      </c>
      <c r="C1210" s="758">
        <v>5.44</v>
      </c>
      <c r="D1210" s="758">
        <v>3.55</v>
      </c>
      <c r="E1210" s="758">
        <v>-1.53</v>
      </c>
      <c r="F1210" s="761">
        <v>3.1279117313499999E-2</v>
      </c>
    </row>
    <row r="1211" spans="2:6" x14ac:dyDescent="0.35">
      <c r="B1211" s="758" t="s">
        <v>2046</v>
      </c>
      <c r="C1211" s="758">
        <v>11.12</v>
      </c>
      <c r="D1211" s="758">
        <v>7.25</v>
      </c>
      <c r="E1211" s="758">
        <v>-1.53</v>
      </c>
      <c r="F1211" s="761">
        <v>1.3563250677800001E-2</v>
      </c>
    </row>
    <row r="1212" spans="2:6" x14ac:dyDescent="0.35">
      <c r="B1212" s="758" t="s">
        <v>2047</v>
      </c>
      <c r="C1212" s="758">
        <v>5.59</v>
      </c>
      <c r="D1212" s="758">
        <v>3.66</v>
      </c>
      <c r="E1212" s="758">
        <v>-1.53</v>
      </c>
      <c r="F1212" s="761">
        <v>2.46389257991E-2</v>
      </c>
    </row>
    <row r="1213" spans="2:6" x14ac:dyDescent="0.35">
      <c r="B1213" s="758" t="s">
        <v>2048</v>
      </c>
      <c r="C1213" s="758">
        <v>5.28</v>
      </c>
      <c r="D1213" s="758">
        <v>3.45</v>
      </c>
      <c r="E1213" s="758">
        <v>-1.53</v>
      </c>
      <c r="F1213" s="761">
        <v>3.0983963669300001E-2</v>
      </c>
    </row>
    <row r="1214" spans="2:6" x14ac:dyDescent="0.35">
      <c r="B1214" s="758" t="s">
        <v>2049</v>
      </c>
      <c r="C1214" s="758">
        <v>7.79</v>
      </c>
      <c r="D1214" s="758">
        <v>5.08</v>
      </c>
      <c r="E1214" s="758">
        <v>-1.53</v>
      </c>
      <c r="F1214" s="761">
        <v>1.4538189248100001E-2</v>
      </c>
    </row>
    <row r="1215" spans="2:6" x14ac:dyDescent="0.35">
      <c r="B1215" s="758" t="s">
        <v>2050</v>
      </c>
      <c r="C1215" s="758">
        <v>5.44</v>
      </c>
      <c r="D1215" s="758">
        <v>3.56</v>
      </c>
      <c r="E1215" s="758">
        <v>-1.53</v>
      </c>
      <c r="F1215" s="761">
        <v>1.7770400024500001E-2</v>
      </c>
    </row>
    <row r="1216" spans="2:6" x14ac:dyDescent="0.35">
      <c r="B1216" s="758" t="s">
        <v>2051</v>
      </c>
      <c r="C1216" s="758">
        <v>4.97</v>
      </c>
      <c r="D1216" s="758">
        <v>3.25</v>
      </c>
      <c r="E1216" s="758">
        <v>-1.53</v>
      </c>
      <c r="F1216" s="761">
        <v>1.99854949859E-2</v>
      </c>
    </row>
    <row r="1217" spans="2:6" x14ac:dyDescent="0.35">
      <c r="B1217" s="758" t="s">
        <v>2052</v>
      </c>
      <c r="C1217" s="758">
        <v>10.72</v>
      </c>
      <c r="D1217" s="758">
        <v>7.02</v>
      </c>
      <c r="E1217" s="758">
        <v>-1.53</v>
      </c>
      <c r="F1217" s="761">
        <v>5.9248087006699996E-3</v>
      </c>
    </row>
    <row r="1218" spans="2:6" x14ac:dyDescent="0.35">
      <c r="B1218" s="758" t="s">
        <v>2053</v>
      </c>
      <c r="C1218" s="758">
        <v>4.16</v>
      </c>
      <c r="D1218" s="758">
        <v>2.72</v>
      </c>
      <c r="E1218" s="758">
        <v>-1.53</v>
      </c>
      <c r="F1218" s="761">
        <v>4.9353195049099997E-2</v>
      </c>
    </row>
    <row r="1219" spans="2:6" x14ac:dyDescent="0.35">
      <c r="B1219" s="758" t="s">
        <v>2054</v>
      </c>
      <c r="C1219" s="758">
        <v>7.05</v>
      </c>
      <c r="D1219" s="758">
        <v>4.5999999999999996</v>
      </c>
      <c r="E1219" s="758">
        <v>-1.53</v>
      </c>
      <c r="F1219" s="761">
        <v>3.0984681625199999E-2</v>
      </c>
    </row>
    <row r="1220" spans="2:6" x14ac:dyDescent="0.35">
      <c r="B1220" s="758" t="s">
        <v>2055</v>
      </c>
      <c r="C1220" s="758">
        <v>5.15</v>
      </c>
      <c r="D1220" s="758">
        <v>3.36</v>
      </c>
      <c r="E1220" s="758">
        <v>-1.53</v>
      </c>
      <c r="F1220" s="761">
        <v>2.3210831158899999E-2</v>
      </c>
    </row>
    <row r="1221" spans="2:6" x14ac:dyDescent="0.35">
      <c r="B1221" s="758" t="s">
        <v>2056</v>
      </c>
      <c r="C1221" s="758">
        <v>4.91</v>
      </c>
      <c r="D1221" s="758">
        <v>3.2</v>
      </c>
      <c r="E1221" s="758">
        <v>-1.53</v>
      </c>
      <c r="F1221" s="761">
        <v>1.7353520318400002E-2</v>
      </c>
    </row>
    <row r="1222" spans="2:6" x14ac:dyDescent="0.35">
      <c r="B1222" s="758" t="s">
        <v>2057</v>
      </c>
      <c r="C1222" s="758">
        <v>8.2899999999999991</v>
      </c>
      <c r="D1222" s="758">
        <v>5.42</v>
      </c>
      <c r="E1222" s="758">
        <v>-1.53</v>
      </c>
      <c r="F1222" s="761">
        <v>2.8338196889299999E-3</v>
      </c>
    </row>
    <row r="1223" spans="2:6" x14ac:dyDescent="0.35">
      <c r="B1223" s="758" t="s">
        <v>2058</v>
      </c>
      <c r="C1223" s="758">
        <v>4.9400000000000004</v>
      </c>
      <c r="D1223" s="758">
        <v>3.22</v>
      </c>
      <c r="E1223" s="758">
        <v>-1.53</v>
      </c>
      <c r="F1223" s="761">
        <v>4.1465546811099999E-2</v>
      </c>
    </row>
    <row r="1224" spans="2:6" x14ac:dyDescent="0.35">
      <c r="B1224" s="758" t="s">
        <v>2059</v>
      </c>
      <c r="C1224" s="758">
        <v>3.5</v>
      </c>
      <c r="D1224" s="758">
        <v>2.27</v>
      </c>
      <c r="E1224" s="758">
        <v>-1.54</v>
      </c>
      <c r="F1224" s="761">
        <v>3.5343527261900001E-2</v>
      </c>
    </row>
    <row r="1225" spans="2:6" x14ac:dyDescent="0.35">
      <c r="B1225" s="758" t="s">
        <v>2060</v>
      </c>
      <c r="C1225" s="758">
        <v>6.39</v>
      </c>
      <c r="D1225" s="758">
        <v>4.1500000000000004</v>
      </c>
      <c r="E1225" s="758">
        <v>-1.54</v>
      </c>
      <c r="F1225" s="761">
        <v>2.23899523516E-2</v>
      </c>
    </row>
    <row r="1226" spans="2:6" x14ac:dyDescent="0.35">
      <c r="B1226" s="758" t="s">
        <v>2061</v>
      </c>
      <c r="C1226" s="758">
        <v>6.39</v>
      </c>
      <c r="D1226" s="758">
        <v>4.1500000000000004</v>
      </c>
      <c r="E1226" s="758">
        <v>-1.54</v>
      </c>
      <c r="F1226" s="761">
        <v>4.7002531541400001E-2</v>
      </c>
    </row>
    <row r="1227" spans="2:6" x14ac:dyDescent="0.35">
      <c r="B1227" s="758" t="s">
        <v>2062</v>
      </c>
      <c r="C1227" s="758">
        <v>7.72</v>
      </c>
      <c r="D1227" s="758">
        <v>5.01</v>
      </c>
      <c r="E1227" s="758">
        <v>-1.54</v>
      </c>
      <c r="F1227" s="761">
        <v>2.8720253299199999E-2</v>
      </c>
    </row>
    <row r="1228" spans="2:6" x14ac:dyDescent="0.35">
      <c r="B1228" s="758" t="s">
        <v>2063</v>
      </c>
      <c r="C1228" s="758">
        <v>4.95</v>
      </c>
      <c r="D1228" s="758">
        <v>3.21</v>
      </c>
      <c r="E1228" s="758">
        <v>-1.54</v>
      </c>
      <c r="F1228" s="761">
        <v>3.63585011074E-2</v>
      </c>
    </row>
    <row r="1229" spans="2:6" x14ac:dyDescent="0.35">
      <c r="B1229" s="758" t="s">
        <v>2064</v>
      </c>
      <c r="C1229" s="758">
        <v>6.01</v>
      </c>
      <c r="D1229" s="758">
        <v>3.89</v>
      </c>
      <c r="E1229" s="758">
        <v>-1.54</v>
      </c>
      <c r="F1229" s="761">
        <v>1.9130911206700001E-2</v>
      </c>
    </row>
    <row r="1230" spans="2:6" x14ac:dyDescent="0.35">
      <c r="B1230" s="758" t="s">
        <v>2065</v>
      </c>
      <c r="C1230" s="758">
        <v>4.99</v>
      </c>
      <c r="D1230" s="758">
        <v>3.25</v>
      </c>
      <c r="E1230" s="758">
        <v>-1.54</v>
      </c>
      <c r="F1230" s="761">
        <v>2.3766011978799999E-2</v>
      </c>
    </row>
    <row r="1231" spans="2:6" x14ac:dyDescent="0.35">
      <c r="B1231" s="758" t="s">
        <v>2066</v>
      </c>
      <c r="C1231" s="758">
        <v>7.23</v>
      </c>
      <c r="D1231" s="758">
        <v>4.68</v>
      </c>
      <c r="E1231" s="758">
        <v>-1.54</v>
      </c>
      <c r="F1231" s="761">
        <v>3.3965720290800002E-3</v>
      </c>
    </row>
    <row r="1232" spans="2:6" x14ac:dyDescent="0.35">
      <c r="B1232" s="758" t="s">
        <v>2067</v>
      </c>
      <c r="C1232" s="758">
        <v>3.24</v>
      </c>
      <c r="D1232" s="758">
        <v>2.11</v>
      </c>
      <c r="E1232" s="758">
        <v>-1.54</v>
      </c>
      <c r="F1232" s="761">
        <v>4.31945502004E-2</v>
      </c>
    </row>
    <row r="1233" spans="2:6" x14ac:dyDescent="0.35">
      <c r="B1233" s="758" t="s">
        <v>2068</v>
      </c>
      <c r="C1233" s="758">
        <v>7.55</v>
      </c>
      <c r="D1233" s="758">
        <v>4.91</v>
      </c>
      <c r="E1233" s="758">
        <v>-1.54</v>
      </c>
      <c r="F1233" s="761">
        <v>2.46418218595E-2</v>
      </c>
    </row>
    <row r="1234" spans="2:6" x14ac:dyDescent="0.35">
      <c r="B1234" s="758" t="s">
        <v>2069</v>
      </c>
      <c r="C1234" s="758">
        <v>3.85</v>
      </c>
      <c r="D1234" s="758">
        <v>2.5</v>
      </c>
      <c r="E1234" s="758">
        <v>-1.54</v>
      </c>
      <c r="F1234" s="761">
        <v>3.4096668061900003E-2</v>
      </c>
    </row>
    <row r="1235" spans="2:6" x14ac:dyDescent="0.35">
      <c r="B1235" s="758" t="s">
        <v>2070</v>
      </c>
      <c r="C1235" s="758">
        <v>4.5599999999999996</v>
      </c>
      <c r="D1235" s="758">
        <v>2.96</v>
      </c>
      <c r="E1235" s="758">
        <v>-1.54</v>
      </c>
      <c r="F1235" s="761">
        <v>3.9783231538699997E-2</v>
      </c>
    </row>
    <row r="1236" spans="2:6" x14ac:dyDescent="0.35">
      <c r="B1236" s="758" t="s">
        <v>2071</v>
      </c>
      <c r="C1236" s="758">
        <v>5.23</v>
      </c>
      <c r="D1236" s="758">
        <v>3.39</v>
      </c>
      <c r="E1236" s="758">
        <v>-1.54</v>
      </c>
      <c r="F1236" s="761">
        <v>1.7921423340599998E-2</v>
      </c>
    </row>
    <row r="1237" spans="2:6" x14ac:dyDescent="0.35">
      <c r="B1237" s="758" t="s">
        <v>2072</v>
      </c>
      <c r="C1237" s="758">
        <v>4.72</v>
      </c>
      <c r="D1237" s="758">
        <v>3.07</v>
      </c>
      <c r="E1237" s="758">
        <v>-1.54</v>
      </c>
      <c r="F1237" s="761">
        <v>4.1040364740099998E-2</v>
      </c>
    </row>
    <row r="1238" spans="2:6" x14ac:dyDescent="0.35">
      <c r="B1238" s="758" t="s">
        <v>2073</v>
      </c>
      <c r="C1238" s="758">
        <v>4.4000000000000004</v>
      </c>
      <c r="D1238" s="758">
        <v>2.85</v>
      </c>
      <c r="E1238" s="758">
        <v>-1.54</v>
      </c>
      <c r="F1238" s="761">
        <v>2.9650649841899999E-2</v>
      </c>
    </row>
    <row r="1239" spans="2:6" x14ac:dyDescent="0.35">
      <c r="B1239" s="758" t="s">
        <v>2074</v>
      </c>
      <c r="C1239" s="758">
        <v>5.94</v>
      </c>
      <c r="D1239" s="758">
        <v>3.85</v>
      </c>
      <c r="E1239" s="758">
        <v>-1.54</v>
      </c>
      <c r="F1239" s="761">
        <v>2.4654255709100001E-2</v>
      </c>
    </row>
    <row r="1240" spans="2:6" x14ac:dyDescent="0.35">
      <c r="B1240" s="758" t="s">
        <v>2075</v>
      </c>
      <c r="C1240" s="758">
        <v>5.53</v>
      </c>
      <c r="D1240" s="758">
        <v>3.59</v>
      </c>
      <c r="E1240" s="758">
        <v>-1.54</v>
      </c>
      <c r="F1240" s="761">
        <v>2.5864266899E-2</v>
      </c>
    </row>
    <row r="1241" spans="2:6" x14ac:dyDescent="0.35">
      <c r="B1241" s="758" t="s">
        <v>2076</v>
      </c>
      <c r="C1241" s="758">
        <v>7.56</v>
      </c>
      <c r="D1241" s="758">
        <v>4.91</v>
      </c>
      <c r="E1241" s="758">
        <v>-1.54</v>
      </c>
      <c r="F1241" s="761">
        <v>3.20905556166E-2</v>
      </c>
    </row>
    <row r="1242" spans="2:6" x14ac:dyDescent="0.35">
      <c r="B1242" s="758" t="s">
        <v>2077</v>
      </c>
      <c r="C1242" s="758">
        <v>3.81</v>
      </c>
      <c r="D1242" s="758">
        <v>2.48</v>
      </c>
      <c r="E1242" s="758">
        <v>-1.54</v>
      </c>
      <c r="F1242" s="761">
        <v>3.3269152091699998E-2</v>
      </c>
    </row>
    <row r="1243" spans="2:6" x14ac:dyDescent="0.35">
      <c r="B1243" s="758" t="s">
        <v>2078</v>
      </c>
      <c r="C1243" s="758">
        <v>4.66</v>
      </c>
      <c r="D1243" s="758">
        <v>3</v>
      </c>
      <c r="E1243" s="758">
        <v>-1.55</v>
      </c>
      <c r="F1243" s="761">
        <v>2.07311470676E-2</v>
      </c>
    </row>
    <row r="1244" spans="2:6" x14ac:dyDescent="0.35">
      <c r="B1244" s="758" t="s">
        <v>2079</v>
      </c>
      <c r="C1244" s="758">
        <v>10.26</v>
      </c>
      <c r="D1244" s="758">
        <v>6.62</v>
      </c>
      <c r="E1244" s="758">
        <v>-1.55</v>
      </c>
      <c r="F1244" s="761">
        <v>5.1149819919800001E-3</v>
      </c>
    </row>
    <row r="1245" spans="2:6" x14ac:dyDescent="0.35">
      <c r="B1245" s="758" t="s">
        <v>2080</v>
      </c>
      <c r="C1245" s="758">
        <v>8.19</v>
      </c>
      <c r="D1245" s="758">
        <v>5.28</v>
      </c>
      <c r="E1245" s="758">
        <v>-1.55</v>
      </c>
      <c r="F1245" s="761">
        <v>8.8910538097200006E-3</v>
      </c>
    </row>
    <row r="1246" spans="2:6" x14ac:dyDescent="0.35">
      <c r="B1246" s="758" t="s">
        <v>2081</v>
      </c>
      <c r="C1246" s="758">
        <v>4.99</v>
      </c>
      <c r="D1246" s="758">
        <v>3.22</v>
      </c>
      <c r="E1246" s="758">
        <v>-1.55</v>
      </c>
      <c r="F1246" s="761">
        <v>7.2892540519400005E-4</v>
      </c>
    </row>
    <row r="1247" spans="2:6" x14ac:dyDescent="0.35">
      <c r="B1247" s="758" t="s">
        <v>2082</v>
      </c>
      <c r="C1247" s="758">
        <v>4.32</v>
      </c>
      <c r="D1247" s="758">
        <v>2.78</v>
      </c>
      <c r="E1247" s="758">
        <v>-1.55</v>
      </c>
      <c r="F1247" s="761">
        <v>1.44691772749E-2</v>
      </c>
    </row>
    <row r="1248" spans="2:6" x14ac:dyDescent="0.35">
      <c r="B1248" s="758" t="s">
        <v>2083</v>
      </c>
      <c r="C1248" s="758">
        <v>32.42</v>
      </c>
      <c r="D1248" s="758">
        <v>20.88</v>
      </c>
      <c r="E1248" s="758">
        <v>-1.55</v>
      </c>
      <c r="F1248" s="761">
        <v>5.4839385227400004E-3</v>
      </c>
    </row>
    <row r="1249" spans="2:6" x14ac:dyDescent="0.35">
      <c r="B1249" s="758" t="s">
        <v>2084</v>
      </c>
      <c r="C1249" s="758">
        <v>5.95</v>
      </c>
      <c r="D1249" s="758">
        <v>3.84</v>
      </c>
      <c r="E1249" s="758">
        <v>-1.55</v>
      </c>
      <c r="F1249" s="761">
        <v>3.1092719074400001E-2</v>
      </c>
    </row>
    <row r="1250" spans="2:6" x14ac:dyDescent="0.35">
      <c r="B1250" s="758" t="s">
        <v>2085</v>
      </c>
      <c r="C1250" s="758">
        <v>6.71</v>
      </c>
      <c r="D1250" s="758">
        <v>4.34</v>
      </c>
      <c r="E1250" s="758">
        <v>-1.55</v>
      </c>
      <c r="F1250" s="761">
        <v>1.2668623349300001E-2</v>
      </c>
    </row>
    <row r="1251" spans="2:6" x14ac:dyDescent="0.35">
      <c r="B1251" s="758" t="s">
        <v>2086</v>
      </c>
      <c r="C1251" s="758">
        <v>3.33</v>
      </c>
      <c r="D1251" s="758">
        <v>2.15</v>
      </c>
      <c r="E1251" s="758">
        <v>-1.55</v>
      </c>
      <c r="F1251" s="761">
        <v>3.8743700100099997E-2</v>
      </c>
    </row>
    <row r="1252" spans="2:6" x14ac:dyDescent="0.35">
      <c r="B1252" s="758" t="s">
        <v>2087</v>
      </c>
      <c r="C1252" s="758">
        <v>7.51</v>
      </c>
      <c r="D1252" s="758">
        <v>4.83</v>
      </c>
      <c r="E1252" s="758">
        <v>-1.55</v>
      </c>
      <c r="F1252" s="761">
        <v>1.89145338781E-2</v>
      </c>
    </row>
    <row r="1253" spans="2:6" x14ac:dyDescent="0.35">
      <c r="B1253" s="758" t="s">
        <v>2088</v>
      </c>
      <c r="C1253" s="758">
        <v>7.13</v>
      </c>
      <c r="D1253" s="758">
        <v>4.5999999999999996</v>
      </c>
      <c r="E1253" s="758">
        <v>-1.55</v>
      </c>
      <c r="F1253" s="761">
        <v>9.9894979512099996E-3</v>
      </c>
    </row>
    <row r="1254" spans="2:6" x14ac:dyDescent="0.35">
      <c r="B1254" s="758" t="s">
        <v>2089</v>
      </c>
      <c r="C1254" s="758">
        <v>7.24</v>
      </c>
      <c r="D1254" s="758">
        <v>4.67</v>
      </c>
      <c r="E1254" s="758">
        <v>-1.55</v>
      </c>
      <c r="F1254" s="761">
        <v>2.1614389347900001E-3</v>
      </c>
    </row>
    <row r="1255" spans="2:6" x14ac:dyDescent="0.35">
      <c r="B1255" s="758" t="s">
        <v>2090</v>
      </c>
      <c r="C1255" s="758">
        <v>11.22</v>
      </c>
      <c r="D1255" s="758">
        <v>7.25</v>
      </c>
      <c r="E1255" s="758">
        <v>-1.55</v>
      </c>
      <c r="F1255" s="761">
        <v>1.22911241078E-2</v>
      </c>
    </row>
    <row r="1256" spans="2:6" x14ac:dyDescent="0.35">
      <c r="B1256" s="758" t="s">
        <v>2091</v>
      </c>
      <c r="C1256" s="758">
        <v>17.14</v>
      </c>
      <c r="D1256" s="758">
        <v>11.06</v>
      </c>
      <c r="E1256" s="758">
        <v>-1.55</v>
      </c>
      <c r="F1256" s="761">
        <v>3.2635683151900001E-4</v>
      </c>
    </row>
    <row r="1257" spans="2:6" x14ac:dyDescent="0.35">
      <c r="B1257" s="758" t="s">
        <v>2092</v>
      </c>
      <c r="C1257" s="758">
        <v>14.05</v>
      </c>
      <c r="D1257" s="758">
        <v>9.08</v>
      </c>
      <c r="E1257" s="758">
        <v>-1.55</v>
      </c>
      <c r="F1257" s="761">
        <v>3.32047776212E-3</v>
      </c>
    </row>
    <row r="1258" spans="2:6" x14ac:dyDescent="0.35">
      <c r="B1258" s="758" t="s">
        <v>2093</v>
      </c>
      <c r="C1258" s="758">
        <v>4.3099999999999996</v>
      </c>
      <c r="D1258" s="758">
        <v>2.78</v>
      </c>
      <c r="E1258" s="758">
        <v>-1.55</v>
      </c>
      <c r="F1258" s="761">
        <v>3.1713083784500003E-2</v>
      </c>
    </row>
    <row r="1259" spans="2:6" x14ac:dyDescent="0.35">
      <c r="B1259" s="758" t="s">
        <v>2094</v>
      </c>
      <c r="C1259" s="758">
        <v>4.04</v>
      </c>
      <c r="D1259" s="758">
        <v>2.61</v>
      </c>
      <c r="E1259" s="758">
        <v>-1.55</v>
      </c>
      <c r="F1259" s="761">
        <v>2.97213370906E-2</v>
      </c>
    </row>
    <row r="1260" spans="2:6" x14ac:dyDescent="0.35">
      <c r="B1260" s="758" t="s">
        <v>2095</v>
      </c>
      <c r="C1260" s="758">
        <v>4.5199999999999996</v>
      </c>
      <c r="D1260" s="758">
        <v>2.91</v>
      </c>
      <c r="E1260" s="758">
        <v>-1.55</v>
      </c>
      <c r="F1260" s="761">
        <v>2.6759765141200001E-2</v>
      </c>
    </row>
    <row r="1261" spans="2:6" x14ac:dyDescent="0.35">
      <c r="B1261" s="758" t="s">
        <v>2096</v>
      </c>
      <c r="C1261" s="758">
        <v>8.0500000000000007</v>
      </c>
      <c r="D1261" s="758">
        <v>5.19</v>
      </c>
      <c r="E1261" s="758">
        <v>-1.55</v>
      </c>
      <c r="F1261" s="761">
        <v>1.6121187936400001E-2</v>
      </c>
    </row>
    <row r="1262" spans="2:6" x14ac:dyDescent="0.35">
      <c r="B1262" s="758" t="s">
        <v>2097</v>
      </c>
      <c r="C1262" s="758">
        <v>14.85</v>
      </c>
      <c r="D1262" s="758">
        <v>9.58</v>
      </c>
      <c r="E1262" s="758">
        <v>-1.55</v>
      </c>
      <c r="F1262" s="761">
        <v>1.8609022169099999E-3</v>
      </c>
    </row>
    <row r="1263" spans="2:6" x14ac:dyDescent="0.35">
      <c r="B1263" s="758" t="s">
        <v>2098</v>
      </c>
      <c r="C1263" s="758">
        <v>7.84</v>
      </c>
      <c r="D1263" s="758">
        <v>5.0599999999999996</v>
      </c>
      <c r="E1263" s="758">
        <v>-1.55</v>
      </c>
      <c r="F1263" s="761">
        <v>5.9244752930299998E-3</v>
      </c>
    </row>
    <row r="1264" spans="2:6" x14ac:dyDescent="0.35">
      <c r="B1264" s="758" t="s">
        <v>2099</v>
      </c>
      <c r="C1264" s="758">
        <v>11.02</v>
      </c>
      <c r="D1264" s="758">
        <v>7.11</v>
      </c>
      <c r="E1264" s="758">
        <v>-1.55</v>
      </c>
      <c r="F1264" s="761">
        <v>1.88320089137E-3</v>
      </c>
    </row>
    <row r="1265" spans="2:6" x14ac:dyDescent="0.35">
      <c r="B1265" s="758" t="s">
        <v>2100</v>
      </c>
      <c r="C1265" s="758">
        <v>5.61</v>
      </c>
      <c r="D1265" s="758">
        <v>3.62</v>
      </c>
      <c r="E1265" s="758">
        <v>-1.55</v>
      </c>
      <c r="F1265" s="761">
        <v>3.7797337777100003E-2</v>
      </c>
    </row>
    <row r="1266" spans="2:6" x14ac:dyDescent="0.35">
      <c r="B1266" s="758" t="s">
        <v>2101</v>
      </c>
      <c r="C1266" s="758">
        <v>7.01</v>
      </c>
      <c r="D1266" s="758">
        <v>4.49</v>
      </c>
      <c r="E1266" s="758">
        <v>-1.56</v>
      </c>
      <c r="F1266" s="761">
        <v>1.40620640554E-2</v>
      </c>
    </row>
    <row r="1267" spans="2:6" x14ac:dyDescent="0.35">
      <c r="B1267" s="758" t="s">
        <v>2102</v>
      </c>
      <c r="C1267" s="758">
        <v>5.3</v>
      </c>
      <c r="D1267" s="758">
        <v>3.4</v>
      </c>
      <c r="E1267" s="758">
        <v>-1.56</v>
      </c>
      <c r="F1267" s="761">
        <v>7.5550479199399997E-3</v>
      </c>
    </row>
    <row r="1268" spans="2:6" x14ac:dyDescent="0.35">
      <c r="B1268" s="758" t="s">
        <v>2103</v>
      </c>
      <c r="C1268" s="758">
        <v>8.34</v>
      </c>
      <c r="D1268" s="758">
        <v>5.34</v>
      </c>
      <c r="E1268" s="758">
        <v>-1.56</v>
      </c>
      <c r="F1268" s="761">
        <v>5.9484051546500002E-4</v>
      </c>
    </row>
    <row r="1269" spans="2:6" x14ac:dyDescent="0.35">
      <c r="B1269" s="758" t="s">
        <v>2104</v>
      </c>
      <c r="C1269" s="758">
        <v>4.28</v>
      </c>
      <c r="D1269" s="758">
        <v>2.74</v>
      </c>
      <c r="E1269" s="758">
        <v>-1.56</v>
      </c>
      <c r="F1269" s="761">
        <v>2.4778361300299999E-2</v>
      </c>
    </row>
    <row r="1270" spans="2:6" x14ac:dyDescent="0.35">
      <c r="B1270" s="758" t="s">
        <v>2105</v>
      </c>
      <c r="C1270" s="758">
        <v>6.45</v>
      </c>
      <c r="D1270" s="758">
        <v>4.13</v>
      </c>
      <c r="E1270" s="758">
        <v>-1.56</v>
      </c>
      <c r="F1270" s="761">
        <v>1.5703144768299999E-2</v>
      </c>
    </row>
    <row r="1271" spans="2:6" x14ac:dyDescent="0.35">
      <c r="B1271" s="758" t="s">
        <v>2106</v>
      </c>
      <c r="C1271" s="758">
        <v>7.51</v>
      </c>
      <c r="D1271" s="758">
        <v>4.82</v>
      </c>
      <c r="E1271" s="758">
        <v>-1.56</v>
      </c>
      <c r="F1271" s="761">
        <v>2.22385009179E-2</v>
      </c>
    </row>
    <row r="1272" spans="2:6" x14ac:dyDescent="0.35">
      <c r="B1272" s="758" t="s">
        <v>2107</v>
      </c>
      <c r="C1272" s="758">
        <v>4.01</v>
      </c>
      <c r="D1272" s="758">
        <v>2.57</v>
      </c>
      <c r="E1272" s="758">
        <v>-1.56</v>
      </c>
      <c r="F1272" s="761">
        <v>3.3288724407400001E-2</v>
      </c>
    </row>
    <row r="1273" spans="2:6" x14ac:dyDescent="0.35">
      <c r="B1273" s="758" t="s">
        <v>2108</v>
      </c>
      <c r="C1273" s="758">
        <v>4.3899999999999997</v>
      </c>
      <c r="D1273" s="758">
        <v>2.81</v>
      </c>
      <c r="E1273" s="758">
        <v>-1.56</v>
      </c>
      <c r="F1273" s="761">
        <v>2.8946942259800001E-2</v>
      </c>
    </row>
    <row r="1274" spans="2:6" x14ac:dyDescent="0.35">
      <c r="B1274" s="758" t="s">
        <v>2109</v>
      </c>
      <c r="C1274" s="758">
        <v>5.25</v>
      </c>
      <c r="D1274" s="758">
        <v>3.37</v>
      </c>
      <c r="E1274" s="758">
        <v>-1.56</v>
      </c>
      <c r="F1274" s="761">
        <v>9.4079392797400008E-3</v>
      </c>
    </row>
    <row r="1275" spans="2:6" x14ac:dyDescent="0.35">
      <c r="B1275" s="758" t="s">
        <v>2110</v>
      </c>
      <c r="C1275" s="758">
        <v>3.13</v>
      </c>
      <c r="D1275" s="758">
        <v>2.0099999999999998</v>
      </c>
      <c r="E1275" s="758">
        <v>-1.56</v>
      </c>
      <c r="F1275" s="761">
        <v>4.1304755244700002E-2</v>
      </c>
    </row>
    <row r="1276" spans="2:6" x14ac:dyDescent="0.35">
      <c r="B1276" s="758" t="s">
        <v>2111</v>
      </c>
      <c r="C1276" s="758">
        <v>3.83</v>
      </c>
      <c r="D1276" s="758">
        <v>2.4500000000000002</v>
      </c>
      <c r="E1276" s="758">
        <v>-1.56</v>
      </c>
      <c r="F1276" s="761">
        <v>3.9484413617600002E-2</v>
      </c>
    </row>
    <row r="1277" spans="2:6" x14ac:dyDescent="0.35">
      <c r="B1277" s="758" t="s">
        <v>2112</v>
      </c>
      <c r="C1277" s="758">
        <v>4.28</v>
      </c>
      <c r="D1277" s="758">
        <v>2.74</v>
      </c>
      <c r="E1277" s="758">
        <v>-1.56</v>
      </c>
      <c r="F1277" s="761">
        <v>1.85753196405E-2</v>
      </c>
    </row>
    <row r="1278" spans="2:6" x14ac:dyDescent="0.35">
      <c r="B1278" s="758" t="s">
        <v>2113</v>
      </c>
      <c r="C1278" s="758">
        <v>12.49</v>
      </c>
      <c r="D1278" s="758">
        <v>8.0299999999999994</v>
      </c>
      <c r="E1278" s="758">
        <v>-1.56</v>
      </c>
      <c r="F1278" s="761">
        <v>6.2410620717500004E-3</v>
      </c>
    </row>
    <row r="1279" spans="2:6" x14ac:dyDescent="0.35">
      <c r="B1279" s="758" t="s">
        <v>2114</v>
      </c>
      <c r="C1279" s="758">
        <v>6.72</v>
      </c>
      <c r="D1279" s="758">
        <v>4.3099999999999996</v>
      </c>
      <c r="E1279" s="758">
        <v>-1.56</v>
      </c>
      <c r="F1279" s="761">
        <v>5.7782616451599999E-3</v>
      </c>
    </row>
    <row r="1280" spans="2:6" x14ac:dyDescent="0.35">
      <c r="B1280" s="758" t="s">
        <v>2115</v>
      </c>
      <c r="C1280" s="758">
        <v>5.38</v>
      </c>
      <c r="D1280" s="758">
        <v>3.45</v>
      </c>
      <c r="E1280" s="758">
        <v>-1.56</v>
      </c>
      <c r="F1280" s="761">
        <v>1.07556845422E-2</v>
      </c>
    </row>
    <row r="1281" spans="2:6" x14ac:dyDescent="0.35">
      <c r="B1281" s="758" t="s">
        <v>2116</v>
      </c>
      <c r="C1281" s="758">
        <v>4.25</v>
      </c>
      <c r="D1281" s="758">
        <v>2.72</v>
      </c>
      <c r="E1281" s="758">
        <v>-1.56</v>
      </c>
      <c r="F1281" s="761">
        <v>2.4375285886900001E-2</v>
      </c>
    </row>
    <row r="1282" spans="2:6" x14ac:dyDescent="0.35">
      <c r="B1282" s="758" t="s">
        <v>2117</v>
      </c>
      <c r="C1282" s="758">
        <v>5.04</v>
      </c>
      <c r="D1282" s="758">
        <v>3.24</v>
      </c>
      <c r="E1282" s="758">
        <v>-1.56</v>
      </c>
      <c r="F1282" s="761">
        <v>4.0067145717799998E-2</v>
      </c>
    </row>
    <row r="1283" spans="2:6" x14ac:dyDescent="0.35">
      <c r="B1283" s="758" t="s">
        <v>2118</v>
      </c>
      <c r="C1283" s="758">
        <v>6.97</v>
      </c>
      <c r="D1283" s="758">
        <v>4.43</v>
      </c>
      <c r="E1283" s="758">
        <v>-1.57</v>
      </c>
      <c r="F1283" s="761">
        <v>3.2929520214699998E-2</v>
      </c>
    </row>
    <row r="1284" spans="2:6" x14ac:dyDescent="0.35">
      <c r="B1284" s="758" t="s">
        <v>2119</v>
      </c>
      <c r="C1284" s="758">
        <v>6.08</v>
      </c>
      <c r="D1284" s="758">
        <v>3.88</v>
      </c>
      <c r="E1284" s="758">
        <v>-1.57</v>
      </c>
      <c r="F1284" s="761">
        <v>7.5375305638100002E-3</v>
      </c>
    </row>
    <row r="1285" spans="2:6" x14ac:dyDescent="0.35">
      <c r="B1285" s="758" t="s">
        <v>2120</v>
      </c>
      <c r="C1285" s="758">
        <v>5.34</v>
      </c>
      <c r="D1285" s="758">
        <v>3.4</v>
      </c>
      <c r="E1285" s="758">
        <v>-1.57</v>
      </c>
      <c r="F1285" s="761">
        <v>1.0620777516300001E-2</v>
      </c>
    </row>
    <row r="1286" spans="2:6" x14ac:dyDescent="0.35">
      <c r="B1286" s="758" t="s">
        <v>2121</v>
      </c>
      <c r="C1286" s="758">
        <v>6.33</v>
      </c>
      <c r="D1286" s="758">
        <v>4.04</v>
      </c>
      <c r="E1286" s="758">
        <v>-1.57</v>
      </c>
      <c r="F1286" s="761">
        <v>2.30784734538E-2</v>
      </c>
    </row>
    <row r="1287" spans="2:6" x14ac:dyDescent="0.35">
      <c r="B1287" s="758" t="s">
        <v>2122</v>
      </c>
      <c r="C1287" s="758">
        <v>6.56</v>
      </c>
      <c r="D1287" s="758">
        <v>4.1900000000000004</v>
      </c>
      <c r="E1287" s="758">
        <v>-1.57</v>
      </c>
      <c r="F1287" s="761">
        <v>3.11105374391E-2</v>
      </c>
    </row>
    <row r="1288" spans="2:6" x14ac:dyDescent="0.35">
      <c r="B1288" s="758" t="s">
        <v>2123</v>
      </c>
      <c r="C1288" s="758">
        <v>4.54</v>
      </c>
      <c r="D1288" s="758">
        <v>2.89</v>
      </c>
      <c r="E1288" s="758">
        <v>-1.57</v>
      </c>
      <c r="F1288" s="761">
        <v>3.3982411481299997E-2</v>
      </c>
    </row>
    <row r="1289" spans="2:6" x14ac:dyDescent="0.35">
      <c r="B1289" s="758" t="s">
        <v>2124</v>
      </c>
      <c r="C1289" s="758">
        <v>7.02</v>
      </c>
      <c r="D1289" s="758">
        <v>4.46</v>
      </c>
      <c r="E1289" s="758">
        <v>-1.57</v>
      </c>
      <c r="F1289" s="761">
        <v>9.5289728919300005E-3</v>
      </c>
    </row>
    <row r="1290" spans="2:6" x14ac:dyDescent="0.35">
      <c r="B1290" s="758" t="s">
        <v>2125</v>
      </c>
      <c r="C1290" s="758">
        <v>7.28</v>
      </c>
      <c r="D1290" s="758">
        <v>4.63</v>
      </c>
      <c r="E1290" s="758">
        <v>-1.57</v>
      </c>
      <c r="F1290" s="761">
        <v>1.4695618921100001E-2</v>
      </c>
    </row>
    <row r="1291" spans="2:6" x14ac:dyDescent="0.35">
      <c r="B1291" s="758" t="s">
        <v>2126</v>
      </c>
      <c r="C1291" s="758">
        <v>9.56</v>
      </c>
      <c r="D1291" s="758">
        <v>6.07</v>
      </c>
      <c r="E1291" s="758">
        <v>-1.57</v>
      </c>
      <c r="F1291" s="761">
        <v>1.01398555411E-2</v>
      </c>
    </row>
    <row r="1292" spans="2:6" x14ac:dyDescent="0.35">
      <c r="B1292" s="758" t="s">
        <v>2127</v>
      </c>
      <c r="C1292" s="758">
        <v>5.91</v>
      </c>
      <c r="D1292" s="758">
        <v>3.76</v>
      </c>
      <c r="E1292" s="758">
        <v>-1.57</v>
      </c>
      <c r="F1292" s="761">
        <v>4.0447261775700002E-2</v>
      </c>
    </row>
    <row r="1293" spans="2:6" x14ac:dyDescent="0.35">
      <c r="B1293" s="758" t="s">
        <v>2128</v>
      </c>
      <c r="C1293" s="758">
        <v>6.54</v>
      </c>
      <c r="D1293" s="758">
        <v>4.16</v>
      </c>
      <c r="E1293" s="758">
        <v>-1.57</v>
      </c>
      <c r="F1293" s="761">
        <v>2.43294608831E-2</v>
      </c>
    </row>
    <row r="1294" spans="2:6" x14ac:dyDescent="0.35">
      <c r="B1294" s="758" t="s">
        <v>2129</v>
      </c>
      <c r="C1294" s="758">
        <v>7.92</v>
      </c>
      <c r="D1294" s="758">
        <v>5.05</v>
      </c>
      <c r="E1294" s="758">
        <v>-1.57</v>
      </c>
      <c r="F1294" s="761">
        <v>1.4090506755300001E-2</v>
      </c>
    </row>
    <row r="1295" spans="2:6" x14ac:dyDescent="0.35">
      <c r="B1295" s="758" t="s">
        <v>2130</v>
      </c>
      <c r="C1295" s="758">
        <v>10.9</v>
      </c>
      <c r="D1295" s="758">
        <v>6.93</v>
      </c>
      <c r="E1295" s="758">
        <v>-1.57</v>
      </c>
      <c r="F1295" s="761">
        <v>2.7384870819200002E-2</v>
      </c>
    </row>
    <row r="1296" spans="2:6" x14ac:dyDescent="0.35">
      <c r="B1296" s="758" t="s">
        <v>2131</v>
      </c>
      <c r="C1296" s="758">
        <v>12.63</v>
      </c>
      <c r="D1296" s="758">
        <v>7.99</v>
      </c>
      <c r="E1296" s="758">
        <v>-1.58</v>
      </c>
      <c r="F1296" s="761">
        <v>5.2730217508000004E-3</v>
      </c>
    </row>
    <row r="1297" spans="2:6" x14ac:dyDescent="0.35">
      <c r="B1297" s="758" t="s">
        <v>2132</v>
      </c>
      <c r="C1297" s="758">
        <v>5.35</v>
      </c>
      <c r="D1297" s="758">
        <v>3.39</v>
      </c>
      <c r="E1297" s="758">
        <v>-1.58</v>
      </c>
      <c r="F1297" s="761">
        <v>1.5751762410300001E-2</v>
      </c>
    </row>
    <row r="1298" spans="2:6" x14ac:dyDescent="0.35">
      <c r="B1298" s="758" t="s">
        <v>2133</v>
      </c>
      <c r="C1298" s="758">
        <v>4.7300000000000004</v>
      </c>
      <c r="D1298" s="758">
        <v>2.99</v>
      </c>
      <c r="E1298" s="758">
        <v>-1.58</v>
      </c>
      <c r="F1298" s="761">
        <v>9.1862022199000002E-3</v>
      </c>
    </row>
    <row r="1299" spans="2:6" x14ac:dyDescent="0.35">
      <c r="B1299" s="758" t="s">
        <v>2134</v>
      </c>
      <c r="C1299" s="758">
        <v>4.0999999999999996</v>
      </c>
      <c r="D1299" s="758">
        <v>2.6</v>
      </c>
      <c r="E1299" s="758">
        <v>-1.58</v>
      </c>
      <c r="F1299" s="761">
        <v>1.59993678747E-2</v>
      </c>
    </row>
    <row r="1300" spans="2:6" x14ac:dyDescent="0.35">
      <c r="B1300" s="758" t="s">
        <v>2135</v>
      </c>
      <c r="C1300" s="758">
        <v>6.15</v>
      </c>
      <c r="D1300" s="758">
        <v>3.9</v>
      </c>
      <c r="E1300" s="758">
        <v>-1.58</v>
      </c>
      <c r="F1300" s="761">
        <v>1.08893275446E-2</v>
      </c>
    </row>
    <row r="1301" spans="2:6" x14ac:dyDescent="0.35">
      <c r="B1301" s="758" t="s">
        <v>2136</v>
      </c>
      <c r="C1301" s="758">
        <v>7.2</v>
      </c>
      <c r="D1301" s="758">
        <v>4.55</v>
      </c>
      <c r="E1301" s="758">
        <v>-1.58</v>
      </c>
      <c r="F1301" s="761">
        <v>3.0677112655000002E-2</v>
      </c>
    </row>
    <row r="1302" spans="2:6" x14ac:dyDescent="0.35">
      <c r="B1302" s="758" t="s">
        <v>2137</v>
      </c>
      <c r="C1302" s="758">
        <v>5.88</v>
      </c>
      <c r="D1302" s="758">
        <v>3.72</v>
      </c>
      <c r="E1302" s="758">
        <v>-1.58</v>
      </c>
      <c r="F1302" s="761">
        <v>1.9496885087199999E-2</v>
      </c>
    </row>
    <row r="1303" spans="2:6" x14ac:dyDescent="0.35">
      <c r="B1303" s="758" t="s">
        <v>2138</v>
      </c>
      <c r="C1303" s="758">
        <v>18.61</v>
      </c>
      <c r="D1303" s="758">
        <v>11.79</v>
      </c>
      <c r="E1303" s="758">
        <v>-1.58</v>
      </c>
      <c r="F1303" s="761">
        <v>1.9212658083E-3</v>
      </c>
    </row>
    <row r="1304" spans="2:6" x14ac:dyDescent="0.35">
      <c r="B1304" s="758" t="s">
        <v>2139</v>
      </c>
      <c r="C1304" s="758">
        <v>15.71</v>
      </c>
      <c r="D1304" s="758">
        <v>9.9499999999999993</v>
      </c>
      <c r="E1304" s="758">
        <v>-1.58</v>
      </c>
      <c r="F1304" s="761">
        <v>2.42029104393E-3</v>
      </c>
    </row>
    <row r="1305" spans="2:6" x14ac:dyDescent="0.35">
      <c r="B1305" s="758" t="s">
        <v>2140</v>
      </c>
      <c r="C1305" s="758">
        <v>8.56</v>
      </c>
      <c r="D1305" s="758">
        <v>5.37</v>
      </c>
      <c r="E1305" s="758">
        <v>-1.59</v>
      </c>
      <c r="F1305" s="761">
        <v>1.5882510824599999E-3</v>
      </c>
    </row>
    <row r="1306" spans="2:6" x14ac:dyDescent="0.35">
      <c r="B1306" s="758" t="s">
        <v>2141</v>
      </c>
      <c r="C1306" s="758">
        <v>26.04</v>
      </c>
      <c r="D1306" s="758">
        <v>16.41</v>
      </c>
      <c r="E1306" s="758">
        <v>-1.59</v>
      </c>
      <c r="F1306" s="761">
        <v>5.7889992666500002E-3</v>
      </c>
    </row>
    <row r="1307" spans="2:6" x14ac:dyDescent="0.35">
      <c r="B1307" s="758" t="s">
        <v>2142</v>
      </c>
      <c r="C1307" s="758">
        <v>3.65</v>
      </c>
      <c r="D1307" s="758">
        <v>2.2999999999999998</v>
      </c>
      <c r="E1307" s="758">
        <v>-1.59</v>
      </c>
      <c r="F1307" s="761">
        <v>3.9328703549599997E-2</v>
      </c>
    </row>
    <row r="1308" spans="2:6" x14ac:dyDescent="0.35">
      <c r="B1308" s="758" t="s">
        <v>2143</v>
      </c>
      <c r="C1308" s="758">
        <v>4.01</v>
      </c>
      <c r="D1308" s="758">
        <v>2.52</v>
      </c>
      <c r="E1308" s="758">
        <v>-1.59</v>
      </c>
      <c r="F1308" s="761">
        <v>1.9300794638599999E-2</v>
      </c>
    </row>
    <row r="1309" spans="2:6" x14ac:dyDescent="0.35">
      <c r="B1309" s="758" t="s">
        <v>2144</v>
      </c>
      <c r="C1309" s="758">
        <v>7.62</v>
      </c>
      <c r="D1309" s="758">
        <v>4.79</v>
      </c>
      <c r="E1309" s="758">
        <v>-1.59</v>
      </c>
      <c r="F1309" s="761">
        <v>9.91476719566E-3</v>
      </c>
    </row>
    <row r="1310" spans="2:6" x14ac:dyDescent="0.35">
      <c r="B1310" s="758" t="s">
        <v>2145</v>
      </c>
      <c r="C1310" s="758">
        <v>4.2699999999999996</v>
      </c>
      <c r="D1310" s="758">
        <v>2.68</v>
      </c>
      <c r="E1310" s="758">
        <v>-1.59</v>
      </c>
      <c r="F1310" s="761">
        <v>5.1206956648500003E-3</v>
      </c>
    </row>
    <row r="1311" spans="2:6" x14ac:dyDescent="0.35">
      <c r="B1311" s="758" t="s">
        <v>2146</v>
      </c>
      <c r="C1311" s="758">
        <v>4.9800000000000004</v>
      </c>
      <c r="D1311" s="758">
        <v>3.13</v>
      </c>
      <c r="E1311" s="758">
        <v>-1.59</v>
      </c>
      <c r="F1311" s="761">
        <v>4.9070013056199999E-2</v>
      </c>
    </row>
    <row r="1312" spans="2:6" x14ac:dyDescent="0.35">
      <c r="B1312" s="758" t="s">
        <v>2147</v>
      </c>
      <c r="C1312" s="758">
        <v>4.47</v>
      </c>
      <c r="D1312" s="758">
        <v>2.82</v>
      </c>
      <c r="E1312" s="758">
        <v>-1.59</v>
      </c>
      <c r="F1312" s="761">
        <v>2.1105489849899999E-2</v>
      </c>
    </row>
    <row r="1313" spans="2:6" x14ac:dyDescent="0.35">
      <c r="B1313" s="758" t="s">
        <v>2148</v>
      </c>
      <c r="C1313" s="758">
        <v>3.27</v>
      </c>
      <c r="D1313" s="758">
        <v>2.06</v>
      </c>
      <c r="E1313" s="758">
        <v>-1.59</v>
      </c>
      <c r="F1313" s="761">
        <v>2.8341934300499999E-2</v>
      </c>
    </row>
    <row r="1314" spans="2:6" x14ac:dyDescent="0.35">
      <c r="B1314" s="758" t="s">
        <v>2149</v>
      </c>
      <c r="C1314" s="758">
        <v>4.01</v>
      </c>
      <c r="D1314" s="758">
        <v>2.52</v>
      </c>
      <c r="E1314" s="758">
        <v>-1.59</v>
      </c>
      <c r="F1314" s="761">
        <v>2.8612618365900001E-2</v>
      </c>
    </row>
    <row r="1315" spans="2:6" x14ac:dyDescent="0.35">
      <c r="B1315" s="758" t="s">
        <v>2150</v>
      </c>
      <c r="C1315" s="758">
        <v>4.83</v>
      </c>
      <c r="D1315" s="758">
        <v>3.03</v>
      </c>
      <c r="E1315" s="758">
        <v>-1.59</v>
      </c>
      <c r="F1315" s="761">
        <v>9.3506545543499998E-3</v>
      </c>
    </row>
    <row r="1316" spans="2:6" x14ac:dyDescent="0.35">
      <c r="B1316" s="758" t="s">
        <v>2151</v>
      </c>
      <c r="C1316" s="758">
        <v>5.14</v>
      </c>
      <c r="D1316" s="758">
        <v>3.24</v>
      </c>
      <c r="E1316" s="758">
        <v>-1.59</v>
      </c>
      <c r="F1316" s="761">
        <v>8.5973731713000004E-3</v>
      </c>
    </row>
    <row r="1317" spans="2:6" x14ac:dyDescent="0.35">
      <c r="B1317" s="758" t="s">
        <v>2152</v>
      </c>
      <c r="C1317" s="758">
        <v>4.49</v>
      </c>
      <c r="D1317" s="758">
        <v>2.8</v>
      </c>
      <c r="E1317" s="758">
        <v>-1.6</v>
      </c>
      <c r="F1317" s="761">
        <v>4.00000812498E-2</v>
      </c>
    </row>
    <row r="1318" spans="2:6" x14ac:dyDescent="0.35">
      <c r="B1318" s="758" t="s">
        <v>2153</v>
      </c>
      <c r="C1318" s="758">
        <v>3.95</v>
      </c>
      <c r="D1318" s="758">
        <v>2.4700000000000002</v>
      </c>
      <c r="E1318" s="758">
        <v>-1.6</v>
      </c>
      <c r="F1318" s="761">
        <v>3.97190980804E-2</v>
      </c>
    </row>
    <row r="1319" spans="2:6" x14ac:dyDescent="0.35">
      <c r="B1319" s="758" t="s">
        <v>2154</v>
      </c>
      <c r="C1319" s="758">
        <v>6.96</v>
      </c>
      <c r="D1319" s="758">
        <v>4.3600000000000003</v>
      </c>
      <c r="E1319" s="758">
        <v>-1.6</v>
      </c>
      <c r="F1319" s="761">
        <v>2.1283496186700002E-2</v>
      </c>
    </row>
    <row r="1320" spans="2:6" x14ac:dyDescent="0.35">
      <c r="B1320" s="758" t="s">
        <v>2155</v>
      </c>
      <c r="C1320" s="758">
        <v>12.56</v>
      </c>
      <c r="D1320" s="758">
        <v>7.86</v>
      </c>
      <c r="E1320" s="758">
        <v>-1.6</v>
      </c>
      <c r="F1320" s="761">
        <v>2.6756638922799999E-3</v>
      </c>
    </row>
    <row r="1321" spans="2:6" x14ac:dyDescent="0.35">
      <c r="B1321" s="758" t="s">
        <v>2156</v>
      </c>
      <c r="C1321" s="758">
        <v>6.27</v>
      </c>
      <c r="D1321" s="758">
        <v>3.92</v>
      </c>
      <c r="E1321" s="758">
        <v>-1.6</v>
      </c>
      <c r="F1321" s="761">
        <v>3.0328064409500002E-2</v>
      </c>
    </row>
    <row r="1322" spans="2:6" x14ac:dyDescent="0.35">
      <c r="B1322" s="758" t="s">
        <v>2157</v>
      </c>
      <c r="C1322" s="758">
        <v>7.41</v>
      </c>
      <c r="D1322" s="758">
        <v>4.63</v>
      </c>
      <c r="E1322" s="758">
        <v>-1.6</v>
      </c>
      <c r="F1322" s="761">
        <v>2.2772313119599999E-2</v>
      </c>
    </row>
    <row r="1323" spans="2:6" x14ac:dyDescent="0.35">
      <c r="B1323" s="758" t="s">
        <v>2158</v>
      </c>
      <c r="C1323" s="758">
        <v>9.91</v>
      </c>
      <c r="D1323" s="758">
        <v>6.19</v>
      </c>
      <c r="E1323" s="758">
        <v>-1.6</v>
      </c>
      <c r="F1323" s="761">
        <v>5.1091077737600004E-3</v>
      </c>
    </row>
    <row r="1324" spans="2:6" x14ac:dyDescent="0.35">
      <c r="B1324" s="758" t="s">
        <v>2159</v>
      </c>
      <c r="C1324" s="758">
        <v>5.49</v>
      </c>
      <c r="D1324" s="758">
        <v>3.44</v>
      </c>
      <c r="E1324" s="758">
        <v>-1.6</v>
      </c>
      <c r="F1324" s="761">
        <v>6.86950630738E-3</v>
      </c>
    </row>
    <row r="1325" spans="2:6" x14ac:dyDescent="0.35">
      <c r="B1325" s="758" t="s">
        <v>2160</v>
      </c>
      <c r="C1325" s="758">
        <v>9.84</v>
      </c>
      <c r="D1325" s="758">
        <v>6.15</v>
      </c>
      <c r="E1325" s="758">
        <v>-1.6</v>
      </c>
      <c r="F1325" s="761">
        <v>2.9629713527300002E-3</v>
      </c>
    </row>
    <row r="1326" spans="2:6" x14ac:dyDescent="0.35">
      <c r="B1326" s="758" t="s">
        <v>2161</v>
      </c>
      <c r="C1326" s="758">
        <v>7.72</v>
      </c>
      <c r="D1326" s="758">
        <v>4.8099999999999996</v>
      </c>
      <c r="E1326" s="758">
        <v>-1.6</v>
      </c>
      <c r="F1326" s="761">
        <v>7.6909826376399997E-3</v>
      </c>
    </row>
    <row r="1327" spans="2:6" x14ac:dyDescent="0.35">
      <c r="B1327" s="758" t="s">
        <v>2162</v>
      </c>
      <c r="C1327" s="758">
        <v>6.58</v>
      </c>
      <c r="D1327" s="758">
        <v>4.12</v>
      </c>
      <c r="E1327" s="758">
        <v>-1.6</v>
      </c>
      <c r="F1327" s="761">
        <v>1.8614782875900002E-2</v>
      </c>
    </row>
    <row r="1328" spans="2:6" x14ac:dyDescent="0.35">
      <c r="B1328" s="758" t="s">
        <v>2163</v>
      </c>
      <c r="C1328" s="758">
        <v>5.52</v>
      </c>
      <c r="D1328" s="758">
        <v>3.46</v>
      </c>
      <c r="E1328" s="758">
        <v>-1.6</v>
      </c>
      <c r="F1328" s="761">
        <v>2.2382696534200001E-2</v>
      </c>
    </row>
    <row r="1329" spans="2:6" x14ac:dyDescent="0.35">
      <c r="B1329" s="758" t="s">
        <v>2164</v>
      </c>
      <c r="C1329" s="758">
        <v>6.59</v>
      </c>
      <c r="D1329" s="758">
        <v>4.1100000000000003</v>
      </c>
      <c r="E1329" s="758">
        <v>-1.6</v>
      </c>
      <c r="F1329" s="761">
        <v>2.2368409365000001E-2</v>
      </c>
    </row>
    <row r="1330" spans="2:6" x14ac:dyDescent="0.35">
      <c r="B1330" s="758" t="s">
        <v>2165</v>
      </c>
      <c r="C1330" s="758">
        <v>5.99</v>
      </c>
      <c r="D1330" s="758">
        <v>3.74</v>
      </c>
      <c r="E1330" s="758">
        <v>-1.6</v>
      </c>
      <c r="F1330" s="761">
        <v>5.16817071216E-3</v>
      </c>
    </row>
    <row r="1331" spans="2:6" x14ac:dyDescent="0.35">
      <c r="B1331" s="758" t="s">
        <v>2166</v>
      </c>
      <c r="C1331" s="758">
        <v>4.4400000000000004</v>
      </c>
      <c r="D1331" s="758">
        <v>2.76</v>
      </c>
      <c r="E1331" s="758">
        <v>-1.61</v>
      </c>
      <c r="F1331" s="761">
        <v>2.0890590787899999E-2</v>
      </c>
    </row>
    <row r="1332" spans="2:6" x14ac:dyDescent="0.35">
      <c r="B1332" s="758" t="s">
        <v>2167</v>
      </c>
      <c r="C1332" s="758">
        <v>5.04</v>
      </c>
      <c r="D1332" s="758">
        <v>3.14</v>
      </c>
      <c r="E1332" s="758">
        <v>-1.61</v>
      </c>
      <c r="F1332" s="761">
        <v>1.9348294843200001E-2</v>
      </c>
    </row>
    <row r="1333" spans="2:6" x14ac:dyDescent="0.35">
      <c r="B1333" s="758" t="s">
        <v>2168</v>
      </c>
      <c r="C1333" s="758">
        <v>7.42</v>
      </c>
      <c r="D1333" s="758">
        <v>4.6100000000000003</v>
      </c>
      <c r="E1333" s="758">
        <v>-1.61</v>
      </c>
      <c r="F1333" s="761">
        <v>2.24650069324E-2</v>
      </c>
    </row>
    <row r="1334" spans="2:6" x14ac:dyDescent="0.35">
      <c r="B1334" s="758" t="s">
        <v>2169</v>
      </c>
      <c r="C1334" s="758">
        <v>5.19</v>
      </c>
      <c r="D1334" s="758">
        <v>3.22</v>
      </c>
      <c r="E1334" s="758">
        <v>-1.61</v>
      </c>
      <c r="F1334" s="761">
        <v>1.46907484878E-2</v>
      </c>
    </row>
    <row r="1335" spans="2:6" x14ac:dyDescent="0.35">
      <c r="B1335" s="758" t="s">
        <v>2170</v>
      </c>
      <c r="C1335" s="758">
        <v>5.47</v>
      </c>
      <c r="D1335" s="758">
        <v>3.4</v>
      </c>
      <c r="E1335" s="758">
        <v>-1.61</v>
      </c>
      <c r="F1335" s="761">
        <v>2.50570571681E-2</v>
      </c>
    </row>
    <row r="1336" spans="2:6" x14ac:dyDescent="0.35">
      <c r="B1336" s="758" t="s">
        <v>2171</v>
      </c>
      <c r="C1336" s="758">
        <v>4.2699999999999996</v>
      </c>
      <c r="D1336" s="758">
        <v>2.66</v>
      </c>
      <c r="E1336" s="758">
        <v>-1.61</v>
      </c>
      <c r="F1336" s="761">
        <v>6.1286730382800001E-3</v>
      </c>
    </row>
    <row r="1337" spans="2:6" x14ac:dyDescent="0.35">
      <c r="B1337" s="758" t="s">
        <v>2172</v>
      </c>
      <c r="C1337" s="758">
        <v>6.95</v>
      </c>
      <c r="D1337" s="758">
        <v>4.33</v>
      </c>
      <c r="E1337" s="758">
        <v>-1.61</v>
      </c>
      <c r="F1337" s="761">
        <v>9.9892026580099998E-3</v>
      </c>
    </row>
    <row r="1338" spans="2:6" x14ac:dyDescent="0.35">
      <c r="B1338" s="758" t="s">
        <v>2173</v>
      </c>
      <c r="C1338" s="758">
        <v>5.65</v>
      </c>
      <c r="D1338" s="758">
        <v>3.51</v>
      </c>
      <c r="E1338" s="758">
        <v>-1.61</v>
      </c>
      <c r="F1338" s="761">
        <v>3.8882520267699998E-2</v>
      </c>
    </row>
    <row r="1339" spans="2:6" x14ac:dyDescent="0.35">
      <c r="B1339" s="758" t="s">
        <v>2174</v>
      </c>
      <c r="C1339" s="758">
        <v>5.69</v>
      </c>
      <c r="D1339" s="758">
        <v>3.54</v>
      </c>
      <c r="E1339" s="758">
        <v>-1.61</v>
      </c>
      <c r="F1339" s="761">
        <v>8.3416851188000008E-3</v>
      </c>
    </row>
    <row r="1340" spans="2:6" x14ac:dyDescent="0.35">
      <c r="B1340" s="758" t="s">
        <v>2175</v>
      </c>
      <c r="C1340" s="758">
        <v>5.2</v>
      </c>
      <c r="D1340" s="758">
        <v>3.23</v>
      </c>
      <c r="E1340" s="758">
        <v>-1.61</v>
      </c>
      <c r="F1340" s="761">
        <v>3.4067501266300003E-2</v>
      </c>
    </row>
    <row r="1341" spans="2:6" x14ac:dyDescent="0.35">
      <c r="B1341" s="758" t="s">
        <v>2176</v>
      </c>
      <c r="C1341" s="758">
        <v>5.0599999999999996</v>
      </c>
      <c r="D1341" s="758">
        <v>3.14</v>
      </c>
      <c r="E1341" s="758">
        <v>-1.61</v>
      </c>
      <c r="F1341" s="761">
        <v>1.6698745938600001E-2</v>
      </c>
    </row>
    <row r="1342" spans="2:6" x14ac:dyDescent="0.35">
      <c r="B1342" s="758" t="s">
        <v>2177</v>
      </c>
      <c r="C1342" s="758">
        <v>6.61</v>
      </c>
      <c r="D1342" s="758">
        <v>4.1100000000000003</v>
      </c>
      <c r="E1342" s="758">
        <v>-1.61</v>
      </c>
      <c r="F1342" s="761">
        <v>1.1670615391799999E-2</v>
      </c>
    </row>
    <row r="1343" spans="2:6" x14ac:dyDescent="0.35">
      <c r="B1343" s="758" t="s">
        <v>2178</v>
      </c>
      <c r="C1343" s="758">
        <v>6.28</v>
      </c>
      <c r="D1343" s="758">
        <v>3.89</v>
      </c>
      <c r="E1343" s="758">
        <v>-1.61</v>
      </c>
      <c r="F1343" s="761">
        <v>1.5083220910899999E-2</v>
      </c>
    </row>
    <row r="1344" spans="2:6" x14ac:dyDescent="0.35">
      <c r="B1344" s="758" t="s">
        <v>2179</v>
      </c>
      <c r="C1344" s="758">
        <v>4.29</v>
      </c>
      <c r="D1344" s="758">
        <v>2.67</v>
      </c>
      <c r="E1344" s="758">
        <v>-1.61</v>
      </c>
      <c r="F1344" s="761">
        <v>1.9075716613300001E-2</v>
      </c>
    </row>
    <row r="1345" spans="2:6" x14ac:dyDescent="0.35">
      <c r="B1345" s="758" t="s">
        <v>2180</v>
      </c>
      <c r="C1345" s="758">
        <v>14.92</v>
      </c>
      <c r="D1345" s="758">
        <v>9.2899999999999991</v>
      </c>
      <c r="E1345" s="758">
        <v>-1.61</v>
      </c>
      <c r="F1345" s="761">
        <v>1.4361912487799999E-3</v>
      </c>
    </row>
    <row r="1346" spans="2:6" x14ac:dyDescent="0.35">
      <c r="B1346" s="758" t="s">
        <v>2181</v>
      </c>
      <c r="C1346" s="758">
        <v>10.9</v>
      </c>
      <c r="D1346" s="758">
        <v>6.77</v>
      </c>
      <c r="E1346" s="758">
        <v>-1.61</v>
      </c>
      <c r="F1346" s="761">
        <v>7.1323170846599999E-4</v>
      </c>
    </row>
    <row r="1347" spans="2:6" x14ac:dyDescent="0.35">
      <c r="B1347" s="758" t="s">
        <v>2182</v>
      </c>
      <c r="C1347" s="758">
        <v>11.42</v>
      </c>
      <c r="D1347" s="758">
        <v>7.07</v>
      </c>
      <c r="E1347" s="758">
        <v>-1.62</v>
      </c>
      <c r="F1347" s="761">
        <v>2.6242252379E-3</v>
      </c>
    </row>
    <row r="1348" spans="2:6" x14ac:dyDescent="0.35">
      <c r="B1348" s="758" t="s">
        <v>2183</v>
      </c>
      <c r="C1348" s="758">
        <v>6.26</v>
      </c>
      <c r="D1348" s="758">
        <v>3.86</v>
      </c>
      <c r="E1348" s="758">
        <v>-1.62</v>
      </c>
      <c r="F1348" s="761">
        <v>4.0458680405600002E-2</v>
      </c>
    </row>
    <row r="1349" spans="2:6" x14ac:dyDescent="0.35">
      <c r="B1349" s="758" t="s">
        <v>2184</v>
      </c>
      <c r="C1349" s="758">
        <v>5.03</v>
      </c>
      <c r="D1349" s="758">
        <v>3.1</v>
      </c>
      <c r="E1349" s="758">
        <v>-1.62</v>
      </c>
      <c r="F1349" s="761">
        <v>3.2612330409600002E-2</v>
      </c>
    </row>
    <row r="1350" spans="2:6" x14ac:dyDescent="0.35">
      <c r="B1350" s="758" t="s">
        <v>2185</v>
      </c>
      <c r="C1350" s="758">
        <v>3.53</v>
      </c>
      <c r="D1350" s="758">
        <v>2.1800000000000002</v>
      </c>
      <c r="E1350" s="758">
        <v>-1.62</v>
      </c>
      <c r="F1350" s="761">
        <v>2.50305000461E-3</v>
      </c>
    </row>
    <row r="1351" spans="2:6" x14ac:dyDescent="0.35">
      <c r="B1351" s="758" t="s">
        <v>2186</v>
      </c>
      <c r="C1351" s="758">
        <v>5.41</v>
      </c>
      <c r="D1351" s="758">
        <v>3.33</v>
      </c>
      <c r="E1351" s="758">
        <v>-1.62</v>
      </c>
      <c r="F1351" s="761">
        <v>3.02678439668E-2</v>
      </c>
    </row>
    <row r="1352" spans="2:6" x14ac:dyDescent="0.35">
      <c r="B1352" s="758" t="s">
        <v>2187</v>
      </c>
      <c r="C1352" s="758">
        <v>4.08</v>
      </c>
      <c r="D1352" s="758">
        <v>2.52</v>
      </c>
      <c r="E1352" s="758">
        <v>-1.62</v>
      </c>
      <c r="F1352" s="761">
        <v>2.36587120147E-2</v>
      </c>
    </row>
    <row r="1353" spans="2:6" x14ac:dyDescent="0.35">
      <c r="B1353" s="758" t="s">
        <v>2188</v>
      </c>
      <c r="C1353" s="758">
        <v>8.2899999999999991</v>
      </c>
      <c r="D1353" s="758">
        <v>5.13</v>
      </c>
      <c r="E1353" s="758">
        <v>-1.62</v>
      </c>
      <c r="F1353" s="761">
        <v>6.79115361012E-3</v>
      </c>
    </row>
    <row r="1354" spans="2:6" x14ac:dyDescent="0.35">
      <c r="B1354" s="758" t="s">
        <v>2189</v>
      </c>
      <c r="C1354" s="758">
        <v>3.97</v>
      </c>
      <c r="D1354" s="758">
        <v>2.4500000000000002</v>
      </c>
      <c r="E1354" s="758">
        <v>-1.62</v>
      </c>
      <c r="F1354" s="761">
        <v>2.8759943327999998E-2</v>
      </c>
    </row>
    <row r="1355" spans="2:6" x14ac:dyDescent="0.35">
      <c r="B1355" s="758" t="s">
        <v>2190</v>
      </c>
      <c r="C1355" s="758">
        <v>13.48</v>
      </c>
      <c r="D1355" s="758">
        <v>8.2799999999999994</v>
      </c>
      <c r="E1355" s="758">
        <v>-1.63</v>
      </c>
      <c r="F1355" s="761">
        <v>3.62183189073E-3</v>
      </c>
    </row>
    <row r="1356" spans="2:6" x14ac:dyDescent="0.35">
      <c r="B1356" s="758" t="s">
        <v>2191</v>
      </c>
      <c r="C1356" s="758">
        <v>6</v>
      </c>
      <c r="D1356" s="758">
        <v>3.69</v>
      </c>
      <c r="E1356" s="758">
        <v>-1.63</v>
      </c>
      <c r="F1356" s="761">
        <v>4.7871058920999996E-3</v>
      </c>
    </row>
    <row r="1357" spans="2:6" x14ac:dyDescent="0.35">
      <c r="B1357" s="758" t="s">
        <v>2192</v>
      </c>
      <c r="C1357" s="758">
        <v>4.7300000000000004</v>
      </c>
      <c r="D1357" s="758">
        <v>2.9</v>
      </c>
      <c r="E1357" s="758">
        <v>-1.63</v>
      </c>
      <c r="F1357" s="761">
        <v>4.9963942921800002E-2</v>
      </c>
    </row>
    <row r="1358" spans="2:6" x14ac:dyDescent="0.35">
      <c r="B1358" s="758" t="s">
        <v>2193</v>
      </c>
      <c r="C1358" s="758">
        <v>6.36</v>
      </c>
      <c r="D1358" s="758">
        <v>3.89</v>
      </c>
      <c r="E1358" s="758">
        <v>-1.63</v>
      </c>
      <c r="F1358" s="761">
        <v>1.04933618415E-2</v>
      </c>
    </row>
    <row r="1359" spans="2:6" x14ac:dyDescent="0.35">
      <c r="B1359" s="758" t="s">
        <v>841</v>
      </c>
      <c r="C1359" s="758">
        <v>5.3</v>
      </c>
      <c r="D1359" s="758">
        <v>3.26</v>
      </c>
      <c r="E1359" s="758">
        <v>-1.63</v>
      </c>
      <c r="F1359" s="761">
        <v>1.9052813047099999E-2</v>
      </c>
    </row>
    <row r="1360" spans="2:6" x14ac:dyDescent="0.35">
      <c r="B1360" s="758" t="s">
        <v>2194</v>
      </c>
      <c r="C1360" s="758">
        <v>5.34</v>
      </c>
      <c r="D1360" s="758">
        <v>3.28</v>
      </c>
      <c r="E1360" s="758">
        <v>-1.63</v>
      </c>
      <c r="F1360" s="761">
        <v>7.4271776279799997E-3</v>
      </c>
    </row>
    <row r="1361" spans="2:6" x14ac:dyDescent="0.35">
      <c r="B1361" s="758" t="s">
        <v>2195</v>
      </c>
      <c r="C1361" s="758">
        <v>8.35</v>
      </c>
      <c r="D1361" s="758">
        <v>5.13</v>
      </c>
      <c r="E1361" s="758">
        <v>-1.63</v>
      </c>
      <c r="F1361" s="761">
        <v>2.478248953E-2</v>
      </c>
    </row>
    <row r="1362" spans="2:6" x14ac:dyDescent="0.35">
      <c r="B1362" s="758" t="s">
        <v>2196</v>
      </c>
      <c r="C1362" s="758">
        <v>4.01</v>
      </c>
      <c r="D1362" s="758">
        <v>2.46</v>
      </c>
      <c r="E1362" s="758">
        <v>-1.63</v>
      </c>
      <c r="F1362" s="761">
        <v>3.1405880368499998E-2</v>
      </c>
    </row>
    <row r="1363" spans="2:6" x14ac:dyDescent="0.35">
      <c r="B1363" s="758" t="s">
        <v>2197</v>
      </c>
      <c r="C1363" s="758">
        <v>9.26</v>
      </c>
      <c r="D1363" s="758">
        <v>5.68</v>
      </c>
      <c r="E1363" s="758">
        <v>-1.63</v>
      </c>
      <c r="F1363" s="761">
        <v>5.3162609817899997E-3</v>
      </c>
    </row>
    <row r="1364" spans="2:6" x14ac:dyDescent="0.35">
      <c r="B1364" s="758" t="s">
        <v>2198</v>
      </c>
      <c r="C1364" s="758">
        <v>4.21</v>
      </c>
      <c r="D1364" s="758">
        <v>2.58</v>
      </c>
      <c r="E1364" s="758">
        <v>-1.63</v>
      </c>
      <c r="F1364" s="761">
        <v>2.8740595307299999E-2</v>
      </c>
    </row>
    <row r="1365" spans="2:6" x14ac:dyDescent="0.35">
      <c r="B1365" s="758" t="s">
        <v>2199</v>
      </c>
      <c r="C1365" s="758">
        <v>5.95</v>
      </c>
      <c r="D1365" s="758">
        <v>3.65</v>
      </c>
      <c r="E1365" s="758">
        <v>-1.63</v>
      </c>
      <c r="F1365" s="761">
        <v>2.2551346594900002E-3</v>
      </c>
    </row>
    <row r="1366" spans="2:6" x14ac:dyDescent="0.35">
      <c r="B1366" s="758" t="s">
        <v>2200</v>
      </c>
      <c r="C1366" s="758">
        <v>6.71</v>
      </c>
      <c r="D1366" s="758">
        <v>4.08</v>
      </c>
      <c r="E1366" s="758">
        <v>-1.64</v>
      </c>
      <c r="F1366" s="761">
        <v>3.7463522920800003E-4</v>
      </c>
    </row>
    <row r="1367" spans="2:6" x14ac:dyDescent="0.35">
      <c r="B1367" s="758" t="s">
        <v>2201</v>
      </c>
      <c r="C1367" s="758">
        <v>7.8</v>
      </c>
      <c r="D1367" s="758">
        <v>4.7699999999999996</v>
      </c>
      <c r="E1367" s="758">
        <v>-1.64</v>
      </c>
      <c r="F1367" s="761">
        <v>2.0891740042999998E-2</v>
      </c>
    </row>
    <row r="1368" spans="2:6" x14ac:dyDescent="0.35">
      <c r="B1368" s="758" t="s">
        <v>2202</v>
      </c>
      <c r="C1368" s="758">
        <v>10.65</v>
      </c>
      <c r="D1368" s="758">
        <v>6.48</v>
      </c>
      <c r="E1368" s="758">
        <v>-1.64</v>
      </c>
      <c r="F1368" s="761">
        <v>2.34324676817E-2</v>
      </c>
    </row>
    <row r="1369" spans="2:6" x14ac:dyDescent="0.35">
      <c r="B1369" s="758" t="s">
        <v>2203</v>
      </c>
      <c r="C1369" s="758">
        <v>4.0999999999999996</v>
      </c>
      <c r="D1369" s="758">
        <v>2.5</v>
      </c>
      <c r="E1369" s="758">
        <v>-1.64</v>
      </c>
      <c r="F1369" s="761">
        <v>1.7314009058800001E-2</v>
      </c>
    </row>
    <row r="1370" spans="2:6" x14ac:dyDescent="0.35">
      <c r="B1370" s="758" t="s">
        <v>2204</v>
      </c>
      <c r="C1370" s="758">
        <v>4.47</v>
      </c>
      <c r="D1370" s="758">
        <v>2.73</v>
      </c>
      <c r="E1370" s="758">
        <v>-1.64</v>
      </c>
      <c r="F1370" s="761">
        <v>1.7188337613799998E-2</v>
      </c>
    </row>
    <row r="1371" spans="2:6" x14ac:dyDescent="0.35">
      <c r="B1371" s="758" t="s">
        <v>2205</v>
      </c>
      <c r="C1371" s="758">
        <v>4.8499999999999996</v>
      </c>
      <c r="D1371" s="758">
        <v>2.95</v>
      </c>
      <c r="E1371" s="758">
        <v>-1.64</v>
      </c>
      <c r="F1371" s="761">
        <v>5.2843880741600003E-3</v>
      </c>
    </row>
    <row r="1372" spans="2:6" x14ac:dyDescent="0.35">
      <c r="B1372" s="758" t="s">
        <v>2206</v>
      </c>
      <c r="C1372" s="758">
        <v>5.22</v>
      </c>
      <c r="D1372" s="758">
        <v>3.18</v>
      </c>
      <c r="E1372" s="758">
        <v>-1.64</v>
      </c>
      <c r="F1372" s="761">
        <v>3.6619721446000002E-2</v>
      </c>
    </row>
    <row r="1373" spans="2:6" x14ac:dyDescent="0.35">
      <c r="B1373" s="758" t="s">
        <v>2207</v>
      </c>
      <c r="C1373" s="758">
        <v>4.57</v>
      </c>
      <c r="D1373" s="758">
        <v>2.78</v>
      </c>
      <c r="E1373" s="758">
        <v>-1.64</v>
      </c>
      <c r="F1373" s="761">
        <v>4.09361395026E-2</v>
      </c>
    </row>
    <row r="1374" spans="2:6" x14ac:dyDescent="0.35">
      <c r="B1374" s="758" t="s">
        <v>2208</v>
      </c>
      <c r="C1374" s="758">
        <v>7.35</v>
      </c>
      <c r="D1374" s="758">
        <v>4.4800000000000004</v>
      </c>
      <c r="E1374" s="758">
        <v>-1.64</v>
      </c>
      <c r="F1374" s="761">
        <v>8.7758245621199996E-3</v>
      </c>
    </row>
    <row r="1375" spans="2:6" x14ac:dyDescent="0.35">
      <c r="B1375" s="758" t="s">
        <v>2209</v>
      </c>
      <c r="C1375" s="758">
        <v>5.57</v>
      </c>
      <c r="D1375" s="758">
        <v>3.39</v>
      </c>
      <c r="E1375" s="758">
        <v>-1.64</v>
      </c>
      <c r="F1375" s="761">
        <v>9.2248065680300001E-3</v>
      </c>
    </row>
    <row r="1376" spans="2:6" x14ac:dyDescent="0.35">
      <c r="B1376" s="758" t="s">
        <v>2210</v>
      </c>
      <c r="C1376" s="758">
        <v>5.88</v>
      </c>
      <c r="D1376" s="758">
        <v>3.58</v>
      </c>
      <c r="E1376" s="758">
        <v>-1.64</v>
      </c>
      <c r="F1376" s="761">
        <v>2.89548912831E-3</v>
      </c>
    </row>
    <row r="1377" spans="2:6" x14ac:dyDescent="0.35">
      <c r="B1377" s="758" t="s">
        <v>2211</v>
      </c>
      <c r="C1377" s="758">
        <v>6.76</v>
      </c>
      <c r="D1377" s="758">
        <v>4.09</v>
      </c>
      <c r="E1377" s="758">
        <v>-1.65</v>
      </c>
      <c r="F1377" s="761">
        <v>1.67434840529E-2</v>
      </c>
    </row>
    <row r="1378" spans="2:6" x14ac:dyDescent="0.35">
      <c r="B1378" s="758" t="s">
        <v>2212</v>
      </c>
      <c r="C1378" s="758">
        <v>5.01</v>
      </c>
      <c r="D1378" s="758">
        <v>3.03</v>
      </c>
      <c r="E1378" s="758">
        <v>-1.65</v>
      </c>
      <c r="F1378" s="761">
        <v>8.7626907417900001E-4</v>
      </c>
    </row>
    <row r="1379" spans="2:6" x14ac:dyDescent="0.35">
      <c r="B1379" s="758" t="s">
        <v>2213</v>
      </c>
      <c r="C1379" s="758">
        <v>7.62</v>
      </c>
      <c r="D1379" s="758">
        <v>4.63</v>
      </c>
      <c r="E1379" s="758">
        <v>-1.65</v>
      </c>
      <c r="F1379" s="761">
        <v>1.7573370008000001E-2</v>
      </c>
    </row>
    <row r="1380" spans="2:6" x14ac:dyDescent="0.35">
      <c r="B1380" s="758" t="s">
        <v>2214</v>
      </c>
      <c r="C1380" s="758">
        <v>4.3</v>
      </c>
      <c r="D1380" s="758">
        <v>2.6</v>
      </c>
      <c r="E1380" s="758">
        <v>-1.65</v>
      </c>
      <c r="F1380" s="761">
        <v>4.0897734449299998E-2</v>
      </c>
    </row>
    <row r="1381" spans="2:6" x14ac:dyDescent="0.35">
      <c r="B1381" s="758" t="s">
        <v>2215</v>
      </c>
      <c r="C1381" s="758">
        <v>24.74</v>
      </c>
      <c r="D1381" s="758">
        <v>14.96</v>
      </c>
      <c r="E1381" s="758">
        <v>-1.65</v>
      </c>
      <c r="F1381" s="761">
        <v>1.0160524522999999E-3</v>
      </c>
    </row>
    <row r="1382" spans="2:6" x14ac:dyDescent="0.35">
      <c r="B1382" s="758" t="s">
        <v>2216</v>
      </c>
      <c r="C1382" s="758">
        <v>4.59</v>
      </c>
      <c r="D1382" s="758">
        <v>2.78</v>
      </c>
      <c r="E1382" s="758">
        <v>-1.65</v>
      </c>
      <c r="F1382" s="761">
        <v>2.0732891218499999E-2</v>
      </c>
    </row>
    <row r="1383" spans="2:6" x14ac:dyDescent="0.35">
      <c r="B1383" s="758" t="s">
        <v>2217</v>
      </c>
      <c r="C1383" s="758">
        <v>4.3099999999999996</v>
      </c>
      <c r="D1383" s="758">
        <v>2.61</v>
      </c>
      <c r="E1383" s="758">
        <v>-1.65</v>
      </c>
      <c r="F1383" s="761">
        <v>6.32232270994E-3</v>
      </c>
    </row>
    <row r="1384" spans="2:6" x14ac:dyDescent="0.35">
      <c r="B1384" s="758" t="s">
        <v>2218</v>
      </c>
      <c r="C1384" s="758">
        <v>4.38</v>
      </c>
      <c r="D1384" s="758">
        <v>2.65</v>
      </c>
      <c r="E1384" s="758">
        <v>-1.65</v>
      </c>
      <c r="F1384" s="761">
        <v>1.45954235408E-2</v>
      </c>
    </row>
    <row r="1385" spans="2:6" x14ac:dyDescent="0.35">
      <c r="B1385" s="758" t="s">
        <v>2219</v>
      </c>
      <c r="C1385" s="758">
        <v>4.5199999999999996</v>
      </c>
      <c r="D1385" s="758">
        <v>2.74</v>
      </c>
      <c r="E1385" s="758">
        <v>-1.65</v>
      </c>
      <c r="F1385" s="761">
        <v>5.1118560841599998E-3</v>
      </c>
    </row>
    <row r="1386" spans="2:6" x14ac:dyDescent="0.35">
      <c r="B1386" s="758" t="s">
        <v>2220</v>
      </c>
      <c r="C1386" s="758">
        <v>5.24</v>
      </c>
      <c r="D1386" s="758">
        <v>3.18</v>
      </c>
      <c r="E1386" s="758">
        <v>-1.65</v>
      </c>
      <c r="F1386" s="761">
        <v>1.46514214266E-2</v>
      </c>
    </row>
    <row r="1387" spans="2:6" x14ac:dyDescent="0.35">
      <c r="B1387" s="758" t="s">
        <v>2221</v>
      </c>
      <c r="C1387" s="758">
        <v>3.9</v>
      </c>
      <c r="D1387" s="758">
        <v>2.36</v>
      </c>
      <c r="E1387" s="758">
        <v>-1.65</v>
      </c>
      <c r="F1387" s="761">
        <v>2.2682484659799999E-2</v>
      </c>
    </row>
    <row r="1388" spans="2:6" x14ac:dyDescent="0.35">
      <c r="B1388" s="758" t="s">
        <v>2222</v>
      </c>
      <c r="C1388" s="758">
        <v>6.14</v>
      </c>
      <c r="D1388" s="758">
        <v>3.72</v>
      </c>
      <c r="E1388" s="758">
        <v>-1.65</v>
      </c>
      <c r="F1388" s="761">
        <v>4.1904258031800002E-3</v>
      </c>
    </row>
    <row r="1389" spans="2:6" x14ac:dyDescent="0.35">
      <c r="B1389" s="758" t="s">
        <v>2223</v>
      </c>
      <c r="C1389" s="758">
        <v>3.28</v>
      </c>
      <c r="D1389" s="758">
        <v>1.99</v>
      </c>
      <c r="E1389" s="758">
        <v>-1.65</v>
      </c>
      <c r="F1389" s="761">
        <v>9.4303312974200004E-4</v>
      </c>
    </row>
    <row r="1390" spans="2:6" x14ac:dyDescent="0.35">
      <c r="B1390" s="758" t="s">
        <v>2224</v>
      </c>
      <c r="C1390" s="758">
        <v>8.1</v>
      </c>
      <c r="D1390" s="758">
        <v>4.87</v>
      </c>
      <c r="E1390" s="758">
        <v>-1.66</v>
      </c>
      <c r="F1390" s="761">
        <v>2.30759360188E-3</v>
      </c>
    </row>
    <row r="1391" spans="2:6" x14ac:dyDescent="0.35">
      <c r="B1391" s="758" t="s">
        <v>2225</v>
      </c>
      <c r="C1391" s="758">
        <v>6.27</v>
      </c>
      <c r="D1391" s="758">
        <v>3.77</v>
      </c>
      <c r="E1391" s="758">
        <v>-1.66</v>
      </c>
      <c r="F1391" s="761">
        <v>7.0750064317500003E-3</v>
      </c>
    </row>
    <row r="1392" spans="2:6" x14ac:dyDescent="0.35">
      <c r="B1392" s="758" t="s">
        <v>2226</v>
      </c>
      <c r="C1392" s="758">
        <v>5.41</v>
      </c>
      <c r="D1392" s="758">
        <v>3.25</v>
      </c>
      <c r="E1392" s="758">
        <v>-1.66</v>
      </c>
      <c r="F1392" s="761">
        <v>9.8395304652299995E-3</v>
      </c>
    </row>
    <row r="1393" spans="2:6" x14ac:dyDescent="0.35">
      <c r="B1393" s="758" t="s">
        <v>2227</v>
      </c>
      <c r="C1393" s="758">
        <v>2.62</v>
      </c>
      <c r="D1393" s="758">
        <v>1.58</v>
      </c>
      <c r="E1393" s="758">
        <v>-1.66</v>
      </c>
      <c r="F1393" s="761">
        <v>1.9680518640599999E-3</v>
      </c>
    </row>
    <row r="1394" spans="2:6" x14ac:dyDescent="0.35">
      <c r="B1394" s="758" t="s">
        <v>2228</v>
      </c>
      <c r="C1394" s="758">
        <v>5.89</v>
      </c>
      <c r="D1394" s="758">
        <v>3.55</v>
      </c>
      <c r="E1394" s="758">
        <v>-1.66</v>
      </c>
      <c r="F1394" s="761">
        <v>4.30075668646E-2</v>
      </c>
    </row>
    <row r="1395" spans="2:6" x14ac:dyDescent="0.35">
      <c r="B1395" s="758" t="s">
        <v>2229</v>
      </c>
      <c r="C1395" s="758">
        <v>5.64</v>
      </c>
      <c r="D1395" s="758">
        <v>3.39</v>
      </c>
      <c r="E1395" s="758">
        <v>-1.66</v>
      </c>
      <c r="F1395" s="761">
        <v>1.50686002672E-2</v>
      </c>
    </row>
    <row r="1396" spans="2:6" x14ac:dyDescent="0.35">
      <c r="B1396" s="758" t="s">
        <v>2230</v>
      </c>
      <c r="C1396" s="758">
        <v>6.01</v>
      </c>
      <c r="D1396" s="758">
        <v>3.62</v>
      </c>
      <c r="E1396" s="758">
        <v>-1.66</v>
      </c>
      <c r="F1396" s="761">
        <v>1.79891524929E-3</v>
      </c>
    </row>
    <row r="1397" spans="2:6" x14ac:dyDescent="0.35">
      <c r="B1397" s="758" t="s">
        <v>2231</v>
      </c>
      <c r="C1397" s="758">
        <v>6.05</v>
      </c>
      <c r="D1397" s="758">
        <v>3.64</v>
      </c>
      <c r="E1397" s="758">
        <v>-1.66</v>
      </c>
      <c r="F1397" s="761">
        <v>6.0557731627999996E-3</v>
      </c>
    </row>
    <row r="1398" spans="2:6" x14ac:dyDescent="0.35">
      <c r="B1398" s="758" t="s">
        <v>2232</v>
      </c>
      <c r="C1398" s="758">
        <v>3.62</v>
      </c>
      <c r="D1398" s="758">
        <v>2.1800000000000002</v>
      </c>
      <c r="E1398" s="758">
        <v>-1.66</v>
      </c>
      <c r="F1398" s="761">
        <v>4.8715598390499998E-3</v>
      </c>
    </row>
    <row r="1399" spans="2:6" x14ac:dyDescent="0.35">
      <c r="B1399" s="758" t="s">
        <v>2233</v>
      </c>
      <c r="C1399" s="758">
        <v>22.91</v>
      </c>
      <c r="D1399" s="758">
        <v>13.82</v>
      </c>
      <c r="E1399" s="758">
        <v>-1.66</v>
      </c>
      <c r="F1399" s="761">
        <v>1.9911631443199999E-4</v>
      </c>
    </row>
    <row r="1400" spans="2:6" x14ac:dyDescent="0.35">
      <c r="B1400" s="758" t="s">
        <v>2234</v>
      </c>
      <c r="C1400" s="758">
        <v>4.1500000000000004</v>
      </c>
      <c r="D1400" s="758">
        <v>2.5</v>
      </c>
      <c r="E1400" s="758">
        <v>-1.66</v>
      </c>
      <c r="F1400" s="761">
        <v>4.1813934917099997E-2</v>
      </c>
    </row>
    <row r="1401" spans="2:6" x14ac:dyDescent="0.35">
      <c r="B1401" s="758" t="s">
        <v>2235</v>
      </c>
      <c r="C1401" s="758">
        <v>6.18</v>
      </c>
      <c r="D1401" s="758">
        <v>3.69</v>
      </c>
      <c r="E1401" s="758">
        <v>-1.67</v>
      </c>
      <c r="F1401" s="761">
        <v>1.3735376063700001E-2</v>
      </c>
    </row>
    <row r="1402" spans="2:6" x14ac:dyDescent="0.35">
      <c r="B1402" s="758" t="s">
        <v>2236</v>
      </c>
      <c r="C1402" s="758">
        <v>4.01</v>
      </c>
      <c r="D1402" s="758">
        <v>2.4</v>
      </c>
      <c r="E1402" s="758">
        <v>-1.67</v>
      </c>
      <c r="F1402" s="761">
        <v>4.0831579308099997E-2</v>
      </c>
    </row>
    <row r="1403" spans="2:6" x14ac:dyDescent="0.35">
      <c r="B1403" s="758" t="s">
        <v>2237</v>
      </c>
      <c r="C1403" s="758">
        <v>9.1</v>
      </c>
      <c r="D1403" s="758">
        <v>5.44</v>
      </c>
      <c r="E1403" s="758">
        <v>-1.67</v>
      </c>
      <c r="F1403" s="761">
        <v>7.4620534468799998E-3</v>
      </c>
    </row>
    <row r="1404" spans="2:6" x14ac:dyDescent="0.35">
      <c r="B1404" s="758" t="s">
        <v>2238</v>
      </c>
      <c r="C1404" s="758">
        <v>4.4800000000000004</v>
      </c>
      <c r="D1404" s="758">
        <v>2.69</v>
      </c>
      <c r="E1404" s="758">
        <v>-1.67</v>
      </c>
      <c r="F1404" s="761">
        <v>3.4525336819899999E-2</v>
      </c>
    </row>
    <row r="1405" spans="2:6" x14ac:dyDescent="0.35">
      <c r="B1405" s="758" t="s">
        <v>2239</v>
      </c>
      <c r="C1405" s="758">
        <v>5.25</v>
      </c>
      <c r="D1405" s="758">
        <v>3.14</v>
      </c>
      <c r="E1405" s="758">
        <v>-1.67</v>
      </c>
      <c r="F1405" s="761">
        <v>1.11581490607E-2</v>
      </c>
    </row>
    <row r="1406" spans="2:6" x14ac:dyDescent="0.35">
      <c r="B1406" s="758" t="s">
        <v>2240</v>
      </c>
      <c r="C1406" s="758">
        <v>3.88</v>
      </c>
      <c r="D1406" s="758">
        <v>2.3199999999999998</v>
      </c>
      <c r="E1406" s="758">
        <v>-1.67</v>
      </c>
      <c r="F1406" s="761">
        <v>1.6479724476200001E-2</v>
      </c>
    </row>
    <row r="1407" spans="2:6" x14ac:dyDescent="0.35">
      <c r="B1407" s="758" t="s">
        <v>2241</v>
      </c>
      <c r="C1407" s="758">
        <v>6.18</v>
      </c>
      <c r="D1407" s="758">
        <v>3.7</v>
      </c>
      <c r="E1407" s="758">
        <v>-1.67</v>
      </c>
      <c r="F1407" s="761">
        <v>1.01342200038E-2</v>
      </c>
    </row>
    <row r="1408" spans="2:6" x14ac:dyDescent="0.35">
      <c r="B1408" s="758" t="s">
        <v>2242</v>
      </c>
      <c r="C1408" s="758">
        <v>4.0999999999999996</v>
      </c>
      <c r="D1408" s="758">
        <v>2.46</v>
      </c>
      <c r="E1408" s="758">
        <v>-1.67</v>
      </c>
      <c r="F1408" s="761">
        <v>9.0581131027700004E-3</v>
      </c>
    </row>
    <row r="1409" spans="2:6" x14ac:dyDescent="0.35">
      <c r="B1409" s="758" t="s">
        <v>2243</v>
      </c>
      <c r="C1409" s="758">
        <v>4.0999999999999996</v>
      </c>
      <c r="D1409" s="758">
        <v>2.46</v>
      </c>
      <c r="E1409" s="758">
        <v>-1.67</v>
      </c>
      <c r="F1409" s="761">
        <v>3.79358283762E-3</v>
      </c>
    </row>
    <row r="1410" spans="2:6" x14ac:dyDescent="0.35">
      <c r="B1410" s="758" t="s">
        <v>2244</v>
      </c>
      <c r="C1410" s="758">
        <v>5.32</v>
      </c>
      <c r="D1410" s="758">
        <v>3.18</v>
      </c>
      <c r="E1410" s="758">
        <v>-1.67</v>
      </c>
      <c r="F1410" s="761">
        <v>4.2795198442900001E-2</v>
      </c>
    </row>
    <row r="1411" spans="2:6" x14ac:dyDescent="0.35">
      <c r="B1411" s="758" t="s">
        <v>2245</v>
      </c>
      <c r="C1411" s="758">
        <v>4.75</v>
      </c>
      <c r="D1411" s="758">
        <v>2.84</v>
      </c>
      <c r="E1411" s="758">
        <v>-1.67</v>
      </c>
      <c r="F1411" s="761">
        <v>1.7627137576900001E-3</v>
      </c>
    </row>
    <row r="1412" spans="2:6" x14ac:dyDescent="0.35">
      <c r="B1412" s="758" t="s">
        <v>2246</v>
      </c>
      <c r="C1412" s="758">
        <v>18.940000000000001</v>
      </c>
      <c r="D1412" s="758">
        <v>11.25</v>
      </c>
      <c r="E1412" s="758">
        <v>-1.68</v>
      </c>
      <c r="F1412" s="762">
        <v>9.2364026500000001E-5</v>
      </c>
    </row>
    <row r="1413" spans="2:6" x14ac:dyDescent="0.35">
      <c r="B1413" s="758" t="s">
        <v>2247</v>
      </c>
      <c r="C1413" s="758">
        <v>4.1900000000000004</v>
      </c>
      <c r="D1413" s="758">
        <v>2.5</v>
      </c>
      <c r="E1413" s="758">
        <v>-1.68</v>
      </c>
      <c r="F1413" s="761">
        <v>1.66571929818E-2</v>
      </c>
    </row>
    <row r="1414" spans="2:6" x14ac:dyDescent="0.35">
      <c r="B1414" s="758" t="s">
        <v>2248</v>
      </c>
      <c r="C1414" s="758">
        <v>9.02</v>
      </c>
      <c r="D1414" s="758">
        <v>5.36</v>
      </c>
      <c r="E1414" s="758">
        <v>-1.68</v>
      </c>
      <c r="F1414" s="761">
        <v>1.98665651001E-2</v>
      </c>
    </row>
    <row r="1415" spans="2:6" x14ac:dyDescent="0.35">
      <c r="B1415" s="758" t="s">
        <v>2249</v>
      </c>
      <c r="C1415" s="758">
        <v>12.89</v>
      </c>
      <c r="D1415" s="758">
        <v>7.69</v>
      </c>
      <c r="E1415" s="758">
        <v>-1.68</v>
      </c>
      <c r="F1415" s="761">
        <v>6.5860161602600005E-4</v>
      </c>
    </row>
    <row r="1416" spans="2:6" x14ac:dyDescent="0.35">
      <c r="B1416" s="758" t="s">
        <v>2250</v>
      </c>
      <c r="C1416" s="758">
        <v>8.0500000000000007</v>
      </c>
      <c r="D1416" s="758">
        <v>4.7699999999999996</v>
      </c>
      <c r="E1416" s="758">
        <v>-1.69</v>
      </c>
      <c r="F1416" s="761">
        <v>5.6937584070899999E-3</v>
      </c>
    </row>
    <row r="1417" spans="2:6" x14ac:dyDescent="0.35">
      <c r="B1417" s="758" t="s">
        <v>2251</v>
      </c>
      <c r="C1417" s="758">
        <v>8.39</v>
      </c>
      <c r="D1417" s="758">
        <v>4.96</v>
      </c>
      <c r="E1417" s="758">
        <v>-1.69</v>
      </c>
      <c r="F1417" s="761">
        <v>2.1305932771799999E-3</v>
      </c>
    </row>
    <row r="1418" spans="2:6" x14ac:dyDescent="0.35">
      <c r="B1418" s="758" t="s">
        <v>2252</v>
      </c>
      <c r="C1418" s="758">
        <v>4.32</v>
      </c>
      <c r="D1418" s="758">
        <v>2.5499999999999998</v>
      </c>
      <c r="E1418" s="758">
        <v>-1.69</v>
      </c>
      <c r="F1418" s="761">
        <v>2.8632116103800001E-3</v>
      </c>
    </row>
    <row r="1419" spans="2:6" x14ac:dyDescent="0.35">
      <c r="B1419" s="758" t="s">
        <v>2253</v>
      </c>
      <c r="C1419" s="758">
        <v>5.43</v>
      </c>
      <c r="D1419" s="758">
        <v>3.22</v>
      </c>
      <c r="E1419" s="758">
        <v>-1.69</v>
      </c>
      <c r="F1419" s="761">
        <v>2.2281274434099999E-2</v>
      </c>
    </row>
    <row r="1420" spans="2:6" x14ac:dyDescent="0.35">
      <c r="B1420" s="758" t="s">
        <v>2254</v>
      </c>
      <c r="C1420" s="758">
        <v>5.47</v>
      </c>
      <c r="D1420" s="758">
        <v>3.23</v>
      </c>
      <c r="E1420" s="758">
        <v>-1.69</v>
      </c>
      <c r="F1420" s="761">
        <v>3.5732702975400002E-2</v>
      </c>
    </row>
    <row r="1421" spans="2:6" x14ac:dyDescent="0.35">
      <c r="B1421" s="758" t="s">
        <v>2255</v>
      </c>
      <c r="C1421" s="758">
        <v>7.3</v>
      </c>
      <c r="D1421" s="758">
        <v>4.3099999999999996</v>
      </c>
      <c r="E1421" s="758">
        <v>-1.69</v>
      </c>
      <c r="F1421" s="761">
        <v>1.2590312887999999E-2</v>
      </c>
    </row>
    <row r="1422" spans="2:6" x14ac:dyDescent="0.35">
      <c r="B1422" s="758" t="s">
        <v>2256</v>
      </c>
      <c r="C1422" s="758">
        <v>6.44</v>
      </c>
      <c r="D1422" s="758">
        <v>3.81</v>
      </c>
      <c r="E1422" s="758">
        <v>-1.69</v>
      </c>
      <c r="F1422" s="761">
        <v>1.3372503690100001E-2</v>
      </c>
    </row>
    <row r="1423" spans="2:6" x14ac:dyDescent="0.35">
      <c r="B1423" s="758" t="s">
        <v>2257</v>
      </c>
      <c r="C1423" s="758">
        <v>4.75</v>
      </c>
      <c r="D1423" s="758">
        <v>2.81</v>
      </c>
      <c r="E1423" s="758">
        <v>-1.69</v>
      </c>
      <c r="F1423" s="761">
        <v>5.0062730536899998E-3</v>
      </c>
    </row>
    <row r="1424" spans="2:6" x14ac:dyDescent="0.35">
      <c r="B1424" s="758" t="s">
        <v>2258</v>
      </c>
      <c r="C1424" s="758">
        <v>5.19</v>
      </c>
      <c r="D1424" s="758">
        <v>3.08</v>
      </c>
      <c r="E1424" s="758">
        <v>-1.69</v>
      </c>
      <c r="F1424" s="761">
        <v>2.62648853227E-3</v>
      </c>
    </row>
    <row r="1425" spans="2:6" x14ac:dyDescent="0.35">
      <c r="B1425" s="758" t="s">
        <v>2259</v>
      </c>
      <c r="C1425" s="758">
        <v>7.74</v>
      </c>
      <c r="D1425" s="758">
        <v>4.59</v>
      </c>
      <c r="E1425" s="758">
        <v>-1.69</v>
      </c>
      <c r="F1425" s="761">
        <v>1.05994907055E-3</v>
      </c>
    </row>
    <row r="1426" spans="2:6" x14ac:dyDescent="0.35">
      <c r="B1426" s="758" t="s">
        <v>2260</v>
      </c>
      <c r="C1426" s="758">
        <v>4.37</v>
      </c>
      <c r="D1426" s="758">
        <v>2.57</v>
      </c>
      <c r="E1426" s="758">
        <v>-1.7</v>
      </c>
      <c r="F1426" s="761">
        <v>3.6138780841400001E-2</v>
      </c>
    </row>
    <row r="1427" spans="2:6" x14ac:dyDescent="0.35">
      <c r="B1427" s="758" t="s">
        <v>2261</v>
      </c>
      <c r="C1427" s="758">
        <v>10.38</v>
      </c>
      <c r="D1427" s="758">
        <v>6.11</v>
      </c>
      <c r="E1427" s="758">
        <v>-1.7</v>
      </c>
      <c r="F1427" s="761">
        <v>1.28958522364E-3</v>
      </c>
    </row>
    <row r="1428" spans="2:6" x14ac:dyDescent="0.35">
      <c r="B1428" s="758" t="s">
        <v>2262</v>
      </c>
      <c r="C1428" s="758">
        <v>15.26</v>
      </c>
      <c r="D1428" s="758">
        <v>8.98</v>
      </c>
      <c r="E1428" s="758">
        <v>-1.7</v>
      </c>
      <c r="F1428" s="761">
        <v>3.0870717664400002E-4</v>
      </c>
    </row>
    <row r="1429" spans="2:6" x14ac:dyDescent="0.35">
      <c r="B1429" s="758" t="s">
        <v>2263</v>
      </c>
      <c r="C1429" s="758">
        <v>6.27</v>
      </c>
      <c r="D1429" s="758">
        <v>3.69</v>
      </c>
      <c r="E1429" s="758">
        <v>-1.7</v>
      </c>
      <c r="F1429" s="761">
        <v>4.35928318551E-3</v>
      </c>
    </row>
    <row r="1430" spans="2:6" x14ac:dyDescent="0.35">
      <c r="B1430" s="758" t="s">
        <v>2264</v>
      </c>
      <c r="C1430" s="758">
        <v>5.42</v>
      </c>
      <c r="D1430" s="758">
        <v>3.19</v>
      </c>
      <c r="E1430" s="758">
        <v>-1.7</v>
      </c>
      <c r="F1430" s="761">
        <v>1.86421494919E-2</v>
      </c>
    </row>
    <row r="1431" spans="2:6" x14ac:dyDescent="0.35">
      <c r="B1431" s="758" t="s">
        <v>2265</v>
      </c>
      <c r="C1431" s="758">
        <v>7.39</v>
      </c>
      <c r="D1431" s="758">
        <v>4.3499999999999996</v>
      </c>
      <c r="E1431" s="758">
        <v>-1.7</v>
      </c>
      <c r="F1431" s="761">
        <v>3.04075666611E-3</v>
      </c>
    </row>
    <row r="1432" spans="2:6" x14ac:dyDescent="0.35">
      <c r="B1432" s="758" t="s">
        <v>2266</v>
      </c>
      <c r="C1432" s="758">
        <v>4.58</v>
      </c>
      <c r="D1432" s="758">
        <v>2.7</v>
      </c>
      <c r="E1432" s="758">
        <v>-1.7</v>
      </c>
      <c r="F1432" s="761">
        <v>4.85093231197E-2</v>
      </c>
    </row>
    <row r="1433" spans="2:6" x14ac:dyDescent="0.35">
      <c r="B1433" s="758" t="s">
        <v>2267</v>
      </c>
      <c r="C1433" s="758">
        <v>11.46</v>
      </c>
      <c r="D1433" s="758">
        <v>6.75</v>
      </c>
      <c r="E1433" s="758">
        <v>-1.7</v>
      </c>
      <c r="F1433" s="761">
        <v>7.4217197875500003E-4</v>
      </c>
    </row>
    <row r="1434" spans="2:6" x14ac:dyDescent="0.35">
      <c r="B1434" s="758" t="s">
        <v>2268</v>
      </c>
      <c r="C1434" s="758">
        <v>4.38</v>
      </c>
      <c r="D1434" s="758">
        <v>2.56</v>
      </c>
      <c r="E1434" s="758">
        <v>-1.71</v>
      </c>
      <c r="F1434" s="761">
        <v>3.0102401802400001E-2</v>
      </c>
    </row>
    <row r="1435" spans="2:6" x14ac:dyDescent="0.35">
      <c r="B1435" s="758" t="s">
        <v>2269</v>
      </c>
      <c r="C1435" s="758">
        <v>6.07</v>
      </c>
      <c r="D1435" s="758">
        <v>3.56</v>
      </c>
      <c r="E1435" s="758">
        <v>-1.71</v>
      </c>
      <c r="F1435" s="761">
        <v>1.46257456065E-2</v>
      </c>
    </row>
    <row r="1436" spans="2:6" x14ac:dyDescent="0.35">
      <c r="B1436" s="758" t="s">
        <v>2270</v>
      </c>
      <c r="C1436" s="758">
        <v>7.1</v>
      </c>
      <c r="D1436" s="758">
        <v>4.16</v>
      </c>
      <c r="E1436" s="758">
        <v>-1.71</v>
      </c>
      <c r="F1436" s="761">
        <v>1.1649560198600001E-2</v>
      </c>
    </row>
    <row r="1437" spans="2:6" x14ac:dyDescent="0.35">
      <c r="B1437" s="758" t="s">
        <v>2271</v>
      </c>
      <c r="C1437" s="758">
        <v>4.07</v>
      </c>
      <c r="D1437" s="758">
        <v>2.38</v>
      </c>
      <c r="E1437" s="758">
        <v>-1.71</v>
      </c>
      <c r="F1437" s="761">
        <v>1.4851247187599999E-2</v>
      </c>
    </row>
    <row r="1438" spans="2:6" x14ac:dyDescent="0.35">
      <c r="B1438" s="758" t="s">
        <v>2272</v>
      </c>
      <c r="C1438" s="758">
        <v>4.4800000000000004</v>
      </c>
      <c r="D1438" s="758">
        <v>2.62</v>
      </c>
      <c r="E1438" s="758">
        <v>-1.71</v>
      </c>
      <c r="F1438" s="761">
        <v>1.6426443895999999E-2</v>
      </c>
    </row>
    <row r="1439" spans="2:6" x14ac:dyDescent="0.35">
      <c r="B1439" s="758" t="s">
        <v>2273</v>
      </c>
      <c r="C1439" s="758">
        <v>4.93</v>
      </c>
      <c r="D1439" s="758">
        <v>2.88</v>
      </c>
      <c r="E1439" s="758">
        <v>-1.71</v>
      </c>
      <c r="F1439" s="761">
        <v>6.5293942722799998E-3</v>
      </c>
    </row>
    <row r="1440" spans="2:6" x14ac:dyDescent="0.35">
      <c r="B1440" s="758" t="s">
        <v>2274</v>
      </c>
      <c r="C1440" s="758">
        <v>6.64</v>
      </c>
      <c r="D1440" s="758">
        <v>3.86</v>
      </c>
      <c r="E1440" s="758">
        <v>-1.72</v>
      </c>
      <c r="F1440" s="761">
        <v>3.3850179635599997E-2</v>
      </c>
    </row>
    <row r="1441" spans="2:6" x14ac:dyDescent="0.35">
      <c r="B1441" s="758" t="s">
        <v>2275</v>
      </c>
      <c r="C1441" s="758">
        <v>8.31</v>
      </c>
      <c r="D1441" s="758">
        <v>4.83</v>
      </c>
      <c r="E1441" s="758">
        <v>-1.72</v>
      </c>
      <c r="F1441" s="761">
        <v>2.0720089239599998E-3</v>
      </c>
    </row>
    <row r="1442" spans="2:6" x14ac:dyDescent="0.35">
      <c r="B1442" s="758" t="s">
        <v>2276</v>
      </c>
      <c r="C1442" s="758">
        <v>9.3800000000000008</v>
      </c>
      <c r="D1442" s="758">
        <v>5.45</v>
      </c>
      <c r="E1442" s="758">
        <v>-1.72</v>
      </c>
      <c r="F1442" s="761">
        <v>7.1878542211600003E-4</v>
      </c>
    </row>
    <row r="1443" spans="2:6" x14ac:dyDescent="0.35">
      <c r="B1443" s="758" t="s">
        <v>2277</v>
      </c>
      <c r="C1443" s="758">
        <v>4.8099999999999996</v>
      </c>
      <c r="D1443" s="758">
        <v>2.8</v>
      </c>
      <c r="E1443" s="758">
        <v>-1.72</v>
      </c>
      <c r="F1443" s="761">
        <v>1.0239269872E-2</v>
      </c>
    </row>
    <row r="1444" spans="2:6" x14ac:dyDescent="0.35">
      <c r="B1444" s="758" t="s">
        <v>2278</v>
      </c>
      <c r="C1444" s="758">
        <v>5.22</v>
      </c>
      <c r="D1444" s="758">
        <v>3.03</v>
      </c>
      <c r="E1444" s="758">
        <v>-1.72</v>
      </c>
      <c r="F1444" s="761">
        <v>4.9075204668399999E-2</v>
      </c>
    </row>
    <row r="1445" spans="2:6" x14ac:dyDescent="0.35">
      <c r="B1445" s="758" t="s">
        <v>2279</v>
      </c>
      <c r="C1445" s="758">
        <v>4.03</v>
      </c>
      <c r="D1445" s="758">
        <v>2.34</v>
      </c>
      <c r="E1445" s="758">
        <v>-1.72</v>
      </c>
      <c r="F1445" s="761">
        <v>9.5744871595100003E-3</v>
      </c>
    </row>
    <row r="1446" spans="2:6" x14ac:dyDescent="0.35">
      <c r="B1446" s="758" t="s">
        <v>2280</v>
      </c>
      <c r="C1446" s="758">
        <v>6.38</v>
      </c>
      <c r="D1446" s="758">
        <v>3.68</v>
      </c>
      <c r="E1446" s="758">
        <v>-1.73</v>
      </c>
      <c r="F1446" s="761">
        <v>4.2289914889E-3</v>
      </c>
    </row>
    <row r="1447" spans="2:6" x14ac:dyDescent="0.35">
      <c r="B1447" s="758" t="s">
        <v>2281</v>
      </c>
      <c r="C1447" s="758">
        <v>4.51</v>
      </c>
      <c r="D1447" s="758">
        <v>2.61</v>
      </c>
      <c r="E1447" s="758">
        <v>-1.73</v>
      </c>
      <c r="F1447" s="761">
        <v>5.8914597573799998E-3</v>
      </c>
    </row>
    <row r="1448" spans="2:6" x14ac:dyDescent="0.35">
      <c r="B1448" s="758" t="s">
        <v>2282</v>
      </c>
      <c r="C1448" s="758">
        <v>4.96</v>
      </c>
      <c r="D1448" s="758">
        <v>2.86</v>
      </c>
      <c r="E1448" s="758">
        <v>-1.73</v>
      </c>
      <c r="F1448" s="761">
        <v>4.6667613461300002E-2</v>
      </c>
    </row>
    <row r="1449" spans="2:6" x14ac:dyDescent="0.35">
      <c r="B1449" s="758" t="s">
        <v>2283</v>
      </c>
      <c r="C1449" s="758">
        <v>6.23</v>
      </c>
      <c r="D1449" s="758">
        <v>3.61</v>
      </c>
      <c r="E1449" s="758">
        <v>-1.73</v>
      </c>
      <c r="F1449" s="761">
        <v>1.5048819077200001E-3</v>
      </c>
    </row>
    <row r="1450" spans="2:6" x14ac:dyDescent="0.35">
      <c r="B1450" s="758" t="s">
        <v>2284</v>
      </c>
      <c r="C1450" s="758">
        <v>4.63</v>
      </c>
      <c r="D1450" s="758">
        <v>2.68</v>
      </c>
      <c r="E1450" s="758">
        <v>-1.73</v>
      </c>
      <c r="F1450" s="761">
        <v>3.4716675916E-2</v>
      </c>
    </row>
    <row r="1451" spans="2:6" x14ac:dyDescent="0.35">
      <c r="B1451" s="758" t="s">
        <v>2285</v>
      </c>
      <c r="C1451" s="758">
        <v>2.87</v>
      </c>
      <c r="D1451" s="758">
        <v>1.66</v>
      </c>
      <c r="E1451" s="758">
        <v>-1.73</v>
      </c>
      <c r="F1451" s="761">
        <v>4.5953072941199997E-2</v>
      </c>
    </row>
    <row r="1452" spans="2:6" x14ac:dyDescent="0.35">
      <c r="B1452" s="758" t="s">
        <v>2286</v>
      </c>
      <c r="C1452" s="758">
        <v>21.48</v>
      </c>
      <c r="D1452" s="758">
        <v>12.42</v>
      </c>
      <c r="E1452" s="758">
        <v>-1.73</v>
      </c>
      <c r="F1452" s="762">
        <v>4.1661893388999997E-6</v>
      </c>
    </row>
    <row r="1453" spans="2:6" x14ac:dyDescent="0.35">
      <c r="B1453" s="758" t="s">
        <v>2287</v>
      </c>
      <c r="C1453" s="758">
        <v>4.59</v>
      </c>
      <c r="D1453" s="758">
        <v>2.65</v>
      </c>
      <c r="E1453" s="758">
        <v>-1.73</v>
      </c>
      <c r="F1453" s="761">
        <v>3.76680929969E-2</v>
      </c>
    </row>
    <row r="1454" spans="2:6" x14ac:dyDescent="0.35">
      <c r="B1454" s="758" t="s">
        <v>2288</v>
      </c>
      <c r="C1454" s="758">
        <v>5.04</v>
      </c>
      <c r="D1454" s="758">
        <v>2.92</v>
      </c>
      <c r="E1454" s="758">
        <v>-1.73</v>
      </c>
      <c r="F1454" s="761">
        <v>2.3512631925199999E-2</v>
      </c>
    </row>
    <row r="1455" spans="2:6" x14ac:dyDescent="0.35">
      <c r="B1455" s="758" t="s">
        <v>2289</v>
      </c>
      <c r="C1455" s="758">
        <v>24.59</v>
      </c>
      <c r="D1455" s="758">
        <v>14.12</v>
      </c>
      <c r="E1455" s="758">
        <v>-1.74</v>
      </c>
      <c r="F1455" s="762">
        <v>3.6650036457500001E-7</v>
      </c>
    </row>
    <row r="1456" spans="2:6" x14ac:dyDescent="0.35">
      <c r="B1456" s="758" t="s">
        <v>2290</v>
      </c>
      <c r="C1456" s="758">
        <v>2.77</v>
      </c>
      <c r="D1456" s="758">
        <v>1.59</v>
      </c>
      <c r="E1456" s="758">
        <v>-1.74</v>
      </c>
      <c r="F1456" s="761">
        <v>4.8481062395899999E-2</v>
      </c>
    </row>
    <row r="1457" spans="2:6" x14ac:dyDescent="0.35">
      <c r="B1457" s="758" t="s">
        <v>2291</v>
      </c>
      <c r="C1457" s="758">
        <v>5.53</v>
      </c>
      <c r="D1457" s="758">
        <v>3.17</v>
      </c>
      <c r="E1457" s="758">
        <v>-1.74</v>
      </c>
      <c r="F1457" s="761">
        <v>4.6364690656199997E-3</v>
      </c>
    </row>
    <row r="1458" spans="2:6" x14ac:dyDescent="0.35">
      <c r="B1458" s="758" t="s">
        <v>2292</v>
      </c>
      <c r="C1458" s="758">
        <v>8.4</v>
      </c>
      <c r="D1458" s="758">
        <v>4.82</v>
      </c>
      <c r="E1458" s="758">
        <v>-1.74</v>
      </c>
      <c r="F1458" s="761">
        <v>1.16400379038E-3</v>
      </c>
    </row>
    <row r="1459" spans="2:6" x14ac:dyDescent="0.35">
      <c r="B1459" s="758" t="s">
        <v>2293</v>
      </c>
      <c r="C1459" s="758">
        <v>4.93</v>
      </c>
      <c r="D1459" s="758">
        <v>2.84</v>
      </c>
      <c r="E1459" s="758">
        <v>-1.74</v>
      </c>
      <c r="F1459" s="761">
        <v>8.5565551775700008E-3</v>
      </c>
    </row>
    <row r="1460" spans="2:6" x14ac:dyDescent="0.35">
      <c r="B1460" s="758" t="s">
        <v>2294</v>
      </c>
      <c r="C1460" s="758">
        <v>4.03</v>
      </c>
      <c r="D1460" s="758">
        <v>2.3199999999999998</v>
      </c>
      <c r="E1460" s="758">
        <v>-1.74</v>
      </c>
      <c r="F1460" s="761">
        <v>2.2857296335599998E-2</v>
      </c>
    </row>
    <row r="1461" spans="2:6" x14ac:dyDescent="0.35">
      <c r="B1461" s="758" t="s">
        <v>2295</v>
      </c>
      <c r="C1461" s="758">
        <v>7.36</v>
      </c>
      <c r="D1461" s="758">
        <v>4.22</v>
      </c>
      <c r="E1461" s="758">
        <v>-1.74</v>
      </c>
      <c r="F1461" s="761">
        <v>1.5003751676399999E-2</v>
      </c>
    </row>
    <row r="1462" spans="2:6" x14ac:dyDescent="0.35">
      <c r="B1462" s="758" t="s">
        <v>2296</v>
      </c>
      <c r="C1462" s="758">
        <v>9.26</v>
      </c>
      <c r="D1462" s="758">
        <v>5.3</v>
      </c>
      <c r="E1462" s="758">
        <v>-1.75</v>
      </c>
      <c r="F1462" s="761">
        <v>4.2368190957699997E-3</v>
      </c>
    </row>
    <row r="1463" spans="2:6" x14ac:dyDescent="0.35">
      <c r="B1463" s="758" t="s">
        <v>2297</v>
      </c>
      <c r="C1463" s="758">
        <v>3.62</v>
      </c>
      <c r="D1463" s="758">
        <v>2.0699999999999998</v>
      </c>
      <c r="E1463" s="758">
        <v>-1.75</v>
      </c>
      <c r="F1463" s="761">
        <v>2.52725956259E-2</v>
      </c>
    </row>
    <row r="1464" spans="2:6" x14ac:dyDescent="0.35">
      <c r="B1464" s="758" t="s">
        <v>2298</v>
      </c>
      <c r="C1464" s="758">
        <v>4.03</v>
      </c>
      <c r="D1464" s="758">
        <v>2.2999999999999998</v>
      </c>
      <c r="E1464" s="758">
        <v>-1.75</v>
      </c>
      <c r="F1464" s="761">
        <v>8.4139553033000004E-3</v>
      </c>
    </row>
    <row r="1465" spans="2:6" x14ac:dyDescent="0.35">
      <c r="B1465" s="758" t="s">
        <v>2299</v>
      </c>
      <c r="C1465" s="758">
        <v>4.24</v>
      </c>
      <c r="D1465" s="758">
        <v>2.42</v>
      </c>
      <c r="E1465" s="758">
        <v>-1.75</v>
      </c>
      <c r="F1465" s="761">
        <v>4.4110940735999998E-2</v>
      </c>
    </row>
    <row r="1466" spans="2:6" x14ac:dyDescent="0.35">
      <c r="B1466" s="758" t="s">
        <v>2300</v>
      </c>
      <c r="C1466" s="758">
        <v>8.39</v>
      </c>
      <c r="D1466" s="758">
        <v>4.76</v>
      </c>
      <c r="E1466" s="758">
        <v>-1.76</v>
      </c>
      <c r="F1466" s="761">
        <v>1.0148131073199999E-3</v>
      </c>
    </row>
    <row r="1467" spans="2:6" x14ac:dyDescent="0.35">
      <c r="B1467" s="758" t="s">
        <v>2301</v>
      </c>
      <c r="C1467" s="758">
        <v>6.85</v>
      </c>
      <c r="D1467" s="758">
        <v>3.9</v>
      </c>
      <c r="E1467" s="758">
        <v>-1.76</v>
      </c>
      <c r="F1467" s="761">
        <v>5.2537776224499998E-3</v>
      </c>
    </row>
    <row r="1468" spans="2:6" x14ac:dyDescent="0.35">
      <c r="B1468" s="758" t="s">
        <v>2302</v>
      </c>
      <c r="C1468" s="758">
        <v>4.71</v>
      </c>
      <c r="D1468" s="758">
        <v>2.67</v>
      </c>
      <c r="E1468" s="758">
        <v>-1.76</v>
      </c>
      <c r="F1468" s="761">
        <v>9.3006147739000001E-3</v>
      </c>
    </row>
    <row r="1469" spans="2:6" x14ac:dyDescent="0.35">
      <c r="B1469" s="758" t="s">
        <v>2303</v>
      </c>
      <c r="C1469" s="758">
        <v>4.55</v>
      </c>
      <c r="D1469" s="758">
        <v>2.59</v>
      </c>
      <c r="E1469" s="758">
        <v>-1.76</v>
      </c>
      <c r="F1469" s="761">
        <v>2.4021305346499999E-2</v>
      </c>
    </row>
    <row r="1470" spans="2:6" x14ac:dyDescent="0.35">
      <c r="B1470" s="758" t="s">
        <v>2304</v>
      </c>
      <c r="C1470" s="758">
        <v>5.19</v>
      </c>
      <c r="D1470" s="758">
        <v>2.93</v>
      </c>
      <c r="E1470" s="758">
        <v>-1.77</v>
      </c>
      <c r="F1470" s="761">
        <v>2.57214133995E-3</v>
      </c>
    </row>
    <row r="1471" spans="2:6" x14ac:dyDescent="0.35">
      <c r="B1471" s="758" t="s">
        <v>2305</v>
      </c>
      <c r="C1471" s="758">
        <v>4.4000000000000004</v>
      </c>
      <c r="D1471" s="758">
        <v>2.4900000000000002</v>
      </c>
      <c r="E1471" s="758">
        <v>-1.77</v>
      </c>
      <c r="F1471" s="761">
        <v>2.3799239941399999E-2</v>
      </c>
    </row>
    <row r="1472" spans="2:6" x14ac:dyDescent="0.35">
      <c r="B1472" s="758" t="s">
        <v>2306</v>
      </c>
      <c r="C1472" s="758">
        <v>5.55</v>
      </c>
      <c r="D1472" s="758">
        <v>3.12</v>
      </c>
      <c r="E1472" s="758">
        <v>-1.78</v>
      </c>
      <c r="F1472" s="761">
        <v>1.1586931435299999E-2</v>
      </c>
    </row>
    <row r="1473" spans="2:6" x14ac:dyDescent="0.35">
      <c r="B1473" s="758" t="s">
        <v>2307</v>
      </c>
      <c r="C1473" s="758">
        <v>29.57</v>
      </c>
      <c r="D1473" s="758">
        <v>16.59</v>
      </c>
      <c r="E1473" s="758">
        <v>-1.78</v>
      </c>
      <c r="F1473" s="761">
        <v>8.0823553118100004E-4</v>
      </c>
    </row>
    <row r="1474" spans="2:6" x14ac:dyDescent="0.35">
      <c r="B1474" s="758" t="s">
        <v>2308</v>
      </c>
      <c r="C1474" s="758">
        <v>5.62</v>
      </c>
      <c r="D1474" s="758">
        <v>3.15</v>
      </c>
      <c r="E1474" s="758">
        <v>-1.78</v>
      </c>
      <c r="F1474" s="761">
        <v>4.2648348527000004E-3</v>
      </c>
    </row>
    <row r="1475" spans="2:6" x14ac:dyDescent="0.35">
      <c r="B1475" s="758" t="s">
        <v>2309</v>
      </c>
      <c r="C1475" s="758">
        <v>11.06</v>
      </c>
      <c r="D1475" s="758">
        <v>6.2</v>
      </c>
      <c r="E1475" s="758">
        <v>-1.78</v>
      </c>
      <c r="F1475" s="761">
        <v>2.2411253955400001E-3</v>
      </c>
    </row>
    <row r="1476" spans="2:6" x14ac:dyDescent="0.35">
      <c r="B1476" s="758" t="s">
        <v>2310</v>
      </c>
      <c r="C1476" s="758">
        <v>4.18</v>
      </c>
      <c r="D1476" s="758">
        <v>2.34</v>
      </c>
      <c r="E1476" s="758">
        <v>-1.79</v>
      </c>
      <c r="F1476" s="761">
        <v>4.7289375889499998E-3</v>
      </c>
    </row>
    <row r="1477" spans="2:6" x14ac:dyDescent="0.35">
      <c r="B1477" s="758" t="s">
        <v>2311</v>
      </c>
      <c r="C1477" s="758">
        <v>3.83</v>
      </c>
      <c r="D1477" s="758">
        <v>2.14</v>
      </c>
      <c r="E1477" s="758">
        <v>-1.79</v>
      </c>
      <c r="F1477" s="761">
        <v>2.09286151064E-4</v>
      </c>
    </row>
    <row r="1478" spans="2:6" x14ac:dyDescent="0.35">
      <c r="B1478" s="758" t="s">
        <v>2312</v>
      </c>
      <c r="C1478" s="758">
        <v>7.09</v>
      </c>
      <c r="D1478" s="758">
        <v>3.95</v>
      </c>
      <c r="E1478" s="758">
        <v>-1.79</v>
      </c>
      <c r="F1478" s="761">
        <v>4.6800762907700001E-3</v>
      </c>
    </row>
    <row r="1479" spans="2:6" x14ac:dyDescent="0.35">
      <c r="B1479" s="758" t="s">
        <v>2313</v>
      </c>
      <c r="C1479" s="758">
        <v>10.27</v>
      </c>
      <c r="D1479" s="758">
        <v>5.73</v>
      </c>
      <c r="E1479" s="758">
        <v>-1.79</v>
      </c>
      <c r="F1479" s="761">
        <v>5.7774037732099995E-4</v>
      </c>
    </row>
    <row r="1480" spans="2:6" x14ac:dyDescent="0.35">
      <c r="B1480" s="758" t="s">
        <v>2314</v>
      </c>
      <c r="C1480" s="758">
        <v>5.91</v>
      </c>
      <c r="D1480" s="758">
        <v>3.31</v>
      </c>
      <c r="E1480" s="758">
        <v>-1.79</v>
      </c>
      <c r="F1480" s="761">
        <v>1.6318278248100001E-2</v>
      </c>
    </row>
    <row r="1481" spans="2:6" x14ac:dyDescent="0.35">
      <c r="B1481" s="758" t="s">
        <v>2315</v>
      </c>
      <c r="C1481" s="758">
        <v>3.59</v>
      </c>
      <c r="D1481" s="758">
        <v>2.0099999999999998</v>
      </c>
      <c r="E1481" s="758">
        <v>-1.79</v>
      </c>
      <c r="F1481" s="761">
        <v>6.7199228209600002E-3</v>
      </c>
    </row>
    <row r="1482" spans="2:6" x14ac:dyDescent="0.35">
      <c r="B1482" s="758" t="s">
        <v>2316</v>
      </c>
      <c r="C1482" s="758">
        <v>5.07</v>
      </c>
      <c r="D1482" s="758">
        <v>2.84</v>
      </c>
      <c r="E1482" s="758">
        <v>-1.79</v>
      </c>
      <c r="F1482" s="761">
        <v>9.8500021489399993E-3</v>
      </c>
    </row>
    <row r="1483" spans="2:6" x14ac:dyDescent="0.35">
      <c r="B1483" s="758" t="s">
        <v>2317</v>
      </c>
      <c r="C1483" s="758">
        <v>3.96</v>
      </c>
      <c r="D1483" s="758">
        <v>2.2000000000000002</v>
      </c>
      <c r="E1483" s="758">
        <v>-1.8</v>
      </c>
      <c r="F1483" s="761">
        <v>4.4044943582699997E-3</v>
      </c>
    </row>
    <row r="1484" spans="2:6" x14ac:dyDescent="0.35">
      <c r="B1484" s="758" t="s">
        <v>2318</v>
      </c>
      <c r="C1484" s="758">
        <v>7.74</v>
      </c>
      <c r="D1484" s="758">
        <v>4.3</v>
      </c>
      <c r="E1484" s="758">
        <v>-1.8</v>
      </c>
      <c r="F1484" s="761">
        <v>2.46559397018E-3</v>
      </c>
    </row>
    <row r="1485" spans="2:6" x14ac:dyDescent="0.35">
      <c r="B1485" s="758" t="s">
        <v>2319</v>
      </c>
      <c r="C1485" s="758">
        <v>8.33</v>
      </c>
      <c r="D1485" s="758">
        <v>4.6399999999999997</v>
      </c>
      <c r="E1485" s="758">
        <v>-1.8</v>
      </c>
      <c r="F1485" s="761">
        <v>3.18705366551E-3</v>
      </c>
    </row>
    <row r="1486" spans="2:6" x14ac:dyDescent="0.35">
      <c r="B1486" s="758" t="s">
        <v>2320</v>
      </c>
      <c r="C1486" s="758">
        <v>6.01</v>
      </c>
      <c r="D1486" s="758">
        <v>3.34</v>
      </c>
      <c r="E1486" s="758">
        <v>-1.8</v>
      </c>
      <c r="F1486" s="761">
        <v>1.4856524059600001E-3</v>
      </c>
    </row>
    <row r="1487" spans="2:6" x14ac:dyDescent="0.35">
      <c r="B1487" s="758" t="s">
        <v>2321</v>
      </c>
      <c r="C1487" s="758">
        <v>6.7</v>
      </c>
      <c r="D1487" s="758">
        <v>3.71</v>
      </c>
      <c r="E1487" s="758">
        <v>-1.81</v>
      </c>
      <c r="F1487" s="761">
        <v>1.4292549139899999E-2</v>
      </c>
    </row>
    <row r="1488" spans="2:6" x14ac:dyDescent="0.35">
      <c r="B1488" s="758" t="s">
        <v>2322</v>
      </c>
      <c r="C1488" s="758">
        <v>7.48</v>
      </c>
      <c r="D1488" s="758">
        <v>4.13</v>
      </c>
      <c r="E1488" s="758">
        <v>-1.81</v>
      </c>
      <c r="F1488" s="761">
        <v>4.4816235436999997E-4</v>
      </c>
    </row>
    <row r="1489" spans="2:6" x14ac:dyDescent="0.35">
      <c r="B1489" s="758" t="s">
        <v>2323</v>
      </c>
      <c r="C1489" s="758">
        <v>5.24</v>
      </c>
      <c r="D1489" s="758">
        <v>2.89</v>
      </c>
      <c r="E1489" s="758">
        <v>-1.81</v>
      </c>
      <c r="F1489" s="761">
        <v>5.2627167045899998E-3</v>
      </c>
    </row>
    <row r="1490" spans="2:6" x14ac:dyDescent="0.35">
      <c r="B1490" s="758" t="s">
        <v>2324</v>
      </c>
      <c r="C1490" s="758">
        <v>2.68</v>
      </c>
      <c r="D1490" s="758">
        <v>1.48</v>
      </c>
      <c r="E1490" s="758">
        <v>-1.81</v>
      </c>
      <c r="F1490" s="761">
        <v>1.2127366232099999E-2</v>
      </c>
    </row>
    <row r="1491" spans="2:6" x14ac:dyDescent="0.35">
      <c r="B1491" s="758" t="s">
        <v>2325</v>
      </c>
      <c r="C1491" s="758">
        <v>7.79</v>
      </c>
      <c r="D1491" s="758">
        <v>4.28</v>
      </c>
      <c r="E1491" s="758">
        <v>-1.82</v>
      </c>
      <c r="F1491" s="761">
        <v>1.96824567237E-4</v>
      </c>
    </row>
    <row r="1492" spans="2:6" x14ac:dyDescent="0.35">
      <c r="B1492" s="758" t="s">
        <v>2326</v>
      </c>
      <c r="C1492" s="758">
        <v>6.29</v>
      </c>
      <c r="D1492" s="758">
        <v>3.45</v>
      </c>
      <c r="E1492" s="758">
        <v>-1.82</v>
      </c>
      <c r="F1492" s="761">
        <v>2.7087558353500001E-2</v>
      </c>
    </row>
    <row r="1493" spans="2:6" x14ac:dyDescent="0.35">
      <c r="B1493" s="758" t="s">
        <v>2327</v>
      </c>
      <c r="C1493" s="758">
        <v>5.13</v>
      </c>
      <c r="D1493" s="758">
        <v>2.81</v>
      </c>
      <c r="E1493" s="758">
        <v>-1.83</v>
      </c>
      <c r="F1493" s="761">
        <v>1.55007396699E-2</v>
      </c>
    </row>
    <row r="1494" spans="2:6" x14ac:dyDescent="0.35">
      <c r="B1494" s="758" t="s">
        <v>2328</v>
      </c>
      <c r="C1494" s="758">
        <v>4.3499999999999996</v>
      </c>
      <c r="D1494" s="758">
        <v>2.38</v>
      </c>
      <c r="E1494" s="758">
        <v>-1.83</v>
      </c>
      <c r="F1494" s="761">
        <v>8.9185485401400005E-3</v>
      </c>
    </row>
    <row r="1495" spans="2:6" x14ac:dyDescent="0.35">
      <c r="B1495" s="758" t="s">
        <v>2329</v>
      </c>
      <c r="C1495" s="758">
        <v>4.09</v>
      </c>
      <c r="D1495" s="758">
        <v>2.23</v>
      </c>
      <c r="E1495" s="758">
        <v>-1.83</v>
      </c>
      <c r="F1495" s="761">
        <v>1.3842403800399999E-2</v>
      </c>
    </row>
    <row r="1496" spans="2:6" x14ac:dyDescent="0.35">
      <c r="B1496" s="758" t="s">
        <v>2330</v>
      </c>
      <c r="C1496" s="758">
        <v>4.08</v>
      </c>
      <c r="D1496" s="758">
        <v>2.23</v>
      </c>
      <c r="E1496" s="758">
        <v>-1.83</v>
      </c>
      <c r="F1496" s="761">
        <v>7.1733936763100003E-3</v>
      </c>
    </row>
    <row r="1497" spans="2:6" x14ac:dyDescent="0.35">
      <c r="B1497" s="758" t="s">
        <v>2331</v>
      </c>
      <c r="C1497" s="758">
        <v>6.22</v>
      </c>
      <c r="D1497" s="758">
        <v>3.4</v>
      </c>
      <c r="E1497" s="758">
        <v>-1.83</v>
      </c>
      <c r="F1497" s="761">
        <v>2.5966166797300001E-3</v>
      </c>
    </row>
    <row r="1498" spans="2:6" x14ac:dyDescent="0.35">
      <c r="B1498" s="758" t="s">
        <v>2332</v>
      </c>
      <c r="C1498" s="758">
        <v>3.9</v>
      </c>
      <c r="D1498" s="758">
        <v>2.13</v>
      </c>
      <c r="E1498" s="758">
        <v>-1.83</v>
      </c>
      <c r="F1498" s="761">
        <v>7.9837944141999996E-3</v>
      </c>
    </row>
    <row r="1499" spans="2:6" x14ac:dyDescent="0.35">
      <c r="B1499" s="758" t="s">
        <v>2333</v>
      </c>
      <c r="C1499" s="758">
        <v>5.86</v>
      </c>
      <c r="D1499" s="758">
        <v>3.21</v>
      </c>
      <c r="E1499" s="758">
        <v>-1.83</v>
      </c>
      <c r="F1499" s="761">
        <v>8.16141254434E-3</v>
      </c>
    </row>
    <row r="1500" spans="2:6" x14ac:dyDescent="0.35">
      <c r="B1500" s="758" t="s">
        <v>2334</v>
      </c>
      <c r="C1500" s="758">
        <v>5.33</v>
      </c>
      <c r="D1500" s="758">
        <v>2.9</v>
      </c>
      <c r="E1500" s="758">
        <v>-1.84</v>
      </c>
      <c r="F1500" s="761">
        <v>1.3972718148799999E-3</v>
      </c>
    </row>
    <row r="1501" spans="2:6" x14ac:dyDescent="0.35">
      <c r="B1501" s="758" t="s">
        <v>2335</v>
      </c>
      <c r="C1501" s="758">
        <v>3.67</v>
      </c>
      <c r="D1501" s="758">
        <v>1.99</v>
      </c>
      <c r="E1501" s="758">
        <v>-1.84</v>
      </c>
      <c r="F1501" s="761">
        <v>2.3066534640899999E-2</v>
      </c>
    </row>
    <row r="1502" spans="2:6" x14ac:dyDescent="0.35">
      <c r="B1502" s="758" t="s">
        <v>2336</v>
      </c>
      <c r="C1502" s="758">
        <v>13.3</v>
      </c>
      <c r="D1502" s="758">
        <v>7.24</v>
      </c>
      <c r="E1502" s="758">
        <v>-1.84</v>
      </c>
      <c r="F1502" s="761">
        <v>5.1887850534100002E-4</v>
      </c>
    </row>
    <row r="1503" spans="2:6" x14ac:dyDescent="0.35">
      <c r="B1503" s="758" t="s">
        <v>2337</v>
      </c>
      <c r="C1503" s="758">
        <v>7.56</v>
      </c>
      <c r="D1503" s="758">
        <v>4.0999999999999996</v>
      </c>
      <c r="E1503" s="758">
        <v>-1.84</v>
      </c>
      <c r="F1503" s="761">
        <v>4.4271174135799996E-3</v>
      </c>
    </row>
    <row r="1504" spans="2:6" x14ac:dyDescent="0.35">
      <c r="B1504" s="758" t="s">
        <v>2338</v>
      </c>
      <c r="C1504" s="758">
        <v>7.4</v>
      </c>
      <c r="D1504" s="758">
        <v>4</v>
      </c>
      <c r="E1504" s="758">
        <v>-1.85</v>
      </c>
      <c r="F1504" s="761">
        <v>3.1276008149300001E-3</v>
      </c>
    </row>
    <row r="1505" spans="2:6" x14ac:dyDescent="0.35">
      <c r="B1505" s="758" t="s">
        <v>2339</v>
      </c>
      <c r="C1505" s="758">
        <v>4.04</v>
      </c>
      <c r="D1505" s="758">
        <v>2.1800000000000002</v>
      </c>
      <c r="E1505" s="758">
        <v>-1.85</v>
      </c>
      <c r="F1505" s="761">
        <v>1.8706714874799999E-2</v>
      </c>
    </row>
    <row r="1506" spans="2:6" x14ac:dyDescent="0.35">
      <c r="B1506" s="758" t="s">
        <v>2340</v>
      </c>
      <c r="C1506" s="758">
        <v>4.55</v>
      </c>
      <c r="D1506" s="758">
        <v>2.4500000000000002</v>
      </c>
      <c r="E1506" s="758">
        <v>-1.86</v>
      </c>
      <c r="F1506" s="761">
        <v>1.9756193926899999E-3</v>
      </c>
    </row>
    <row r="1507" spans="2:6" x14ac:dyDescent="0.35">
      <c r="B1507" s="758" t="s">
        <v>2341</v>
      </c>
      <c r="C1507" s="758">
        <v>4.07</v>
      </c>
      <c r="D1507" s="758">
        <v>2.19</v>
      </c>
      <c r="E1507" s="758">
        <v>-1.86</v>
      </c>
      <c r="F1507" s="761">
        <v>2.63803337459E-2</v>
      </c>
    </row>
    <row r="1508" spans="2:6" x14ac:dyDescent="0.35">
      <c r="B1508" s="758" t="s">
        <v>2342</v>
      </c>
      <c r="C1508" s="758">
        <v>6.28</v>
      </c>
      <c r="D1508" s="758">
        <v>3.38</v>
      </c>
      <c r="E1508" s="758">
        <v>-1.86</v>
      </c>
      <c r="F1508" s="761">
        <v>2.24252318904E-3</v>
      </c>
    </row>
    <row r="1509" spans="2:6" x14ac:dyDescent="0.35">
      <c r="B1509" s="758" t="s">
        <v>2343</v>
      </c>
      <c r="C1509" s="758">
        <v>7.54</v>
      </c>
      <c r="D1509" s="758">
        <v>4.03</v>
      </c>
      <c r="E1509" s="758">
        <v>-1.87</v>
      </c>
      <c r="F1509" s="761">
        <v>2.5513234249799998E-3</v>
      </c>
    </row>
    <row r="1510" spans="2:6" x14ac:dyDescent="0.35">
      <c r="B1510" s="758" t="s">
        <v>2344</v>
      </c>
      <c r="C1510" s="758">
        <v>5.63</v>
      </c>
      <c r="D1510" s="758">
        <v>3</v>
      </c>
      <c r="E1510" s="758">
        <v>-1.88</v>
      </c>
      <c r="F1510" s="761">
        <v>6.27223670592E-3</v>
      </c>
    </row>
    <row r="1511" spans="2:6" x14ac:dyDescent="0.35">
      <c r="B1511" s="758" t="s">
        <v>2345</v>
      </c>
      <c r="C1511" s="758">
        <v>4.67</v>
      </c>
      <c r="D1511" s="758">
        <v>2.48</v>
      </c>
      <c r="E1511" s="758">
        <v>-1.88</v>
      </c>
      <c r="F1511" s="761">
        <v>2.30630668267E-2</v>
      </c>
    </row>
    <row r="1512" spans="2:6" x14ac:dyDescent="0.35">
      <c r="B1512" s="758" t="s">
        <v>2346</v>
      </c>
      <c r="C1512" s="758">
        <v>4.45</v>
      </c>
      <c r="D1512" s="758">
        <v>2.36</v>
      </c>
      <c r="E1512" s="758">
        <v>-1.89</v>
      </c>
      <c r="F1512" s="761">
        <v>5.9810125645499996E-3</v>
      </c>
    </row>
    <row r="1513" spans="2:6" x14ac:dyDescent="0.35">
      <c r="B1513" s="758" t="s">
        <v>2347</v>
      </c>
      <c r="C1513" s="758">
        <v>3.92</v>
      </c>
      <c r="D1513" s="758">
        <v>2.0699999999999998</v>
      </c>
      <c r="E1513" s="758">
        <v>-1.89</v>
      </c>
      <c r="F1513" s="761">
        <v>1.09654620326E-2</v>
      </c>
    </row>
    <row r="1514" spans="2:6" x14ac:dyDescent="0.35">
      <c r="B1514" s="758" t="s">
        <v>2348</v>
      </c>
      <c r="C1514" s="758">
        <v>6.77</v>
      </c>
      <c r="D1514" s="758">
        <v>3.57</v>
      </c>
      <c r="E1514" s="758">
        <v>-1.9</v>
      </c>
      <c r="F1514" s="761">
        <v>5.2174395793699998E-3</v>
      </c>
    </row>
    <row r="1515" spans="2:6" x14ac:dyDescent="0.35">
      <c r="B1515" s="758" t="s">
        <v>2349</v>
      </c>
      <c r="C1515" s="758">
        <v>7.6</v>
      </c>
      <c r="D1515" s="758">
        <v>3.98</v>
      </c>
      <c r="E1515" s="758">
        <v>-1.91</v>
      </c>
      <c r="F1515" s="761">
        <v>8.3774716367200006E-3</v>
      </c>
    </row>
    <row r="1516" spans="2:6" x14ac:dyDescent="0.35">
      <c r="B1516" s="758" t="s">
        <v>2350</v>
      </c>
      <c r="C1516" s="758">
        <v>6.46</v>
      </c>
      <c r="D1516" s="758">
        <v>3.36</v>
      </c>
      <c r="E1516" s="758">
        <v>-1.92</v>
      </c>
      <c r="F1516" s="761">
        <v>1.22044831451E-2</v>
      </c>
    </row>
    <row r="1517" spans="2:6" x14ac:dyDescent="0.35">
      <c r="B1517" s="758" t="s">
        <v>2351</v>
      </c>
      <c r="C1517" s="758">
        <v>5.76</v>
      </c>
      <c r="D1517" s="758">
        <v>2.97</v>
      </c>
      <c r="E1517" s="758">
        <v>-1.94</v>
      </c>
      <c r="F1517" s="761">
        <v>3.1908612964399998E-3</v>
      </c>
    </row>
    <row r="1518" spans="2:6" x14ac:dyDescent="0.35">
      <c r="B1518" s="758" t="s">
        <v>2352</v>
      </c>
      <c r="C1518" s="758">
        <v>5.15</v>
      </c>
      <c r="D1518" s="758">
        <v>2.66</v>
      </c>
      <c r="E1518" s="758">
        <v>-1.94</v>
      </c>
      <c r="F1518" s="761">
        <v>1.3563129619699999E-3</v>
      </c>
    </row>
    <row r="1519" spans="2:6" x14ac:dyDescent="0.35">
      <c r="B1519" s="758" t="s">
        <v>758</v>
      </c>
      <c r="C1519" s="758">
        <v>5.6</v>
      </c>
      <c r="D1519" s="758">
        <v>2.87</v>
      </c>
      <c r="E1519" s="758">
        <v>-1.95</v>
      </c>
      <c r="F1519" s="761">
        <v>1.2017965251799999E-2</v>
      </c>
    </row>
    <row r="1520" spans="2:6" x14ac:dyDescent="0.35">
      <c r="B1520" s="758" t="s">
        <v>2353</v>
      </c>
      <c r="C1520" s="758">
        <v>4.3600000000000003</v>
      </c>
      <c r="D1520" s="758">
        <v>2.2400000000000002</v>
      </c>
      <c r="E1520" s="758">
        <v>-1.95</v>
      </c>
      <c r="F1520" s="761">
        <v>5.4565290728299997E-3</v>
      </c>
    </row>
    <row r="1521" spans="2:6" x14ac:dyDescent="0.35">
      <c r="B1521" s="758" t="s">
        <v>2354</v>
      </c>
      <c r="C1521" s="758">
        <v>13.18</v>
      </c>
      <c r="D1521" s="758">
        <v>6.66</v>
      </c>
      <c r="E1521" s="758">
        <v>-1.98</v>
      </c>
      <c r="F1521" s="762">
        <v>6.5346130968100007E-5</v>
      </c>
    </row>
    <row r="1522" spans="2:6" x14ac:dyDescent="0.35">
      <c r="B1522" s="758" t="s">
        <v>2355</v>
      </c>
      <c r="C1522" s="758">
        <v>6.66</v>
      </c>
      <c r="D1522" s="758">
        <v>3.34</v>
      </c>
      <c r="E1522" s="758">
        <v>-1.99</v>
      </c>
      <c r="F1522" s="761">
        <v>3.9320087604399999E-2</v>
      </c>
    </row>
    <row r="1523" spans="2:6" x14ac:dyDescent="0.35">
      <c r="B1523" s="758" t="s">
        <v>2356</v>
      </c>
      <c r="C1523" s="758">
        <v>20.399999999999999</v>
      </c>
      <c r="D1523" s="758">
        <v>10.199999999999999</v>
      </c>
      <c r="E1523" s="758">
        <v>-2</v>
      </c>
      <c r="F1523" s="762">
        <v>6.6310280913700001E-6</v>
      </c>
    </row>
    <row r="1524" spans="2:6" x14ac:dyDescent="0.35">
      <c r="B1524" s="758" t="s">
        <v>2357</v>
      </c>
      <c r="C1524" s="758">
        <v>3.66</v>
      </c>
      <c r="D1524" s="758">
        <v>1.82</v>
      </c>
      <c r="E1524" s="758">
        <v>-2.0099999999999998</v>
      </c>
      <c r="F1524" s="761">
        <v>4.8131483011299998E-2</v>
      </c>
    </row>
    <row r="1525" spans="2:6" x14ac:dyDescent="0.35">
      <c r="B1525" s="758" t="s">
        <v>2358</v>
      </c>
      <c r="C1525" s="758">
        <v>5.66</v>
      </c>
      <c r="D1525" s="758">
        <v>2.8</v>
      </c>
      <c r="E1525" s="758">
        <v>-2.02</v>
      </c>
      <c r="F1525" s="761">
        <v>1.0678981201600001E-3</v>
      </c>
    </row>
    <row r="1526" spans="2:6" x14ac:dyDescent="0.35">
      <c r="B1526" s="758" t="s">
        <v>2359</v>
      </c>
      <c r="C1526" s="758">
        <v>8.5299999999999994</v>
      </c>
      <c r="D1526" s="758">
        <v>4.22</v>
      </c>
      <c r="E1526" s="758">
        <v>-2.02</v>
      </c>
      <c r="F1526" s="761">
        <v>2.2334622719300001E-4</v>
      </c>
    </row>
    <row r="1527" spans="2:6" x14ac:dyDescent="0.35">
      <c r="B1527" s="758" t="s">
        <v>2360</v>
      </c>
      <c r="C1527" s="758">
        <v>3.68</v>
      </c>
      <c r="D1527" s="758">
        <v>1.81</v>
      </c>
      <c r="E1527" s="758">
        <v>-2.0299999999999998</v>
      </c>
      <c r="F1527" s="761">
        <v>1.0217368280299999E-2</v>
      </c>
    </row>
    <row r="1528" spans="2:6" x14ac:dyDescent="0.35">
      <c r="B1528" s="758" t="s">
        <v>2361</v>
      </c>
      <c r="C1528" s="758">
        <v>6.87</v>
      </c>
      <c r="D1528" s="758">
        <v>3.39</v>
      </c>
      <c r="E1528" s="758">
        <v>-2.0299999999999998</v>
      </c>
      <c r="F1528" s="761">
        <v>9.9310589898599999E-4</v>
      </c>
    </row>
    <row r="1529" spans="2:6" x14ac:dyDescent="0.35">
      <c r="B1529" s="758" t="s">
        <v>2362</v>
      </c>
      <c r="C1529" s="758">
        <v>5.03</v>
      </c>
      <c r="D1529" s="758">
        <v>2.4500000000000002</v>
      </c>
      <c r="E1529" s="758">
        <v>-2.0499999999999998</v>
      </c>
      <c r="F1529" s="761">
        <v>1.43751701502E-2</v>
      </c>
    </row>
    <row r="1530" spans="2:6" x14ac:dyDescent="0.35">
      <c r="B1530" s="758" t="s">
        <v>2363</v>
      </c>
      <c r="C1530" s="758">
        <v>5.0999999999999996</v>
      </c>
      <c r="D1530" s="758">
        <v>2.4700000000000002</v>
      </c>
      <c r="E1530" s="758">
        <v>-2.06</v>
      </c>
      <c r="F1530" s="762">
        <v>5.8997545667700001E-5</v>
      </c>
    </row>
    <row r="1531" spans="2:6" x14ac:dyDescent="0.35">
      <c r="B1531" s="758" t="s">
        <v>2364</v>
      </c>
      <c r="C1531" s="758">
        <v>10.36</v>
      </c>
      <c r="D1531" s="758">
        <v>5</v>
      </c>
      <c r="E1531" s="758">
        <v>-2.0699999999999998</v>
      </c>
      <c r="F1531" s="762">
        <v>3.3697991142800001E-5</v>
      </c>
    </row>
    <row r="1532" spans="2:6" x14ac:dyDescent="0.35">
      <c r="B1532" s="758" t="s">
        <v>2365</v>
      </c>
      <c r="C1532" s="758">
        <v>7.41</v>
      </c>
      <c r="D1532" s="758">
        <v>3.57</v>
      </c>
      <c r="E1532" s="758">
        <v>-2.08</v>
      </c>
      <c r="F1532" s="761">
        <v>1.0823572673499999E-3</v>
      </c>
    </row>
    <row r="1533" spans="2:6" x14ac:dyDescent="0.35">
      <c r="B1533" s="758" t="s">
        <v>2366</v>
      </c>
      <c r="C1533" s="758">
        <v>7.26</v>
      </c>
      <c r="D1533" s="758">
        <v>3.08</v>
      </c>
      <c r="E1533" s="758">
        <v>-2.36</v>
      </c>
      <c r="F1533" s="761">
        <v>3.3615855100699999E-4</v>
      </c>
    </row>
    <row r="1534" spans="2:6" x14ac:dyDescent="0.35">
      <c r="B1534" s="758" t="s">
        <v>2367</v>
      </c>
      <c r="C1534" s="758">
        <v>4.8600000000000003</v>
      </c>
      <c r="D1534" s="758">
        <v>2.0499999999999998</v>
      </c>
      <c r="E1534" s="758">
        <v>-2.37</v>
      </c>
      <c r="F1534" s="761">
        <v>3.4428904380200001E-4</v>
      </c>
    </row>
    <row r="1535" spans="2:6" x14ac:dyDescent="0.35">
      <c r="B1535" s="758" t="s">
        <v>2368</v>
      </c>
      <c r="C1535" s="758">
        <v>17.420000000000002</v>
      </c>
      <c r="D1535" s="758">
        <v>7.29</v>
      </c>
      <c r="E1535" s="758">
        <v>-2.39</v>
      </c>
      <c r="F1535" s="761">
        <v>2.89041329058E-4</v>
      </c>
    </row>
    <row r="1536" spans="2:6" x14ac:dyDescent="0.35">
      <c r="B1536" s="758" t="s">
        <v>2369</v>
      </c>
      <c r="C1536" s="758">
        <v>7.42</v>
      </c>
      <c r="D1536" s="758">
        <v>3.03</v>
      </c>
      <c r="E1536" s="758">
        <v>-2.4500000000000002</v>
      </c>
      <c r="F1536" s="761">
        <v>2.5659162825599998E-4</v>
      </c>
    </row>
    <row r="1537" spans="2:6" x14ac:dyDescent="0.35">
      <c r="B1537" s="758" t="s">
        <v>2370</v>
      </c>
      <c r="C1537" s="758">
        <v>36.200000000000003</v>
      </c>
      <c r="D1537" s="758">
        <v>13.21</v>
      </c>
      <c r="E1537" s="758">
        <v>-2.74</v>
      </c>
      <c r="F1537" s="762">
        <v>3.2208255408100002E-8</v>
      </c>
    </row>
    <row r="1538" spans="2:6" x14ac:dyDescent="0.35">
      <c r="B1538" s="758" t="s">
        <v>2371</v>
      </c>
      <c r="C1538" s="758">
        <v>79.599999999999994</v>
      </c>
      <c r="D1538" s="758">
        <v>26.86</v>
      </c>
      <c r="E1538" s="758">
        <v>-2.96</v>
      </c>
      <c r="F1538" s="762">
        <v>1.01240308513E-7</v>
      </c>
    </row>
    <row r="1539" spans="2:6" x14ac:dyDescent="0.35">
      <c r="B1539" s="758" t="s">
        <v>2372</v>
      </c>
      <c r="C1539" s="758">
        <v>11.02</v>
      </c>
      <c r="D1539" s="758">
        <v>3.46</v>
      </c>
      <c r="E1539" s="758">
        <v>-3.18</v>
      </c>
      <c r="F1539" s="762">
        <v>5.5461139376299996E-6</v>
      </c>
    </row>
    <row r="1540" spans="2:6" ht="15" thickBot="1" x14ac:dyDescent="0.4">
      <c r="B1540" s="759" t="s">
        <v>2373</v>
      </c>
      <c r="C1540" s="759">
        <v>122.13</v>
      </c>
      <c r="D1540" s="759">
        <v>17.78</v>
      </c>
      <c r="E1540" s="759">
        <v>-6.87</v>
      </c>
      <c r="F1540" s="763">
        <v>2.2136628181900001E-7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E7BC-93FB-4DC2-865E-F5E531261DC7}">
  <sheetPr codeName="Sheet69"/>
  <dimension ref="A1:L20"/>
  <sheetViews>
    <sheetView topLeftCell="B1" zoomScale="62" zoomScaleNormal="40" workbookViewId="0">
      <selection activeCell="H3" sqref="H3"/>
    </sheetView>
  </sheetViews>
  <sheetFormatPr defaultRowHeight="14.5" x14ac:dyDescent="0.35"/>
  <cols>
    <col min="1" max="1" width="11.1796875" style="16" customWidth="1"/>
    <col min="2" max="3" width="13.54296875" customWidth="1"/>
    <col min="4" max="5" width="11.1796875" customWidth="1"/>
    <col min="6" max="7" width="13.54296875" customWidth="1"/>
    <col min="8" max="8" width="16.81640625" bestFit="1" customWidth="1"/>
  </cols>
  <sheetData>
    <row r="1" spans="1:12" ht="17.149999999999999" customHeight="1" thickBot="1" x14ac:dyDescent="0.4">
      <c r="A1" s="178"/>
      <c r="B1" s="252"/>
      <c r="C1" s="252"/>
      <c r="D1" s="252"/>
      <c r="E1" s="252"/>
      <c r="F1" s="252"/>
      <c r="G1" s="252"/>
    </row>
    <row r="2" spans="1:12" ht="15" thickBot="1" x14ac:dyDescent="0.4">
      <c r="B2" s="829" t="s">
        <v>241</v>
      </c>
      <c r="C2" s="830"/>
      <c r="D2" s="830"/>
      <c r="E2" s="830"/>
      <c r="F2" s="831"/>
      <c r="H2" s="781" t="s">
        <v>243</v>
      </c>
      <c r="I2" s="782"/>
      <c r="J2" s="782"/>
      <c r="K2" s="782"/>
      <c r="L2" s="783"/>
    </row>
    <row r="3" spans="1:12" ht="15" thickBot="1" x14ac:dyDescent="0.4">
      <c r="B3" s="59"/>
      <c r="C3" s="829" t="s">
        <v>267</v>
      </c>
      <c r="D3" s="831"/>
      <c r="E3" s="830" t="s">
        <v>268</v>
      </c>
      <c r="F3" s="831"/>
      <c r="H3" s="59"/>
      <c r="I3" s="829" t="s">
        <v>267</v>
      </c>
      <c r="J3" s="831"/>
      <c r="K3" s="829" t="s">
        <v>268</v>
      </c>
      <c r="L3" s="831"/>
    </row>
    <row r="4" spans="1:12" ht="15" thickBot="1" x14ac:dyDescent="0.4">
      <c r="B4" s="303"/>
      <c r="C4" s="175" t="s">
        <v>233</v>
      </c>
      <c r="D4" s="216" t="s">
        <v>54</v>
      </c>
      <c r="E4" s="175" t="s">
        <v>233</v>
      </c>
      <c r="F4" s="143" t="s">
        <v>54</v>
      </c>
      <c r="H4" s="303"/>
      <c r="I4" s="175" t="s">
        <v>233</v>
      </c>
      <c r="J4" s="216" t="s">
        <v>54</v>
      </c>
      <c r="K4" s="175" t="s">
        <v>233</v>
      </c>
      <c r="L4" s="143" t="s">
        <v>54</v>
      </c>
    </row>
    <row r="5" spans="1:12" x14ac:dyDescent="0.35">
      <c r="B5" s="223">
        <v>1</v>
      </c>
      <c r="C5" s="39">
        <v>15066.691999999999</v>
      </c>
      <c r="D5" s="202">
        <v>54133.113100000002</v>
      </c>
      <c r="E5" s="39">
        <v>33966.201399999998</v>
      </c>
      <c r="F5" s="31">
        <v>60022.036099999998</v>
      </c>
      <c r="H5" s="223">
        <v>1</v>
      </c>
      <c r="I5" s="39">
        <v>48524.023300000001</v>
      </c>
      <c r="J5" s="30">
        <v>185457.679</v>
      </c>
      <c r="K5" s="30">
        <v>119315.954</v>
      </c>
      <c r="L5" s="31">
        <v>80261.582200000004</v>
      </c>
    </row>
    <row r="6" spans="1:12" x14ac:dyDescent="0.35">
      <c r="B6" s="223">
        <v>2</v>
      </c>
      <c r="C6" s="40">
        <v>12924.7844</v>
      </c>
      <c r="D6" s="126">
        <v>48476.274599999997</v>
      </c>
      <c r="E6" s="40">
        <v>34574.927199999998</v>
      </c>
      <c r="F6" s="32">
        <v>43826.503100000002</v>
      </c>
      <c r="H6" s="223">
        <v>2</v>
      </c>
      <c r="I6" s="40">
        <v>41229.846700000002</v>
      </c>
      <c r="J6" s="29">
        <v>142233.72099999999</v>
      </c>
      <c r="K6" s="29">
        <v>39603.702799999999</v>
      </c>
      <c r="L6" s="32">
        <v>110025.189</v>
      </c>
    </row>
    <row r="7" spans="1:12" x14ac:dyDescent="0.35">
      <c r="B7" s="223">
        <v>3</v>
      </c>
      <c r="C7" s="40">
        <v>27961.623</v>
      </c>
      <c r="D7" s="126">
        <v>62438.775300000001</v>
      </c>
      <c r="E7" s="40">
        <v>18391.6181</v>
      </c>
      <c r="F7" s="32">
        <v>31896.410100000001</v>
      </c>
      <c r="H7" s="223">
        <v>3</v>
      </c>
      <c r="I7" s="40">
        <v>69639.486199999999</v>
      </c>
      <c r="J7" s="29">
        <v>178272.40299999999</v>
      </c>
      <c r="K7" s="29">
        <v>79542.127200000003</v>
      </c>
      <c r="L7" s="32">
        <v>68809.928100000005</v>
      </c>
    </row>
    <row r="8" spans="1:12" x14ac:dyDescent="0.35">
      <c r="B8" s="223">
        <v>4</v>
      </c>
      <c r="C8" s="40">
        <v>27576.548900000002</v>
      </c>
      <c r="D8" s="126">
        <v>64716.334699999999</v>
      </c>
      <c r="E8" s="40">
        <v>23639.092000000001</v>
      </c>
      <c r="F8" s="32">
        <v>39058.294999999998</v>
      </c>
      <c r="H8" s="223">
        <v>4</v>
      </c>
      <c r="I8" s="40">
        <v>62008.912499999999</v>
      </c>
      <c r="J8" s="29">
        <v>80964.635500000004</v>
      </c>
      <c r="K8" s="29">
        <v>51581.745600000002</v>
      </c>
      <c r="L8" s="32">
        <v>53438.826999999997</v>
      </c>
    </row>
    <row r="9" spans="1:12" x14ac:dyDescent="0.35">
      <c r="B9" s="176">
        <v>5</v>
      </c>
      <c r="C9" s="40">
        <v>13258.582700000001</v>
      </c>
      <c r="D9" s="126">
        <v>29290.025900000001</v>
      </c>
      <c r="E9" s="40">
        <v>46485.86</v>
      </c>
      <c r="F9" s="32">
        <v>62096.533499999998</v>
      </c>
      <c r="H9" s="176">
        <v>5</v>
      </c>
      <c r="I9" s="224"/>
      <c r="J9" s="18"/>
      <c r="K9" s="29">
        <v>61405.981800000001</v>
      </c>
      <c r="L9" s="32">
        <v>73381.369500000001</v>
      </c>
    </row>
    <row r="10" spans="1:12" ht="15" thickBot="1" x14ac:dyDescent="0.4">
      <c r="B10" s="176">
        <v>6</v>
      </c>
      <c r="C10" s="40">
        <v>21262.245599999998</v>
      </c>
      <c r="D10" s="126">
        <v>33764.139300000003</v>
      </c>
      <c r="E10" s="231">
        <v>42136.6149</v>
      </c>
      <c r="F10" s="32">
        <v>56045.158300000003</v>
      </c>
      <c r="H10" s="176">
        <v>6</v>
      </c>
      <c r="I10" s="225"/>
      <c r="J10" s="226"/>
      <c r="K10" s="226"/>
      <c r="L10" s="227"/>
    </row>
    <row r="11" spans="1:12" ht="15" thickBot="1" x14ac:dyDescent="0.4">
      <c r="B11" s="176">
        <v>7</v>
      </c>
      <c r="C11" s="41">
        <v>18698.334500000001</v>
      </c>
      <c r="D11" s="129">
        <v>59661.505799999999</v>
      </c>
      <c r="E11" s="472">
        <v>47565.86</v>
      </c>
      <c r="F11" s="375">
        <v>51551.769899999999</v>
      </c>
      <c r="H11" s="176">
        <v>7</v>
      </c>
      <c r="I11" s="228"/>
      <c r="J11" s="229"/>
      <c r="K11" s="229"/>
      <c r="L11" s="230"/>
    </row>
    <row r="12" spans="1:12" ht="15" thickBot="1" x14ac:dyDescent="0.4">
      <c r="B12" s="88" t="s">
        <v>24</v>
      </c>
      <c r="C12" s="89">
        <f>COUNT(C5:C11)</f>
        <v>7</v>
      </c>
      <c r="D12" s="343">
        <f t="shared" ref="D12:F12" si="0">COUNT(D5:D11)</f>
        <v>7</v>
      </c>
      <c r="E12" s="116">
        <f t="shared" si="0"/>
        <v>7</v>
      </c>
      <c r="F12" s="344">
        <f t="shared" si="0"/>
        <v>7</v>
      </c>
      <c r="H12" s="88" t="s">
        <v>24</v>
      </c>
      <c r="I12" s="6">
        <f>COUNT(I5:I11)</f>
        <v>4</v>
      </c>
      <c r="J12" s="6">
        <f>COUNT(J5:J11)</f>
        <v>4</v>
      </c>
      <c r="K12" s="6">
        <f>COUNT(K5:K11)</f>
        <v>5</v>
      </c>
      <c r="L12" s="116">
        <f>COUNT(L5:L11)</f>
        <v>5</v>
      </c>
    </row>
    <row r="13" spans="1:12" x14ac:dyDescent="0.35">
      <c r="B13" s="146" t="s">
        <v>6</v>
      </c>
      <c r="C13" s="648">
        <v>16242</v>
      </c>
      <c r="D13" s="667">
        <v>39235</v>
      </c>
      <c r="E13" s="648">
        <v>47097</v>
      </c>
      <c r="F13" s="669">
        <v>52310</v>
      </c>
      <c r="H13" s="146" t="s">
        <v>6</v>
      </c>
      <c r="I13" s="648">
        <v>43849</v>
      </c>
      <c r="J13" s="667">
        <v>131974</v>
      </c>
      <c r="K13" s="648">
        <v>121349</v>
      </c>
      <c r="L13" s="669">
        <v>78134</v>
      </c>
    </row>
    <row r="14" spans="1:12" x14ac:dyDescent="0.35">
      <c r="B14" s="176" t="s">
        <v>25</v>
      </c>
      <c r="C14" s="649">
        <v>3624</v>
      </c>
      <c r="D14" s="668">
        <v>11317</v>
      </c>
      <c r="E14" s="649">
        <v>11633</v>
      </c>
      <c r="F14" s="606">
        <v>16800</v>
      </c>
      <c r="H14" s="176" t="s">
        <v>25</v>
      </c>
      <c r="I14" s="649">
        <v>6124</v>
      </c>
      <c r="J14" s="668">
        <v>52906</v>
      </c>
      <c r="K14" s="649">
        <v>43644</v>
      </c>
      <c r="L14" s="606">
        <v>23933</v>
      </c>
    </row>
    <row r="15" spans="1:12" x14ac:dyDescent="0.35">
      <c r="B15" s="176" t="s">
        <v>7</v>
      </c>
      <c r="C15" s="113">
        <v>1621</v>
      </c>
      <c r="D15" s="64">
        <v>5061</v>
      </c>
      <c r="E15" s="113">
        <v>5817</v>
      </c>
      <c r="F15" s="481">
        <v>8400</v>
      </c>
      <c r="H15" s="176" t="s">
        <v>7</v>
      </c>
      <c r="I15" s="113">
        <v>2739</v>
      </c>
      <c r="J15" s="64">
        <v>23660</v>
      </c>
      <c r="K15" s="113">
        <v>21822</v>
      </c>
      <c r="L15" s="481">
        <v>11966</v>
      </c>
    </row>
    <row r="16" spans="1:12" x14ac:dyDescent="0.35">
      <c r="B16" s="176" t="s">
        <v>26</v>
      </c>
      <c r="C16" s="113">
        <v>12925</v>
      </c>
      <c r="D16" s="64">
        <v>29290</v>
      </c>
      <c r="E16" s="113">
        <v>32932</v>
      </c>
      <c r="F16" s="481">
        <v>32258</v>
      </c>
      <c r="H16" s="176" t="s">
        <v>26</v>
      </c>
      <c r="I16" s="113">
        <v>35693</v>
      </c>
      <c r="J16" s="64">
        <v>72941</v>
      </c>
      <c r="K16" s="113">
        <v>74266</v>
      </c>
      <c r="L16" s="481">
        <v>53439</v>
      </c>
    </row>
    <row r="17" spans="2:12" x14ac:dyDescent="0.35">
      <c r="B17" s="176" t="s">
        <v>27</v>
      </c>
      <c r="C17" s="113">
        <v>13092</v>
      </c>
      <c r="D17" s="64">
        <v>29901</v>
      </c>
      <c r="E17" s="113">
        <v>36321</v>
      </c>
      <c r="F17" s="481">
        <v>37081</v>
      </c>
      <c r="H17" s="176" t="s">
        <v>27</v>
      </c>
      <c r="I17" s="113">
        <v>38461</v>
      </c>
      <c r="J17" s="64">
        <v>76953</v>
      </c>
      <c r="K17" s="113">
        <v>83722</v>
      </c>
      <c r="L17" s="481">
        <v>57282</v>
      </c>
    </row>
    <row r="18" spans="2:12" x14ac:dyDescent="0.35">
      <c r="B18" s="176" t="s">
        <v>28</v>
      </c>
      <c r="C18" s="113">
        <v>15067</v>
      </c>
      <c r="D18" s="64">
        <v>33764</v>
      </c>
      <c r="E18" s="113">
        <v>47026</v>
      </c>
      <c r="F18" s="481">
        <v>51801</v>
      </c>
      <c r="H18" s="176" t="s">
        <v>28</v>
      </c>
      <c r="I18" s="113">
        <v>42647</v>
      </c>
      <c r="J18" s="64">
        <v>142234</v>
      </c>
      <c r="K18" s="113">
        <v>115703</v>
      </c>
      <c r="L18" s="481">
        <v>74536</v>
      </c>
    </row>
    <row r="19" spans="2:12" x14ac:dyDescent="0.35">
      <c r="B19" s="176" t="s">
        <v>29</v>
      </c>
      <c r="C19" s="113">
        <v>19980</v>
      </c>
      <c r="D19" s="64">
        <v>51305</v>
      </c>
      <c r="E19" s="113">
        <v>57946</v>
      </c>
      <c r="F19" s="481">
        <v>68048</v>
      </c>
      <c r="H19" s="176" t="s">
        <v>29</v>
      </c>
      <c r="I19" s="113">
        <v>49837</v>
      </c>
      <c r="J19" s="64">
        <v>181865</v>
      </c>
      <c r="K19" s="113">
        <v>164622</v>
      </c>
      <c r="L19" s="481">
        <v>102584</v>
      </c>
    </row>
    <row r="20" spans="2:12" ht="15" thickBot="1" x14ac:dyDescent="0.4">
      <c r="B20" s="177" t="s">
        <v>30</v>
      </c>
      <c r="C20" s="114">
        <v>21262</v>
      </c>
      <c r="D20" s="465">
        <v>54133</v>
      </c>
      <c r="E20" s="114">
        <v>61406</v>
      </c>
      <c r="F20" s="482">
        <v>73381</v>
      </c>
      <c r="H20" s="177" t="s">
        <v>30</v>
      </c>
      <c r="I20" s="114">
        <v>51151</v>
      </c>
      <c r="J20" s="465">
        <v>185458</v>
      </c>
      <c r="K20" s="114">
        <v>179724</v>
      </c>
      <c r="L20" s="482">
        <v>110025</v>
      </c>
    </row>
  </sheetData>
  <mergeCells count="6">
    <mergeCell ref="B2:F2"/>
    <mergeCell ref="H2:L2"/>
    <mergeCell ref="C3:D3"/>
    <mergeCell ref="E3:F3"/>
    <mergeCell ref="I3:J3"/>
    <mergeCell ref="K3:L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490C-5FC9-4133-9A3D-F432774F7F77}">
  <sheetPr codeName="Sheet68"/>
  <dimension ref="B1:F16"/>
  <sheetViews>
    <sheetView zoomScale="65" zoomScaleNormal="40" workbookViewId="0">
      <selection activeCell="M32" sqref="M32"/>
    </sheetView>
  </sheetViews>
  <sheetFormatPr defaultRowHeight="14.5" x14ac:dyDescent="0.35"/>
  <cols>
    <col min="2" max="3" width="13.54296875" customWidth="1"/>
    <col min="6" max="6" width="9" bestFit="1" customWidth="1"/>
    <col min="7" max="7" width="9.54296875" bestFit="1" customWidth="1"/>
  </cols>
  <sheetData>
    <row r="1" spans="2:6" ht="15" thickBot="1" x14ac:dyDescent="0.4"/>
    <row r="2" spans="2:6" ht="15" thickBot="1" x14ac:dyDescent="0.4">
      <c r="B2" s="781" t="s">
        <v>244</v>
      </c>
      <c r="C2" s="782"/>
      <c r="D2" s="782"/>
      <c r="E2" s="782"/>
      <c r="F2" s="783"/>
    </row>
    <row r="3" spans="2:6" ht="15" thickBot="1" x14ac:dyDescent="0.4">
      <c r="B3" s="59"/>
      <c r="C3" s="353" t="s">
        <v>267</v>
      </c>
      <c r="D3" s="354"/>
      <c r="E3" s="353" t="s">
        <v>268</v>
      </c>
      <c r="F3" s="357"/>
    </row>
    <row r="4" spans="2:6" ht="15" thickBot="1" x14ac:dyDescent="0.4">
      <c r="B4" s="303"/>
      <c r="C4" s="175" t="s">
        <v>233</v>
      </c>
      <c r="D4" s="216" t="s">
        <v>54</v>
      </c>
      <c r="E4" s="175" t="s">
        <v>233</v>
      </c>
      <c r="F4" s="143" t="s">
        <v>54</v>
      </c>
    </row>
    <row r="5" spans="2:6" x14ac:dyDescent="0.35">
      <c r="B5" s="223">
        <v>1</v>
      </c>
      <c r="C5" s="39">
        <v>19680.3845</v>
      </c>
      <c r="D5" s="30">
        <v>22555.872100000001</v>
      </c>
      <c r="E5" s="30">
        <v>9123.7981299999992</v>
      </c>
      <c r="F5" s="31">
        <v>8153.2290000000003</v>
      </c>
    </row>
    <row r="6" spans="2:6" x14ac:dyDescent="0.35">
      <c r="B6" s="223">
        <v>2</v>
      </c>
      <c r="C6" s="40">
        <v>24134.936000000002</v>
      </c>
      <c r="D6" s="29">
        <v>14468.1103</v>
      </c>
      <c r="E6" s="29">
        <v>1263.7501299999999</v>
      </c>
      <c r="F6" s="32">
        <v>9923.4358800000009</v>
      </c>
    </row>
    <row r="7" spans="2:6" x14ac:dyDescent="0.35">
      <c r="B7" s="223">
        <v>3</v>
      </c>
      <c r="C7" s="40">
        <v>35221.062599999997</v>
      </c>
      <c r="D7" s="29">
        <v>22239.3655</v>
      </c>
      <c r="E7" s="29">
        <v>286.92</v>
      </c>
      <c r="F7" s="32">
        <v>368.57605899999999</v>
      </c>
    </row>
    <row r="8" spans="2:6" ht="15" thickBot="1" x14ac:dyDescent="0.4">
      <c r="B8" s="88" t="s">
        <v>24</v>
      </c>
      <c r="C8" s="459">
        <f>COUNT(C5:C7)</f>
        <v>3</v>
      </c>
      <c r="D8" s="459">
        <f>COUNT(D5:D7)</f>
        <v>3</v>
      </c>
      <c r="E8" s="459">
        <f>COUNT(E5:E7)</f>
        <v>3</v>
      </c>
      <c r="F8" s="459">
        <f>COUNT(F5:F7)</f>
        <v>3</v>
      </c>
    </row>
    <row r="9" spans="2:6" x14ac:dyDescent="0.35">
      <c r="B9" s="146" t="s">
        <v>6</v>
      </c>
      <c r="C9" s="600">
        <v>26345</v>
      </c>
      <c r="D9" s="585">
        <v>19754</v>
      </c>
      <c r="E9" s="585">
        <v>3558</v>
      </c>
      <c r="F9" s="579">
        <v>6148</v>
      </c>
    </row>
    <row r="10" spans="2:6" x14ac:dyDescent="0.35">
      <c r="B10" s="176" t="s">
        <v>25</v>
      </c>
      <c r="C10" s="305">
        <v>8003</v>
      </c>
      <c r="D10" s="587">
        <v>4581</v>
      </c>
      <c r="E10" s="587">
        <v>4845</v>
      </c>
      <c r="F10" s="306">
        <v>5083</v>
      </c>
    </row>
    <row r="11" spans="2:6" x14ac:dyDescent="0.35">
      <c r="B11" s="176" t="s">
        <v>7</v>
      </c>
      <c r="C11" s="52">
        <v>4620</v>
      </c>
      <c r="D11" s="4">
        <v>2645</v>
      </c>
      <c r="E11" s="4">
        <v>2797</v>
      </c>
      <c r="F11" s="5">
        <v>2935</v>
      </c>
    </row>
    <row r="12" spans="2:6" x14ac:dyDescent="0.35">
      <c r="B12" s="176" t="s">
        <v>26</v>
      </c>
      <c r="C12" s="52">
        <v>19680</v>
      </c>
      <c r="D12" s="4">
        <v>14468</v>
      </c>
      <c r="E12" s="4">
        <v>286.89999999999998</v>
      </c>
      <c r="F12" s="5">
        <v>368.6</v>
      </c>
    </row>
    <row r="13" spans="2:6" x14ac:dyDescent="0.35">
      <c r="B13" s="176" t="s">
        <v>27</v>
      </c>
      <c r="C13" s="52">
        <v>19680</v>
      </c>
      <c r="D13" s="4">
        <v>14468</v>
      </c>
      <c r="E13" s="4">
        <v>286.89999999999998</v>
      </c>
      <c r="F13" s="5">
        <v>368.6</v>
      </c>
    </row>
    <row r="14" spans="2:6" x14ac:dyDescent="0.35">
      <c r="B14" s="176" t="s">
        <v>28</v>
      </c>
      <c r="C14" s="52">
        <v>24135</v>
      </c>
      <c r="D14" s="4">
        <v>22239</v>
      </c>
      <c r="E14" s="4">
        <v>1264</v>
      </c>
      <c r="F14" s="5">
        <v>8153</v>
      </c>
    </row>
    <row r="15" spans="2:6" x14ac:dyDescent="0.35">
      <c r="B15" s="176" t="s">
        <v>29</v>
      </c>
      <c r="C15" s="52">
        <v>35221</v>
      </c>
      <c r="D15" s="4">
        <v>22556</v>
      </c>
      <c r="E15" s="4">
        <v>9124</v>
      </c>
      <c r="F15" s="5">
        <v>9923</v>
      </c>
    </row>
    <row r="16" spans="2:6" ht="15" thickBot="1" x14ac:dyDescent="0.4">
      <c r="B16" s="177" t="s">
        <v>30</v>
      </c>
      <c r="C16" s="55">
        <v>35221</v>
      </c>
      <c r="D16" s="10">
        <v>22556</v>
      </c>
      <c r="E16" s="10">
        <v>9124</v>
      </c>
      <c r="F16" s="11">
        <v>9923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00D2-B279-43F3-9164-79D899B5D7CE}">
  <sheetPr codeName="Sheet67"/>
  <dimension ref="B1:U42"/>
  <sheetViews>
    <sheetView zoomScale="64" zoomScaleNormal="40" workbookViewId="0">
      <selection activeCell="S34" sqref="S34"/>
    </sheetView>
  </sheetViews>
  <sheetFormatPr defaultRowHeight="14.5" x14ac:dyDescent="0.35"/>
  <cols>
    <col min="1" max="1" width="9.54296875" bestFit="1" customWidth="1"/>
    <col min="2" max="2" width="16.81640625" bestFit="1" customWidth="1"/>
  </cols>
  <sheetData>
    <row r="1" spans="2:6" ht="15" thickBot="1" x14ac:dyDescent="0.4"/>
    <row r="2" spans="2:6" ht="15" thickBot="1" x14ac:dyDescent="0.4">
      <c r="B2" s="829" t="s">
        <v>241</v>
      </c>
      <c r="C2" s="830"/>
      <c r="D2" s="830"/>
      <c r="E2" s="830"/>
      <c r="F2" s="831"/>
    </row>
    <row r="3" spans="2:6" ht="15" thickBot="1" x14ac:dyDescent="0.4">
      <c r="B3" s="59"/>
      <c r="C3" s="829" t="s">
        <v>2</v>
      </c>
      <c r="D3" s="831"/>
      <c r="E3" s="829" t="s">
        <v>269</v>
      </c>
      <c r="F3" s="831"/>
    </row>
    <row r="4" spans="2:6" ht="15" thickBot="1" x14ac:dyDescent="0.4">
      <c r="B4" s="303"/>
      <c r="C4" s="175" t="s">
        <v>233</v>
      </c>
      <c r="D4" s="216" t="s">
        <v>54</v>
      </c>
      <c r="E4" s="175" t="s">
        <v>233</v>
      </c>
      <c r="F4" s="143" t="s">
        <v>54</v>
      </c>
    </row>
    <row r="5" spans="2:6" x14ac:dyDescent="0.35">
      <c r="B5" s="223">
        <v>1</v>
      </c>
      <c r="C5" s="39">
        <v>10127.77</v>
      </c>
      <c r="D5" s="202">
        <v>18836.990000000002</v>
      </c>
      <c r="E5" s="39">
        <v>19441.45</v>
      </c>
      <c r="F5" s="31">
        <v>27793.54</v>
      </c>
    </row>
    <row r="6" spans="2:6" x14ac:dyDescent="0.35">
      <c r="B6" s="223">
        <v>2</v>
      </c>
      <c r="C6" s="40">
        <v>22762.83</v>
      </c>
      <c r="D6" s="126">
        <v>31208.639999999999</v>
      </c>
      <c r="E6" s="40">
        <v>17050.91</v>
      </c>
      <c r="F6" s="32">
        <v>15756.23</v>
      </c>
    </row>
    <row r="7" spans="2:6" x14ac:dyDescent="0.35">
      <c r="B7" s="223">
        <v>3</v>
      </c>
      <c r="C7" s="40">
        <v>10319.18</v>
      </c>
      <c r="D7" s="126">
        <v>14335.23</v>
      </c>
      <c r="E7" s="40">
        <v>40329.67</v>
      </c>
      <c r="F7" s="32">
        <v>71735.19</v>
      </c>
    </row>
    <row r="8" spans="2:6" x14ac:dyDescent="0.35">
      <c r="B8" s="223">
        <v>4</v>
      </c>
      <c r="C8" s="40">
        <v>12171.83</v>
      </c>
      <c r="D8" s="126">
        <v>35568.400000000001</v>
      </c>
      <c r="E8" s="40">
        <v>49820.56</v>
      </c>
      <c r="F8" s="32">
        <v>11066.46</v>
      </c>
    </row>
    <row r="9" spans="2:6" x14ac:dyDescent="0.35">
      <c r="B9" s="176">
        <v>5</v>
      </c>
      <c r="C9" s="40">
        <v>25572.91</v>
      </c>
      <c r="D9" s="126">
        <v>54123.75</v>
      </c>
      <c r="E9" s="40">
        <v>51073.04</v>
      </c>
      <c r="F9" s="32">
        <v>59181.16</v>
      </c>
    </row>
    <row r="10" spans="2:6" x14ac:dyDescent="0.35">
      <c r="B10" s="176">
        <v>6</v>
      </c>
      <c r="C10" s="40">
        <v>22390.35</v>
      </c>
      <c r="D10" s="126">
        <v>33853.32</v>
      </c>
      <c r="E10" s="40"/>
      <c r="F10" s="32"/>
    </row>
    <row r="11" spans="2:6" x14ac:dyDescent="0.35">
      <c r="B11" s="176">
        <v>7</v>
      </c>
      <c r="C11" s="40">
        <v>18966.3</v>
      </c>
      <c r="D11" s="126">
        <v>39094.550000000003</v>
      </c>
      <c r="E11" s="40"/>
      <c r="F11" s="32"/>
    </row>
    <row r="12" spans="2:6" x14ac:dyDescent="0.35">
      <c r="B12" s="176">
        <v>8</v>
      </c>
      <c r="C12" s="40">
        <v>11276.41</v>
      </c>
      <c r="D12" s="126">
        <v>32980.49</v>
      </c>
      <c r="E12" s="413"/>
      <c r="F12" s="417"/>
    </row>
    <row r="13" spans="2:6" ht="15" thickBot="1" x14ac:dyDescent="0.4">
      <c r="B13" s="88" t="s">
        <v>24</v>
      </c>
      <c r="C13" s="6">
        <f>COUNT(C5:C12)</f>
        <v>8</v>
      </c>
      <c r="D13" s="115">
        <f>COUNT(D5:D12)</f>
        <v>8</v>
      </c>
      <c r="E13" s="6">
        <f>COUNT(E5:E12)</f>
        <v>5</v>
      </c>
      <c r="F13" s="116">
        <f>COUNT(F5:F12)</f>
        <v>5</v>
      </c>
    </row>
    <row r="14" spans="2:6" x14ac:dyDescent="0.35">
      <c r="B14" s="146" t="s">
        <v>6</v>
      </c>
      <c r="C14" s="648">
        <v>16909</v>
      </c>
      <c r="D14" s="667">
        <v>32500</v>
      </c>
      <c r="E14" s="648">
        <v>35543</v>
      </c>
      <c r="F14" s="669">
        <v>37107</v>
      </c>
    </row>
    <row r="15" spans="2:6" x14ac:dyDescent="0.35">
      <c r="B15" s="176" t="s">
        <v>25</v>
      </c>
      <c r="C15" s="649">
        <v>6753</v>
      </c>
      <c r="D15" s="668">
        <v>12194</v>
      </c>
      <c r="E15" s="649">
        <v>16349</v>
      </c>
      <c r="F15" s="606">
        <v>26959</v>
      </c>
    </row>
    <row r="16" spans="2:6" x14ac:dyDescent="0.35">
      <c r="B16" s="176" t="s">
        <v>7</v>
      </c>
      <c r="C16" s="113">
        <v>2387</v>
      </c>
      <c r="D16" s="64">
        <v>4311</v>
      </c>
      <c r="E16" s="113">
        <v>7311</v>
      </c>
      <c r="F16" s="481">
        <v>12056</v>
      </c>
    </row>
    <row r="17" spans="2:21" x14ac:dyDescent="0.35">
      <c r="B17" s="176" t="s">
        <v>26</v>
      </c>
      <c r="C17" s="113">
        <v>10128</v>
      </c>
      <c r="D17" s="64">
        <v>14335</v>
      </c>
      <c r="E17" s="113">
        <v>17051</v>
      </c>
      <c r="F17" s="481">
        <v>11066</v>
      </c>
    </row>
    <row r="18" spans="2:21" x14ac:dyDescent="0.35">
      <c r="B18" s="176" t="s">
        <v>27</v>
      </c>
      <c r="C18" s="113">
        <v>10558</v>
      </c>
      <c r="D18" s="64">
        <v>21930</v>
      </c>
      <c r="E18" s="113">
        <v>18246</v>
      </c>
      <c r="F18" s="481">
        <v>13411</v>
      </c>
    </row>
    <row r="19" spans="2:21" x14ac:dyDescent="0.35">
      <c r="B19" s="176" t="s">
        <v>28</v>
      </c>
      <c r="C19" s="113">
        <v>15569</v>
      </c>
      <c r="D19" s="64">
        <v>33417</v>
      </c>
      <c r="E19" s="113">
        <v>40330</v>
      </c>
      <c r="F19" s="481">
        <v>27794</v>
      </c>
    </row>
    <row r="20" spans="2:21" x14ac:dyDescent="0.35">
      <c r="B20" s="176" t="s">
        <v>29</v>
      </c>
      <c r="C20" s="113">
        <v>22670</v>
      </c>
      <c r="D20" s="64">
        <v>38213</v>
      </c>
      <c r="E20" s="113">
        <v>50447</v>
      </c>
      <c r="F20" s="481">
        <v>65458</v>
      </c>
    </row>
    <row r="21" spans="2:21" ht="15" thickBot="1" x14ac:dyDescent="0.4">
      <c r="B21" s="177" t="s">
        <v>30</v>
      </c>
      <c r="C21" s="114">
        <v>27257</v>
      </c>
      <c r="D21" s="465">
        <v>54124</v>
      </c>
      <c r="E21" s="114">
        <v>51073</v>
      </c>
      <c r="F21" s="482">
        <v>71735</v>
      </c>
    </row>
    <row r="24" spans="2:21" x14ac:dyDescent="0.35">
      <c r="C24" s="1"/>
      <c r="D24" s="1"/>
      <c r="E24" s="1"/>
      <c r="F24" s="1"/>
    </row>
    <row r="25" spans="2:21" x14ac:dyDescent="0.35">
      <c r="C25" s="1"/>
      <c r="D25" s="1"/>
      <c r="E25" s="1"/>
      <c r="F25" s="1"/>
    </row>
    <row r="26" spans="2:21" x14ac:dyDescent="0.35">
      <c r="C26" s="1"/>
      <c r="D26" s="1"/>
      <c r="E26" s="1"/>
      <c r="F26" s="1"/>
    </row>
    <row r="27" spans="2:21" x14ac:dyDescent="0.35">
      <c r="D27" s="1"/>
      <c r="E27" s="1"/>
      <c r="F27" s="1"/>
      <c r="G27" s="1"/>
    </row>
    <row r="28" spans="2:21" x14ac:dyDescent="0.3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x14ac:dyDescent="0.3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21" x14ac:dyDescent="0.35">
      <c r="D30" s="1"/>
      <c r="E30" s="1"/>
      <c r="F30" s="1"/>
      <c r="G30" s="1"/>
    </row>
    <row r="31" spans="2:21" x14ac:dyDescent="0.35">
      <c r="D31" s="1"/>
      <c r="E31" s="1"/>
      <c r="F31" s="1"/>
      <c r="G31" s="1"/>
    </row>
    <row r="35" spans="6:13" x14ac:dyDescent="0.35">
      <c r="F35" s="1"/>
      <c r="G35" s="1"/>
      <c r="L35" s="1"/>
      <c r="M35" s="1"/>
    </row>
    <row r="36" spans="6:13" x14ac:dyDescent="0.35">
      <c r="F36" s="1"/>
      <c r="G36" s="1"/>
      <c r="L36" s="1"/>
      <c r="M36" s="1"/>
    </row>
    <row r="37" spans="6:13" x14ac:dyDescent="0.35">
      <c r="F37" s="1"/>
      <c r="G37" s="1"/>
      <c r="L37" s="1"/>
      <c r="M37" s="1"/>
    </row>
    <row r="38" spans="6:13" x14ac:dyDescent="0.35">
      <c r="F38" s="1"/>
      <c r="G38" s="1"/>
      <c r="L38" s="1"/>
      <c r="M38" s="1"/>
    </row>
    <row r="39" spans="6:13" x14ac:dyDescent="0.35">
      <c r="F39" s="1"/>
      <c r="G39" s="1"/>
      <c r="L39" s="1"/>
      <c r="M39" s="1"/>
    </row>
    <row r="40" spans="6:13" x14ac:dyDescent="0.35">
      <c r="F40" s="1"/>
      <c r="G40" s="1"/>
      <c r="H40" s="1"/>
    </row>
    <row r="41" spans="6:13" x14ac:dyDescent="0.35">
      <c r="F41" s="1"/>
      <c r="G41" s="1"/>
      <c r="H41" s="1"/>
    </row>
    <row r="42" spans="6:13" x14ac:dyDescent="0.35">
      <c r="F42" s="1"/>
      <c r="G42" s="1"/>
      <c r="H42" s="1"/>
    </row>
  </sheetData>
  <mergeCells count="3">
    <mergeCell ref="E3:F3"/>
    <mergeCell ref="B2:F2"/>
    <mergeCell ref="C3:D3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B9A3-CBB7-4194-86C2-3FC867EB2569}">
  <sheetPr codeName="Sheet33"/>
  <dimension ref="B1:L33"/>
  <sheetViews>
    <sheetView zoomScale="75" zoomScaleNormal="40" workbookViewId="0">
      <selection activeCell="N36" sqref="N36"/>
    </sheetView>
  </sheetViews>
  <sheetFormatPr defaultRowHeight="14.5" x14ac:dyDescent="0.35"/>
  <cols>
    <col min="2" max="2" width="16.81640625" bestFit="1" customWidth="1"/>
  </cols>
  <sheetData>
    <row r="1" spans="2:12" ht="15" thickBot="1" x14ac:dyDescent="0.4">
      <c r="B1" s="178"/>
    </row>
    <row r="2" spans="2:12" ht="15" thickBot="1" x14ac:dyDescent="0.4">
      <c r="B2" s="781" t="s">
        <v>243</v>
      </c>
      <c r="C2" s="782"/>
      <c r="D2" s="782"/>
      <c r="E2" s="782"/>
      <c r="F2" s="783"/>
    </row>
    <row r="3" spans="2:12" ht="15" thickBot="1" x14ac:dyDescent="0.4">
      <c r="B3" s="59"/>
      <c r="C3" s="829" t="s">
        <v>2</v>
      </c>
      <c r="D3" s="831"/>
      <c r="E3" s="829" t="s">
        <v>269</v>
      </c>
      <c r="F3" s="831"/>
    </row>
    <row r="4" spans="2:12" ht="15" thickBot="1" x14ac:dyDescent="0.4">
      <c r="B4" s="303"/>
      <c r="C4" s="175" t="s">
        <v>233</v>
      </c>
      <c r="D4" s="216" t="s">
        <v>54</v>
      </c>
      <c r="E4" s="175" t="s">
        <v>233</v>
      </c>
      <c r="F4" s="143" t="s">
        <v>54</v>
      </c>
    </row>
    <row r="5" spans="2:12" x14ac:dyDescent="0.35">
      <c r="B5" s="223">
        <v>1</v>
      </c>
      <c r="C5" s="39">
        <v>17693.95</v>
      </c>
      <c r="D5" s="30">
        <v>27704.27</v>
      </c>
      <c r="E5" s="30">
        <v>12182.62</v>
      </c>
      <c r="F5" s="31">
        <v>22401.86</v>
      </c>
    </row>
    <row r="6" spans="2:12" x14ac:dyDescent="0.35">
      <c r="B6" s="223">
        <v>2</v>
      </c>
      <c r="C6" s="40">
        <v>18900.32</v>
      </c>
      <c r="D6" s="29">
        <v>37773.519999999997</v>
      </c>
      <c r="E6" s="29">
        <v>33682.79</v>
      </c>
      <c r="F6" s="32">
        <v>36479.370000000003</v>
      </c>
    </row>
    <row r="7" spans="2:12" x14ac:dyDescent="0.35">
      <c r="B7" s="223">
        <v>3</v>
      </c>
      <c r="C7" s="40">
        <v>8211.1880000000001</v>
      </c>
      <c r="D7" s="29">
        <v>24309.66</v>
      </c>
      <c r="E7" s="29">
        <v>84669.3</v>
      </c>
      <c r="F7" s="32">
        <v>79078.25</v>
      </c>
    </row>
    <row r="8" spans="2:12" x14ac:dyDescent="0.35">
      <c r="B8" s="223">
        <v>4</v>
      </c>
      <c r="C8" s="40">
        <v>4387.402</v>
      </c>
      <c r="D8" s="29">
        <v>38119.01</v>
      </c>
      <c r="E8" s="29">
        <v>70464.05</v>
      </c>
      <c r="F8" s="32">
        <v>29573.279999999999</v>
      </c>
    </row>
    <row r="9" spans="2:12" x14ac:dyDescent="0.35">
      <c r="B9" s="176">
        <v>5</v>
      </c>
      <c r="C9" s="40">
        <v>20132.12444</v>
      </c>
      <c r="D9" s="29">
        <v>5729.8181500000001</v>
      </c>
      <c r="E9" s="29">
        <v>18416.310000000001</v>
      </c>
      <c r="F9" s="32">
        <v>31209.54</v>
      </c>
    </row>
    <row r="10" spans="2:12" x14ac:dyDescent="0.35">
      <c r="B10" s="176">
        <v>6</v>
      </c>
      <c r="C10" s="40">
        <v>108112.68799999999</v>
      </c>
      <c r="D10" s="37">
        <v>30739.113099999999</v>
      </c>
      <c r="E10" s="37"/>
      <c r="F10" s="243"/>
      <c r="K10" s="1"/>
      <c r="L10" s="1"/>
    </row>
    <row r="11" spans="2:12" ht="15" thickBot="1" x14ac:dyDescent="0.4">
      <c r="B11" s="88" t="s">
        <v>24</v>
      </c>
      <c r="C11" s="6">
        <v>6</v>
      </c>
      <c r="D11" s="6">
        <v>6</v>
      </c>
      <c r="E11" s="6">
        <f>COUNT(E5:E9)</f>
        <v>5</v>
      </c>
      <c r="F11" s="116">
        <f>COUNT(F5:F9)</f>
        <v>5</v>
      </c>
    </row>
    <row r="12" spans="2:12" x14ac:dyDescent="0.35">
      <c r="B12" s="146" t="s">
        <v>6</v>
      </c>
      <c r="C12" s="648">
        <v>29573</v>
      </c>
      <c r="D12" s="667">
        <v>27396</v>
      </c>
      <c r="E12" s="648">
        <v>43883</v>
      </c>
      <c r="F12" s="669">
        <v>39748</v>
      </c>
    </row>
    <row r="13" spans="2:12" x14ac:dyDescent="0.35">
      <c r="B13" s="176" t="s">
        <v>25</v>
      </c>
      <c r="C13" s="649">
        <v>38996</v>
      </c>
      <c r="D13" s="668">
        <v>11941</v>
      </c>
      <c r="E13" s="649">
        <v>32123</v>
      </c>
      <c r="F13" s="606">
        <v>22555</v>
      </c>
    </row>
    <row r="14" spans="2:12" x14ac:dyDescent="0.35">
      <c r="B14" s="176" t="s">
        <v>7</v>
      </c>
      <c r="C14" s="113">
        <v>15920</v>
      </c>
      <c r="D14" s="64">
        <v>4875</v>
      </c>
      <c r="E14" s="113">
        <v>14366</v>
      </c>
      <c r="F14" s="481">
        <v>10087</v>
      </c>
    </row>
    <row r="15" spans="2:12" x14ac:dyDescent="0.35">
      <c r="B15" s="176" t="s">
        <v>26</v>
      </c>
      <c r="C15" s="113">
        <v>4387</v>
      </c>
      <c r="D15" s="64">
        <v>5730</v>
      </c>
      <c r="E15" s="113">
        <v>12183</v>
      </c>
      <c r="F15" s="481">
        <v>22402</v>
      </c>
    </row>
    <row r="16" spans="2:12" x14ac:dyDescent="0.35">
      <c r="B16" s="176" t="s">
        <v>27</v>
      </c>
      <c r="C16" s="113">
        <v>7255</v>
      </c>
      <c r="D16" s="64">
        <v>19665</v>
      </c>
      <c r="E16" s="113">
        <v>15299</v>
      </c>
      <c r="F16" s="481">
        <v>25988</v>
      </c>
    </row>
    <row r="17" spans="2:6" x14ac:dyDescent="0.35">
      <c r="B17" s="176" t="s">
        <v>28</v>
      </c>
      <c r="C17" s="113">
        <v>18297</v>
      </c>
      <c r="D17" s="64">
        <v>29222</v>
      </c>
      <c r="E17" s="113">
        <v>33683</v>
      </c>
      <c r="F17" s="481">
        <v>31210</v>
      </c>
    </row>
    <row r="18" spans="2:6" x14ac:dyDescent="0.35">
      <c r="B18" s="176" t="s">
        <v>29</v>
      </c>
      <c r="C18" s="113">
        <v>42127</v>
      </c>
      <c r="D18" s="64">
        <v>37860</v>
      </c>
      <c r="E18" s="113">
        <v>77567</v>
      </c>
      <c r="F18" s="481">
        <v>57779</v>
      </c>
    </row>
    <row r="19" spans="2:6" ht="15" thickBot="1" x14ac:dyDescent="0.4">
      <c r="B19" s="177" t="s">
        <v>30</v>
      </c>
      <c r="C19" s="114">
        <v>108113</v>
      </c>
      <c r="D19" s="465">
        <v>38119</v>
      </c>
      <c r="E19" s="114">
        <v>84669</v>
      </c>
      <c r="F19" s="482">
        <v>79078</v>
      </c>
    </row>
    <row r="29" spans="2:6" x14ac:dyDescent="0.35">
      <c r="B29" s="1"/>
      <c r="C29" s="1"/>
    </row>
    <row r="30" spans="2:6" x14ac:dyDescent="0.35">
      <c r="B30" s="1"/>
      <c r="C30" s="1"/>
    </row>
    <row r="31" spans="2:6" x14ac:dyDescent="0.35">
      <c r="B31" s="1"/>
      <c r="C31" s="1"/>
    </row>
    <row r="32" spans="2:6" x14ac:dyDescent="0.35">
      <c r="B32" s="1"/>
      <c r="C32" s="1"/>
    </row>
    <row r="33" spans="2:3" x14ac:dyDescent="0.35">
      <c r="B33" s="1"/>
      <c r="C33" s="1"/>
    </row>
  </sheetData>
  <mergeCells count="3">
    <mergeCell ref="E3:F3"/>
    <mergeCell ref="C3:D3"/>
    <mergeCell ref="B2:F2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682E-F6D3-4431-9A7F-013DE89DF030}">
  <sheetPr codeName="Sheet36"/>
  <dimension ref="Q1:W17"/>
  <sheetViews>
    <sheetView topLeftCell="P1" zoomScale="78" workbookViewId="0">
      <selection activeCell="Q2" sqref="Q2:W17"/>
    </sheetView>
  </sheetViews>
  <sheetFormatPr defaultRowHeight="14.5" x14ac:dyDescent="0.35"/>
  <cols>
    <col min="17" max="17" width="14.453125" bestFit="1" customWidth="1"/>
    <col min="18" max="18" width="10.453125" bestFit="1" customWidth="1"/>
    <col min="19" max="21" width="10.81640625" bestFit="1" customWidth="1"/>
    <col min="22" max="22" width="16.7265625" bestFit="1" customWidth="1"/>
    <col min="23" max="23" width="9.81640625" bestFit="1" customWidth="1"/>
  </cols>
  <sheetData>
    <row r="1" spans="17:23" ht="15" thickBot="1" x14ac:dyDescent="0.4">
      <c r="Q1" s="16"/>
      <c r="R1" s="16"/>
      <c r="S1" s="16"/>
      <c r="T1" s="16"/>
      <c r="U1" s="16"/>
      <c r="V1" s="16"/>
      <c r="W1" s="16"/>
    </row>
    <row r="2" spans="17:23" ht="15" thickBot="1" x14ac:dyDescent="0.4">
      <c r="Q2" s="781" t="s">
        <v>277</v>
      </c>
      <c r="R2" s="782"/>
      <c r="S2" s="782"/>
      <c r="T2" s="782"/>
      <c r="U2" s="782"/>
      <c r="V2" s="782"/>
      <c r="W2" s="783"/>
    </row>
    <row r="3" spans="17:23" ht="15" thickBot="1" x14ac:dyDescent="0.4">
      <c r="Q3" s="17"/>
      <c r="R3" s="781" t="s">
        <v>53</v>
      </c>
      <c r="S3" s="782"/>
      <c r="T3" s="781" t="s">
        <v>246</v>
      </c>
      <c r="U3" s="783"/>
      <c r="V3" s="782" t="s">
        <v>271</v>
      </c>
      <c r="W3" s="783"/>
    </row>
    <row r="4" spans="17:23" ht="15" thickBot="1" x14ac:dyDescent="0.4">
      <c r="Q4" s="299"/>
      <c r="R4" s="3" t="s">
        <v>53</v>
      </c>
      <c r="S4" s="253" t="s">
        <v>54</v>
      </c>
      <c r="T4" s="3" t="s">
        <v>53</v>
      </c>
      <c r="U4" s="253" t="s">
        <v>54</v>
      </c>
      <c r="V4" s="3" t="s">
        <v>53</v>
      </c>
      <c r="W4" s="93" t="s">
        <v>54</v>
      </c>
    </row>
    <row r="5" spans="17:23" x14ac:dyDescent="0.35">
      <c r="Q5" s="176" t="s">
        <v>272</v>
      </c>
      <c r="R5" s="160">
        <v>1739.1550999999999</v>
      </c>
      <c r="S5" s="673">
        <v>1753.3543</v>
      </c>
      <c r="T5" s="160">
        <v>776.25599999999997</v>
      </c>
      <c r="U5" s="161">
        <v>417.32580000000002</v>
      </c>
      <c r="V5" s="672">
        <v>3127.8799899999999</v>
      </c>
      <c r="W5" s="161">
        <v>4177.4865</v>
      </c>
    </row>
    <row r="6" spans="17:23" x14ac:dyDescent="0.35">
      <c r="Q6" s="176" t="s">
        <v>273</v>
      </c>
      <c r="R6" s="162">
        <v>2664.7914999999998</v>
      </c>
      <c r="S6" s="674">
        <v>2018.9425000000001</v>
      </c>
      <c r="T6" s="162">
        <v>112.9875</v>
      </c>
      <c r="U6" s="163">
        <v>129.22839999999999</v>
      </c>
      <c r="V6" s="121">
        <v>5076.8580000000002</v>
      </c>
      <c r="W6" s="163">
        <v>4812.1669000000002</v>
      </c>
    </row>
    <row r="7" spans="17:23" x14ac:dyDescent="0.35">
      <c r="Q7" s="176" t="s">
        <v>274</v>
      </c>
      <c r="R7" s="162">
        <v>2938.0542999999998</v>
      </c>
      <c r="S7" s="674">
        <v>3315.8123999999998</v>
      </c>
      <c r="T7" s="162">
        <v>631.86069999999995</v>
      </c>
      <c r="U7" s="163">
        <v>249.1925</v>
      </c>
      <c r="V7" s="121">
        <v>5153.8747999999996</v>
      </c>
      <c r="W7" s="163">
        <v>4883.1967999999997</v>
      </c>
    </row>
    <row r="8" spans="17:23" ht="15" thickBot="1" x14ac:dyDescent="0.4">
      <c r="Q8" s="177" t="s">
        <v>275</v>
      </c>
      <c r="R8" s="420">
        <v>3229.8708000000001</v>
      </c>
      <c r="S8" s="675">
        <v>4091.7937999999999</v>
      </c>
      <c r="T8" s="420">
        <v>807.3827</v>
      </c>
      <c r="U8" s="235">
        <v>417.19220000000001</v>
      </c>
      <c r="V8" s="127">
        <v>5798.1504999999997</v>
      </c>
      <c r="W8" s="235">
        <v>3766.5924</v>
      </c>
    </row>
    <row r="9" spans="17:23" ht="15" thickBot="1" x14ac:dyDescent="0.4">
      <c r="Q9" s="88" t="s">
        <v>24</v>
      </c>
      <c r="R9" s="6">
        <f t="shared" ref="R9:W9" si="0">COUNT(R5:R8)</f>
        <v>4</v>
      </c>
      <c r="S9" s="53">
        <f t="shared" si="0"/>
        <v>4</v>
      </c>
      <c r="T9" s="6">
        <f t="shared" si="0"/>
        <v>4</v>
      </c>
      <c r="U9" s="8">
        <f t="shared" si="0"/>
        <v>4</v>
      </c>
      <c r="V9" s="54">
        <f t="shared" si="0"/>
        <v>4</v>
      </c>
      <c r="W9" s="8">
        <f t="shared" si="0"/>
        <v>4</v>
      </c>
    </row>
    <row r="10" spans="17:23" x14ac:dyDescent="0.35">
      <c r="Q10" s="146" t="s">
        <v>6</v>
      </c>
      <c r="R10" s="600">
        <v>2643</v>
      </c>
      <c r="S10" s="670">
        <v>2795</v>
      </c>
      <c r="T10" s="600">
        <v>582.1</v>
      </c>
      <c r="U10" s="579">
        <v>303.2</v>
      </c>
      <c r="V10" s="584">
        <v>4789</v>
      </c>
      <c r="W10" s="579">
        <v>4410</v>
      </c>
    </row>
    <row r="11" spans="17:23" x14ac:dyDescent="0.35">
      <c r="Q11" s="176" t="s">
        <v>25</v>
      </c>
      <c r="R11" s="305">
        <v>645.20000000000005</v>
      </c>
      <c r="S11" s="671">
        <v>1102</v>
      </c>
      <c r="T11" s="305">
        <v>322</v>
      </c>
      <c r="U11" s="306">
        <v>140.5</v>
      </c>
      <c r="V11" s="586">
        <v>1154</v>
      </c>
      <c r="W11" s="306">
        <v>533.4</v>
      </c>
    </row>
    <row r="12" spans="17:23" x14ac:dyDescent="0.35">
      <c r="Q12" s="176" t="s">
        <v>7</v>
      </c>
      <c r="R12" s="52">
        <v>322.60000000000002</v>
      </c>
      <c r="S12" s="457">
        <v>550.79999999999995</v>
      </c>
      <c r="T12" s="52">
        <v>161</v>
      </c>
      <c r="U12" s="5">
        <v>70.239999999999995</v>
      </c>
      <c r="V12" s="86">
        <v>576.9</v>
      </c>
      <c r="W12" s="5">
        <v>266.7</v>
      </c>
    </row>
    <row r="13" spans="17:23" x14ac:dyDescent="0.35">
      <c r="Q13" s="176" t="s">
        <v>26</v>
      </c>
      <c r="R13" s="52">
        <v>1739</v>
      </c>
      <c r="S13" s="457">
        <v>1753</v>
      </c>
      <c r="T13" s="52">
        <v>113</v>
      </c>
      <c r="U13" s="5">
        <v>129.19999999999999</v>
      </c>
      <c r="V13" s="86">
        <v>3128</v>
      </c>
      <c r="W13" s="5">
        <v>3767</v>
      </c>
    </row>
    <row r="14" spans="17:23" x14ac:dyDescent="0.35">
      <c r="Q14" s="176" t="s">
        <v>27</v>
      </c>
      <c r="R14" s="52">
        <v>1971</v>
      </c>
      <c r="S14" s="457">
        <v>1820</v>
      </c>
      <c r="T14" s="52">
        <v>242.7</v>
      </c>
      <c r="U14" s="5">
        <v>159.19999999999999</v>
      </c>
      <c r="V14" s="86">
        <v>3615</v>
      </c>
      <c r="W14" s="5">
        <v>3869</v>
      </c>
    </row>
    <row r="15" spans="17:23" x14ac:dyDescent="0.35">
      <c r="Q15" s="176" t="s">
        <v>28</v>
      </c>
      <c r="R15" s="52">
        <v>2801</v>
      </c>
      <c r="S15" s="457">
        <v>2667</v>
      </c>
      <c r="T15" s="52">
        <v>704.1</v>
      </c>
      <c r="U15" s="5">
        <v>333.2</v>
      </c>
      <c r="V15" s="86">
        <v>5115</v>
      </c>
      <c r="W15" s="5">
        <v>4495</v>
      </c>
    </row>
    <row r="16" spans="17:23" x14ac:dyDescent="0.35">
      <c r="Q16" s="176" t="s">
        <v>29</v>
      </c>
      <c r="R16" s="52">
        <v>3157</v>
      </c>
      <c r="S16" s="457">
        <v>3898</v>
      </c>
      <c r="T16" s="52">
        <v>799.6</v>
      </c>
      <c r="U16" s="5">
        <v>417.3</v>
      </c>
      <c r="V16" s="86">
        <v>5637</v>
      </c>
      <c r="W16" s="5">
        <v>4865</v>
      </c>
    </row>
    <row r="17" spans="17:23" ht="15" thickBot="1" x14ac:dyDescent="0.4">
      <c r="Q17" s="177" t="s">
        <v>30</v>
      </c>
      <c r="R17" s="55">
        <v>3230</v>
      </c>
      <c r="S17" s="458">
        <v>4092</v>
      </c>
      <c r="T17" s="55">
        <v>807.4</v>
      </c>
      <c r="U17" s="11">
        <v>417.3</v>
      </c>
      <c r="V17" s="87">
        <v>5798</v>
      </c>
      <c r="W17" s="11">
        <v>4883</v>
      </c>
    </row>
  </sheetData>
  <mergeCells count="4">
    <mergeCell ref="Q2:W2"/>
    <mergeCell ref="R3:S3"/>
    <mergeCell ref="T3:U3"/>
    <mergeCell ref="V3:W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C9F3-8F75-4E77-8992-982116D49D6E}">
  <sheetPr codeName="Sheet34"/>
  <dimension ref="B1:H25"/>
  <sheetViews>
    <sheetView zoomScale="70" workbookViewId="0">
      <selection activeCell="U56" sqref="U56"/>
    </sheetView>
  </sheetViews>
  <sheetFormatPr defaultRowHeight="14.5" x14ac:dyDescent="0.35"/>
  <cols>
    <col min="2" max="2" width="14.26953125" bestFit="1" customWidth="1"/>
    <col min="3" max="3" width="10.453125" bestFit="1" customWidth="1"/>
    <col min="4" max="6" width="10.81640625" bestFit="1" customWidth="1"/>
    <col min="7" max="7" width="16.7265625" bestFit="1" customWidth="1"/>
    <col min="8" max="8" width="21.54296875" bestFit="1" customWidth="1"/>
  </cols>
  <sheetData>
    <row r="1" spans="2:8" ht="15" thickBot="1" x14ac:dyDescent="0.4"/>
    <row r="2" spans="2:8" ht="15" thickBot="1" x14ac:dyDescent="0.4">
      <c r="B2" s="781" t="s">
        <v>270</v>
      </c>
      <c r="C2" s="782"/>
      <c r="D2" s="782"/>
      <c r="E2" s="782"/>
      <c r="F2" s="782"/>
      <c r="G2" s="782"/>
      <c r="H2" s="783"/>
    </row>
    <row r="3" spans="2:8" ht="15" thickBot="1" x14ac:dyDescent="0.4">
      <c r="B3" s="341"/>
      <c r="C3" s="781" t="s">
        <v>53</v>
      </c>
      <c r="D3" s="782"/>
      <c r="E3" s="781" t="s">
        <v>246</v>
      </c>
      <c r="F3" s="783"/>
      <c r="G3" s="782" t="s">
        <v>271</v>
      </c>
      <c r="H3" s="783"/>
    </row>
    <row r="4" spans="2:8" ht="15" thickBot="1" x14ac:dyDescent="0.4">
      <c r="B4" s="89"/>
      <c r="C4" s="3" t="s">
        <v>53</v>
      </c>
      <c r="D4" s="253" t="s">
        <v>54</v>
      </c>
      <c r="E4" s="3" t="s">
        <v>53</v>
      </c>
      <c r="F4" s="253" t="s">
        <v>54</v>
      </c>
      <c r="G4" s="3" t="s">
        <v>53</v>
      </c>
      <c r="H4" s="93" t="s">
        <v>54</v>
      </c>
    </row>
    <row r="5" spans="2:8" x14ac:dyDescent="0.35">
      <c r="B5" s="176" t="s">
        <v>272</v>
      </c>
      <c r="C5" s="160">
        <v>6434.7626</v>
      </c>
      <c r="D5" s="161">
        <v>21064.560399999998</v>
      </c>
      <c r="E5" s="672">
        <v>27878.075700000001</v>
      </c>
      <c r="F5" s="673">
        <v>17967.341899999999</v>
      </c>
      <c r="G5" s="160">
        <v>2168.5037000000002</v>
      </c>
      <c r="H5" s="161">
        <v>12040.619699999999</v>
      </c>
    </row>
    <row r="6" spans="2:8" x14ac:dyDescent="0.35">
      <c r="B6" s="176" t="s">
        <v>273</v>
      </c>
      <c r="C6" s="162">
        <v>6397.9233000000004</v>
      </c>
      <c r="D6" s="163">
        <v>15826.205099999999</v>
      </c>
      <c r="E6" s="121">
        <v>27690.788499999999</v>
      </c>
      <c r="F6" s="674">
        <v>15159.0299</v>
      </c>
      <c r="G6" s="162">
        <v>3529.3597</v>
      </c>
      <c r="H6" s="163">
        <v>29676.308700000001</v>
      </c>
    </row>
    <row r="7" spans="2:8" x14ac:dyDescent="0.35">
      <c r="B7" s="176" t="s">
        <v>274</v>
      </c>
      <c r="C7" s="162">
        <v>4843.6779999999999</v>
      </c>
      <c r="D7" s="163">
        <v>17437.363000000001</v>
      </c>
      <c r="E7" s="121">
        <v>14286.177600000001</v>
      </c>
      <c r="F7" s="674">
        <v>16228.1862</v>
      </c>
      <c r="G7" s="162">
        <v>1242.5715</v>
      </c>
      <c r="H7" s="163">
        <v>11285.545899999999</v>
      </c>
    </row>
    <row r="8" spans="2:8" ht="15" thickBot="1" x14ac:dyDescent="0.4">
      <c r="B8" s="177" t="s">
        <v>275</v>
      </c>
      <c r="C8" s="420">
        <v>3077.8006</v>
      </c>
      <c r="D8" s="235">
        <v>12269.3076</v>
      </c>
      <c r="E8" s="127">
        <v>16228.1862</v>
      </c>
      <c r="F8" s="675">
        <v>19651.464800000002</v>
      </c>
      <c r="G8" s="420">
        <v>727.55499999999995</v>
      </c>
      <c r="H8" s="235">
        <v>20212.964100000001</v>
      </c>
    </row>
    <row r="9" spans="2:8" ht="15" thickBot="1" x14ac:dyDescent="0.4">
      <c r="B9" s="88" t="s">
        <v>24</v>
      </c>
      <c r="C9" s="250">
        <f t="shared" ref="C9:H9" si="0">COUNT(C5:C8)</f>
        <v>4</v>
      </c>
      <c r="D9" s="301">
        <f t="shared" si="0"/>
        <v>4</v>
      </c>
      <c r="E9" s="54">
        <f t="shared" si="0"/>
        <v>4</v>
      </c>
      <c r="F9" s="53">
        <f t="shared" si="0"/>
        <v>4</v>
      </c>
      <c r="G9" s="6">
        <f t="shared" si="0"/>
        <v>4</v>
      </c>
      <c r="H9" s="8">
        <f t="shared" si="0"/>
        <v>4</v>
      </c>
    </row>
    <row r="10" spans="2:8" x14ac:dyDescent="0.35">
      <c r="B10" s="146" t="s">
        <v>6</v>
      </c>
      <c r="C10" s="600">
        <v>5189</v>
      </c>
      <c r="D10" s="670">
        <v>16649</v>
      </c>
      <c r="E10" s="600">
        <v>21521</v>
      </c>
      <c r="F10" s="579">
        <v>17252</v>
      </c>
      <c r="G10" s="585">
        <v>1917</v>
      </c>
      <c r="H10" s="579">
        <v>18304</v>
      </c>
    </row>
    <row r="11" spans="2:8" x14ac:dyDescent="0.35">
      <c r="B11" s="176" t="s">
        <v>25</v>
      </c>
      <c r="C11" s="305">
        <v>1591</v>
      </c>
      <c r="D11" s="671">
        <v>3650</v>
      </c>
      <c r="E11" s="305">
        <v>7276</v>
      </c>
      <c r="F11" s="306">
        <v>1975</v>
      </c>
      <c r="G11" s="587">
        <v>1229</v>
      </c>
      <c r="H11" s="306">
        <v>8592</v>
      </c>
    </row>
    <row r="12" spans="2:8" x14ac:dyDescent="0.35">
      <c r="B12" s="176" t="s">
        <v>7</v>
      </c>
      <c r="C12" s="52">
        <v>795.3</v>
      </c>
      <c r="D12" s="457">
        <v>1825</v>
      </c>
      <c r="E12" s="52">
        <v>3638</v>
      </c>
      <c r="F12" s="5">
        <v>987.3</v>
      </c>
      <c r="G12" s="4">
        <v>614.6</v>
      </c>
      <c r="H12" s="5">
        <v>4296</v>
      </c>
    </row>
    <row r="13" spans="2:8" x14ac:dyDescent="0.35">
      <c r="B13" s="176" t="s">
        <v>26</v>
      </c>
      <c r="C13" s="52">
        <v>3078</v>
      </c>
      <c r="D13" s="457">
        <v>12269</v>
      </c>
      <c r="E13" s="52">
        <v>14286</v>
      </c>
      <c r="F13" s="5">
        <v>15159</v>
      </c>
      <c r="G13" s="4">
        <v>727.6</v>
      </c>
      <c r="H13" s="5">
        <v>11286</v>
      </c>
    </row>
    <row r="14" spans="2:8" x14ac:dyDescent="0.35">
      <c r="B14" s="176" t="s">
        <v>27</v>
      </c>
      <c r="C14" s="52">
        <v>3519</v>
      </c>
      <c r="D14" s="457">
        <v>13159</v>
      </c>
      <c r="E14" s="52">
        <v>14772</v>
      </c>
      <c r="F14" s="5">
        <v>15426</v>
      </c>
      <c r="G14" s="4">
        <v>856.3</v>
      </c>
      <c r="H14" s="5">
        <v>11474</v>
      </c>
    </row>
    <row r="15" spans="2:8" x14ac:dyDescent="0.35">
      <c r="B15" s="176" t="s">
        <v>28</v>
      </c>
      <c r="C15" s="52">
        <v>5621</v>
      </c>
      <c r="D15" s="457">
        <v>16632</v>
      </c>
      <c r="E15" s="52">
        <v>21959</v>
      </c>
      <c r="F15" s="5">
        <v>17098</v>
      </c>
      <c r="G15" s="4">
        <v>1706</v>
      </c>
      <c r="H15" s="5">
        <v>16127</v>
      </c>
    </row>
    <row r="16" spans="2:8" x14ac:dyDescent="0.35">
      <c r="B16" s="176" t="s">
        <v>29</v>
      </c>
      <c r="C16" s="52">
        <v>6426</v>
      </c>
      <c r="D16" s="457">
        <v>20158</v>
      </c>
      <c r="E16" s="52">
        <v>27831</v>
      </c>
      <c r="F16" s="5">
        <v>19230</v>
      </c>
      <c r="G16" s="4">
        <v>3189</v>
      </c>
      <c r="H16" s="5">
        <v>27310</v>
      </c>
    </row>
    <row r="17" spans="2:8" ht="15" thickBot="1" x14ac:dyDescent="0.4">
      <c r="B17" s="177" t="s">
        <v>30</v>
      </c>
      <c r="C17" s="55">
        <v>6435</v>
      </c>
      <c r="D17" s="458">
        <v>21065</v>
      </c>
      <c r="E17" s="55">
        <v>27878</v>
      </c>
      <c r="F17" s="11">
        <v>19651</v>
      </c>
      <c r="G17" s="10">
        <v>3529</v>
      </c>
      <c r="H17" s="11">
        <v>29676</v>
      </c>
    </row>
    <row r="18" spans="2:8" x14ac:dyDescent="0.35">
      <c r="B18" s="16"/>
      <c r="C18" s="16"/>
      <c r="D18" s="16"/>
      <c r="E18" s="16"/>
      <c r="F18" s="16"/>
      <c r="G18" s="16"/>
      <c r="H18" s="16"/>
    </row>
    <row r="19" spans="2:8" x14ac:dyDescent="0.35">
      <c r="B19" s="832"/>
      <c r="C19" s="832"/>
      <c r="D19" s="832"/>
      <c r="E19" s="832"/>
      <c r="F19" s="832"/>
      <c r="G19" s="832"/>
      <c r="H19" s="832"/>
    </row>
    <row r="20" spans="2:8" x14ac:dyDescent="0.35">
      <c r="B20" s="178"/>
      <c r="C20" s="369"/>
      <c r="D20" s="369"/>
      <c r="E20" s="369"/>
      <c r="F20" s="369"/>
      <c r="G20" s="369"/>
      <c r="H20" s="369"/>
    </row>
    <row r="21" spans="2:8" x14ac:dyDescent="0.35">
      <c r="B21" s="369"/>
      <c r="C21" s="421"/>
      <c r="D21" s="421"/>
      <c r="E21" s="421"/>
      <c r="F21" s="421"/>
      <c r="G21" s="421"/>
      <c r="H21" s="421"/>
    </row>
    <row r="22" spans="2:8" x14ac:dyDescent="0.35">
      <c r="B22" s="369"/>
      <c r="C22" s="421"/>
      <c r="D22" s="421"/>
      <c r="E22" s="421"/>
      <c r="F22" s="421"/>
      <c r="G22" s="421"/>
      <c r="H22" s="421"/>
    </row>
    <row r="23" spans="2:8" x14ac:dyDescent="0.35">
      <c r="B23" s="369"/>
      <c r="C23" s="421"/>
      <c r="D23" s="421"/>
      <c r="E23" s="421"/>
      <c r="F23" s="421"/>
      <c r="G23" s="421"/>
      <c r="H23" s="421"/>
    </row>
    <row r="24" spans="2:8" x14ac:dyDescent="0.35">
      <c r="B24" s="369"/>
      <c r="C24" s="421"/>
      <c r="D24" s="421"/>
      <c r="E24" s="421"/>
      <c r="F24" s="421"/>
      <c r="G24" s="421"/>
      <c r="H24" s="421"/>
    </row>
    <row r="25" spans="2:8" x14ac:dyDescent="0.35">
      <c r="B25" s="369"/>
      <c r="C25" s="178"/>
      <c r="D25" s="178"/>
      <c r="E25" s="178"/>
      <c r="F25" s="178"/>
      <c r="G25" s="178"/>
      <c r="H25" s="178"/>
    </row>
  </sheetData>
  <mergeCells count="5">
    <mergeCell ref="B2:H2"/>
    <mergeCell ref="B19:H19"/>
    <mergeCell ref="C3:D3"/>
    <mergeCell ref="E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E8AB-1ED6-4E9D-9187-DCF6002D7E06}">
  <sheetPr codeName="Sheet5"/>
  <dimension ref="B1:D30"/>
  <sheetViews>
    <sheetView zoomScaleNormal="100" workbookViewId="0">
      <selection activeCell="Q38" sqref="Q38"/>
    </sheetView>
  </sheetViews>
  <sheetFormatPr defaultRowHeight="14.5" x14ac:dyDescent="0.35"/>
  <cols>
    <col min="2" max="2" width="16.453125" bestFit="1" customWidth="1"/>
    <col min="3" max="3" width="13.1796875" customWidth="1"/>
    <col min="4" max="4" width="13.453125" customWidth="1"/>
    <col min="5" max="5" width="9.26953125" customWidth="1"/>
    <col min="6" max="16" width="8.81640625" bestFit="1" customWidth="1"/>
  </cols>
  <sheetData>
    <row r="1" spans="2:4" ht="15" thickBot="1" x14ac:dyDescent="0.4"/>
    <row r="2" spans="2:4" ht="15" thickBot="1" x14ac:dyDescent="0.4">
      <c r="B2" s="307"/>
      <c r="C2" s="790" t="s">
        <v>48</v>
      </c>
      <c r="D2" s="791"/>
    </row>
    <row r="3" spans="2:4" ht="15" thickBot="1" x14ac:dyDescent="0.4">
      <c r="B3" s="578"/>
      <c r="C3" s="108" t="s">
        <v>2</v>
      </c>
      <c r="D3" s="537" t="s">
        <v>3</v>
      </c>
    </row>
    <row r="4" spans="2:4" x14ac:dyDescent="0.35">
      <c r="B4" s="558">
        <v>1</v>
      </c>
      <c r="C4" s="564">
        <v>21709.759999999998</v>
      </c>
      <c r="D4" s="565">
        <v>671836.2</v>
      </c>
    </row>
    <row r="5" spans="2:4" x14ac:dyDescent="0.35">
      <c r="B5" s="493">
        <v>2</v>
      </c>
      <c r="C5" s="567">
        <v>317464.09999999998</v>
      </c>
      <c r="D5" s="568">
        <v>462279.3</v>
      </c>
    </row>
    <row r="6" spans="2:4" x14ac:dyDescent="0.35">
      <c r="B6" s="493">
        <v>3</v>
      </c>
      <c r="C6" s="567">
        <v>291400.7</v>
      </c>
      <c r="D6" s="568">
        <v>375071.8</v>
      </c>
    </row>
    <row r="7" spans="2:4" x14ac:dyDescent="0.35">
      <c r="B7" s="493">
        <v>4</v>
      </c>
      <c r="C7" s="567">
        <v>297840.3</v>
      </c>
      <c r="D7" s="568">
        <v>429129.8</v>
      </c>
    </row>
    <row r="8" spans="2:4" x14ac:dyDescent="0.35">
      <c r="B8" s="493">
        <v>5</v>
      </c>
      <c r="C8" s="567">
        <v>160106.6</v>
      </c>
      <c r="D8" s="568">
        <v>503006.8</v>
      </c>
    </row>
    <row r="9" spans="2:4" x14ac:dyDescent="0.35">
      <c r="B9" s="493">
        <v>6</v>
      </c>
      <c r="C9" s="567">
        <v>25791.98</v>
      </c>
      <c r="D9" s="568">
        <v>514550.7</v>
      </c>
    </row>
    <row r="10" spans="2:4" x14ac:dyDescent="0.35">
      <c r="B10" s="493">
        <v>7</v>
      </c>
      <c r="C10" s="567">
        <v>244149.1</v>
      </c>
      <c r="D10" s="568">
        <v>535121.30000000005</v>
      </c>
    </row>
    <row r="11" spans="2:4" x14ac:dyDescent="0.35">
      <c r="B11" s="493">
        <v>8</v>
      </c>
      <c r="C11" s="567">
        <v>182188.1</v>
      </c>
      <c r="D11" s="616"/>
    </row>
    <row r="12" spans="2:4" x14ac:dyDescent="0.35">
      <c r="B12" s="493">
        <v>9</v>
      </c>
      <c r="C12" s="567">
        <v>97528.15</v>
      </c>
      <c r="D12" s="617"/>
    </row>
    <row r="13" spans="2:4" x14ac:dyDescent="0.35">
      <c r="B13" s="493">
        <v>10</v>
      </c>
      <c r="C13" s="567">
        <v>468667.2</v>
      </c>
      <c r="D13" s="617"/>
    </row>
    <row r="14" spans="2:4" x14ac:dyDescent="0.35">
      <c r="B14" s="493">
        <v>11</v>
      </c>
      <c r="C14" s="567">
        <v>483493.5</v>
      </c>
      <c r="D14" s="617"/>
    </row>
    <row r="15" spans="2:4" x14ac:dyDescent="0.35">
      <c r="B15" s="493">
        <v>12</v>
      </c>
      <c r="C15" s="567">
        <v>323519.7</v>
      </c>
      <c r="D15" s="617"/>
    </row>
    <row r="16" spans="2:4" x14ac:dyDescent="0.35">
      <c r="B16" s="493">
        <v>13</v>
      </c>
      <c r="C16" s="567">
        <v>290023.40000000002</v>
      </c>
      <c r="D16" s="617"/>
    </row>
    <row r="17" spans="2:4" x14ac:dyDescent="0.35">
      <c r="B17" s="493">
        <v>14</v>
      </c>
      <c r="C17" s="567">
        <v>257598</v>
      </c>
      <c r="D17" s="617"/>
    </row>
    <row r="18" spans="2:4" x14ac:dyDescent="0.35">
      <c r="B18" s="493">
        <v>15</v>
      </c>
      <c r="C18" s="567">
        <v>358847.4</v>
      </c>
      <c r="D18" s="617"/>
    </row>
    <row r="19" spans="2:4" x14ac:dyDescent="0.35">
      <c r="B19" s="493">
        <v>16</v>
      </c>
      <c r="C19" s="567">
        <v>184143.7</v>
      </c>
      <c r="D19" s="617"/>
    </row>
    <row r="20" spans="2:4" x14ac:dyDescent="0.35">
      <c r="B20" s="493">
        <v>17</v>
      </c>
      <c r="C20" s="567">
        <v>211127.1</v>
      </c>
      <c r="D20" s="617"/>
    </row>
    <row r="21" spans="2:4" ht="15" thickBot="1" x14ac:dyDescent="0.4">
      <c r="B21" s="495">
        <v>18</v>
      </c>
      <c r="C21" s="618">
        <v>431475.7</v>
      </c>
      <c r="D21" s="619"/>
    </row>
    <row r="22" spans="2:4" ht="15" thickBot="1" x14ac:dyDescent="0.4">
      <c r="B22" s="339" t="s">
        <v>24</v>
      </c>
      <c r="C22" s="108">
        <v>18</v>
      </c>
      <c r="D22" s="302">
        <v>7</v>
      </c>
    </row>
    <row r="23" spans="2:4" x14ac:dyDescent="0.35">
      <c r="B23" s="544" t="s">
        <v>6</v>
      </c>
      <c r="C23" s="113">
        <v>258171</v>
      </c>
      <c r="D23" s="481">
        <v>498714</v>
      </c>
    </row>
    <row r="24" spans="2:4" x14ac:dyDescent="0.35">
      <c r="B24" s="545" t="s">
        <v>25</v>
      </c>
      <c r="C24" s="113">
        <v>134104</v>
      </c>
      <c r="D24" s="481">
        <v>94006</v>
      </c>
    </row>
    <row r="25" spans="2:4" x14ac:dyDescent="0.35">
      <c r="B25" s="545" t="s">
        <v>7</v>
      </c>
      <c r="C25" s="113">
        <v>31609</v>
      </c>
      <c r="D25" s="481">
        <v>35531</v>
      </c>
    </row>
    <row r="26" spans="2:4" x14ac:dyDescent="0.35">
      <c r="B26" s="545" t="s">
        <v>26</v>
      </c>
      <c r="C26" s="113">
        <v>21710</v>
      </c>
      <c r="D26" s="481">
        <v>375072</v>
      </c>
    </row>
    <row r="27" spans="2:4" x14ac:dyDescent="0.35">
      <c r="B27" s="545" t="s">
        <v>27</v>
      </c>
      <c r="C27" s="113">
        <v>176668</v>
      </c>
      <c r="D27" s="481">
        <v>429130</v>
      </c>
    </row>
    <row r="28" spans="2:4" x14ac:dyDescent="0.35">
      <c r="B28" s="545" t="s">
        <v>28</v>
      </c>
      <c r="C28" s="113">
        <v>273811</v>
      </c>
      <c r="D28" s="481">
        <v>503007</v>
      </c>
    </row>
    <row r="29" spans="2:4" x14ac:dyDescent="0.35">
      <c r="B29" s="545" t="s">
        <v>29</v>
      </c>
      <c r="C29" s="113">
        <v>332352</v>
      </c>
      <c r="D29" s="481">
        <v>535121</v>
      </c>
    </row>
    <row r="30" spans="2:4" ht="15" thickBot="1" x14ac:dyDescent="0.4">
      <c r="B30" s="546" t="s">
        <v>30</v>
      </c>
      <c r="C30" s="114">
        <v>483494</v>
      </c>
      <c r="D30" s="482">
        <v>671836</v>
      </c>
    </row>
  </sheetData>
  <mergeCells count="1">
    <mergeCell ref="C2:D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AFB1-8A0C-4BC4-B12E-2DA247AABE20}">
  <sheetPr codeName="Sheet35"/>
  <dimension ref="Q1:W17"/>
  <sheetViews>
    <sheetView topLeftCell="P1" zoomScale="78" workbookViewId="0">
      <selection activeCell="Z20" sqref="Z20"/>
    </sheetView>
  </sheetViews>
  <sheetFormatPr defaultRowHeight="14.5" x14ac:dyDescent="0.35"/>
  <cols>
    <col min="17" max="17" width="14.453125" bestFit="1" customWidth="1"/>
    <col min="18" max="18" width="10.453125" bestFit="1" customWidth="1"/>
    <col min="19" max="21" width="10.81640625" bestFit="1" customWidth="1"/>
    <col min="22" max="22" width="16.7265625" bestFit="1" customWidth="1"/>
    <col min="23" max="23" width="10.81640625" bestFit="1" customWidth="1"/>
  </cols>
  <sheetData>
    <row r="1" spans="17:23" ht="15" thickBot="1" x14ac:dyDescent="0.4"/>
    <row r="2" spans="17:23" ht="15" thickBot="1" x14ac:dyDescent="0.4">
      <c r="Q2" s="781" t="s">
        <v>276</v>
      </c>
      <c r="R2" s="782"/>
      <c r="S2" s="782"/>
      <c r="T2" s="782"/>
      <c r="U2" s="782"/>
      <c r="V2" s="782"/>
      <c r="W2" s="783"/>
    </row>
    <row r="3" spans="17:23" ht="15" thickBot="1" x14ac:dyDescent="0.4">
      <c r="Q3" s="341"/>
      <c r="R3" s="781" t="s">
        <v>53</v>
      </c>
      <c r="S3" s="782"/>
      <c r="T3" s="781" t="s">
        <v>246</v>
      </c>
      <c r="U3" s="783"/>
      <c r="V3" s="782" t="s">
        <v>271</v>
      </c>
      <c r="W3" s="783"/>
    </row>
    <row r="4" spans="17:23" ht="15" thickBot="1" x14ac:dyDescent="0.4">
      <c r="Q4" s="89"/>
      <c r="R4" s="3" t="s">
        <v>53</v>
      </c>
      <c r="S4" s="253" t="s">
        <v>54</v>
      </c>
      <c r="T4" s="3" t="s">
        <v>53</v>
      </c>
      <c r="U4" s="253" t="s">
        <v>54</v>
      </c>
      <c r="V4" s="3" t="s">
        <v>53</v>
      </c>
      <c r="W4" s="93" t="s">
        <v>54</v>
      </c>
    </row>
    <row r="5" spans="17:23" x14ac:dyDescent="0.35">
      <c r="Q5" s="278" t="s">
        <v>272</v>
      </c>
      <c r="R5" s="160">
        <v>2550.5464999999999</v>
      </c>
      <c r="S5" s="673">
        <v>4223.8860000000004</v>
      </c>
      <c r="T5" s="160">
        <v>5917.3419999999996</v>
      </c>
      <c r="U5" s="161">
        <v>6709.02</v>
      </c>
      <c r="V5" s="672">
        <v>2011.7579000000001</v>
      </c>
      <c r="W5" s="161">
        <v>13140.2732</v>
      </c>
    </row>
    <row r="6" spans="17:23" x14ac:dyDescent="0.35">
      <c r="Q6" s="176" t="s">
        <v>273</v>
      </c>
      <c r="R6" s="162">
        <v>1344.1602</v>
      </c>
      <c r="S6" s="674">
        <v>2553.4940999999999</v>
      </c>
      <c r="T6" s="162">
        <v>9581.5398000000005</v>
      </c>
      <c r="U6" s="163">
        <v>5061.7664999999997</v>
      </c>
      <c r="V6" s="121">
        <v>2181.2181999999998</v>
      </c>
      <c r="W6" s="163">
        <v>9189.2669000000005</v>
      </c>
    </row>
    <row r="7" spans="17:23" x14ac:dyDescent="0.35">
      <c r="Q7" s="176" t="s">
        <v>274</v>
      </c>
      <c r="R7" s="162">
        <v>1698.8919000000001</v>
      </c>
      <c r="S7" s="674">
        <v>5079.1297999999997</v>
      </c>
      <c r="T7" s="162">
        <v>8359.8989999999994</v>
      </c>
      <c r="U7" s="163">
        <v>3695.7392</v>
      </c>
      <c r="V7" s="121">
        <v>1129.7529999999999</v>
      </c>
      <c r="W7" s="163">
        <v>9832.5264000000006</v>
      </c>
    </row>
    <row r="8" spans="17:23" ht="15" thickBot="1" x14ac:dyDescent="0.4">
      <c r="Q8" s="177" t="s">
        <v>275</v>
      </c>
      <c r="R8" s="420">
        <v>1724.9974</v>
      </c>
      <c r="S8" s="675">
        <v>4066.4371000000001</v>
      </c>
      <c r="T8" s="420">
        <v>13644.825999999999</v>
      </c>
      <c r="U8" s="235">
        <v>5249.4759999999997</v>
      </c>
      <c r="V8" s="127">
        <v>1377.2877000000001</v>
      </c>
      <c r="W8" s="235">
        <v>20010.7719</v>
      </c>
    </row>
    <row r="9" spans="17:23" ht="15" thickBot="1" x14ac:dyDescent="0.4">
      <c r="Q9" s="88" t="s">
        <v>24</v>
      </c>
      <c r="R9" s="6">
        <f t="shared" ref="R9:W9" si="0">COUNT(R5:R8)</f>
        <v>4</v>
      </c>
      <c r="S9" s="53">
        <f t="shared" si="0"/>
        <v>4</v>
      </c>
      <c r="T9" s="6">
        <f t="shared" si="0"/>
        <v>4</v>
      </c>
      <c r="U9" s="8">
        <f t="shared" si="0"/>
        <v>4</v>
      </c>
      <c r="V9" s="54">
        <f t="shared" si="0"/>
        <v>4</v>
      </c>
      <c r="W9" s="8">
        <f t="shared" si="0"/>
        <v>4</v>
      </c>
    </row>
    <row r="10" spans="17:23" x14ac:dyDescent="0.35">
      <c r="Q10" s="146" t="s">
        <v>6</v>
      </c>
      <c r="R10" s="600">
        <v>1830</v>
      </c>
      <c r="S10" s="670">
        <v>3981</v>
      </c>
      <c r="T10" s="600">
        <v>9376</v>
      </c>
      <c r="U10" s="579">
        <v>5179</v>
      </c>
      <c r="V10" s="584">
        <v>1675</v>
      </c>
      <c r="W10" s="579">
        <v>13043</v>
      </c>
    </row>
    <row r="11" spans="17:23" x14ac:dyDescent="0.35">
      <c r="Q11" s="176" t="s">
        <v>25</v>
      </c>
      <c r="R11" s="305">
        <v>511</v>
      </c>
      <c r="S11" s="671">
        <v>1050</v>
      </c>
      <c r="T11" s="305">
        <v>3228</v>
      </c>
      <c r="U11" s="306">
        <v>1233</v>
      </c>
      <c r="V11" s="586">
        <v>501.9</v>
      </c>
      <c r="W11" s="306">
        <v>4957</v>
      </c>
    </row>
    <row r="12" spans="17:23" x14ac:dyDescent="0.35">
      <c r="Q12" s="176" t="s">
        <v>7</v>
      </c>
      <c r="R12" s="52">
        <v>255.5</v>
      </c>
      <c r="S12" s="457">
        <v>525.20000000000005</v>
      </c>
      <c r="T12" s="52">
        <v>1614</v>
      </c>
      <c r="U12" s="5">
        <v>616.4</v>
      </c>
      <c r="V12" s="86">
        <v>250.9</v>
      </c>
      <c r="W12" s="5">
        <v>2479</v>
      </c>
    </row>
    <row r="13" spans="17:23" x14ac:dyDescent="0.35">
      <c r="Q13" s="176" t="s">
        <v>26</v>
      </c>
      <c r="R13" s="52">
        <v>1344</v>
      </c>
      <c r="S13" s="457">
        <v>2553</v>
      </c>
      <c r="T13" s="52">
        <v>5917</v>
      </c>
      <c r="U13" s="5">
        <v>3696</v>
      </c>
      <c r="V13" s="86">
        <v>1130</v>
      </c>
      <c r="W13" s="5">
        <v>9189</v>
      </c>
    </row>
    <row r="14" spans="17:23" x14ac:dyDescent="0.35">
      <c r="Q14" s="176" t="s">
        <v>27</v>
      </c>
      <c r="R14" s="52">
        <v>1433</v>
      </c>
      <c r="S14" s="457">
        <v>2932</v>
      </c>
      <c r="T14" s="52">
        <v>6528</v>
      </c>
      <c r="U14" s="5">
        <v>4037</v>
      </c>
      <c r="V14" s="86">
        <v>1192</v>
      </c>
      <c r="W14" s="5">
        <v>9350</v>
      </c>
    </row>
    <row r="15" spans="17:23" x14ac:dyDescent="0.35">
      <c r="Q15" s="176" t="s">
        <v>28</v>
      </c>
      <c r="R15" s="52">
        <v>1712</v>
      </c>
      <c r="S15" s="457">
        <v>4145</v>
      </c>
      <c r="T15" s="52">
        <v>8971</v>
      </c>
      <c r="U15" s="5">
        <v>5156</v>
      </c>
      <c r="V15" s="86">
        <v>1695</v>
      </c>
      <c r="W15" s="5">
        <v>11486</v>
      </c>
    </row>
    <row r="16" spans="17:23" x14ac:dyDescent="0.35">
      <c r="Q16" s="176" t="s">
        <v>29</v>
      </c>
      <c r="R16" s="52">
        <v>2344</v>
      </c>
      <c r="S16" s="457">
        <v>4865</v>
      </c>
      <c r="T16" s="52">
        <v>12629</v>
      </c>
      <c r="U16" s="5">
        <v>6344</v>
      </c>
      <c r="V16" s="86">
        <v>2139</v>
      </c>
      <c r="W16" s="5">
        <v>18293</v>
      </c>
    </row>
    <row r="17" spans="17:23" ht="15" thickBot="1" x14ac:dyDescent="0.4">
      <c r="Q17" s="177" t="s">
        <v>30</v>
      </c>
      <c r="R17" s="55">
        <v>2551</v>
      </c>
      <c r="S17" s="458">
        <v>5079</v>
      </c>
      <c r="T17" s="55">
        <v>13645</v>
      </c>
      <c r="U17" s="11">
        <v>6709</v>
      </c>
      <c r="V17" s="87">
        <v>2181</v>
      </c>
      <c r="W17" s="11">
        <v>20011</v>
      </c>
    </row>
  </sheetData>
  <mergeCells count="4">
    <mergeCell ref="Q2:W2"/>
    <mergeCell ref="R3:S3"/>
    <mergeCell ref="T3:U3"/>
    <mergeCell ref="V3:W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1364-FAAD-4AF4-9792-9D6F8DFB407B}">
  <dimension ref="Q1:AF36"/>
  <sheetViews>
    <sheetView topLeftCell="P1" zoomScale="78" workbookViewId="0">
      <selection activeCell="AG25" sqref="Q25:AG38"/>
    </sheetView>
  </sheetViews>
  <sheetFormatPr defaultRowHeight="14.5" x14ac:dyDescent="0.35"/>
  <cols>
    <col min="17" max="17" width="14.453125" bestFit="1" customWidth="1"/>
    <col min="18" max="18" width="10.453125" bestFit="1" customWidth="1"/>
    <col min="19" max="21" width="10.81640625" bestFit="1" customWidth="1"/>
    <col min="22" max="22" width="16.7265625" bestFit="1" customWidth="1"/>
    <col min="23" max="23" width="10.81640625" bestFit="1" customWidth="1"/>
  </cols>
  <sheetData>
    <row r="1" spans="17:23" ht="15" thickBot="1" x14ac:dyDescent="0.4"/>
    <row r="2" spans="17:23" ht="15" thickBot="1" x14ac:dyDescent="0.4">
      <c r="Q2" s="781" t="s">
        <v>2384</v>
      </c>
      <c r="R2" s="782"/>
      <c r="S2" s="782"/>
      <c r="T2" s="782"/>
      <c r="U2" s="782"/>
      <c r="V2" s="782"/>
      <c r="W2" s="783"/>
    </row>
    <row r="3" spans="17:23" ht="15" thickBot="1" x14ac:dyDescent="0.4">
      <c r="Q3" s="769"/>
      <c r="R3" s="781" t="s">
        <v>53</v>
      </c>
      <c r="S3" s="782"/>
      <c r="T3" s="781" t="s">
        <v>246</v>
      </c>
      <c r="U3" s="783"/>
      <c r="V3" s="782" t="s">
        <v>271</v>
      </c>
      <c r="W3" s="783"/>
    </row>
    <row r="4" spans="17:23" ht="15" thickBot="1" x14ac:dyDescent="0.4">
      <c r="Q4" s="89"/>
      <c r="R4" s="3" t="s">
        <v>53</v>
      </c>
      <c r="S4" s="253" t="s">
        <v>54</v>
      </c>
      <c r="T4" s="3" t="s">
        <v>53</v>
      </c>
      <c r="U4" s="253" t="s">
        <v>54</v>
      </c>
      <c r="V4" s="3" t="s">
        <v>53</v>
      </c>
      <c r="W4" s="93" t="s">
        <v>54</v>
      </c>
    </row>
    <row r="5" spans="17:23" x14ac:dyDescent="0.35">
      <c r="Q5" s="278">
        <v>1</v>
      </c>
      <c r="R5" s="160">
        <v>7148</v>
      </c>
      <c r="S5" s="673">
        <v>9092</v>
      </c>
      <c r="T5" s="160">
        <v>8457</v>
      </c>
      <c r="U5" s="161">
        <v>10590</v>
      </c>
      <c r="V5" s="672">
        <v>7350</v>
      </c>
      <c r="W5" s="161">
        <v>9150</v>
      </c>
    </row>
    <row r="6" spans="17:23" x14ac:dyDescent="0.35">
      <c r="Q6" s="176">
        <v>2</v>
      </c>
      <c r="R6" s="162">
        <v>7039</v>
      </c>
      <c r="S6" s="674">
        <v>9266</v>
      </c>
      <c r="T6" s="162">
        <v>8325</v>
      </c>
      <c r="U6" s="163">
        <v>9748</v>
      </c>
      <c r="V6" s="121">
        <v>7215</v>
      </c>
      <c r="W6" s="163">
        <v>10624</v>
      </c>
    </row>
    <row r="7" spans="17:23" x14ac:dyDescent="0.35">
      <c r="Q7" s="278">
        <v>3</v>
      </c>
      <c r="R7" s="162">
        <v>7629</v>
      </c>
      <c r="S7" s="674">
        <v>9967</v>
      </c>
      <c r="T7" s="162">
        <v>11437</v>
      </c>
      <c r="U7" s="163">
        <v>12598</v>
      </c>
      <c r="V7" s="121">
        <v>7944</v>
      </c>
      <c r="W7" s="163">
        <v>10522</v>
      </c>
    </row>
    <row r="8" spans="17:23" x14ac:dyDescent="0.35">
      <c r="Q8" s="176">
        <v>4</v>
      </c>
      <c r="R8" s="164">
        <v>6558</v>
      </c>
      <c r="S8" s="895">
        <v>9325</v>
      </c>
      <c r="T8" s="164">
        <v>10692</v>
      </c>
      <c r="U8" s="165">
        <v>10323</v>
      </c>
      <c r="V8" s="896">
        <v>8378</v>
      </c>
      <c r="W8" s="165">
        <v>9904</v>
      </c>
    </row>
    <row r="9" spans="17:23" ht="15" thickBot="1" x14ac:dyDescent="0.4">
      <c r="Q9" s="278">
        <v>5</v>
      </c>
      <c r="R9" s="897"/>
      <c r="S9" s="898"/>
      <c r="T9" s="897"/>
      <c r="U9" s="899"/>
      <c r="V9" s="127">
        <v>5533</v>
      </c>
      <c r="W9" s="235">
        <v>9208</v>
      </c>
    </row>
    <row r="10" spans="17:23" ht="15" thickBot="1" x14ac:dyDescent="0.4">
      <c r="Q10" s="88" t="s">
        <v>24</v>
      </c>
      <c r="R10" s="6">
        <f t="shared" ref="R10:W10" si="0">COUNT(R5:R9)</f>
        <v>4</v>
      </c>
      <c r="S10" s="53">
        <f t="shared" si="0"/>
        <v>4</v>
      </c>
      <c r="T10" s="6">
        <f t="shared" si="0"/>
        <v>4</v>
      </c>
      <c r="U10" s="8">
        <f t="shared" si="0"/>
        <v>4</v>
      </c>
      <c r="V10" s="54">
        <f t="shared" si="0"/>
        <v>5</v>
      </c>
      <c r="W10" s="8">
        <f t="shared" si="0"/>
        <v>5</v>
      </c>
    </row>
    <row r="11" spans="17:23" x14ac:dyDescent="0.35">
      <c r="Q11" s="146" t="s">
        <v>6</v>
      </c>
      <c r="R11" s="600">
        <v>7094</v>
      </c>
      <c r="S11" s="670">
        <v>9413</v>
      </c>
      <c r="T11" s="600">
        <v>9728</v>
      </c>
      <c r="U11" s="579">
        <v>10815</v>
      </c>
      <c r="V11" s="584">
        <v>7284</v>
      </c>
      <c r="W11" s="579">
        <v>9882</v>
      </c>
    </row>
    <row r="12" spans="17:23" x14ac:dyDescent="0.35">
      <c r="Q12" s="176" t="s">
        <v>25</v>
      </c>
      <c r="R12" s="305">
        <v>439.5</v>
      </c>
      <c r="S12" s="671">
        <v>382.7</v>
      </c>
      <c r="T12" s="305">
        <v>1574</v>
      </c>
      <c r="U12" s="306">
        <v>1240</v>
      </c>
      <c r="V12" s="586">
        <v>1085</v>
      </c>
      <c r="W12" s="306">
        <v>698.3</v>
      </c>
    </row>
    <row r="13" spans="17:23" x14ac:dyDescent="0.35">
      <c r="Q13" s="176" t="s">
        <v>7</v>
      </c>
      <c r="R13" s="52">
        <v>219.7</v>
      </c>
      <c r="S13" s="457">
        <v>191.3</v>
      </c>
      <c r="T13" s="52">
        <v>787.1</v>
      </c>
      <c r="U13" s="5">
        <v>619.79999999999995</v>
      </c>
      <c r="V13" s="86">
        <v>485.2</v>
      </c>
      <c r="W13" s="5">
        <v>312.3</v>
      </c>
    </row>
    <row r="14" spans="17:23" x14ac:dyDescent="0.35">
      <c r="Q14" s="176" t="s">
        <v>26</v>
      </c>
      <c r="R14" s="52">
        <v>6558</v>
      </c>
      <c r="S14" s="457">
        <v>9092</v>
      </c>
      <c r="T14" s="52">
        <v>8325</v>
      </c>
      <c r="U14" s="5">
        <v>9748</v>
      </c>
      <c r="V14" s="86">
        <v>5533</v>
      </c>
      <c r="W14" s="5">
        <v>9150</v>
      </c>
    </row>
    <row r="15" spans="17:23" x14ac:dyDescent="0.35">
      <c r="Q15" s="176" t="s">
        <v>27</v>
      </c>
      <c r="R15" s="52">
        <v>6678</v>
      </c>
      <c r="S15" s="457">
        <v>9136</v>
      </c>
      <c r="T15" s="52">
        <v>8358</v>
      </c>
      <c r="U15" s="5">
        <v>9892</v>
      </c>
      <c r="V15" s="86">
        <v>6374</v>
      </c>
      <c r="W15" s="5">
        <v>9179</v>
      </c>
    </row>
    <row r="16" spans="17:23" x14ac:dyDescent="0.35">
      <c r="Q16" s="176" t="s">
        <v>28</v>
      </c>
      <c r="R16" s="52">
        <v>7094</v>
      </c>
      <c r="S16" s="457">
        <v>9296</v>
      </c>
      <c r="T16" s="52">
        <v>9575</v>
      </c>
      <c r="U16" s="5">
        <v>10457</v>
      </c>
      <c r="V16" s="86">
        <v>7350</v>
      </c>
      <c r="W16" s="5">
        <v>9904</v>
      </c>
    </row>
    <row r="17" spans="17:32" x14ac:dyDescent="0.35">
      <c r="Q17" s="176" t="s">
        <v>29</v>
      </c>
      <c r="R17" s="52">
        <v>7509</v>
      </c>
      <c r="S17" s="457">
        <v>9807</v>
      </c>
      <c r="T17" s="52">
        <v>11251</v>
      </c>
      <c r="U17" s="5">
        <v>12096</v>
      </c>
      <c r="V17" s="86">
        <v>8161</v>
      </c>
      <c r="W17" s="5">
        <v>10573</v>
      </c>
    </row>
    <row r="18" spans="17:32" ht="15" thickBot="1" x14ac:dyDescent="0.4">
      <c r="Q18" s="177" t="s">
        <v>30</v>
      </c>
      <c r="R18" s="55">
        <v>7629</v>
      </c>
      <c r="S18" s="458">
        <v>9967</v>
      </c>
      <c r="T18" s="55">
        <v>11437</v>
      </c>
      <c r="U18" s="11">
        <v>12598</v>
      </c>
      <c r="V18" s="87">
        <v>8378</v>
      </c>
      <c r="W18" s="11">
        <v>10624</v>
      </c>
    </row>
    <row r="27" spans="17:32" x14ac:dyDescent="0.35">
      <c r="Q27" s="470"/>
      <c r="R27" s="1"/>
      <c r="S27" s="1"/>
      <c r="T27" s="1"/>
      <c r="U27" s="1"/>
      <c r="V27" s="1"/>
      <c r="W27" s="2"/>
      <c r="X27" s="894"/>
      <c r="Y27" s="894"/>
      <c r="Z27" s="894"/>
      <c r="AA27" s="894"/>
      <c r="AB27" s="1"/>
      <c r="AC27" s="1"/>
      <c r="AD27" s="1"/>
      <c r="AE27" s="1"/>
      <c r="AF27" s="1"/>
    </row>
    <row r="28" spans="17:32" x14ac:dyDescent="0.35">
      <c r="Q28" s="470"/>
      <c r="R28" s="1"/>
      <c r="S28" s="1"/>
      <c r="T28" s="1"/>
      <c r="U28" s="1"/>
      <c r="V28" s="1"/>
      <c r="W28" s="2"/>
      <c r="X28" s="1"/>
      <c r="Y28" s="1"/>
      <c r="Z28" s="1"/>
      <c r="AA28" s="1"/>
      <c r="AB28" s="1"/>
      <c r="AC28" s="1"/>
      <c r="AD28" s="1"/>
      <c r="AE28" s="1"/>
      <c r="AF28" s="1"/>
    </row>
    <row r="32" spans="17:32" x14ac:dyDescent="0.35">
      <c r="R32" s="1"/>
      <c r="S32" s="1"/>
      <c r="T32" s="1"/>
      <c r="U32" s="1"/>
      <c r="V32" s="1"/>
      <c r="W32" s="1"/>
    </row>
    <row r="33" spans="18:23" x14ac:dyDescent="0.35">
      <c r="R33" s="1"/>
      <c r="S33" s="1"/>
      <c r="T33" s="1"/>
      <c r="U33" s="1"/>
      <c r="V33" s="1"/>
      <c r="W33" s="1"/>
    </row>
    <row r="34" spans="18:23" x14ac:dyDescent="0.35">
      <c r="R34" s="1"/>
      <c r="S34" s="1"/>
      <c r="T34" s="1"/>
      <c r="U34" s="1"/>
      <c r="V34" s="1"/>
      <c r="W34" s="1"/>
    </row>
    <row r="35" spans="18:23" x14ac:dyDescent="0.35">
      <c r="R35" s="1"/>
      <c r="S35" s="1"/>
      <c r="T35" s="1"/>
      <c r="U35" s="1"/>
      <c r="V35" s="1"/>
      <c r="W35" s="1"/>
    </row>
    <row r="36" spans="18:23" x14ac:dyDescent="0.35">
      <c r="V36" s="1"/>
      <c r="W36" s="1"/>
    </row>
  </sheetData>
  <mergeCells count="4">
    <mergeCell ref="Q2:W2"/>
    <mergeCell ref="R3:S3"/>
    <mergeCell ref="T3:U3"/>
    <mergeCell ref="V3:W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02A34-54B7-4791-BF2C-CDE782482998}">
  <dimension ref="B2:U37"/>
  <sheetViews>
    <sheetView zoomScale="85" zoomScaleNormal="85" workbookViewId="0">
      <selection activeCell="C4" sqref="C4:K4"/>
    </sheetView>
  </sheetViews>
  <sheetFormatPr defaultRowHeight="14.5" x14ac:dyDescent="0.35"/>
  <sheetData>
    <row r="2" spans="2:21" ht="15" thickBot="1" x14ac:dyDescent="0.4">
      <c r="B2" s="178"/>
    </row>
    <row r="3" spans="2:21" ht="15" thickBot="1" x14ac:dyDescent="0.4">
      <c r="B3" s="781" t="s">
        <v>0</v>
      </c>
      <c r="C3" s="782"/>
      <c r="D3" s="782"/>
      <c r="E3" s="782"/>
      <c r="F3" s="782"/>
      <c r="G3" s="782"/>
      <c r="H3" s="782"/>
      <c r="I3" s="782"/>
      <c r="J3" s="782"/>
      <c r="K3" s="783"/>
      <c r="L3" s="797" t="s">
        <v>1</v>
      </c>
      <c r="M3" s="807"/>
      <c r="N3" s="807"/>
      <c r="O3" s="807"/>
      <c r="P3" s="807"/>
      <c r="Q3" s="807"/>
      <c r="R3" s="807"/>
      <c r="S3" s="807"/>
      <c r="T3" s="807"/>
      <c r="U3" s="798"/>
    </row>
    <row r="4" spans="2:21" ht="15" thickBot="1" x14ac:dyDescent="0.4">
      <c r="B4" s="833" t="s">
        <v>4</v>
      </c>
      <c r="C4" s="826" t="s">
        <v>53</v>
      </c>
      <c r="D4" s="827"/>
      <c r="E4" s="828"/>
      <c r="F4" s="826" t="s">
        <v>278</v>
      </c>
      <c r="G4" s="827"/>
      <c r="H4" s="828"/>
      <c r="I4" s="826" t="s">
        <v>279</v>
      </c>
      <c r="J4" s="827"/>
      <c r="K4" s="828"/>
      <c r="L4" s="499"/>
      <c r="M4" s="826" t="s">
        <v>53</v>
      </c>
      <c r="N4" s="827"/>
      <c r="O4" s="828"/>
      <c r="P4" s="826" t="s">
        <v>278</v>
      </c>
      <c r="Q4" s="827"/>
      <c r="R4" s="828"/>
      <c r="S4" s="826" t="s">
        <v>279</v>
      </c>
      <c r="T4" s="827"/>
      <c r="U4" s="828"/>
    </row>
    <row r="5" spans="2:21" ht="15" thickBot="1" x14ac:dyDescent="0.4">
      <c r="B5" s="823"/>
      <c r="C5" s="212">
        <v>1</v>
      </c>
      <c r="D5" s="213">
        <v>2</v>
      </c>
      <c r="E5" s="214">
        <v>3</v>
      </c>
      <c r="F5" s="209">
        <v>1</v>
      </c>
      <c r="G5" s="210">
        <v>2</v>
      </c>
      <c r="H5" s="211">
        <v>3</v>
      </c>
      <c r="I5" s="209">
        <v>1</v>
      </c>
      <c r="J5" s="210">
        <v>2</v>
      </c>
      <c r="K5" s="211">
        <v>3</v>
      </c>
      <c r="L5" s="3" t="s">
        <v>5</v>
      </c>
      <c r="M5" s="347" t="s">
        <v>6</v>
      </c>
      <c r="N5" s="347" t="s">
        <v>7</v>
      </c>
      <c r="O5" s="93" t="s">
        <v>8</v>
      </c>
      <c r="P5" s="363" t="s">
        <v>6</v>
      </c>
      <c r="Q5" s="347" t="s">
        <v>7</v>
      </c>
      <c r="R5" s="93" t="s">
        <v>8</v>
      </c>
      <c r="S5" s="363" t="s">
        <v>6</v>
      </c>
      <c r="T5" s="347" t="s">
        <v>7</v>
      </c>
      <c r="U5" s="93" t="s">
        <v>8</v>
      </c>
    </row>
    <row r="6" spans="2:21" x14ac:dyDescent="0.35">
      <c r="B6" s="46">
        <v>1.53</v>
      </c>
      <c r="C6" s="39">
        <v>39.4</v>
      </c>
      <c r="D6" s="30">
        <v>43.6</v>
      </c>
      <c r="E6" s="202">
        <v>50.7</v>
      </c>
      <c r="F6" s="39">
        <v>33.4</v>
      </c>
      <c r="G6" s="30">
        <v>34.4</v>
      </c>
      <c r="H6" s="705">
        <v>46.348827937820701</v>
      </c>
      <c r="I6" s="39">
        <v>58.9</v>
      </c>
      <c r="J6" s="30">
        <v>52</v>
      </c>
      <c r="K6" s="31">
        <v>48.3</v>
      </c>
      <c r="L6" s="51" t="s">
        <v>9</v>
      </c>
      <c r="M6" s="254">
        <v>44.566666666666698</v>
      </c>
      <c r="N6" s="254">
        <v>3.2976422553764801</v>
      </c>
      <c r="O6" s="153">
        <v>3</v>
      </c>
      <c r="P6" s="152">
        <v>38.033333333333303</v>
      </c>
      <c r="Q6" s="254">
        <v>4.1434017157135203</v>
      </c>
      <c r="R6" s="153">
        <v>3</v>
      </c>
      <c r="S6" s="152">
        <v>53.066666666666698</v>
      </c>
      <c r="T6" s="254">
        <v>3.1060872134854498</v>
      </c>
      <c r="U6" s="153">
        <v>3</v>
      </c>
    </row>
    <row r="7" spans="2:21" x14ac:dyDescent="0.35">
      <c r="B7" s="47">
        <v>8.0299999999999994</v>
      </c>
      <c r="C7" s="40">
        <v>37.6</v>
      </c>
      <c r="D7" s="29">
        <v>42.2</v>
      </c>
      <c r="E7" s="126">
        <v>48.3</v>
      </c>
      <c r="F7" s="40">
        <v>32.200000000000003</v>
      </c>
      <c r="G7" s="29">
        <v>34.5</v>
      </c>
      <c r="H7" s="706">
        <v>39.131582955889797</v>
      </c>
      <c r="I7" s="40">
        <v>50.3</v>
      </c>
      <c r="J7" s="29">
        <v>45.5</v>
      </c>
      <c r="K7" s="32">
        <v>45.7</v>
      </c>
      <c r="L7" s="52" t="s">
        <v>10</v>
      </c>
      <c r="M7" s="257">
        <v>42.7</v>
      </c>
      <c r="N7" s="257">
        <v>3.0989245446337201</v>
      </c>
      <c r="O7" s="155">
        <v>3</v>
      </c>
      <c r="P7" s="154">
        <v>35.266666666666701</v>
      </c>
      <c r="Q7" s="257">
        <v>2.0284093384828501</v>
      </c>
      <c r="R7" s="155">
        <v>3</v>
      </c>
      <c r="S7" s="154">
        <v>47.1666666666667</v>
      </c>
      <c r="T7" s="257">
        <v>1.5677301355073101</v>
      </c>
      <c r="U7" s="155">
        <v>3</v>
      </c>
    </row>
    <row r="8" spans="2:21" x14ac:dyDescent="0.35">
      <c r="B8" s="47">
        <v>14.53</v>
      </c>
      <c r="C8" s="40">
        <v>37.799999999999997</v>
      </c>
      <c r="D8" s="29">
        <v>42</v>
      </c>
      <c r="E8" s="126">
        <v>46.2</v>
      </c>
      <c r="F8" s="40">
        <v>30.8</v>
      </c>
      <c r="G8" s="29">
        <v>34.799999999999997</v>
      </c>
      <c r="H8" s="706">
        <v>35.459878758434201</v>
      </c>
      <c r="I8" s="40">
        <v>46.7</v>
      </c>
      <c r="J8" s="29">
        <v>42.7</v>
      </c>
      <c r="K8" s="32">
        <v>43.2</v>
      </c>
      <c r="L8" s="52" t="s">
        <v>11</v>
      </c>
      <c r="M8" s="257">
        <v>42</v>
      </c>
      <c r="N8" s="257">
        <v>2.4248711305964301</v>
      </c>
      <c r="O8" s="155">
        <v>3</v>
      </c>
      <c r="P8" s="154">
        <v>33.700000000000003</v>
      </c>
      <c r="Q8" s="257">
        <v>1.4640127503998499</v>
      </c>
      <c r="R8" s="155">
        <v>3</v>
      </c>
      <c r="S8" s="154">
        <v>44.2</v>
      </c>
      <c r="T8" s="257">
        <v>1.25830573921179</v>
      </c>
      <c r="U8" s="155">
        <v>3</v>
      </c>
    </row>
    <row r="9" spans="2:21" x14ac:dyDescent="0.35">
      <c r="B9" s="47">
        <v>21.11</v>
      </c>
      <c r="C9" s="40">
        <v>15.1</v>
      </c>
      <c r="D9" s="29">
        <v>14.9</v>
      </c>
      <c r="E9" s="126">
        <v>35.299999999999997</v>
      </c>
      <c r="F9" s="40">
        <v>14.1</v>
      </c>
      <c r="G9" s="29">
        <v>10.8</v>
      </c>
      <c r="H9" s="706">
        <v>29.557854747210701</v>
      </c>
      <c r="I9" s="40">
        <v>33.1</v>
      </c>
      <c r="J9" s="29">
        <v>39.5</v>
      </c>
      <c r="K9" s="32">
        <v>39.299999999999997</v>
      </c>
      <c r="L9" s="52" t="s">
        <v>12</v>
      </c>
      <c r="M9" s="257">
        <v>21.766666666666701</v>
      </c>
      <c r="N9" s="257">
        <v>6.7669129676028099</v>
      </c>
      <c r="O9" s="155">
        <v>3</v>
      </c>
      <c r="P9" s="154">
        <v>18.1666666666667</v>
      </c>
      <c r="Q9" s="257">
        <v>5.7954963357574298</v>
      </c>
      <c r="R9" s="155">
        <v>3</v>
      </c>
      <c r="S9" s="154">
        <v>37.299999999999997</v>
      </c>
      <c r="T9" s="257">
        <v>2.1007935008784999</v>
      </c>
      <c r="U9" s="155">
        <v>3</v>
      </c>
    </row>
    <row r="10" spans="2:21" x14ac:dyDescent="0.35">
      <c r="B10" s="47">
        <v>27.6</v>
      </c>
      <c r="C10" s="40">
        <v>13.7</v>
      </c>
      <c r="D10" s="29">
        <v>13.6</v>
      </c>
      <c r="E10" s="126">
        <v>21</v>
      </c>
      <c r="F10" s="40">
        <v>14.5</v>
      </c>
      <c r="G10" s="29">
        <v>11.2</v>
      </c>
      <c r="H10" s="706">
        <v>22.023734858435802</v>
      </c>
      <c r="I10" s="40">
        <v>20.7</v>
      </c>
      <c r="J10" s="29">
        <v>33.9</v>
      </c>
      <c r="K10" s="32">
        <v>32.200000000000003</v>
      </c>
      <c r="L10" s="52" t="s">
        <v>13</v>
      </c>
      <c r="M10" s="257">
        <v>16.100000000000001</v>
      </c>
      <c r="N10" s="257">
        <v>2.4501700621249398</v>
      </c>
      <c r="O10" s="155">
        <v>3</v>
      </c>
      <c r="P10" s="154">
        <v>15.9</v>
      </c>
      <c r="Q10" s="257">
        <v>3.1953090617340898</v>
      </c>
      <c r="R10" s="155">
        <v>3</v>
      </c>
      <c r="S10" s="154">
        <v>28.933333333333302</v>
      </c>
      <c r="T10" s="257">
        <v>4.1458144890693998</v>
      </c>
      <c r="U10" s="155">
        <v>3</v>
      </c>
    </row>
    <row r="11" spans="2:21" x14ac:dyDescent="0.35">
      <c r="B11" s="47">
        <v>34.1</v>
      </c>
      <c r="C11" s="40">
        <v>12.7</v>
      </c>
      <c r="D11" s="29">
        <v>12.6</v>
      </c>
      <c r="E11" s="126">
        <v>16.100000000000001</v>
      </c>
      <c r="F11" s="40">
        <v>13.6</v>
      </c>
      <c r="G11" s="29">
        <v>10.7</v>
      </c>
      <c r="H11" s="706">
        <v>18.408985155411099</v>
      </c>
      <c r="I11" s="40">
        <v>15.9</v>
      </c>
      <c r="J11" s="29">
        <v>27.3</v>
      </c>
      <c r="K11" s="32">
        <v>25.6</v>
      </c>
      <c r="L11" s="52" t="s">
        <v>14</v>
      </c>
      <c r="M11" s="257">
        <v>13.8</v>
      </c>
      <c r="N11" s="257">
        <v>1.15036226178249</v>
      </c>
      <c r="O11" s="155">
        <v>3</v>
      </c>
      <c r="P11" s="154">
        <v>14.233333333333301</v>
      </c>
      <c r="Q11" s="257">
        <v>2.2452418825398501</v>
      </c>
      <c r="R11" s="155">
        <v>3</v>
      </c>
      <c r="S11" s="154">
        <v>22.933333333333302</v>
      </c>
      <c r="T11" s="257">
        <v>3.5507432711726401</v>
      </c>
      <c r="U11" s="155">
        <v>3</v>
      </c>
    </row>
    <row r="12" spans="2:21" x14ac:dyDescent="0.35">
      <c r="B12" s="47">
        <v>40.68</v>
      </c>
      <c r="C12" s="40">
        <v>32.4</v>
      </c>
      <c r="D12" s="29">
        <v>38.1</v>
      </c>
      <c r="E12" s="126">
        <v>52.6</v>
      </c>
      <c r="F12" s="40">
        <v>23.3</v>
      </c>
      <c r="G12" s="29">
        <v>30.3</v>
      </c>
      <c r="H12" s="706">
        <v>31.648590646710201</v>
      </c>
      <c r="I12" s="40">
        <v>60.7</v>
      </c>
      <c r="J12" s="29">
        <v>49.2</v>
      </c>
      <c r="K12" s="32">
        <v>46.4</v>
      </c>
      <c r="L12" s="52" t="s">
        <v>15</v>
      </c>
      <c r="M12" s="257">
        <v>41.033333333333303</v>
      </c>
      <c r="N12" s="257">
        <v>6.0128565960319103</v>
      </c>
      <c r="O12" s="155">
        <v>3</v>
      </c>
      <c r="P12" s="154">
        <v>28.4</v>
      </c>
      <c r="Q12" s="257">
        <v>2.57746645629644</v>
      </c>
      <c r="R12" s="155">
        <v>3</v>
      </c>
      <c r="S12" s="154">
        <v>52.1</v>
      </c>
      <c r="T12" s="257">
        <v>4.3753095128611603</v>
      </c>
      <c r="U12" s="155">
        <v>3</v>
      </c>
    </row>
    <row r="13" spans="2:21" x14ac:dyDescent="0.35">
      <c r="B13" s="47">
        <v>47.18</v>
      </c>
      <c r="C13" s="40">
        <v>45.3</v>
      </c>
      <c r="D13" s="29">
        <v>49.2</v>
      </c>
      <c r="E13" s="126">
        <v>60</v>
      </c>
      <c r="F13" s="40">
        <v>29.1</v>
      </c>
      <c r="G13" s="29">
        <v>39.5</v>
      </c>
      <c r="H13" s="706">
        <v>37.3374215376517</v>
      </c>
      <c r="I13" s="40">
        <v>67.8</v>
      </c>
      <c r="J13" s="29">
        <v>56.2</v>
      </c>
      <c r="K13" s="32">
        <v>52.5</v>
      </c>
      <c r="L13" s="52" t="s">
        <v>16</v>
      </c>
      <c r="M13" s="257">
        <v>51.5</v>
      </c>
      <c r="N13" s="257">
        <v>4.3965895873961198</v>
      </c>
      <c r="O13" s="155">
        <v>3</v>
      </c>
      <c r="P13" s="154">
        <v>35.299999999999997</v>
      </c>
      <c r="Q13" s="257">
        <v>3.1643851430148802</v>
      </c>
      <c r="R13" s="155">
        <v>3</v>
      </c>
      <c r="S13" s="154">
        <v>58.8333333333333</v>
      </c>
      <c r="T13" s="257">
        <v>4.6088079924326504</v>
      </c>
      <c r="U13" s="155">
        <v>3</v>
      </c>
    </row>
    <row r="14" spans="2:21" x14ac:dyDescent="0.35">
      <c r="B14" s="47">
        <v>53.68</v>
      </c>
      <c r="C14" s="40">
        <v>45.9</v>
      </c>
      <c r="D14" s="29">
        <v>48.7</v>
      </c>
      <c r="E14" s="126">
        <v>57.2</v>
      </c>
      <c r="F14" s="40">
        <v>29.5</v>
      </c>
      <c r="G14" s="29">
        <v>40.6</v>
      </c>
      <c r="H14" s="706">
        <v>35.773268399942602</v>
      </c>
      <c r="I14" s="40">
        <v>65</v>
      </c>
      <c r="J14" s="29">
        <v>53.3</v>
      </c>
      <c r="K14" s="32">
        <v>49.8</v>
      </c>
      <c r="L14" s="52" t="s">
        <v>17</v>
      </c>
      <c r="M14" s="257">
        <v>50.6</v>
      </c>
      <c r="N14" s="257">
        <v>3.3975481355432402</v>
      </c>
      <c r="O14" s="155">
        <v>3</v>
      </c>
      <c r="P14" s="154">
        <v>35.299999999999997</v>
      </c>
      <c r="Q14" s="257">
        <v>3.21403173599764</v>
      </c>
      <c r="R14" s="155">
        <v>3</v>
      </c>
      <c r="S14" s="154">
        <v>56.033333333333303</v>
      </c>
      <c r="T14" s="257">
        <v>4.5957710029015901</v>
      </c>
      <c r="U14" s="155">
        <v>3</v>
      </c>
    </row>
    <row r="15" spans="2:21" x14ac:dyDescent="0.35">
      <c r="B15" s="47">
        <v>60.26</v>
      </c>
      <c r="C15" s="40">
        <v>8.9700000000000006</v>
      </c>
      <c r="D15" s="29">
        <v>7.69</v>
      </c>
      <c r="E15" s="126">
        <v>12.8</v>
      </c>
      <c r="F15" s="40">
        <v>7.58</v>
      </c>
      <c r="G15" s="29">
        <v>6.59</v>
      </c>
      <c r="H15" s="706">
        <v>11.5095794891959</v>
      </c>
      <c r="I15" s="40">
        <v>15.4</v>
      </c>
      <c r="J15" s="29">
        <v>17.2</v>
      </c>
      <c r="K15" s="32">
        <v>14.8</v>
      </c>
      <c r="L15" s="52" t="s">
        <v>18</v>
      </c>
      <c r="M15" s="257">
        <v>9.82</v>
      </c>
      <c r="N15" s="257">
        <v>1.53513300183839</v>
      </c>
      <c r="O15" s="155">
        <v>3</v>
      </c>
      <c r="P15" s="154">
        <v>8.5566666666666702</v>
      </c>
      <c r="Q15" s="257">
        <v>1.4991590235121099</v>
      </c>
      <c r="R15" s="155">
        <v>3</v>
      </c>
      <c r="S15" s="154">
        <v>15.8</v>
      </c>
      <c r="T15" s="257">
        <v>0.72111025509279802</v>
      </c>
      <c r="U15" s="155">
        <v>3</v>
      </c>
    </row>
    <row r="16" spans="2:21" x14ac:dyDescent="0.35">
      <c r="B16" s="47">
        <v>66.760000000000005</v>
      </c>
      <c r="C16" s="40">
        <v>7.93</v>
      </c>
      <c r="D16" s="29">
        <v>7.06</v>
      </c>
      <c r="E16" s="126">
        <v>11.1</v>
      </c>
      <c r="F16" s="40">
        <v>7.44</v>
      </c>
      <c r="G16" s="29">
        <v>6.49</v>
      </c>
      <c r="H16" s="706">
        <v>8.35010693075027</v>
      </c>
      <c r="I16" s="40">
        <v>11.9</v>
      </c>
      <c r="J16" s="29">
        <v>12.1</v>
      </c>
      <c r="K16" s="32">
        <v>10.7</v>
      </c>
      <c r="L16" s="52" t="s">
        <v>19</v>
      </c>
      <c r="M16" s="257">
        <v>8.6966666666666708</v>
      </c>
      <c r="N16" s="257">
        <v>1.2276309615587999</v>
      </c>
      <c r="O16" s="155">
        <v>3</v>
      </c>
      <c r="P16" s="154">
        <v>7.4266666666666703</v>
      </c>
      <c r="Q16" s="257">
        <v>0.53697713586748197</v>
      </c>
      <c r="R16" s="155">
        <v>3</v>
      </c>
      <c r="S16" s="154">
        <v>11.5666666666667</v>
      </c>
      <c r="T16" s="257">
        <v>0.4371625682868</v>
      </c>
      <c r="U16" s="155">
        <v>3</v>
      </c>
    </row>
    <row r="17" spans="2:21" ht="15" thickBot="1" x14ac:dyDescent="0.4">
      <c r="B17" s="48">
        <v>73.260000000000005</v>
      </c>
      <c r="C17" s="41">
        <v>8.5399999999999991</v>
      </c>
      <c r="D17" s="33">
        <v>6.51</v>
      </c>
      <c r="E17" s="129">
        <v>9.84</v>
      </c>
      <c r="F17" s="41">
        <v>8.52</v>
      </c>
      <c r="G17" s="33">
        <v>6.12</v>
      </c>
      <c r="H17" s="707">
        <v>7.5727384202221399</v>
      </c>
      <c r="I17" s="41">
        <v>10.6</v>
      </c>
      <c r="J17" s="33">
        <v>10.5</v>
      </c>
      <c r="K17" s="34">
        <v>9.5</v>
      </c>
      <c r="L17" s="55" t="s">
        <v>20</v>
      </c>
      <c r="M17" s="271">
        <v>8.2966666666666704</v>
      </c>
      <c r="N17" s="271">
        <v>0.96895705672531096</v>
      </c>
      <c r="O17" s="157">
        <v>3</v>
      </c>
      <c r="P17" s="156">
        <v>7.4033333333333298</v>
      </c>
      <c r="Q17" s="271">
        <v>0.69781404718194395</v>
      </c>
      <c r="R17" s="157">
        <v>3</v>
      </c>
      <c r="S17" s="156">
        <v>10.199999999999999</v>
      </c>
      <c r="T17" s="271">
        <v>0.351188458428425</v>
      </c>
      <c r="U17" s="157">
        <v>3</v>
      </c>
    </row>
    <row r="20" spans="2:21" x14ac:dyDescent="0.35">
      <c r="G20" s="708"/>
    </row>
    <row r="21" spans="2:21" x14ac:dyDescent="0.35">
      <c r="G21" s="708"/>
    </row>
    <row r="22" spans="2:21" x14ac:dyDescent="0.35">
      <c r="C22" s="1"/>
      <c r="D22" s="1"/>
      <c r="E22" s="1"/>
      <c r="F22" s="1"/>
      <c r="G22" s="708"/>
      <c r="H22" s="1"/>
      <c r="I22" s="1"/>
      <c r="J22" s="1"/>
      <c r="K22" s="1"/>
    </row>
    <row r="23" spans="2:21" x14ac:dyDescent="0.35">
      <c r="C23" s="1"/>
      <c r="D23" s="1"/>
      <c r="E23" s="1"/>
      <c r="F23" s="1"/>
      <c r="G23" s="708"/>
      <c r="H23" s="1"/>
      <c r="I23" s="1"/>
      <c r="J23" s="1"/>
      <c r="K23" s="1"/>
    </row>
    <row r="24" spans="2:21" x14ac:dyDescent="0.35">
      <c r="C24" s="1"/>
      <c r="D24" s="1"/>
      <c r="E24" s="1"/>
      <c r="F24" s="1"/>
      <c r="G24" s="708"/>
      <c r="H24" s="1"/>
      <c r="I24" s="1"/>
      <c r="J24" s="1"/>
      <c r="K24" s="1"/>
    </row>
    <row r="25" spans="2:21" x14ac:dyDescent="0.35">
      <c r="C25" s="1"/>
      <c r="D25" s="1"/>
      <c r="E25" s="1"/>
      <c r="F25" s="1"/>
      <c r="G25" s="708"/>
      <c r="H25" s="1"/>
      <c r="I25" s="1"/>
      <c r="J25" s="1"/>
      <c r="K25" s="1"/>
    </row>
    <row r="26" spans="2:21" x14ac:dyDescent="0.35">
      <c r="C26" s="1"/>
      <c r="D26" s="1"/>
      <c r="E26" s="1"/>
      <c r="F26" s="1"/>
      <c r="G26" s="708"/>
      <c r="H26" s="1"/>
      <c r="I26" s="1"/>
      <c r="J26" s="1"/>
      <c r="K26" s="1"/>
      <c r="M26" s="1"/>
      <c r="N26" s="1"/>
      <c r="O26" s="1"/>
      <c r="P26" s="1"/>
      <c r="Q26" s="1"/>
      <c r="R26" s="1"/>
      <c r="S26" s="1"/>
      <c r="T26" s="1"/>
      <c r="U26" s="1"/>
    </row>
    <row r="27" spans="2:21" x14ac:dyDescent="0.35">
      <c r="C27" s="1"/>
      <c r="D27" s="1"/>
      <c r="E27" s="1"/>
      <c r="F27" s="1"/>
      <c r="G27" s="708"/>
      <c r="H27" s="1"/>
      <c r="I27" s="1"/>
      <c r="J27" s="1"/>
      <c r="K27" s="1"/>
      <c r="M27" s="1"/>
      <c r="N27" s="1"/>
      <c r="O27" s="1"/>
      <c r="P27" s="1"/>
      <c r="Q27" s="1"/>
      <c r="R27" s="1"/>
      <c r="S27" s="1"/>
      <c r="T27" s="1"/>
      <c r="U27" s="1"/>
    </row>
    <row r="28" spans="2:21" x14ac:dyDescent="0.35">
      <c r="C28" s="1"/>
      <c r="D28" s="1"/>
      <c r="E28" s="1"/>
      <c r="F28" s="1"/>
      <c r="G28" s="708"/>
      <c r="H28" s="1"/>
      <c r="I28" s="1"/>
      <c r="J28" s="1"/>
      <c r="K28" s="1"/>
      <c r="M28" s="1"/>
      <c r="N28" s="1"/>
      <c r="O28" s="1"/>
      <c r="P28" s="1"/>
      <c r="Q28" s="1"/>
      <c r="R28" s="1"/>
      <c r="S28" s="1"/>
      <c r="T28" s="1"/>
      <c r="U28" s="1"/>
    </row>
    <row r="29" spans="2:21" x14ac:dyDescent="0.35">
      <c r="C29" s="1"/>
      <c r="D29" s="1"/>
      <c r="E29" s="1"/>
      <c r="F29" s="1"/>
      <c r="G29" s="708"/>
      <c r="H29" s="1"/>
      <c r="I29" s="1"/>
      <c r="J29" s="1"/>
      <c r="K29" s="1"/>
      <c r="M29" s="1"/>
      <c r="N29" s="1"/>
      <c r="O29" s="1"/>
      <c r="P29" s="1"/>
      <c r="Q29" s="1"/>
      <c r="R29" s="1"/>
      <c r="S29" s="1"/>
      <c r="T29" s="1"/>
      <c r="U29" s="1"/>
    </row>
    <row r="30" spans="2:21" x14ac:dyDescent="0.35">
      <c r="C30" s="1"/>
      <c r="D30" s="1"/>
      <c r="E30" s="1"/>
      <c r="F30" s="1"/>
      <c r="G30" s="708"/>
      <c r="H30" s="1"/>
      <c r="I30" s="1"/>
      <c r="J30" s="1"/>
      <c r="K30" s="1"/>
      <c r="M30" s="1"/>
      <c r="N30" s="1"/>
      <c r="O30" s="1"/>
      <c r="P30" s="1"/>
      <c r="Q30" s="1"/>
      <c r="R30" s="1"/>
      <c r="S30" s="1"/>
      <c r="T30" s="1"/>
      <c r="U30" s="1"/>
    </row>
    <row r="31" spans="2:21" x14ac:dyDescent="0.35">
      <c r="C31" s="1"/>
      <c r="D31" s="1"/>
      <c r="E31" s="1"/>
      <c r="F31" s="1"/>
      <c r="G31" s="708"/>
      <c r="H31" s="1"/>
      <c r="I31" s="1"/>
      <c r="J31" s="1"/>
      <c r="K31" s="1"/>
      <c r="M31" s="1"/>
      <c r="N31" s="1"/>
      <c r="O31" s="1"/>
      <c r="P31" s="1"/>
      <c r="Q31" s="1"/>
      <c r="R31" s="1"/>
      <c r="S31" s="1"/>
      <c r="T31" s="1"/>
      <c r="U31" s="1"/>
    </row>
    <row r="32" spans="2:21" x14ac:dyDescent="0.35">
      <c r="C32" s="1"/>
      <c r="D32" s="1"/>
      <c r="E32" s="1"/>
      <c r="F32" s="1"/>
      <c r="G32" s="1"/>
      <c r="I32" s="1"/>
      <c r="J32" s="1"/>
      <c r="K32" s="1"/>
      <c r="M32" s="1"/>
      <c r="N32" s="1"/>
      <c r="O32" s="1"/>
      <c r="P32" s="1"/>
      <c r="Q32" s="1"/>
      <c r="R32" s="1"/>
      <c r="S32" s="1"/>
      <c r="T32" s="1"/>
      <c r="U32" s="1"/>
    </row>
    <row r="33" spans="3:21" x14ac:dyDescent="0.35">
      <c r="C33" s="1"/>
      <c r="D33" s="1"/>
      <c r="E33" s="1"/>
      <c r="F33" s="1"/>
      <c r="G33" s="1"/>
      <c r="H33" s="1"/>
      <c r="I33" s="1"/>
      <c r="J33" s="1"/>
      <c r="K33" s="1"/>
      <c r="M33" s="1"/>
      <c r="N33" s="1"/>
      <c r="O33" s="1"/>
      <c r="P33" s="1"/>
      <c r="Q33" s="1"/>
      <c r="R33" s="1"/>
      <c r="S33" s="1"/>
      <c r="T33" s="1"/>
      <c r="U33" s="1"/>
    </row>
    <row r="34" spans="3:21" x14ac:dyDescent="0.35">
      <c r="M34" s="1"/>
      <c r="N34" s="1"/>
      <c r="O34" s="1"/>
      <c r="P34" s="1"/>
      <c r="Q34" s="1"/>
      <c r="R34" s="1"/>
      <c r="S34" s="1"/>
      <c r="T34" s="1"/>
      <c r="U34" s="1"/>
    </row>
    <row r="35" spans="3:21" x14ac:dyDescent="0.35">
      <c r="M35" s="1"/>
      <c r="N35" s="1"/>
      <c r="O35" s="1"/>
      <c r="P35" s="1"/>
      <c r="Q35" s="1"/>
      <c r="R35" s="1"/>
      <c r="S35" s="1"/>
      <c r="T35" s="1"/>
      <c r="U35" s="1"/>
    </row>
    <row r="36" spans="3:21" x14ac:dyDescent="0.35">
      <c r="M36" s="1"/>
      <c r="N36" s="1"/>
      <c r="O36" s="1"/>
      <c r="P36" s="1"/>
      <c r="Q36" s="1"/>
      <c r="R36" s="1"/>
      <c r="S36" s="1"/>
      <c r="T36" s="1"/>
      <c r="U36" s="1"/>
    </row>
    <row r="37" spans="3:21" x14ac:dyDescent="0.35">
      <c r="M37" s="1"/>
      <c r="N37" s="1"/>
      <c r="O37" s="1"/>
      <c r="P37" s="1"/>
      <c r="Q37" s="1"/>
      <c r="R37" s="1"/>
      <c r="S37" s="1"/>
      <c r="T37" s="1"/>
      <c r="U37" s="1"/>
    </row>
  </sheetData>
  <mergeCells count="9">
    <mergeCell ref="B3:K3"/>
    <mergeCell ref="S4:U4"/>
    <mergeCell ref="L3:U3"/>
    <mergeCell ref="B4:B5"/>
    <mergeCell ref="C4:E4"/>
    <mergeCell ref="F4:H4"/>
    <mergeCell ref="M4:O4"/>
    <mergeCell ref="P4:R4"/>
    <mergeCell ref="I4:K4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6D2D-6EE9-4095-A6B7-27F40A8DA8AB}">
  <dimension ref="B1:W29"/>
  <sheetViews>
    <sheetView zoomScale="70" zoomScaleNormal="70" workbookViewId="0">
      <selection activeCell="N7" sqref="N7"/>
    </sheetView>
  </sheetViews>
  <sheetFormatPr defaultRowHeight="14.5" x14ac:dyDescent="0.35"/>
  <cols>
    <col min="2" max="2" width="14.26953125" bestFit="1" customWidth="1"/>
    <col min="5" max="5" width="10.81640625" customWidth="1"/>
    <col min="8" max="8" width="12.81640625" customWidth="1"/>
    <col min="11" max="11" width="12.1796875" customWidth="1"/>
  </cols>
  <sheetData>
    <row r="1" spans="2:23" ht="15" thickBot="1" x14ac:dyDescent="0.4"/>
    <row r="2" spans="2:23" ht="15" thickBot="1" x14ac:dyDescent="0.4">
      <c r="B2" s="59"/>
      <c r="C2" s="781" t="s">
        <v>0</v>
      </c>
      <c r="D2" s="782"/>
      <c r="E2" s="782"/>
      <c r="F2" s="782"/>
      <c r="G2" s="782"/>
      <c r="H2" s="782"/>
      <c r="I2" s="782"/>
      <c r="J2" s="782"/>
      <c r="K2" s="783"/>
    </row>
    <row r="3" spans="2:23" ht="15" thickBot="1" x14ac:dyDescent="0.4">
      <c r="B3" s="686"/>
      <c r="C3" s="781" t="s">
        <v>21</v>
      </c>
      <c r="D3" s="782"/>
      <c r="E3" s="783"/>
      <c r="F3" s="782" t="s">
        <v>22</v>
      </c>
      <c r="G3" s="782"/>
      <c r="H3" s="783"/>
      <c r="I3" s="781" t="s">
        <v>23</v>
      </c>
      <c r="J3" s="782"/>
      <c r="K3" s="783"/>
    </row>
    <row r="4" spans="2:23" ht="37.5" customHeight="1" thickBot="1" x14ac:dyDescent="0.4">
      <c r="B4" s="687"/>
      <c r="C4" s="710" t="s">
        <v>53</v>
      </c>
      <c r="D4" s="710" t="s">
        <v>280</v>
      </c>
      <c r="E4" s="711" t="s">
        <v>279</v>
      </c>
      <c r="F4" s="710" t="s">
        <v>53</v>
      </c>
      <c r="G4" s="710" t="s">
        <v>280</v>
      </c>
      <c r="H4" s="711" t="s">
        <v>279</v>
      </c>
      <c r="I4" s="710" t="s">
        <v>53</v>
      </c>
      <c r="J4" s="710" t="s">
        <v>280</v>
      </c>
      <c r="K4" s="711" t="s">
        <v>279</v>
      </c>
    </row>
    <row r="5" spans="2:23" x14ac:dyDescent="0.35">
      <c r="B5" s="146">
        <v>1</v>
      </c>
      <c r="C5" s="112">
        <v>34.659999999999997</v>
      </c>
      <c r="D5" s="575">
        <v>23.36</v>
      </c>
      <c r="E5" s="575">
        <v>36.159999999999997</v>
      </c>
      <c r="F5" s="112">
        <v>37.979999999999997</v>
      </c>
      <c r="G5" s="575">
        <v>22.05</v>
      </c>
      <c r="H5" s="575">
        <v>57.24</v>
      </c>
      <c r="I5" s="131">
        <v>25.09</v>
      </c>
      <c r="J5" s="112">
        <v>17.2</v>
      </c>
      <c r="K5" s="575">
        <v>26.72</v>
      </c>
      <c r="M5" s="427"/>
      <c r="N5" s="427"/>
      <c r="O5" s="427"/>
      <c r="P5" s="427"/>
      <c r="Q5" s="427"/>
      <c r="R5" s="427"/>
      <c r="S5" s="427"/>
      <c r="T5" s="427"/>
      <c r="U5" s="427"/>
    </row>
    <row r="6" spans="2:23" x14ac:dyDescent="0.35">
      <c r="B6" s="176">
        <v>2</v>
      </c>
      <c r="C6" s="113">
        <v>32.97</v>
      </c>
      <c r="D6" s="481">
        <v>26.77</v>
      </c>
      <c r="E6" s="481">
        <v>33.72</v>
      </c>
      <c r="F6" s="113">
        <v>38.26</v>
      </c>
      <c r="G6" s="481">
        <v>29.62</v>
      </c>
      <c r="H6" s="481">
        <v>45.68</v>
      </c>
      <c r="I6" s="102">
        <v>27.46</v>
      </c>
      <c r="J6" s="113">
        <v>20.86</v>
      </c>
      <c r="K6" s="481">
        <v>19.329999999999998</v>
      </c>
      <c r="M6" s="427"/>
      <c r="N6" s="427"/>
      <c r="O6" s="427"/>
      <c r="P6" s="427"/>
      <c r="Q6" s="427"/>
      <c r="R6" s="427"/>
      <c r="S6" s="427"/>
      <c r="T6" s="427"/>
      <c r="U6" s="427"/>
    </row>
    <row r="7" spans="2:23" x14ac:dyDescent="0.35">
      <c r="B7" s="176">
        <v>3</v>
      </c>
      <c r="C7" s="113">
        <v>36.39</v>
      </c>
      <c r="D7" s="481">
        <v>28.25</v>
      </c>
      <c r="E7" s="481">
        <v>35.83</v>
      </c>
      <c r="F7" s="113">
        <v>42.73</v>
      </c>
      <c r="G7" s="481">
        <v>31.27</v>
      </c>
      <c r="H7" s="481">
        <v>42.96</v>
      </c>
      <c r="I7" s="102">
        <v>27.22</v>
      </c>
      <c r="J7" s="113">
        <v>23.24</v>
      </c>
      <c r="K7" s="481">
        <v>23.69</v>
      </c>
      <c r="M7" s="427"/>
      <c r="N7" s="427"/>
      <c r="O7" s="427"/>
      <c r="P7" s="427"/>
      <c r="Q7" s="427"/>
      <c r="R7" s="427"/>
      <c r="S7" s="427"/>
      <c r="T7" s="427"/>
      <c r="U7" s="427"/>
    </row>
    <row r="8" spans="2:23" ht="15" thickBot="1" x14ac:dyDescent="0.4">
      <c r="B8" s="176">
        <v>4</v>
      </c>
      <c r="C8" s="114">
        <v>33.15</v>
      </c>
      <c r="D8" s="709">
        <v>27.89</v>
      </c>
      <c r="E8" s="745">
        <v>32.22</v>
      </c>
      <c r="F8" s="114">
        <v>45.39</v>
      </c>
      <c r="G8" s="709">
        <v>33.15</v>
      </c>
      <c r="H8" s="745">
        <v>67.14</v>
      </c>
      <c r="I8" s="145">
        <v>30.15</v>
      </c>
      <c r="J8" s="237">
        <v>17.05</v>
      </c>
      <c r="K8" s="745">
        <v>17.600000000000001</v>
      </c>
      <c r="M8" s="427"/>
      <c r="N8" s="427"/>
      <c r="O8" s="427"/>
      <c r="P8" s="427"/>
      <c r="Q8" s="427"/>
      <c r="R8" s="427"/>
      <c r="S8" s="427"/>
      <c r="T8" s="427"/>
      <c r="U8" s="427"/>
    </row>
    <row r="9" spans="2:23" ht="15" thickBot="1" x14ac:dyDescent="0.4">
      <c r="B9" s="50" t="s">
        <v>24</v>
      </c>
      <c r="C9" s="50">
        <f t="shared" ref="C9:K9" si="0">COUNT(C5:C8)</f>
        <v>4</v>
      </c>
      <c r="D9" s="89">
        <v>4</v>
      </c>
      <c r="E9" s="332">
        <f t="shared" si="0"/>
        <v>4</v>
      </c>
      <c r="F9" s="89">
        <f t="shared" si="0"/>
        <v>4</v>
      </c>
      <c r="G9" s="332">
        <v>4</v>
      </c>
      <c r="H9" s="89">
        <f t="shared" si="0"/>
        <v>4</v>
      </c>
      <c r="I9" s="332">
        <f t="shared" si="0"/>
        <v>4</v>
      </c>
      <c r="J9" s="89">
        <v>4</v>
      </c>
      <c r="K9" s="302">
        <f t="shared" si="0"/>
        <v>4</v>
      </c>
      <c r="M9" s="427"/>
      <c r="N9" s="427"/>
      <c r="O9" s="427"/>
      <c r="P9" s="427"/>
      <c r="Q9" s="427"/>
      <c r="R9" s="427"/>
      <c r="S9" s="427"/>
      <c r="T9" s="427"/>
      <c r="U9" s="427"/>
      <c r="V9" s="45"/>
      <c r="W9" s="45"/>
    </row>
    <row r="10" spans="2:23" x14ac:dyDescent="0.35">
      <c r="B10" s="544" t="s">
        <v>6</v>
      </c>
      <c r="C10" s="630">
        <v>34.29</v>
      </c>
      <c r="D10" s="630">
        <v>26.57</v>
      </c>
      <c r="E10" s="659">
        <v>34.479999999999997</v>
      </c>
      <c r="F10" s="630">
        <v>41.09</v>
      </c>
      <c r="G10" s="630">
        <v>29.02</v>
      </c>
      <c r="H10" s="659">
        <v>53.26</v>
      </c>
      <c r="I10" s="631">
        <v>27.48</v>
      </c>
      <c r="J10" s="659">
        <v>19.59</v>
      </c>
      <c r="K10" s="634">
        <v>21.84</v>
      </c>
      <c r="M10" s="427"/>
      <c r="N10" s="427"/>
      <c r="O10" s="427"/>
      <c r="P10" s="427"/>
      <c r="Q10" s="427"/>
      <c r="R10" s="427"/>
      <c r="S10" s="427"/>
      <c r="T10" s="427"/>
      <c r="U10" s="427"/>
    </row>
    <row r="11" spans="2:23" x14ac:dyDescent="0.35">
      <c r="B11" s="545" t="s">
        <v>25</v>
      </c>
      <c r="C11" s="635">
        <v>1.59</v>
      </c>
      <c r="D11" s="635">
        <v>2.2290000000000001</v>
      </c>
      <c r="E11" s="660">
        <v>1.8560000000000001</v>
      </c>
      <c r="F11" s="635">
        <v>3.5990000000000002</v>
      </c>
      <c r="G11" s="635">
        <v>4.867</v>
      </c>
      <c r="H11" s="660">
        <v>11.14</v>
      </c>
      <c r="I11" s="636">
        <v>2.0739999999999998</v>
      </c>
      <c r="J11" s="660">
        <v>3.0049999999999999</v>
      </c>
      <c r="K11" s="639">
        <v>4.1440000000000001</v>
      </c>
      <c r="M11" s="427"/>
      <c r="N11" s="427"/>
      <c r="O11" s="427"/>
      <c r="P11" s="427"/>
      <c r="Q11" s="427"/>
      <c r="R11" s="427"/>
      <c r="S11" s="427"/>
      <c r="T11" s="427"/>
      <c r="U11" s="427"/>
    </row>
    <row r="12" spans="2:23" x14ac:dyDescent="0.35">
      <c r="B12" s="545" t="s">
        <v>7</v>
      </c>
      <c r="C12" s="635">
        <v>0.79520000000000002</v>
      </c>
      <c r="D12" s="635">
        <v>1.115</v>
      </c>
      <c r="E12" s="660">
        <v>0.92779999999999996</v>
      </c>
      <c r="F12" s="635">
        <v>1.8</v>
      </c>
      <c r="G12" s="635">
        <v>2.4329999999999998</v>
      </c>
      <c r="H12" s="660">
        <v>5.5679999999999996</v>
      </c>
      <c r="I12" s="636">
        <v>1.0369999999999999</v>
      </c>
      <c r="J12" s="660">
        <v>1.5029999999999999</v>
      </c>
      <c r="K12" s="639">
        <v>2.0720000000000001</v>
      </c>
      <c r="M12" s="427"/>
      <c r="N12" s="427"/>
      <c r="O12" s="427"/>
      <c r="P12" s="427"/>
      <c r="Q12" s="427"/>
      <c r="R12" s="427"/>
      <c r="S12" s="427"/>
      <c r="T12" s="427"/>
      <c r="U12" s="427"/>
    </row>
    <row r="13" spans="2:23" x14ac:dyDescent="0.35">
      <c r="B13" s="176" t="s">
        <v>26</v>
      </c>
      <c r="C13" s="102">
        <v>32.97</v>
      </c>
      <c r="D13" s="102">
        <v>23.36</v>
      </c>
      <c r="E13" s="113">
        <v>32.22</v>
      </c>
      <c r="F13" s="102">
        <v>37.979999999999997</v>
      </c>
      <c r="G13" s="102">
        <v>22.05</v>
      </c>
      <c r="H13" s="113">
        <v>42.96</v>
      </c>
      <c r="I13" s="64">
        <v>25.09</v>
      </c>
      <c r="J13" s="113">
        <v>17.05</v>
      </c>
      <c r="K13" s="481">
        <v>17.600000000000001</v>
      </c>
    </row>
    <row r="14" spans="2:23" x14ac:dyDescent="0.35">
      <c r="B14" s="176" t="s">
        <v>27</v>
      </c>
      <c r="C14" s="102">
        <v>33.020000000000003</v>
      </c>
      <c r="D14" s="102">
        <v>24.21</v>
      </c>
      <c r="E14" s="113">
        <v>32.6</v>
      </c>
      <c r="F14" s="102">
        <v>38.049999999999997</v>
      </c>
      <c r="G14" s="102">
        <v>23.94</v>
      </c>
      <c r="H14" s="113">
        <v>43.64</v>
      </c>
      <c r="I14" s="64">
        <v>25.62</v>
      </c>
      <c r="J14" s="113">
        <v>17.09</v>
      </c>
      <c r="K14" s="481">
        <v>18.03</v>
      </c>
    </row>
    <row r="15" spans="2:23" x14ac:dyDescent="0.35">
      <c r="B15" s="176" t="s">
        <v>28</v>
      </c>
      <c r="C15" s="102">
        <v>33.909999999999997</v>
      </c>
      <c r="D15" s="102">
        <v>27.33</v>
      </c>
      <c r="E15" s="113">
        <v>34.78</v>
      </c>
      <c r="F15" s="102">
        <v>40.5</v>
      </c>
      <c r="G15" s="102">
        <v>30.45</v>
      </c>
      <c r="H15" s="113">
        <v>51.46</v>
      </c>
      <c r="I15" s="64">
        <v>27.34</v>
      </c>
      <c r="J15" s="113">
        <v>19.03</v>
      </c>
      <c r="K15" s="481">
        <v>21.51</v>
      </c>
    </row>
    <row r="16" spans="2:23" x14ac:dyDescent="0.35">
      <c r="B16" s="176" t="s">
        <v>29</v>
      </c>
      <c r="C16" s="102">
        <v>35.96</v>
      </c>
      <c r="D16" s="102">
        <v>28.16</v>
      </c>
      <c r="E16" s="113">
        <v>36.08</v>
      </c>
      <c r="F16" s="102">
        <v>44.73</v>
      </c>
      <c r="G16" s="102">
        <v>32.68</v>
      </c>
      <c r="H16" s="113">
        <v>64.67</v>
      </c>
      <c r="I16" s="64">
        <v>29.48</v>
      </c>
      <c r="J16" s="113">
        <v>22.65</v>
      </c>
      <c r="K16" s="481">
        <v>25.96</v>
      </c>
    </row>
    <row r="17" spans="2:11" ht="15" thickBot="1" x14ac:dyDescent="0.4">
      <c r="B17" s="177" t="s">
        <v>30</v>
      </c>
      <c r="C17" s="136">
        <v>36.39</v>
      </c>
      <c r="D17" s="136">
        <v>28.25</v>
      </c>
      <c r="E17" s="114">
        <v>36.159999999999997</v>
      </c>
      <c r="F17" s="136">
        <v>45.39</v>
      </c>
      <c r="G17" s="136">
        <v>33.15</v>
      </c>
      <c r="H17" s="114">
        <v>67.14</v>
      </c>
      <c r="I17" s="465">
        <v>30.15</v>
      </c>
      <c r="J17" s="114">
        <v>23.24</v>
      </c>
      <c r="K17" s="482">
        <v>26.72</v>
      </c>
    </row>
    <row r="20" spans="2:11" x14ac:dyDescent="0.35">
      <c r="B20" s="427"/>
      <c r="C20" s="427"/>
      <c r="D20" s="427"/>
      <c r="E20" s="427"/>
      <c r="F20" s="427"/>
      <c r="G20" s="427"/>
      <c r="H20" s="427"/>
      <c r="I20" s="427"/>
      <c r="J20" s="427"/>
    </row>
    <row r="21" spans="2:11" x14ac:dyDescent="0.35">
      <c r="B21" s="427"/>
      <c r="C21" s="427"/>
      <c r="D21" s="427"/>
      <c r="E21" s="427"/>
      <c r="F21" s="427"/>
      <c r="G21" s="427"/>
      <c r="H21" s="427"/>
      <c r="I21" s="427"/>
      <c r="J21" s="427"/>
    </row>
    <row r="22" spans="2:11" x14ac:dyDescent="0.35">
      <c r="B22" s="427"/>
      <c r="C22" s="427"/>
      <c r="D22" s="427"/>
      <c r="E22" s="427"/>
      <c r="F22" s="427"/>
      <c r="G22" s="427"/>
      <c r="H22" s="427"/>
      <c r="I22" s="427"/>
      <c r="J22" s="427"/>
      <c r="K22" s="427"/>
    </row>
    <row r="23" spans="2:11" x14ac:dyDescent="0.35">
      <c r="B23" s="427"/>
      <c r="C23" s="427"/>
      <c r="D23" s="427"/>
      <c r="E23" s="427"/>
      <c r="F23" s="427"/>
      <c r="G23" s="427"/>
      <c r="H23" s="427"/>
      <c r="I23" s="427"/>
      <c r="J23" s="427"/>
      <c r="K23" s="427"/>
    </row>
    <row r="24" spans="2:11" x14ac:dyDescent="0.35">
      <c r="C24" s="427"/>
      <c r="D24" s="427"/>
      <c r="E24" s="427"/>
      <c r="F24" s="427"/>
      <c r="G24" s="427"/>
      <c r="H24" s="427"/>
      <c r="I24" s="427"/>
      <c r="J24" s="427"/>
      <c r="K24" s="427"/>
    </row>
    <row r="25" spans="2:11" x14ac:dyDescent="0.35">
      <c r="C25" s="427"/>
      <c r="D25" s="427"/>
      <c r="E25" s="427"/>
      <c r="F25" s="427"/>
      <c r="G25" s="427"/>
      <c r="H25" s="427"/>
      <c r="I25" s="427"/>
      <c r="J25" s="427"/>
      <c r="K25" s="427"/>
    </row>
    <row r="26" spans="2:11" x14ac:dyDescent="0.35">
      <c r="C26" s="427"/>
      <c r="D26" s="427"/>
      <c r="E26" s="427"/>
      <c r="F26" s="427"/>
      <c r="G26" s="427"/>
      <c r="H26" s="427"/>
      <c r="I26" s="427"/>
      <c r="J26" s="427"/>
      <c r="K26" s="427"/>
    </row>
    <row r="27" spans="2:11" x14ac:dyDescent="0.35">
      <c r="C27" s="427"/>
      <c r="D27" s="427"/>
      <c r="E27" s="427"/>
      <c r="F27" s="427"/>
      <c r="G27" s="427"/>
      <c r="H27" s="427"/>
      <c r="I27" s="427"/>
      <c r="J27" s="427"/>
      <c r="K27" s="427"/>
    </row>
    <row r="28" spans="2:11" x14ac:dyDescent="0.35">
      <c r="C28" s="427"/>
      <c r="D28" s="427"/>
      <c r="E28" s="427"/>
      <c r="F28" s="427"/>
      <c r="G28" s="427"/>
      <c r="H28" s="427"/>
      <c r="I28" s="427"/>
      <c r="J28" s="427"/>
      <c r="K28" s="427"/>
    </row>
    <row r="29" spans="2:11" x14ac:dyDescent="0.35">
      <c r="C29" s="427"/>
      <c r="D29" s="427"/>
      <c r="E29" s="427"/>
      <c r="F29" s="427"/>
      <c r="G29" s="427"/>
      <c r="H29" s="427"/>
      <c r="I29" s="427"/>
      <c r="J29" s="427"/>
      <c r="K29" s="427"/>
    </row>
  </sheetData>
  <mergeCells count="4">
    <mergeCell ref="C2:K2"/>
    <mergeCell ref="C3:E3"/>
    <mergeCell ref="F3:H3"/>
    <mergeCell ref="I3:K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51F2-FD9B-4D9B-ABDE-9ABBED17A231}">
  <dimension ref="B1:L31"/>
  <sheetViews>
    <sheetView workbookViewId="0">
      <selection activeCell="P12" sqref="P12"/>
    </sheetView>
  </sheetViews>
  <sheetFormatPr defaultRowHeight="14.5" x14ac:dyDescent="0.35"/>
  <cols>
    <col min="2" max="2" width="13.7265625" bestFit="1" customWidth="1"/>
  </cols>
  <sheetData>
    <row r="1" spans="2:12" ht="15" thickBot="1" x14ac:dyDescent="0.4"/>
    <row r="2" spans="2:12" ht="15" thickBot="1" x14ac:dyDescent="0.4">
      <c r="B2" s="781" t="s">
        <v>224</v>
      </c>
      <c r="C2" s="782"/>
      <c r="D2" s="782"/>
      <c r="E2" s="783"/>
    </row>
    <row r="3" spans="2:12" ht="39.5" thickBot="1" x14ac:dyDescent="0.4">
      <c r="B3" s="110"/>
      <c r="C3" s="710" t="s">
        <v>53</v>
      </c>
      <c r="D3" s="710" t="s">
        <v>280</v>
      </c>
      <c r="E3" s="711" t="s">
        <v>279</v>
      </c>
    </row>
    <row r="4" spans="2:12" x14ac:dyDescent="0.35">
      <c r="B4" s="131">
        <v>1</v>
      </c>
      <c r="C4" s="519">
        <v>59</v>
      </c>
      <c r="D4" s="489">
        <v>97</v>
      </c>
      <c r="E4" s="519">
        <v>62</v>
      </c>
    </row>
    <row r="5" spans="2:12" x14ac:dyDescent="0.35">
      <c r="B5" s="102">
        <v>2</v>
      </c>
      <c r="C5" s="489">
        <v>51</v>
      </c>
      <c r="D5" s="489">
        <v>142</v>
      </c>
      <c r="E5" s="489">
        <v>78</v>
      </c>
    </row>
    <row r="6" spans="2:12" x14ac:dyDescent="0.35">
      <c r="B6" s="102">
        <v>3</v>
      </c>
      <c r="C6" s="489">
        <v>55</v>
      </c>
      <c r="D6" s="489">
        <v>146</v>
      </c>
      <c r="E6" s="489">
        <v>31</v>
      </c>
    </row>
    <row r="7" spans="2:12" x14ac:dyDescent="0.35">
      <c r="B7" s="102">
        <v>4</v>
      </c>
      <c r="C7" s="489">
        <v>52</v>
      </c>
      <c r="D7" s="489">
        <v>64</v>
      </c>
      <c r="E7" s="489">
        <v>42</v>
      </c>
      <c r="G7" s="427"/>
      <c r="H7" s="427"/>
      <c r="I7" s="427"/>
    </row>
    <row r="8" spans="2:12" x14ac:dyDescent="0.35">
      <c r="B8" s="102">
        <v>5</v>
      </c>
      <c r="C8" s="489">
        <v>63</v>
      </c>
      <c r="D8" s="489">
        <v>138</v>
      </c>
      <c r="E8" s="712"/>
      <c r="G8" s="427"/>
      <c r="H8" s="427"/>
      <c r="I8" s="427"/>
    </row>
    <row r="9" spans="2:12" ht="15" thickBot="1" x14ac:dyDescent="0.4">
      <c r="B9" s="115" t="s">
        <v>24</v>
      </c>
      <c r="C9" s="116">
        <f>COUNT(C4:C8)</f>
        <v>5</v>
      </c>
      <c r="D9" s="116">
        <f>COUNT(D4:D8)</f>
        <v>5</v>
      </c>
      <c r="E9" s="116">
        <f>COUNT(E4:E8)</f>
        <v>4</v>
      </c>
      <c r="G9" s="427"/>
      <c r="H9" s="427"/>
      <c r="I9" s="427"/>
      <c r="J9" s="427"/>
      <c r="K9" s="427"/>
      <c r="L9" s="427"/>
    </row>
    <row r="10" spans="2:12" x14ac:dyDescent="0.35">
      <c r="B10" s="544" t="s">
        <v>6</v>
      </c>
      <c r="C10" s="659">
        <v>56</v>
      </c>
      <c r="D10" s="634">
        <v>117.4</v>
      </c>
      <c r="E10" s="634">
        <v>53.25</v>
      </c>
      <c r="G10" s="427"/>
      <c r="H10" s="427"/>
      <c r="I10" s="427"/>
      <c r="J10" s="427"/>
      <c r="K10" s="427"/>
      <c r="L10" s="427"/>
    </row>
    <row r="11" spans="2:12" x14ac:dyDescent="0.35">
      <c r="B11" s="545" t="s">
        <v>25</v>
      </c>
      <c r="C11" s="660">
        <v>5</v>
      </c>
      <c r="D11" s="639">
        <v>35.76</v>
      </c>
      <c r="E11" s="639">
        <v>20.9</v>
      </c>
      <c r="G11" s="427"/>
      <c r="H11" s="427"/>
      <c r="I11" s="427"/>
      <c r="J11" s="427"/>
      <c r="K11" s="427"/>
      <c r="L11" s="427"/>
    </row>
    <row r="12" spans="2:12" x14ac:dyDescent="0.35">
      <c r="B12" s="545" t="s">
        <v>7</v>
      </c>
      <c r="C12" s="660">
        <v>2.2360000000000002</v>
      </c>
      <c r="D12" s="639">
        <v>15.99</v>
      </c>
      <c r="E12" s="639">
        <v>10.45</v>
      </c>
      <c r="G12" s="427"/>
      <c r="H12" s="427"/>
      <c r="I12" s="427"/>
      <c r="J12" s="427"/>
      <c r="K12" s="427"/>
      <c r="L12" s="427"/>
    </row>
    <row r="13" spans="2:12" x14ac:dyDescent="0.35">
      <c r="B13" s="176" t="s">
        <v>26</v>
      </c>
      <c r="C13" s="113">
        <v>51</v>
      </c>
      <c r="D13" s="481">
        <v>64</v>
      </c>
      <c r="E13" s="481">
        <v>31</v>
      </c>
      <c r="G13" s="427"/>
      <c r="H13" s="427"/>
      <c r="I13" s="427"/>
      <c r="J13" s="427"/>
      <c r="K13" s="427"/>
      <c r="L13" s="427"/>
    </row>
    <row r="14" spans="2:12" x14ac:dyDescent="0.35">
      <c r="B14" s="176" t="s">
        <v>27</v>
      </c>
      <c r="C14" s="113">
        <v>51.5</v>
      </c>
      <c r="D14" s="481">
        <v>80.5</v>
      </c>
      <c r="E14" s="481">
        <v>33.75</v>
      </c>
      <c r="G14" s="427"/>
      <c r="H14" s="427"/>
      <c r="I14" s="427"/>
      <c r="J14" s="427"/>
      <c r="K14" s="427"/>
      <c r="L14" s="427"/>
    </row>
    <row r="15" spans="2:12" x14ac:dyDescent="0.35">
      <c r="B15" s="176" t="s">
        <v>28</v>
      </c>
      <c r="C15" s="113">
        <v>55</v>
      </c>
      <c r="D15" s="481">
        <v>138</v>
      </c>
      <c r="E15" s="481">
        <v>52</v>
      </c>
      <c r="J15" s="427"/>
      <c r="L15" s="427"/>
    </row>
    <row r="16" spans="2:12" x14ac:dyDescent="0.35">
      <c r="B16" s="176" t="s">
        <v>29</v>
      </c>
      <c r="C16" s="113">
        <v>61</v>
      </c>
      <c r="D16" s="481">
        <v>144</v>
      </c>
      <c r="E16" s="481">
        <v>74</v>
      </c>
      <c r="J16" s="427"/>
      <c r="L16" s="427"/>
    </row>
    <row r="17" spans="2:12" ht="15" thickBot="1" x14ac:dyDescent="0.4">
      <c r="B17" s="177" t="s">
        <v>30</v>
      </c>
      <c r="C17" s="114">
        <v>63</v>
      </c>
      <c r="D17" s="482">
        <v>146</v>
      </c>
      <c r="E17" s="482">
        <v>78</v>
      </c>
      <c r="J17" s="427"/>
      <c r="K17" s="427"/>
      <c r="L17" s="427"/>
    </row>
    <row r="18" spans="2:12" x14ac:dyDescent="0.35">
      <c r="J18" s="427"/>
      <c r="K18" s="427"/>
      <c r="L18" s="427"/>
    </row>
    <row r="19" spans="2:12" x14ac:dyDescent="0.35">
      <c r="K19" s="427"/>
      <c r="L19" s="427"/>
    </row>
    <row r="20" spans="2:12" x14ac:dyDescent="0.35">
      <c r="K20" s="427"/>
      <c r="L20" s="427"/>
    </row>
    <row r="21" spans="2:12" x14ac:dyDescent="0.35">
      <c r="J21" s="427"/>
      <c r="L21" s="427"/>
    </row>
    <row r="22" spans="2:12" x14ac:dyDescent="0.35">
      <c r="J22" s="427"/>
      <c r="L22" s="427"/>
    </row>
    <row r="23" spans="2:12" x14ac:dyDescent="0.35">
      <c r="D23" s="427"/>
      <c r="E23" s="427"/>
      <c r="F23" s="427"/>
      <c r="J23" s="427"/>
      <c r="K23" s="427"/>
    </row>
    <row r="24" spans="2:12" x14ac:dyDescent="0.35">
      <c r="D24" s="427"/>
      <c r="E24" s="427"/>
      <c r="F24" s="427"/>
      <c r="J24" s="427"/>
      <c r="K24" s="427"/>
    </row>
    <row r="25" spans="2:12" x14ac:dyDescent="0.35">
      <c r="D25" s="427"/>
      <c r="E25" s="427"/>
      <c r="F25" s="427"/>
      <c r="J25" s="427"/>
      <c r="K25" s="427"/>
    </row>
    <row r="26" spans="2:12" x14ac:dyDescent="0.35">
      <c r="D26" s="427"/>
      <c r="E26" s="427"/>
      <c r="F26" s="427"/>
      <c r="J26" s="427"/>
      <c r="K26" s="427"/>
    </row>
    <row r="27" spans="2:12" x14ac:dyDescent="0.35">
      <c r="D27" s="427"/>
      <c r="E27" s="427"/>
      <c r="F27" s="427"/>
    </row>
    <row r="28" spans="2:12" x14ac:dyDescent="0.35">
      <c r="D28" s="427"/>
      <c r="E28" s="427"/>
      <c r="F28" s="427"/>
    </row>
    <row r="29" spans="2:12" x14ac:dyDescent="0.35">
      <c r="D29" s="427"/>
      <c r="E29" s="427"/>
      <c r="F29" s="427"/>
    </row>
    <row r="30" spans="2:12" x14ac:dyDescent="0.35">
      <c r="D30" s="427"/>
      <c r="E30" s="427"/>
      <c r="F30" s="427"/>
    </row>
    <row r="31" spans="2:12" x14ac:dyDescent="0.35">
      <c r="D31" s="427"/>
      <c r="E31" s="427"/>
      <c r="F31" s="427"/>
    </row>
  </sheetData>
  <mergeCells count="1">
    <mergeCell ref="B2:E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A1C7-61CA-42DD-9EE6-AC9BA0F08BEB}">
  <dimension ref="B2:H58"/>
  <sheetViews>
    <sheetView topLeftCell="A3" zoomScale="85" zoomScaleNormal="85" workbookViewId="0">
      <selection activeCell="P32" sqref="P32"/>
    </sheetView>
  </sheetViews>
  <sheetFormatPr defaultRowHeight="14.5" x14ac:dyDescent="0.35"/>
  <cols>
    <col min="2" max="2" width="10.26953125" customWidth="1"/>
    <col min="3" max="3" width="42.7265625" customWidth="1"/>
    <col min="4" max="4" width="26.26953125" bestFit="1" customWidth="1"/>
    <col min="5" max="5" width="13.453125" bestFit="1" customWidth="1"/>
    <col min="6" max="6" width="27.1796875" bestFit="1" customWidth="1"/>
    <col min="7" max="7" width="61.26953125" customWidth="1"/>
    <col min="8" max="8" width="17.1796875" customWidth="1"/>
  </cols>
  <sheetData>
    <row r="2" spans="2:8" ht="18.5" thickBot="1" x14ac:dyDescent="0.4">
      <c r="B2" s="697" t="s">
        <v>281</v>
      </c>
      <c r="C2" s="694"/>
      <c r="D2" s="694"/>
      <c r="E2" s="694"/>
      <c r="F2" s="694"/>
      <c r="G2" s="694"/>
      <c r="H2" s="694"/>
    </row>
    <row r="3" spans="2:8" x14ac:dyDescent="0.35">
      <c r="B3" s="834" t="s">
        <v>282</v>
      </c>
      <c r="C3" s="834"/>
      <c r="D3" s="746" t="s">
        <v>283</v>
      </c>
      <c r="E3" s="746" t="s">
        <v>284</v>
      </c>
      <c r="F3" s="746" t="s">
        <v>285</v>
      </c>
      <c r="G3" s="746" t="s">
        <v>286</v>
      </c>
      <c r="H3" s="746" t="s">
        <v>287</v>
      </c>
    </row>
    <row r="4" spans="2:8" x14ac:dyDescent="0.35">
      <c r="B4" s="688" t="s">
        <v>288</v>
      </c>
      <c r="C4" s="688" t="s">
        <v>289</v>
      </c>
      <c r="D4" s="689" t="s">
        <v>290</v>
      </c>
      <c r="E4" s="689" t="s">
        <v>291</v>
      </c>
      <c r="F4" s="689" t="s">
        <v>291</v>
      </c>
      <c r="G4" s="689" t="s">
        <v>292</v>
      </c>
      <c r="H4" s="689" t="s">
        <v>287</v>
      </c>
    </row>
    <row r="5" spans="2:8" x14ac:dyDescent="0.35">
      <c r="B5" s="690" t="s">
        <v>293</v>
      </c>
      <c r="C5" s="690" t="s">
        <v>47</v>
      </c>
      <c r="D5" s="691" t="s">
        <v>290</v>
      </c>
      <c r="E5" s="691" t="s">
        <v>291</v>
      </c>
      <c r="F5" s="691" t="s">
        <v>291</v>
      </c>
      <c r="G5" s="691" t="s">
        <v>294</v>
      </c>
      <c r="H5" s="691" t="s">
        <v>287</v>
      </c>
    </row>
    <row r="6" spans="2:8" x14ac:dyDescent="0.35">
      <c r="B6" s="690" t="s">
        <v>295</v>
      </c>
      <c r="C6" s="690" t="s">
        <v>48</v>
      </c>
      <c r="D6" s="691" t="s">
        <v>290</v>
      </c>
      <c r="E6" s="691" t="s">
        <v>291</v>
      </c>
      <c r="F6" s="691" t="s">
        <v>291</v>
      </c>
      <c r="G6" s="691" t="s">
        <v>294</v>
      </c>
      <c r="H6" s="691" t="s">
        <v>287</v>
      </c>
    </row>
    <row r="7" spans="2:8" x14ac:dyDescent="0.35">
      <c r="B7" s="690" t="s">
        <v>296</v>
      </c>
      <c r="C7" s="690" t="s">
        <v>297</v>
      </c>
      <c r="D7" s="691" t="s">
        <v>291</v>
      </c>
      <c r="E7" s="691" t="s">
        <v>291</v>
      </c>
      <c r="F7" s="691" t="s">
        <v>291</v>
      </c>
      <c r="G7" s="691" t="s">
        <v>298</v>
      </c>
      <c r="H7" s="691" t="s">
        <v>299</v>
      </c>
    </row>
    <row r="8" spans="2:8" x14ac:dyDescent="0.35">
      <c r="B8" s="690" t="s">
        <v>300</v>
      </c>
      <c r="C8" s="690" t="s">
        <v>237</v>
      </c>
      <c r="D8" s="691" t="s">
        <v>290</v>
      </c>
      <c r="E8" s="691" t="s">
        <v>291</v>
      </c>
      <c r="F8" s="691" t="s">
        <v>291</v>
      </c>
      <c r="G8" s="691" t="s">
        <v>292</v>
      </c>
      <c r="H8" s="691" t="s">
        <v>287</v>
      </c>
    </row>
    <row r="9" spans="2:8" x14ac:dyDescent="0.35">
      <c r="B9" s="690" t="s">
        <v>301</v>
      </c>
      <c r="C9" s="690" t="s">
        <v>302</v>
      </c>
      <c r="D9" s="691" t="s">
        <v>291</v>
      </c>
      <c r="E9" s="691" t="s">
        <v>291</v>
      </c>
      <c r="F9" s="691" t="s">
        <v>291</v>
      </c>
      <c r="G9" s="691" t="s">
        <v>298</v>
      </c>
      <c r="H9" s="691" t="s">
        <v>299</v>
      </c>
    </row>
    <row r="10" spans="2:8" x14ac:dyDescent="0.35">
      <c r="B10" s="690" t="s">
        <v>303</v>
      </c>
      <c r="C10" s="690" t="s">
        <v>225</v>
      </c>
      <c r="D10" s="691" t="s">
        <v>290</v>
      </c>
      <c r="E10" s="691" t="s">
        <v>290</v>
      </c>
      <c r="F10" s="691" t="s">
        <v>304</v>
      </c>
      <c r="G10" s="691" t="s">
        <v>292</v>
      </c>
      <c r="H10" s="691" t="s">
        <v>287</v>
      </c>
    </row>
    <row r="11" spans="2:8" x14ac:dyDescent="0.35">
      <c r="B11" s="690" t="s">
        <v>305</v>
      </c>
      <c r="C11" s="690" t="s">
        <v>228</v>
      </c>
      <c r="D11" s="691" t="s">
        <v>290</v>
      </c>
      <c r="E11" s="691" t="s">
        <v>291</v>
      </c>
      <c r="F11" s="691" t="s">
        <v>291</v>
      </c>
      <c r="G11" s="691" t="s">
        <v>292</v>
      </c>
      <c r="H11" s="691" t="s">
        <v>287</v>
      </c>
    </row>
    <row r="12" spans="2:8" x14ac:dyDescent="0.35">
      <c r="B12" s="690" t="s">
        <v>306</v>
      </c>
      <c r="C12" s="690" t="s">
        <v>307</v>
      </c>
      <c r="D12" s="691" t="s">
        <v>290</v>
      </c>
      <c r="E12" s="691" t="s">
        <v>291</v>
      </c>
      <c r="F12" s="691" t="s">
        <v>291</v>
      </c>
      <c r="G12" s="691" t="s">
        <v>292</v>
      </c>
      <c r="H12" s="691" t="s">
        <v>287</v>
      </c>
    </row>
    <row r="13" spans="2:8" x14ac:dyDescent="0.35">
      <c r="B13" s="690" t="s">
        <v>308</v>
      </c>
      <c r="C13" s="690" t="s">
        <v>309</v>
      </c>
      <c r="D13" s="691" t="s">
        <v>290</v>
      </c>
      <c r="E13" s="691" t="s">
        <v>291</v>
      </c>
      <c r="F13" s="691" t="s">
        <v>291</v>
      </c>
      <c r="G13" s="691" t="s">
        <v>310</v>
      </c>
      <c r="H13" s="691" t="s">
        <v>287</v>
      </c>
    </row>
    <row r="14" spans="2:8" x14ac:dyDescent="0.35">
      <c r="B14" s="690" t="s">
        <v>311</v>
      </c>
      <c r="C14" s="690" t="s">
        <v>312</v>
      </c>
      <c r="D14" s="691" t="s">
        <v>290</v>
      </c>
      <c r="E14" s="691" t="s">
        <v>291</v>
      </c>
      <c r="F14" s="691" t="s">
        <v>291</v>
      </c>
      <c r="G14" s="691" t="s">
        <v>310</v>
      </c>
      <c r="H14" s="691" t="s">
        <v>287</v>
      </c>
    </row>
    <row r="15" spans="2:8" x14ac:dyDescent="0.35">
      <c r="B15" s="690" t="s">
        <v>313</v>
      </c>
      <c r="C15" s="690" t="s">
        <v>314</v>
      </c>
      <c r="D15" s="691" t="s">
        <v>290</v>
      </c>
      <c r="E15" s="691" t="s">
        <v>291</v>
      </c>
      <c r="F15" s="691" t="s">
        <v>291</v>
      </c>
      <c r="G15" s="691" t="s">
        <v>315</v>
      </c>
      <c r="H15" s="691" t="s">
        <v>287</v>
      </c>
    </row>
    <row r="16" spans="2:8" x14ac:dyDescent="0.35">
      <c r="B16" s="690" t="s">
        <v>316</v>
      </c>
      <c r="C16" s="690" t="s">
        <v>317</v>
      </c>
      <c r="D16" s="691" t="s">
        <v>290</v>
      </c>
      <c r="E16" s="691" t="s">
        <v>291</v>
      </c>
      <c r="F16" s="691" t="s">
        <v>291</v>
      </c>
      <c r="G16" s="691" t="s">
        <v>315</v>
      </c>
      <c r="H16" s="691" t="s">
        <v>287</v>
      </c>
    </row>
    <row r="17" spans="2:8" x14ac:dyDescent="0.35">
      <c r="B17" s="690" t="s">
        <v>318</v>
      </c>
      <c r="C17" s="690" t="s">
        <v>319</v>
      </c>
      <c r="D17" s="691" t="s">
        <v>290</v>
      </c>
      <c r="E17" s="691" t="s">
        <v>291</v>
      </c>
      <c r="F17" s="691" t="s">
        <v>291</v>
      </c>
      <c r="G17" s="691" t="s">
        <v>315</v>
      </c>
      <c r="H17" s="691" t="s">
        <v>287</v>
      </c>
    </row>
    <row r="18" spans="2:8" x14ac:dyDescent="0.35">
      <c r="B18" s="690" t="s">
        <v>320</v>
      </c>
      <c r="C18" s="690" t="s">
        <v>321</v>
      </c>
      <c r="D18" s="691" t="s">
        <v>290</v>
      </c>
      <c r="E18" s="691" t="s">
        <v>291</v>
      </c>
      <c r="F18" s="691" t="s">
        <v>291</v>
      </c>
      <c r="G18" s="691" t="s">
        <v>315</v>
      </c>
      <c r="H18" s="691" t="s">
        <v>287</v>
      </c>
    </row>
    <row r="19" spans="2:8" x14ac:dyDescent="0.35">
      <c r="B19" s="690" t="s">
        <v>322</v>
      </c>
      <c r="C19" s="690" t="s">
        <v>323</v>
      </c>
      <c r="D19" s="691" t="s">
        <v>290</v>
      </c>
      <c r="E19" s="691" t="s">
        <v>291</v>
      </c>
      <c r="F19" s="691" t="s">
        <v>291</v>
      </c>
      <c r="G19" s="691" t="s">
        <v>315</v>
      </c>
      <c r="H19" s="691" t="s">
        <v>287</v>
      </c>
    </row>
    <row r="20" spans="2:8" x14ac:dyDescent="0.35">
      <c r="B20" s="690" t="s">
        <v>324</v>
      </c>
      <c r="C20" s="690" t="s">
        <v>325</v>
      </c>
      <c r="D20" s="691" t="s">
        <v>290</v>
      </c>
      <c r="E20" s="691" t="s">
        <v>291</v>
      </c>
      <c r="F20" s="691" t="s">
        <v>291</v>
      </c>
      <c r="G20" s="691" t="s">
        <v>315</v>
      </c>
      <c r="H20" s="691" t="s">
        <v>287</v>
      </c>
    </row>
    <row r="21" spans="2:8" x14ac:dyDescent="0.35">
      <c r="B21" s="690" t="s">
        <v>326</v>
      </c>
      <c r="C21" s="690" t="s">
        <v>327</v>
      </c>
      <c r="D21" s="691" t="s">
        <v>290</v>
      </c>
      <c r="E21" s="691" t="s">
        <v>291</v>
      </c>
      <c r="F21" s="691" t="s">
        <v>291</v>
      </c>
      <c r="G21" s="691" t="s">
        <v>310</v>
      </c>
      <c r="H21" s="691" t="s">
        <v>287</v>
      </c>
    </row>
    <row r="22" spans="2:8" x14ac:dyDescent="0.35">
      <c r="B22" s="690" t="s">
        <v>328</v>
      </c>
      <c r="C22" s="690" t="s">
        <v>329</v>
      </c>
      <c r="D22" s="691" t="s">
        <v>290</v>
      </c>
      <c r="E22" s="691" t="s">
        <v>291</v>
      </c>
      <c r="F22" s="691" t="s">
        <v>291</v>
      </c>
      <c r="G22" s="691" t="s">
        <v>315</v>
      </c>
      <c r="H22" s="691" t="s">
        <v>287</v>
      </c>
    </row>
    <row r="23" spans="2:8" x14ac:dyDescent="0.35">
      <c r="B23" s="690" t="s">
        <v>330</v>
      </c>
      <c r="C23" s="690" t="s">
        <v>331</v>
      </c>
      <c r="D23" s="691" t="s">
        <v>290</v>
      </c>
      <c r="E23" s="691" t="s">
        <v>291</v>
      </c>
      <c r="F23" s="691" t="s">
        <v>291</v>
      </c>
      <c r="G23" s="691" t="s">
        <v>315</v>
      </c>
      <c r="H23" s="691" t="s">
        <v>287</v>
      </c>
    </row>
    <row r="24" spans="2:8" x14ac:dyDescent="0.35">
      <c r="B24" s="690" t="s">
        <v>332</v>
      </c>
      <c r="C24" s="690" t="s">
        <v>333</v>
      </c>
      <c r="D24" s="691" t="s">
        <v>290</v>
      </c>
      <c r="E24" s="691" t="s">
        <v>291</v>
      </c>
      <c r="F24" s="691" t="s">
        <v>291</v>
      </c>
      <c r="G24" s="691" t="s">
        <v>315</v>
      </c>
      <c r="H24" s="691" t="s">
        <v>287</v>
      </c>
    </row>
    <row r="25" spans="2:8" x14ac:dyDescent="0.35">
      <c r="B25" s="690" t="s">
        <v>334</v>
      </c>
      <c r="C25" s="690" t="s">
        <v>335</v>
      </c>
      <c r="D25" s="691" t="s">
        <v>290</v>
      </c>
      <c r="E25" s="691" t="s">
        <v>291</v>
      </c>
      <c r="F25" s="691" t="s">
        <v>291</v>
      </c>
      <c r="G25" s="691" t="s">
        <v>315</v>
      </c>
      <c r="H25" s="691" t="s">
        <v>287</v>
      </c>
    </row>
    <row r="26" spans="2:8" x14ac:dyDescent="0.35">
      <c r="B26" s="690" t="s">
        <v>336</v>
      </c>
      <c r="C26" s="690" t="s">
        <v>337</v>
      </c>
      <c r="D26" s="691" t="s">
        <v>290</v>
      </c>
      <c r="E26" s="691" t="s">
        <v>291</v>
      </c>
      <c r="F26" s="691" t="s">
        <v>291</v>
      </c>
      <c r="G26" s="691" t="s">
        <v>315</v>
      </c>
      <c r="H26" s="691" t="s">
        <v>287</v>
      </c>
    </row>
    <row r="27" spans="2:8" x14ac:dyDescent="0.35">
      <c r="B27" s="690" t="s">
        <v>2378</v>
      </c>
      <c r="C27" s="690" t="s">
        <v>327</v>
      </c>
      <c r="D27" s="691" t="s">
        <v>290</v>
      </c>
      <c r="E27" s="691" t="s">
        <v>291</v>
      </c>
      <c r="F27" s="691" t="s">
        <v>291</v>
      </c>
      <c r="G27" s="691" t="s">
        <v>294</v>
      </c>
      <c r="H27" s="691" t="s">
        <v>299</v>
      </c>
    </row>
    <row r="28" spans="2:8" x14ac:dyDescent="0.35">
      <c r="B28" s="690" t="s">
        <v>2379</v>
      </c>
      <c r="C28" s="690" t="s">
        <v>2381</v>
      </c>
      <c r="D28" s="691" t="s">
        <v>290</v>
      </c>
      <c r="E28" s="691" t="s">
        <v>291</v>
      </c>
      <c r="F28" s="691" t="s">
        <v>291</v>
      </c>
      <c r="G28" s="689" t="s">
        <v>2383</v>
      </c>
      <c r="H28" s="691"/>
    </row>
    <row r="29" spans="2:8" x14ac:dyDescent="0.35">
      <c r="B29" s="690" t="s">
        <v>2380</v>
      </c>
      <c r="C29" s="690" t="s">
        <v>2382</v>
      </c>
      <c r="D29" s="691" t="s">
        <v>290</v>
      </c>
      <c r="E29" s="691" t="s">
        <v>291</v>
      </c>
      <c r="F29" s="691" t="s">
        <v>291</v>
      </c>
      <c r="G29" s="689" t="s">
        <v>292</v>
      </c>
      <c r="H29" s="691" t="s">
        <v>287</v>
      </c>
    </row>
    <row r="30" spans="2:8" x14ac:dyDescent="0.35">
      <c r="B30" s="690" t="s">
        <v>338</v>
      </c>
      <c r="C30" s="690" t="s">
        <v>339</v>
      </c>
      <c r="D30" s="691" t="s">
        <v>290</v>
      </c>
      <c r="E30" s="691" t="s">
        <v>291</v>
      </c>
      <c r="F30" s="691" t="s">
        <v>291</v>
      </c>
      <c r="G30" s="691" t="s">
        <v>340</v>
      </c>
      <c r="H30" s="691" t="s">
        <v>287</v>
      </c>
    </row>
    <row r="31" spans="2:8" x14ac:dyDescent="0.35">
      <c r="B31" s="690" t="s">
        <v>341</v>
      </c>
      <c r="C31" s="690" t="s">
        <v>342</v>
      </c>
      <c r="D31" s="691" t="s">
        <v>290</v>
      </c>
      <c r="E31" s="691" t="s">
        <v>291</v>
      </c>
      <c r="F31" s="691" t="s">
        <v>291</v>
      </c>
      <c r="G31" s="691" t="s">
        <v>340</v>
      </c>
      <c r="H31" s="691" t="s">
        <v>287</v>
      </c>
    </row>
    <row r="32" spans="2:8" x14ac:dyDescent="0.35">
      <c r="B32" s="690" t="s">
        <v>341</v>
      </c>
      <c r="C32" s="690" t="s">
        <v>343</v>
      </c>
      <c r="D32" s="691" t="s">
        <v>290</v>
      </c>
      <c r="E32" s="691" t="s">
        <v>291</v>
      </c>
      <c r="F32" s="691" t="s">
        <v>291</v>
      </c>
      <c r="G32" s="691" t="s">
        <v>340</v>
      </c>
      <c r="H32" s="691" t="s">
        <v>287</v>
      </c>
    </row>
    <row r="33" spans="2:8" x14ac:dyDescent="0.35">
      <c r="B33" s="690" t="s">
        <v>344</v>
      </c>
      <c r="C33" s="690" t="s">
        <v>345</v>
      </c>
      <c r="D33" s="691" t="s">
        <v>290</v>
      </c>
      <c r="E33" s="691" t="s">
        <v>291</v>
      </c>
      <c r="F33" s="691" t="s">
        <v>291</v>
      </c>
      <c r="G33" s="691" t="s">
        <v>292</v>
      </c>
      <c r="H33" s="691" t="s">
        <v>287</v>
      </c>
    </row>
    <row r="34" spans="2:8" x14ac:dyDescent="0.35">
      <c r="B34" s="690" t="s">
        <v>346</v>
      </c>
      <c r="C34" s="690" t="s">
        <v>347</v>
      </c>
      <c r="D34" s="691" t="s">
        <v>290</v>
      </c>
      <c r="E34" s="691" t="s">
        <v>291</v>
      </c>
      <c r="F34" s="691" t="s">
        <v>291</v>
      </c>
      <c r="G34" s="691" t="s">
        <v>292</v>
      </c>
      <c r="H34" s="691" t="s">
        <v>287</v>
      </c>
    </row>
    <row r="35" spans="2:8" x14ac:dyDescent="0.35">
      <c r="B35" s="690" t="s">
        <v>348</v>
      </c>
      <c r="C35" s="690" t="s">
        <v>349</v>
      </c>
      <c r="D35" s="691" t="s">
        <v>290</v>
      </c>
      <c r="E35" s="691" t="s">
        <v>291</v>
      </c>
      <c r="F35" s="691" t="s">
        <v>291</v>
      </c>
      <c r="G35" s="691" t="s">
        <v>292</v>
      </c>
      <c r="H35" s="691" t="s">
        <v>287</v>
      </c>
    </row>
    <row r="36" spans="2:8" x14ac:dyDescent="0.35">
      <c r="B36" s="690" t="s">
        <v>348</v>
      </c>
      <c r="C36" s="690" t="s">
        <v>350</v>
      </c>
      <c r="D36" s="691" t="s">
        <v>290</v>
      </c>
      <c r="E36" s="691" t="s">
        <v>291</v>
      </c>
      <c r="F36" s="691" t="s">
        <v>291</v>
      </c>
      <c r="G36" s="691" t="s">
        <v>292</v>
      </c>
      <c r="H36" s="691" t="s">
        <v>287</v>
      </c>
    </row>
    <row r="37" spans="2:8" x14ac:dyDescent="0.35">
      <c r="B37" s="690" t="s">
        <v>351</v>
      </c>
      <c r="C37" s="690" t="s">
        <v>352</v>
      </c>
      <c r="D37" s="691" t="s">
        <v>290</v>
      </c>
      <c r="E37" s="691" t="s">
        <v>291</v>
      </c>
      <c r="F37" s="691" t="s">
        <v>291</v>
      </c>
      <c r="G37" s="691" t="s">
        <v>292</v>
      </c>
      <c r="H37" s="691" t="s">
        <v>287</v>
      </c>
    </row>
    <row r="38" spans="2:8" x14ac:dyDescent="0.35">
      <c r="B38" s="690" t="s">
        <v>353</v>
      </c>
      <c r="C38" s="690" t="s">
        <v>354</v>
      </c>
      <c r="D38" s="691" t="s">
        <v>290</v>
      </c>
      <c r="E38" s="691" t="s">
        <v>291</v>
      </c>
      <c r="F38" s="691" t="s">
        <v>291</v>
      </c>
      <c r="G38" s="691" t="s">
        <v>310</v>
      </c>
      <c r="H38" s="691" t="s">
        <v>287</v>
      </c>
    </row>
    <row r="39" spans="2:8" x14ac:dyDescent="0.35">
      <c r="B39" s="690" t="s">
        <v>353</v>
      </c>
      <c r="C39" s="690" t="s">
        <v>355</v>
      </c>
      <c r="D39" s="691" t="s">
        <v>290</v>
      </c>
      <c r="E39" s="691" t="s">
        <v>291</v>
      </c>
      <c r="F39" s="691" t="s">
        <v>291</v>
      </c>
      <c r="G39" s="691" t="s">
        <v>310</v>
      </c>
      <c r="H39" s="691" t="s">
        <v>287</v>
      </c>
    </row>
    <row r="40" spans="2:8" x14ac:dyDescent="0.35">
      <c r="B40" s="690" t="s">
        <v>356</v>
      </c>
      <c r="C40" s="690" t="s">
        <v>357</v>
      </c>
      <c r="D40" s="691" t="s">
        <v>290</v>
      </c>
      <c r="E40" s="691" t="s">
        <v>291</v>
      </c>
      <c r="F40" s="691" t="s">
        <v>291</v>
      </c>
      <c r="G40" s="691" t="s">
        <v>310</v>
      </c>
      <c r="H40" s="691" t="s">
        <v>287</v>
      </c>
    </row>
    <row r="41" spans="2:8" x14ac:dyDescent="0.35">
      <c r="B41" s="690" t="s">
        <v>358</v>
      </c>
      <c r="C41" s="690" t="s">
        <v>359</v>
      </c>
      <c r="D41" s="691" t="s">
        <v>290</v>
      </c>
      <c r="E41" s="691" t="s">
        <v>291</v>
      </c>
      <c r="F41" s="691" t="s">
        <v>291</v>
      </c>
      <c r="G41" s="691" t="s">
        <v>310</v>
      </c>
      <c r="H41" s="691" t="s">
        <v>287</v>
      </c>
    </row>
    <row r="42" spans="2:8" x14ac:dyDescent="0.35">
      <c r="B42" s="690" t="s">
        <v>360</v>
      </c>
      <c r="C42" s="690" t="s">
        <v>361</v>
      </c>
      <c r="D42" s="691" t="s">
        <v>290</v>
      </c>
      <c r="E42" s="691" t="s">
        <v>291</v>
      </c>
      <c r="F42" s="691" t="s">
        <v>291</v>
      </c>
      <c r="G42" s="691" t="s">
        <v>310</v>
      </c>
      <c r="H42" s="691" t="s">
        <v>287</v>
      </c>
    </row>
    <row r="43" spans="2:8" x14ac:dyDescent="0.35">
      <c r="B43" s="690" t="s">
        <v>362</v>
      </c>
      <c r="C43" s="690" t="s">
        <v>367</v>
      </c>
      <c r="D43" s="691" t="s">
        <v>290</v>
      </c>
      <c r="E43" s="691" t="s">
        <v>291</v>
      </c>
      <c r="F43" s="691" t="s">
        <v>291</v>
      </c>
      <c r="G43" s="691" t="s">
        <v>310</v>
      </c>
      <c r="H43" s="691" t="s">
        <v>287</v>
      </c>
    </row>
    <row r="44" spans="2:8" x14ac:dyDescent="0.35">
      <c r="B44" s="690" t="s">
        <v>364</v>
      </c>
      <c r="C44" s="690" t="s">
        <v>363</v>
      </c>
      <c r="D44" s="691" t="s">
        <v>290</v>
      </c>
      <c r="E44" s="691" t="s">
        <v>291</v>
      </c>
      <c r="F44" s="691" t="s">
        <v>291</v>
      </c>
      <c r="G44" s="691" t="s">
        <v>310</v>
      </c>
      <c r="H44" s="691" t="s">
        <v>287</v>
      </c>
    </row>
    <row r="45" spans="2:8" x14ac:dyDescent="0.35">
      <c r="B45" s="690" t="s">
        <v>366</v>
      </c>
      <c r="C45" s="690" t="s">
        <v>365</v>
      </c>
      <c r="D45" s="691" t="s">
        <v>290</v>
      </c>
      <c r="E45" s="691" t="s">
        <v>291</v>
      </c>
      <c r="F45" s="691" t="s">
        <v>291</v>
      </c>
      <c r="G45" s="691" t="s">
        <v>310</v>
      </c>
      <c r="H45" s="691" t="s">
        <v>287</v>
      </c>
    </row>
    <row r="46" spans="2:8" x14ac:dyDescent="0.35">
      <c r="B46" s="690" t="s">
        <v>2385</v>
      </c>
      <c r="C46" s="690" t="s">
        <v>2386</v>
      </c>
      <c r="D46" s="691" t="s">
        <v>290</v>
      </c>
      <c r="E46" s="691" t="s">
        <v>291</v>
      </c>
      <c r="F46" s="691" t="s">
        <v>291</v>
      </c>
      <c r="G46" s="691" t="s">
        <v>310</v>
      </c>
      <c r="H46" s="691" t="s">
        <v>287</v>
      </c>
    </row>
    <row r="47" spans="2:8" x14ac:dyDescent="0.35">
      <c r="B47" s="690" t="s">
        <v>368</v>
      </c>
      <c r="C47" s="690" t="s">
        <v>369</v>
      </c>
      <c r="D47" s="691" t="s">
        <v>290</v>
      </c>
      <c r="E47" s="691" t="s">
        <v>291</v>
      </c>
      <c r="F47" s="691" t="s">
        <v>291</v>
      </c>
      <c r="G47" s="691" t="s">
        <v>370</v>
      </c>
      <c r="H47" s="691" t="s">
        <v>287</v>
      </c>
    </row>
    <row r="48" spans="2:8" ht="15" thickBot="1" x14ac:dyDescent="0.4">
      <c r="B48" s="692" t="s">
        <v>371</v>
      </c>
      <c r="C48" s="692" t="s">
        <v>372</v>
      </c>
      <c r="D48" s="693" t="s">
        <v>290</v>
      </c>
      <c r="E48" s="693" t="s">
        <v>291</v>
      </c>
      <c r="F48" s="693" t="s">
        <v>291</v>
      </c>
      <c r="G48" s="693" t="s">
        <v>370</v>
      </c>
      <c r="H48" s="693" t="s">
        <v>287</v>
      </c>
    </row>
    <row r="50" spans="2:3" x14ac:dyDescent="0.35">
      <c r="B50" s="695"/>
      <c r="C50" s="690"/>
    </row>
    <row r="51" spans="2:3" x14ac:dyDescent="0.35">
      <c r="B51" s="696"/>
      <c r="C51" s="690"/>
    </row>
    <row r="52" spans="2:3" x14ac:dyDescent="0.35">
      <c r="B52" s="696"/>
      <c r="C52" s="690"/>
    </row>
    <row r="53" spans="2:3" x14ac:dyDescent="0.35">
      <c r="B53" s="696"/>
      <c r="C53" s="690"/>
    </row>
    <row r="54" spans="2:3" x14ac:dyDescent="0.35">
      <c r="B54" s="696"/>
      <c r="C54" s="690"/>
    </row>
    <row r="55" spans="2:3" x14ac:dyDescent="0.35">
      <c r="B55" s="696"/>
      <c r="C55" s="690"/>
    </row>
    <row r="56" spans="2:3" x14ac:dyDescent="0.35">
      <c r="B56" s="690"/>
      <c r="C56" s="690"/>
    </row>
    <row r="57" spans="2:3" x14ac:dyDescent="0.35">
      <c r="B57" s="696"/>
      <c r="C57" s="690"/>
    </row>
    <row r="58" spans="2:3" x14ac:dyDescent="0.35">
      <c r="B58" s="695"/>
      <c r="C58" s="690"/>
    </row>
  </sheetData>
  <mergeCells count="1">
    <mergeCell ref="B3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2847-91B6-41EA-AE0F-B4A5A5AD24DB}">
  <sheetPr codeName="Sheet37"/>
  <dimension ref="B2:AO58"/>
  <sheetViews>
    <sheetView zoomScale="55" zoomScaleNormal="55" workbookViewId="0">
      <selection activeCell="AW86" sqref="AW86"/>
    </sheetView>
  </sheetViews>
  <sheetFormatPr defaultRowHeight="14.5" x14ac:dyDescent="0.35"/>
  <cols>
    <col min="2" max="2" width="16.81640625" style="16" bestFit="1" customWidth="1"/>
    <col min="3" max="8" width="8.7265625" style="16"/>
    <col min="9" max="9" width="5.1796875" customWidth="1"/>
    <col min="10" max="10" width="16.81640625" style="16" bestFit="1" customWidth="1"/>
    <col min="11" max="16" width="8.7265625" style="16"/>
    <col min="19" max="19" width="12.1796875" customWidth="1"/>
    <col min="20" max="21" width="13.1796875" customWidth="1"/>
    <col min="22" max="22" width="13.54296875" customWidth="1"/>
    <col min="23" max="23" width="12.1796875" customWidth="1"/>
    <col min="24" max="24" width="16.453125" customWidth="1"/>
    <col min="25" max="25" width="11.7265625" customWidth="1"/>
    <col min="26" max="26" width="12.54296875" customWidth="1"/>
    <col min="27" max="27" width="11.7265625" customWidth="1"/>
  </cols>
  <sheetData>
    <row r="2" spans="2:29" ht="15" thickBot="1" x14ac:dyDescent="0.4">
      <c r="B2" s="836" t="s">
        <v>373</v>
      </c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R2" s="252"/>
    </row>
    <row r="3" spans="2:29" s="252" customFormat="1" ht="15" thickBot="1" x14ac:dyDescent="0.4">
      <c r="B3" s="799" t="s">
        <v>374</v>
      </c>
      <c r="C3" s="800"/>
      <c r="D3" s="800"/>
      <c r="E3" s="800"/>
      <c r="F3" s="800"/>
      <c r="G3" s="800"/>
      <c r="H3" s="800"/>
      <c r="I3" s="837"/>
      <c r="J3" s="800" t="s">
        <v>3</v>
      </c>
      <c r="K3" s="800"/>
      <c r="L3" s="800"/>
      <c r="M3" s="800"/>
      <c r="N3" s="800"/>
      <c r="O3" s="800"/>
      <c r="P3" s="793"/>
      <c r="R3" s="832"/>
      <c r="S3" s="832"/>
      <c r="T3" s="832"/>
      <c r="U3" s="832"/>
      <c r="V3" s="832"/>
      <c r="W3" s="832"/>
      <c r="X3" s="832"/>
      <c r="Y3" s="832"/>
      <c r="Z3" s="832"/>
      <c r="AA3" s="832"/>
      <c r="AB3" s="45"/>
      <c r="AC3" s="45"/>
    </row>
    <row r="4" spans="2:29" s="252" customFormat="1" ht="15" thickBot="1" x14ac:dyDescent="0.4">
      <c r="B4" s="250"/>
      <c r="C4" s="90" t="s">
        <v>375</v>
      </c>
      <c r="D4" s="90" t="s">
        <v>376</v>
      </c>
      <c r="E4" s="90" t="s">
        <v>377</v>
      </c>
      <c r="F4" s="90" t="s">
        <v>378</v>
      </c>
      <c r="G4" s="90" t="s">
        <v>379</v>
      </c>
      <c r="H4" s="253" t="s">
        <v>380</v>
      </c>
      <c r="I4" s="838"/>
      <c r="J4" s="120"/>
      <c r="K4" s="90" t="s">
        <v>375</v>
      </c>
      <c r="L4" s="90" t="s">
        <v>376</v>
      </c>
      <c r="M4" s="90" t="s">
        <v>377</v>
      </c>
      <c r="N4" s="90" t="s">
        <v>378</v>
      </c>
      <c r="O4" s="90" t="s">
        <v>379</v>
      </c>
      <c r="P4" s="93" t="s">
        <v>380</v>
      </c>
      <c r="R4" s="178"/>
      <c r="S4" s="832"/>
      <c r="T4" s="832"/>
      <c r="U4" s="832"/>
      <c r="V4" s="832"/>
      <c r="W4" s="832"/>
      <c r="X4" s="832"/>
      <c r="Y4" s="832"/>
      <c r="Z4" s="832"/>
      <c r="AA4" s="832"/>
    </row>
    <row r="5" spans="2:29" x14ac:dyDescent="0.35">
      <c r="B5" s="51">
        <v>1</v>
      </c>
      <c r="C5" s="12">
        <v>36</v>
      </c>
      <c r="D5" s="254">
        <v>4.4400000000000004</v>
      </c>
      <c r="E5" s="255">
        <v>12.8</v>
      </c>
      <c r="F5" s="255">
        <v>40.700000000000003</v>
      </c>
      <c r="G5" s="12">
        <v>227</v>
      </c>
      <c r="H5" s="256">
        <v>10.199999999999999</v>
      </c>
      <c r="I5" s="838"/>
      <c r="J5" s="118">
        <v>1</v>
      </c>
      <c r="K5" s="12">
        <v>68</v>
      </c>
      <c r="L5" s="254">
        <v>3.27</v>
      </c>
      <c r="M5" s="255">
        <v>14.2</v>
      </c>
      <c r="N5" s="255">
        <v>43.3</v>
      </c>
      <c r="O5" s="12">
        <v>181</v>
      </c>
      <c r="P5" s="236">
        <v>8.1</v>
      </c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6" spans="2:29" x14ac:dyDescent="0.35">
      <c r="B6" s="52">
        <v>2</v>
      </c>
      <c r="C6" s="4">
        <v>42</v>
      </c>
      <c r="D6" s="257">
        <v>4.6500000000000004</v>
      </c>
      <c r="E6" s="117">
        <v>14.3</v>
      </c>
      <c r="F6" s="117">
        <v>43.2</v>
      </c>
      <c r="G6" s="4">
        <v>217</v>
      </c>
      <c r="H6" s="168">
        <v>8.1999999999999993</v>
      </c>
      <c r="I6" s="838"/>
      <c r="J6" s="86">
        <v>2</v>
      </c>
      <c r="K6" s="4">
        <v>74</v>
      </c>
      <c r="L6" s="257">
        <v>3.03</v>
      </c>
      <c r="M6" s="117">
        <v>12</v>
      </c>
      <c r="N6" s="117">
        <v>36.6</v>
      </c>
      <c r="O6" s="4">
        <v>411</v>
      </c>
      <c r="P6" s="80">
        <v>9.6999999999999993</v>
      </c>
      <c r="R6" s="100"/>
      <c r="S6" s="422"/>
      <c r="T6" s="422"/>
      <c r="U6" s="422"/>
      <c r="V6" s="422"/>
      <c r="W6" s="422"/>
      <c r="X6" s="422"/>
      <c r="Y6" s="422"/>
      <c r="Z6" s="422"/>
      <c r="AA6" s="422"/>
    </row>
    <row r="7" spans="2:29" x14ac:dyDescent="0.35">
      <c r="B7" s="52">
        <v>3</v>
      </c>
      <c r="C7" s="4">
        <v>46</v>
      </c>
      <c r="D7" s="257">
        <v>4.88</v>
      </c>
      <c r="E7" s="117">
        <v>15.5</v>
      </c>
      <c r="F7" s="117">
        <v>47.2</v>
      </c>
      <c r="G7" s="4">
        <v>131</v>
      </c>
      <c r="H7" s="168">
        <v>8.6</v>
      </c>
      <c r="I7" s="838"/>
      <c r="J7" s="86">
        <v>3</v>
      </c>
      <c r="K7" s="4">
        <v>63</v>
      </c>
      <c r="L7" s="257">
        <v>4.82</v>
      </c>
      <c r="M7" s="117">
        <v>15.2</v>
      </c>
      <c r="N7" s="117">
        <v>46</v>
      </c>
      <c r="O7" s="4">
        <v>229</v>
      </c>
      <c r="P7" s="80">
        <v>7.7</v>
      </c>
      <c r="R7" s="100"/>
      <c r="S7" s="422"/>
      <c r="T7" s="422"/>
      <c r="U7" s="422"/>
      <c r="V7" s="422"/>
      <c r="W7" s="422"/>
      <c r="X7" s="422"/>
      <c r="Y7" s="422"/>
      <c r="Z7" s="422"/>
      <c r="AA7" s="422"/>
    </row>
    <row r="8" spans="2:29" x14ac:dyDescent="0.35">
      <c r="B8" s="52">
        <v>4</v>
      </c>
      <c r="C8" s="4">
        <v>55</v>
      </c>
      <c r="D8" s="257">
        <v>4.6900000000000004</v>
      </c>
      <c r="E8" s="117">
        <v>14.2</v>
      </c>
      <c r="F8" s="117">
        <v>43.4</v>
      </c>
      <c r="G8" s="4">
        <v>246</v>
      </c>
      <c r="H8" s="168">
        <v>8.8000000000000007</v>
      </c>
      <c r="I8" s="838"/>
      <c r="J8" s="86">
        <v>4</v>
      </c>
      <c r="K8" s="4">
        <v>65</v>
      </c>
      <c r="L8" s="257">
        <v>4.3600000000000003</v>
      </c>
      <c r="M8" s="117">
        <v>14.2</v>
      </c>
      <c r="N8" s="117">
        <v>42.5</v>
      </c>
      <c r="O8" s="4">
        <v>133</v>
      </c>
      <c r="P8" s="80">
        <v>8.1</v>
      </c>
      <c r="R8" s="100"/>
      <c r="S8" s="422"/>
      <c r="T8" s="422"/>
      <c r="U8" s="422"/>
      <c r="V8" s="422"/>
      <c r="W8" s="422"/>
      <c r="X8" s="422"/>
      <c r="Y8" s="422"/>
      <c r="Z8" s="422"/>
      <c r="AA8" s="422"/>
    </row>
    <row r="9" spans="2:29" x14ac:dyDescent="0.35">
      <c r="B9" s="52">
        <v>5</v>
      </c>
      <c r="C9" s="4">
        <v>67</v>
      </c>
      <c r="D9" s="257">
        <v>3.97</v>
      </c>
      <c r="E9" s="117">
        <v>13.2</v>
      </c>
      <c r="F9" s="117">
        <v>39.6</v>
      </c>
      <c r="G9" s="4">
        <v>286</v>
      </c>
      <c r="H9" s="168">
        <v>8.8000000000000007</v>
      </c>
      <c r="I9" s="838"/>
      <c r="J9" s="86">
        <v>5</v>
      </c>
      <c r="K9" s="4">
        <v>81</v>
      </c>
      <c r="L9" s="257">
        <v>4.3899999999999997</v>
      </c>
      <c r="M9" s="117">
        <v>12.5</v>
      </c>
      <c r="N9" s="117">
        <v>39</v>
      </c>
      <c r="O9" s="4">
        <v>112</v>
      </c>
      <c r="P9" s="80">
        <v>10</v>
      </c>
      <c r="R9" s="100"/>
      <c r="S9" s="422"/>
      <c r="T9" s="422"/>
      <c r="U9" s="422"/>
      <c r="V9" s="422"/>
      <c r="W9" s="422"/>
      <c r="X9" s="422"/>
      <c r="Y9" s="422"/>
      <c r="Z9" s="422"/>
      <c r="AA9" s="422"/>
    </row>
    <row r="10" spans="2:29" x14ac:dyDescent="0.35">
      <c r="B10" s="52">
        <v>6</v>
      </c>
      <c r="C10" s="4">
        <v>69</v>
      </c>
      <c r="D10" s="257">
        <v>5.08</v>
      </c>
      <c r="E10" s="117">
        <v>15.4</v>
      </c>
      <c r="F10" s="117">
        <v>46.3</v>
      </c>
      <c r="G10" s="4">
        <v>179</v>
      </c>
      <c r="H10" s="168">
        <v>8</v>
      </c>
      <c r="I10" s="838"/>
      <c r="J10" s="86">
        <v>6</v>
      </c>
      <c r="K10" s="4">
        <v>53</v>
      </c>
      <c r="L10" s="257">
        <v>4.3899999999999997</v>
      </c>
      <c r="M10" s="117">
        <v>9.6</v>
      </c>
      <c r="N10" s="117">
        <v>31.7</v>
      </c>
      <c r="O10" s="4">
        <v>311</v>
      </c>
      <c r="P10" s="80">
        <v>8.5</v>
      </c>
      <c r="R10" s="100"/>
      <c r="S10" s="422"/>
      <c r="T10" s="16"/>
      <c r="U10" s="422"/>
      <c r="V10" s="422"/>
      <c r="W10" s="422"/>
      <c r="X10" s="422"/>
      <c r="Y10" s="422"/>
      <c r="Z10" s="422"/>
      <c r="AA10" s="422"/>
    </row>
    <row r="11" spans="2:29" x14ac:dyDescent="0.35">
      <c r="B11" s="52">
        <v>7</v>
      </c>
      <c r="C11" s="4">
        <v>38</v>
      </c>
      <c r="D11" s="257">
        <v>5.29</v>
      </c>
      <c r="E11" s="117">
        <v>15.3</v>
      </c>
      <c r="F11" s="117">
        <v>46.6</v>
      </c>
      <c r="G11" s="4">
        <v>168</v>
      </c>
      <c r="H11" s="168">
        <v>8.6</v>
      </c>
      <c r="I11" s="838"/>
      <c r="J11" s="86">
        <v>7</v>
      </c>
      <c r="K11" s="4">
        <v>47</v>
      </c>
      <c r="L11" s="257">
        <v>4.91</v>
      </c>
      <c r="M11" s="117">
        <v>13.1</v>
      </c>
      <c r="N11" s="117">
        <v>42.6</v>
      </c>
      <c r="O11" s="4">
        <v>1083</v>
      </c>
      <c r="P11" s="80">
        <v>8</v>
      </c>
      <c r="R11" s="100"/>
      <c r="S11" s="422"/>
      <c r="T11" s="16"/>
      <c r="U11" s="422"/>
      <c r="V11" s="422"/>
      <c r="W11" s="422"/>
      <c r="X11" s="422"/>
      <c r="Y11" s="422"/>
      <c r="Z11" s="422"/>
      <c r="AA11" s="422"/>
    </row>
    <row r="12" spans="2:29" x14ac:dyDescent="0.35">
      <c r="B12" s="52">
        <v>8</v>
      </c>
      <c r="C12" s="4">
        <v>51</v>
      </c>
      <c r="D12" s="257">
        <v>5.65</v>
      </c>
      <c r="E12" s="117">
        <v>16.899999999999999</v>
      </c>
      <c r="F12" s="117">
        <v>52.1</v>
      </c>
      <c r="G12" s="4">
        <v>108</v>
      </c>
      <c r="H12" s="168">
        <v>10.199999999999999</v>
      </c>
      <c r="I12" s="838"/>
      <c r="J12" s="86">
        <v>8</v>
      </c>
      <c r="K12" s="4">
        <v>54</v>
      </c>
      <c r="L12" s="257">
        <v>5</v>
      </c>
      <c r="M12" s="117">
        <v>9.6</v>
      </c>
      <c r="N12" s="117">
        <v>32.1</v>
      </c>
      <c r="O12" s="4">
        <v>290</v>
      </c>
      <c r="P12" s="80">
        <v>8.6</v>
      </c>
      <c r="R12" s="100"/>
      <c r="S12" s="422"/>
      <c r="T12" s="16"/>
      <c r="U12" s="422"/>
      <c r="V12" s="422"/>
      <c r="W12" s="422"/>
      <c r="X12" s="422"/>
      <c r="Y12" s="422"/>
      <c r="Z12" s="422"/>
      <c r="AA12" s="422"/>
    </row>
    <row r="13" spans="2:29" x14ac:dyDescent="0.35">
      <c r="B13" s="52">
        <v>9</v>
      </c>
      <c r="C13" s="4">
        <v>62</v>
      </c>
      <c r="D13" s="257">
        <v>4.04</v>
      </c>
      <c r="E13" s="117">
        <v>12.1</v>
      </c>
      <c r="F13" s="117">
        <v>38.1</v>
      </c>
      <c r="G13" s="4">
        <v>225</v>
      </c>
      <c r="H13" s="168">
        <v>6.9</v>
      </c>
      <c r="I13" s="838"/>
      <c r="J13" s="86">
        <v>9</v>
      </c>
      <c r="K13" s="4">
        <v>60</v>
      </c>
      <c r="L13" s="257">
        <v>3.93</v>
      </c>
      <c r="M13" s="117">
        <v>12.1</v>
      </c>
      <c r="N13" s="117">
        <v>37.6</v>
      </c>
      <c r="O13" s="4">
        <v>532</v>
      </c>
      <c r="P13" s="80">
        <v>8.1999999999999993</v>
      </c>
      <c r="R13" s="100"/>
      <c r="S13" s="422"/>
      <c r="T13" s="422"/>
      <c r="U13" s="422"/>
      <c r="V13" s="422"/>
      <c r="W13" s="422"/>
      <c r="X13" s="422"/>
      <c r="Y13" s="422"/>
      <c r="Z13" s="422"/>
      <c r="AA13" s="422"/>
    </row>
    <row r="14" spans="2:29" x14ac:dyDescent="0.35">
      <c r="B14" s="52">
        <v>10</v>
      </c>
      <c r="C14" s="4">
        <v>65</v>
      </c>
      <c r="D14" s="257">
        <v>4.4400000000000004</v>
      </c>
      <c r="E14" s="117">
        <v>11.6</v>
      </c>
      <c r="F14" s="117">
        <v>38.299999999999997</v>
      </c>
      <c r="G14" s="4">
        <v>158</v>
      </c>
      <c r="H14" s="168">
        <v>9.6999999999999993</v>
      </c>
      <c r="I14" s="838"/>
      <c r="J14" s="86">
        <v>10</v>
      </c>
      <c r="K14" s="4">
        <v>40</v>
      </c>
      <c r="L14" s="257">
        <v>4.5599999999999996</v>
      </c>
      <c r="M14" s="117">
        <v>10.7</v>
      </c>
      <c r="N14" s="117">
        <v>34.4</v>
      </c>
      <c r="O14" s="4">
        <v>224</v>
      </c>
      <c r="P14" s="80">
        <v>10.4</v>
      </c>
      <c r="R14" s="100"/>
      <c r="S14" s="16"/>
      <c r="T14" s="422"/>
      <c r="U14" s="422"/>
      <c r="V14" s="16"/>
      <c r="W14" s="422"/>
      <c r="X14" s="422"/>
      <c r="Y14" s="422"/>
      <c r="Z14" s="422"/>
      <c r="AA14" s="422"/>
    </row>
    <row r="15" spans="2:29" x14ac:dyDescent="0.35">
      <c r="B15" s="52">
        <v>11</v>
      </c>
      <c r="C15" s="4">
        <v>45</v>
      </c>
      <c r="D15" s="257">
        <v>4.37</v>
      </c>
      <c r="E15" s="117">
        <v>13.4</v>
      </c>
      <c r="F15" s="117">
        <v>40.299999999999997</v>
      </c>
      <c r="G15" s="4">
        <v>252</v>
      </c>
      <c r="H15" s="168">
        <v>7.1</v>
      </c>
      <c r="I15" s="838"/>
      <c r="J15" s="86">
        <v>11</v>
      </c>
      <c r="K15" s="4">
        <v>53</v>
      </c>
      <c r="L15" s="257">
        <v>5.12</v>
      </c>
      <c r="M15" s="117">
        <v>10.8</v>
      </c>
      <c r="N15" s="117">
        <v>37.6</v>
      </c>
      <c r="O15" s="4">
        <v>178</v>
      </c>
      <c r="P15" s="80">
        <v>8.1</v>
      </c>
      <c r="R15" s="100"/>
      <c r="S15" s="422"/>
      <c r="T15" s="422"/>
      <c r="U15" s="422"/>
      <c r="V15" s="422"/>
      <c r="W15" s="422"/>
      <c r="X15" s="422"/>
      <c r="Y15" s="422"/>
      <c r="Z15" s="422"/>
      <c r="AA15" s="16"/>
    </row>
    <row r="16" spans="2:29" x14ac:dyDescent="0.35">
      <c r="B16" s="52">
        <v>12</v>
      </c>
      <c r="C16" s="4">
        <v>68</v>
      </c>
      <c r="D16" s="257">
        <v>4.84</v>
      </c>
      <c r="E16" s="117">
        <v>14.7</v>
      </c>
      <c r="F16" s="117">
        <v>43.3</v>
      </c>
      <c r="G16" s="4">
        <v>197</v>
      </c>
      <c r="H16" s="168">
        <v>8.1999999999999993</v>
      </c>
      <c r="I16" s="838"/>
      <c r="J16" s="86">
        <v>12</v>
      </c>
      <c r="K16" s="4">
        <v>66</v>
      </c>
      <c r="L16" s="257">
        <v>4.01</v>
      </c>
      <c r="M16" s="117">
        <v>13.2</v>
      </c>
      <c r="N16" s="117">
        <v>40.4</v>
      </c>
      <c r="O16" s="4">
        <v>123</v>
      </c>
      <c r="P16" s="80">
        <v>8.6</v>
      </c>
      <c r="R16" s="100"/>
      <c r="S16" s="16"/>
      <c r="T16" s="422"/>
      <c r="U16" s="422"/>
      <c r="V16" s="16"/>
      <c r="W16" s="422"/>
      <c r="X16" s="422"/>
      <c r="Y16" s="422"/>
      <c r="Z16" s="422"/>
      <c r="AA16" s="16"/>
    </row>
    <row r="17" spans="2:27" x14ac:dyDescent="0.35">
      <c r="B17" s="52">
        <v>13</v>
      </c>
      <c r="C17" s="4">
        <v>68</v>
      </c>
      <c r="D17" s="257">
        <v>4.8899999999999997</v>
      </c>
      <c r="E17" s="117">
        <v>14.9</v>
      </c>
      <c r="F17" s="117">
        <v>45.7</v>
      </c>
      <c r="G17" s="4">
        <v>212</v>
      </c>
      <c r="H17" s="168">
        <v>8.5</v>
      </c>
      <c r="I17" s="838"/>
      <c r="J17" s="86">
        <v>13</v>
      </c>
      <c r="K17" s="4">
        <v>30</v>
      </c>
      <c r="L17" s="257">
        <v>5.1100000000000003</v>
      </c>
      <c r="M17" s="117">
        <v>14.8</v>
      </c>
      <c r="N17" s="117">
        <v>45.7</v>
      </c>
      <c r="O17" s="4">
        <v>476</v>
      </c>
      <c r="P17" s="80">
        <v>8.1999999999999993</v>
      </c>
      <c r="R17" s="100"/>
      <c r="S17" s="16"/>
      <c r="T17" s="422"/>
      <c r="U17" s="422"/>
      <c r="V17" s="16"/>
      <c r="W17" s="422"/>
      <c r="X17" s="422"/>
      <c r="Y17" s="422"/>
      <c r="Z17" s="422"/>
      <c r="AA17" s="422"/>
    </row>
    <row r="18" spans="2:27" x14ac:dyDescent="0.35">
      <c r="B18" s="52">
        <v>14</v>
      </c>
      <c r="C18" s="4">
        <v>57</v>
      </c>
      <c r="D18" s="257">
        <v>4.4800000000000004</v>
      </c>
      <c r="E18" s="117">
        <v>13.4</v>
      </c>
      <c r="F18" s="117">
        <v>41.5</v>
      </c>
      <c r="G18" s="4">
        <v>216</v>
      </c>
      <c r="H18" s="168">
        <v>8.4</v>
      </c>
      <c r="I18" s="838"/>
      <c r="J18" s="86">
        <v>14</v>
      </c>
      <c r="K18" s="4">
        <v>48</v>
      </c>
      <c r="L18" s="257">
        <v>4.3600000000000003</v>
      </c>
      <c r="M18" s="117">
        <v>12.7</v>
      </c>
      <c r="N18" s="117">
        <v>38.4</v>
      </c>
      <c r="O18" s="4">
        <v>345</v>
      </c>
      <c r="P18" s="80">
        <v>7.9</v>
      </c>
      <c r="R18" s="100"/>
      <c r="S18" s="422"/>
      <c r="T18" s="422"/>
      <c r="U18" s="422"/>
      <c r="V18" s="422"/>
      <c r="W18" s="422"/>
      <c r="X18" s="422"/>
      <c r="Y18" s="422"/>
      <c r="Z18" s="422"/>
      <c r="AA18" s="422"/>
    </row>
    <row r="19" spans="2:27" x14ac:dyDescent="0.35">
      <c r="B19" s="52">
        <v>15</v>
      </c>
      <c r="C19" s="4">
        <v>68</v>
      </c>
      <c r="D19" s="257">
        <v>4.37</v>
      </c>
      <c r="E19" s="117">
        <v>11.8</v>
      </c>
      <c r="F19" s="117">
        <v>36.700000000000003</v>
      </c>
      <c r="G19" s="4">
        <v>143</v>
      </c>
      <c r="H19" s="168">
        <v>9</v>
      </c>
      <c r="I19" s="838"/>
      <c r="J19" s="86">
        <v>15</v>
      </c>
      <c r="K19" s="4">
        <v>80</v>
      </c>
      <c r="L19" s="257">
        <v>3.49</v>
      </c>
      <c r="M19" s="117">
        <v>13.3</v>
      </c>
      <c r="N19" s="117">
        <v>40.4</v>
      </c>
      <c r="O19" s="4">
        <v>115</v>
      </c>
      <c r="P19" s="80">
        <v>9.1999999999999993</v>
      </c>
      <c r="R19" s="178"/>
      <c r="S19" s="178"/>
      <c r="T19" s="178"/>
      <c r="U19" s="178"/>
      <c r="V19" s="178"/>
      <c r="W19" s="178"/>
      <c r="X19" s="178"/>
      <c r="Y19" s="178"/>
      <c r="Z19" s="178"/>
      <c r="AA19" s="178"/>
    </row>
    <row r="20" spans="2:27" x14ac:dyDescent="0.35">
      <c r="B20" s="52">
        <v>16</v>
      </c>
      <c r="C20" s="4">
        <v>57</v>
      </c>
      <c r="D20" s="257">
        <v>4.47</v>
      </c>
      <c r="E20" s="117">
        <v>13.2</v>
      </c>
      <c r="F20" s="117">
        <v>41</v>
      </c>
      <c r="G20" s="4">
        <v>223</v>
      </c>
      <c r="H20" s="168">
        <v>8.4</v>
      </c>
      <c r="I20" s="838"/>
      <c r="J20" s="86">
        <v>16</v>
      </c>
      <c r="K20" s="4">
        <v>77</v>
      </c>
      <c r="L20" s="257">
        <v>3.89</v>
      </c>
      <c r="M20" s="117">
        <v>13.8</v>
      </c>
      <c r="N20" s="117">
        <v>42.3</v>
      </c>
      <c r="O20" s="4">
        <v>365</v>
      </c>
      <c r="P20" s="80">
        <v>8.8000000000000007</v>
      </c>
    </row>
    <row r="21" spans="2:27" x14ac:dyDescent="0.35">
      <c r="B21" s="52">
        <v>17</v>
      </c>
      <c r="C21" s="4">
        <v>79</v>
      </c>
      <c r="D21" s="257">
        <v>4.2699999999999996</v>
      </c>
      <c r="E21" s="117">
        <v>12.8</v>
      </c>
      <c r="F21" s="117">
        <v>38.299999999999997</v>
      </c>
      <c r="G21" s="4">
        <v>234</v>
      </c>
      <c r="H21" s="168">
        <v>7</v>
      </c>
      <c r="I21" s="838"/>
      <c r="J21" s="86">
        <v>17</v>
      </c>
      <c r="K21" s="4">
        <v>14</v>
      </c>
      <c r="L21" s="257">
        <v>2.68</v>
      </c>
      <c r="M21" s="117">
        <v>9.1999999999999993</v>
      </c>
      <c r="N21" s="117">
        <v>27.3</v>
      </c>
      <c r="O21" s="4">
        <v>388</v>
      </c>
      <c r="P21" s="80">
        <v>8</v>
      </c>
    </row>
    <row r="22" spans="2:27" x14ac:dyDescent="0.35">
      <c r="B22" s="52">
        <v>18</v>
      </c>
      <c r="C22" s="4">
        <v>65</v>
      </c>
      <c r="D22" s="257">
        <v>4.5</v>
      </c>
      <c r="E22" s="117">
        <v>14.5</v>
      </c>
      <c r="F22" s="117">
        <v>44</v>
      </c>
      <c r="G22" s="4">
        <v>102</v>
      </c>
      <c r="H22" s="168">
        <v>9.1999999999999993</v>
      </c>
      <c r="I22" s="838"/>
      <c r="J22" s="86">
        <v>18</v>
      </c>
      <c r="K22" s="4">
        <v>74</v>
      </c>
      <c r="L22" s="257">
        <v>3.53</v>
      </c>
      <c r="M22" s="117">
        <v>10.5</v>
      </c>
      <c r="N22" s="117">
        <v>34.4</v>
      </c>
      <c r="O22" s="4">
        <v>239</v>
      </c>
      <c r="P22" s="80">
        <v>9.3000000000000007</v>
      </c>
    </row>
    <row r="23" spans="2:27" x14ac:dyDescent="0.35">
      <c r="B23" s="52">
        <v>19</v>
      </c>
      <c r="C23" s="4">
        <v>52</v>
      </c>
      <c r="D23" s="257">
        <v>4.5</v>
      </c>
      <c r="E23" s="117">
        <v>12.7</v>
      </c>
      <c r="F23" s="117">
        <v>39.6</v>
      </c>
      <c r="G23" s="4">
        <v>181</v>
      </c>
      <c r="H23" s="168">
        <v>9.6</v>
      </c>
      <c r="I23" s="838"/>
      <c r="J23" s="86">
        <v>19</v>
      </c>
      <c r="K23" s="4">
        <v>61</v>
      </c>
      <c r="L23" s="257">
        <v>3.51</v>
      </c>
      <c r="M23" s="117">
        <v>11.4</v>
      </c>
      <c r="N23" s="117">
        <v>34.9</v>
      </c>
      <c r="O23" s="4">
        <v>440</v>
      </c>
      <c r="P23" s="80">
        <v>8</v>
      </c>
      <c r="R23" s="252"/>
    </row>
    <row r="24" spans="2:27" x14ac:dyDescent="0.35">
      <c r="B24" s="52">
        <v>20</v>
      </c>
      <c r="C24" s="4">
        <v>71</v>
      </c>
      <c r="D24" s="257">
        <v>4.2</v>
      </c>
      <c r="E24" s="117">
        <v>11.1</v>
      </c>
      <c r="F24" s="117">
        <v>35.6</v>
      </c>
      <c r="G24" s="4">
        <v>167</v>
      </c>
      <c r="H24" s="168">
        <v>8</v>
      </c>
      <c r="I24" s="838"/>
      <c r="J24" s="86">
        <v>20</v>
      </c>
      <c r="K24" s="4">
        <v>73</v>
      </c>
      <c r="L24" s="257">
        <v>3.59</v>
      </c>
      <c r="M24" s="117">
        <v>12.7</v>
      </c>
      <c r="N24" s="117">
        <v>38.1</v>
      </c>
      <c r="O24" s="4">
        <v>211</v>
      </c>
      <c r="P24" s="80">
        <v>9.1</v>
      </c>
      <c r="R24" s="832"/>
      <c r="S24" s="832"/>
      <c r="T24" s="832"/>
    </row>
    <row r="25" spans="2:27" x14ac:dyDescent="0.35">
      <c r="B25" s="52">
        <v>21</v>
      </c>
      <c r="C25" s="4">
        <v>69</v>
      </c>
      <c r="D25" s="257">
        <v>4.58</v>
      </c>
      <c r="E25" s="117">
        <v>13.4</v>
      </c>
      <c r="F25" s="117">
        <v>41.6</v>
      </c>
      <c r="G25" s="4">
        <v>180</v>
      </c>
      <c r="H25" s="168">
        <v>9.5</v>
      </c>
      <c r="I25" s="838"/>
      <c r="J25" s="86">
        <v>21</v>
      </c>
      <c r="K25" s="4">
        <v>58</v>
      </c>
      <c r="L25" s="257">
        <v>3.17</v>
      </c>
      <c r="M25" s="117">
        <v>13</v>
      </c>
      <c r="N25" s="117">
        <v>37.1</v>
      </c>
      <c r="O25" s="4">
        <v>440</v>
      </c>
      <c r="P25" s="80">
        <v>6.9</v>
      </c>
      <c r="R25" s="178"/>
      <c r="S25" s="178"/>
      <c r="T25" s="178"/>
    </row>
    <row r="26" spans="2:27" x14ac:dyDescent="0.35">
      <c r="B26" s="52">
        <v>22</v>
      </c>
      <c r="C26" s="4">
        <v>51</v>
      </c>
      <c r="D26" s="257">
        <v>4.5599999999999996</v>
      </c>
      <c r="E26" s="117">
        <v>13.7</v>
      </c>
      <c r="F26" s="117">
        <v>42.1</v>
      </c>
      <c r="G26" s="4">
        <v>225</v>
      </c>
      <c r="H26" s="168">
        <v>8.1</v>
      </c>
      <c r="I26" s="838"/>
      <c r="J26" s="86">
        <v>22</v>
      </c>
      <c r="K26" s="4">
        <v>60</v>
      </c>
      <c r="L26" s="257">
        <v>4.07</v>
      </c>
      <c r="M26" s="117">
        <v>11.7</v>
      </c>
      <c r="N26" s="117">
        <v>34.5</v>
      </c>
      <c r="O26" s="4">
        <v>439</v>
      </c>
      <c r="P26" s="80">
        <v>7.1</v>
      </c>
      <c r="R26" s="100"/>
      <c r="S26" s="423"/>
      <c r="T26" s="423"/>
    </row>
    <row r="27" spans="2:27" x14ac:dyDescent="0.35">
      <c r="B27" s="52">
        <v>23</v>
      </c>
      <c r="C27" s="4">
        <v>89</v>
      </c>
      <c r="D27" s="257">
        <v>4.5599999999999996</v>
      </c>
      <c r="E27" s="117">
        <v>13.1</v>
      </c>
      <c r="F27" s="117">
        <v>41.2</v>
      </c>
      <c r="G27" s="4">
        <v>141</v>
      </c>
      <c r="H27" s="168">
        <v>9</v>
      </c>
      <c r="I27" s="838"/>
      <c r="J27" s="86">
        <v>23</v>
      </c>
      <c r="K27" s="4">
        <v>69</v>
      </c>
      <c r="L27" s="257">
        <v>6.28</v>
      </c>
      <c r="M27" s="117">
        <v>12.9</v>
      </c>
      <c r="N27" s="117">
        <v>43.2</v>
      </c>
      <c r="O27" s="4">
        <v>376</v>
      </c>
      <c r="P27" s="80">
        <v>7.9</v>
      </c>
      <c r="R27" s="100"/>
      <c r="S27" s="423"/>
      <c r="T27" s="423"/>
    </row>
    <row r="28" spans="2:27" x14ac:dyDescent="0.35">
      <c r="B28" s="52">
        <v>24</v>
      </c>
      <c r="C28" s="4">
        <v>63</v>
      </c>
      <c r="D28" s="257">
        <v>5.48</v>
      </c>
      <c r="E28" s="117">
        <v>16.399999999999999</v>
      </c>
      <c r="F28" s="117">
        <v>51.4</v>
      </c>
      <c r="G28" s="4">
        <v>189</v>
      </c>
      <c r="H28" s="168">
        <v>8</v>
      </c>
      <c r="I28" s="838"/>
      <c r="J28" s="86">
        <v>24</v>
      </c>
      <c r="K28" s="4">
        <v>36</v>
      </c>
      <c r="L28" s="257">
        <v>4.62</v>
      </c>
      <c r="M28" s="117">
        <v>14.5</v>
      </c>
      <c r="N28" s="117">
        <v>41.6</v>
      </c>
      <c r="O28" s="4">
        <v>372</v>
      </c>
      <c r="P28" s="80">
        <v>7.8</v>
      </c>
      <c r="R28" s="100"/>
      <c r="S28" s="423"/>
      <c r="T28" s="423"/>
    </row>
    <row r="29" spans="2:27" x14ac:dyDescent="0.35">
      <c r="B29" s="52">
        <v>25</v>
      </c>
      <c r="C29" s="4">
        <v>53</v>
      </c>
      <c r="D29" s="257">
        <v>4</v>
      </c>
      <c r="E29" s="117">
        <v>11.4</v>
      </c>
      <c r="F29" s="117">
        <v>34.700000000000003</v>
      </c>
      <c r="G29" s="4">
        <v>261</v>
      </c>
      <c r="H29" s="168">
        <v>7.3</v>
      </c>
      <c r="I29" s="838"/>
      <c r="J29" s="86">
        <v>25</v>
      </c>
      <c r="K29" s="4">
        <v>77</v>
      </c>
      <c r="L29" s="257">
        <v>3.93</v>
      </c>
      <c r="M29" s="117">
        <v>14</v>
      </c>
      <c r="N29" s="117">
        <v>42.3</v>
      </c>
      <c r="O29" s="4">
        <v>188</v>
      </c>
      <c r="P29" s="80">
        <v>8.5</v>
      </c>
      <c r="R29" s="100"/>
      <c r="S29" s="423"/>
      <c r="T29" s="423"/>
    </row>
    <row r="30" spans="2:27" x14ac:dyDescent="0.35">
      <c r="B30" s="52">
        <v>26</v>
      </c>
      <c r="C30" s="4">
        <v>24</v>
      </c>
      <c r="D30" s="257">
        <v>4.9000000000000004</v>
      </c>
      <c r="E30" s="117">
        <v>15.5</v>
      </c>
      <c r="F30" s="117">
        <v>45.7</v>
      </c>
      <c r="G30" s="4">
        <v>218</v>
      </c>
      <c r="H30" s="168">
        <v>8.5</v>
      </c>
      <c r="I30" s="838"/>
      <c r="J30" s="86">
        <v>26</v>
      </c>
      <c r="K30" s="4">
        <v>80</v>
      </c>
      <c r="L30" s="257">
        <v>3.79</v>
      </c>
      <c r="M30" s="117">
        <v>13.8</v>
      </c>
      <c r="N30" s="117">
        <v>41.4</v>
      </c>
      <c r="O30" s="4">
        <v>226</v>
      </c>
      <c r="P30" s="80">
        <v>8.3000000000000007</v>
      </c>
      <c r="R30" s="100"/>
      <c r="S30" s="423"/>
      <c r="T30" s="423"/>
    </row>
    <row r="31" spans="2:27" x14ac:dyDescent="0.35">
      <c r="B31" s="52">
        <v>27</v>
      </c>
      <c r="C31" s="4">
        <v>61</v>
      </c>
      <c r="D31" s="257">
        <v>4.21</v>
      </c>
      <c r="E31" s="117">
        <v>12</v>
      </c>
      <c r="F31" s="117">
        <v>37.4</v>
      </c>
      <c r="G31" s="4">
        <v>216</v>
      </c>
      <c r="H31" s="168">
        <v>9</v>
      </c>
      <c r="I31" s="838"/>
      <c r="J31" s="86">
        <v>27</v>
      </c>
      <c r="K31" s="4">
        <v>63</v>
      </c>
      <c r="L31" s="257">
        <v>4.01</v>
      </c>
      <c r="M31" s="117">
        <v>13.9</v>
      </c>
      <c r="N31" s="117">
        <v>41.6</v>
      </c>
      <c r="O31" s="4">
        <v>248</v>
      </c>
      <c r="P31" s="80">
        <v>9</v>
      </c>
      <c r="R31" s="100"/>
      <c r="S31" s="423"/>
      <c r="T31" s="423"/>
    </row>
    <row r="32" spans="2:27" x14ac:dyDescent="0.35">
      <c r="B32" s="52">
        <v>28</v>
      </c>
      <c r="C32" s="4">
        <v>37</v>
      </c>
      <c r="D32" s="257">
        <v>4.28</v>
      </c>
      <c r="E32" s="117">
        <v>13</v>
      </c>
      <c r="F32" s="117">
        <v>39.1</v>
      </c>
      <c r="G32" s="4">
        <v>220</v>
      </c>
      <c r="H32" s="168">
        <v>8.8000000000000007</v>
      </c>
      <c r="I32" s="838"/>
      <c r="J32" s="86">
        <v>28</v>
      </c>
      <c r="K32" s="4">
        <v>70</v>
      </c>
      <c r="L32" s="257">
        <v>3.2</v>
      </c>
      <c r="M32" s="117">
        <v>13.6</v>
      </c>
      <c r="N32" s="117">
        <v>40.299999999999997</v>
      </c>
      <c r="O32" s="4">
        <v>160</v>
      </c>
      <c r="P32" s="80">
        <v>8.4</v>
      </c>
      <c r="R32" s="100"/>
      <c r="S32" s="423"/>
      <c r="T32" s="422"/>
    </row>
    <row r="33" spans="2:41" x14ac:dyDescent="0.35">
      <c r="B33" s="52">
        <v>29</v>
      </c>
      <c r="C33" s="4">
        <v>38</v>
      </c>
      <c r="D33" s="257">
        <v>4.7699999999999996</v>
      </c>
      <c r="E33" s="117">
        <v>14.7</v>
      </c>
      <c r="F33" s="117">
        <v>43.9</v>
      </c>
      <c r="G33" s="4">
        <v>198</v>
      </c>
      <c r="H33" s="168">
        <v>10</v>
      </c>
      <c r="I33" s="838"/>
      <c r="J33" s="86">
        <v>29</v>
      </c>
      <c r="K33" s="4">
        <v>62</v>
      </c>
      <c r="L33" s="257">
        <v>3.85</v>
      </c>
      <c r="M33" s="117">
        <v>12.9</v>
      </c>
      <c r="N33" s="117">
        <v>39.200000000000003</v>
      </c>
      <c r="O33" s="4">
        <v>416</v>
      </c>
      <c r="P33" s="80">
        <v>8.6999999999999993</v>
      </c>
      <c r="R33" s="100"/>
      <c r="S33" s="423"/>
      <c r="T33" s="422"/>
    </row>
    <row r="34" spans="2:41" x14ac:dyDescent="0.35">
      <c r="B34" s="52">
        <v>30</v>
      </c>
      <c r="C34" s="4">
        <v>31</v>
      </c>
      <c r="D34" s="257">
        <v>4.03</v>
      </c>
      <c r="E34" s="117">
        <v>12.1</v>
      </c>
      <c r="F34" s="117">
        <v>36.200000000000003</v>
      </c>
      <c r="G34" s="4">
        <v>232</v>
      </c>
      <c r="H34" s="168">
        <v>7.7</v>
      </c>
      <c r="I34" s="838"/>
      <c r="J34" s="86">
        <v>30</v>
      </c>
      <c r="K34" s="4">
        <v>61</v>
      </c>
      <c r="L34" s="257">
        <v>3.42</v>
      </c>
      <c r="M34" s="117">
        <v>10.6</v>
      </c>
      <c r="N34" s="117">
        <v>31.5</v>
      </c>
      <c r="O34" s="4">
        <v>366</v>
      </c>
      <c r="P34" s="80">
        <v>8.4</v>
      </c>
      <c r="R34" s="100"/>
      <c r="S34" s="423"/>
      <c r="T34" s="422"/>
    </row>
    <row r="35" spans="2:41" x14ac:dyDescent="0.35">
      <c r="B35" s="52">
        <v>31</v>
      </c>
      <c r="C35" s="4">
        <v>43</v>
      </c>
      <c r="D35" s="257">
        <v>4.6500000000000004</v>
      </c>
      <c r="E35" s="117">
        <v>14.2</v>
      </c>
      <c r="F35" s="117">
        <v>42.1</v>
      </c>
      <c r="G35" s="4">
        <v>237</v>
      </c>
      <c r="H35" s="168">
        <v>8.1999999999999993</v>
      </c>
      <c r="I35" s="838"/>
      <c r="J35" s="86">
        <v>31</v>
      </c>
      <c r="K35" s="4">
        <v>78</v>
      </c>
      <c r="L35" s="257">
        <v>3.62</v>
      </c>
      <c r="M35" s="117">
        <v>12.9</v>
      </c>
      <c r="N35" s="117">
        <v>39.6</v>
      </c>
      <c r="O35" s="4">
        <v>406</v>
      </c>
      <c r="P35" s="80">
        <v>8.6</v>
      </c>
      <c r="R35" s="100"/>
      <c r="S35" s="423"/>
      <c r="T35" s="422"/>
    </row>
    <row r="36" spans="2:41" x14ac:dyDescent="0.35">
      <c r="B36" s="52">
        <v>32</v>
      </c>
      <c r="C36" s="4">
        <v>53</v>
      </c>
      <c r="D36" s="257">
        <v>4.62</v>
      </c>
      <c r="E36" s="117">
        <v>13.5</v>
      </c>
      <c r="F36" s="117">
        <v>39.9</v>
      </c>
      <c r="G36" s="4">
        <v>272</v>
      </c>
      <c r="H36" s="168">
        <v>9</v>
      </c>
      <c r="I36" s="838"/>
      <c r="J36" s="86">
        <v>32</v>
      </c>
      <c r="K36" s="4">
        <v>65</v>
      </c>
      <c r="L36" s="257">
        <v>3.6</v>
      </c>
      <c r="M36" s="117">
        <v>12.5</v>
      </c>
      <c r="N36" s="117">
        <v>37</v>
      </c>
      <c r="O36" s="4">
        <v>204</v>
      </c>
      <c r="P36" s="80">
        <v>8.5</v>
      </c>
      <c r="R36" s="369"/>
      <c r="S36" s="178"/>
      <c r="T36" s="178"/>
    </row>
    <row r="37" spans="2:41" x14ac:dyDescent="0.35">
      <c r="B37" s="52">
        <v>33</v>
      </c>
      <c r="C37" s="4">
        <v>53</v>
      </c>
      <c r="D37" s="257">
        <v>4</v>
      </c>
      <c r="E37" s="117">
        <v>11.4</v>
      </c>
      <c r="F37" s="117">
        <v>34.700000000000003</v>
      </c>
      <c r="G37" s="4">
        <v>261</v>
      </c>
      <c r="H37" s="168">
        <v>7.3</v>
      </c>
      <c r="I37" s="838"/>
      <c r="J37" s="86">
        <v>33</v>
      </c>
      <c r="K37" s="4">
        <v>15</v>
      </c>
      <c r="L37" s="257">
        <v>3.14</v>
      </c>
      <c r="M37" s="117">
        <v>12.9</v>
      </c>
      <c r="N37" s="117">
        <v>38.700000000000003</v>
      </c>
      <c r="O37" s="4">
        <v>252</v>
      </c>
      <c r="P37" s="80">
        <v>7.4</v>
      </c>
    </row>
    <row r="38" spans="2:41" x14ac:dyDescent="0.35">
      <c r="B38" s="52">
        <v>34</v>
      </c>
      <c r="C38" s="4">
        <v>69</v>
      </c>
      <c r="D38" s="257">
        <v>5.0599999999999996</v>
      </c>
      <c r="E38" s="117">
        <v>15.8</v>
      </c>
      <c r="F38" s="117">
        <v>47.7</v>
      </c>
      <c r="G38" s="4">
        <v>225</v>
      </c>
      <c r="H38" s="168">
        <v>9.1999999999999993</v>
      </c>
      <c r="I38" s="838"/>
      <c r="J38" s="258"/>
      <c r="K38" s="14"/>
      <c r="L38" s="259"/>
      <c r="M38" s="14"/>
      <c r="N38" s="14"/>
      <c r="O38" s="14"/>
      <c r="P38" s="260"/>
    </row>
    <row r="39" spans="2:41" x14ac:dyDescent="0.35">
      <c r="B39" s="52">
        <v>35</v>
      </c>
      <c r="C39" s="4">
        <v>67</v>
      </c>
      <c r="D39" s="257">
        <v>4.34</v>
      </c>
      <c r="E39" s="117">
        <v>13.3</v>
      </c>
      <c r="F39" s="117">
        <v>40.5</v>
      </c>
      <c r="G39" s="4">
        <v>119</v>
      </c>
      <c r="H39" s="168">
        <v>9.9</v>
      </c>
      <c r="I39" s="838"/>
      <c r="J39" s="258"/>
      <c r="K39" s="14"/>
      <c r="L39" s="14"/>
      <c r="M39" s="14"/>
      <c r="N39" s="14"/>
      <c r="O39" s="14"/>
      <c r="P39" s="15"/>
      <c r="R39" s="832"/>
      <c r="S39" s="832"/>
      <c r="T39" s="178"/>
      <c r="U39" s="178"/>
      <c r="V39" s="178"/>
      <c r="W39" s="832"/>
      <c r="X39" s="832"/>
      <c r="Y39" s="832"/>
      <c r="Z39" s="832"/>
      <c r="AB39" s="832"/>
      <c r="AC39" s="832"/>
      <c r="AD39" s="832"/>
      <c r="AE39" s="832"/>
      <c r="AF39" s="832"/>
      <c r="AG39" s="832"/>
      <c r="AH39" s="45"/>
      <c r="AI39" s="832"/>
      <c r="AJ39" s="832"/>
      <c r="AK39" s="832"/>
      <c r="AL39" s="832"/>
      <c r="AM39" s="832"/>
      <c r="AN39" s="832"/>
    </row>
    <row r="40" spans="2:41" x14ac:dyDescent="0.35">
      <c r="B40" s="52">
        <v>36</v>
      </c>
      <c r="C40" s="4">
        <v>57</v>
      </c>
      <c r="D40" s="257">
        <v>4.45</v>
      </c>
      <c r="E40" s="117">
        <v>13.8</v>
      </c>
      <c r="F40" s="117">
        <v>40.6</v>
      </c>
      <c r="G40" s="4">
        <v>156</v>
      </c>
      <c r="H40" s="168">
        <v>9.1</v>
      </c>
      <c r="I40" s="838"/>
      <c r="J40" s="258"/>
      <c r="K40" s="14"/>
      <c r="L40" s="14"/>
      <c r="M40" s="14"/>
      <c r="N40" s="14"/>
      <c r="O40" s="14"/>
      <c r="P40" s="15"/>
      <c r="R40" s="178"/>
      <c r="S40" s="178"/>
      <c r="T40" s="178"/>
      <c r="U40" s="178"/>
      <c r="V40" s="178"/>
      <c r="W40" s="178"/>
      <c r="X40" s="178"/>
      <c r="Y40" s="178"/>
      <c r="Z40" s="178"/>
      <c r="AB40" s="16"/>
      <c r="AC40" s="100"/>
      <c r="AD40" s="100"/>
      <c r="AE40" s="100"/>
      <c r="AF40" s="100"/>
      <c r="AG40" s="100"/>
      <c r="AH40" s="835"/>
      <c r="AI40" s="16"/>
      <c r="AJ40" s="100"/>
      <c r="AK40" s="100"/>
      <c r="AL40" s="100"/>
      <c r="AM40" s="100"/>
      <c r="AN40" s="100"/>
    </row>
    <row r="41" spans="2:41" x14ac:dyDescent="0.35">
      <c r="B41" s="52">
        <v>37</v>
      </c>
      <c r="C41" s="4">
        <v>67</v>
      </c>
      <c r="D41" s="257">
        <v>4.6900000000000004</v>
      </c>
      <c r="E41" s="117">
        <v>15.1</v>
      </c>
      <c r="F41" s="117">
        <v>43.8</v>
      </c>
      <c r="G41" s="4">
        <v>211</v>
      </c>
      <c r="H41" s="168">
        <v>9.1</v>
      </c>
      <c r="I41" s="838"/>
      <c r="J41" s="258"/>
      <c r="K41" s="14"/>
      <c r="L41" s="14"/>
      <c r="M41" s="14"/>
      <c r="N41" s="14"/>
      <c r="O41" s="14"/>
      <c r="P41" s="15"/>
      <c r="R41" s="100"/>
      <c r="S41" s="424"/>
      <c r="T41" s="100"/>
      <c r="U41" s="100"/>
      <c r="W41" s="100"/>
      <c r="X41" s="425"/>
      <c r="Y41" s="100"/>
      <c r="Z41" s="100"/>
      <c r="AB41" s="100"/>
      <c r="AC41" s="426"/>
      <c r="AD41" s="426"/>
      <c r="AE41" s="426"/>
      <c r="AF41" s="426"/>
      <c r="AG41" s="426"/>
      <c r="AH41" s="835"/>
      <c r="AI41" s="100"/>
      <c r="AJ41" s="426"/>
      <c r="AK41" s="426"/>
      <c r="AL41" s="426"/>
      <c r="AM41" s="426"/>
      <c r="AN41" s="426"/>
    </row>
    <row r="42" spans="2:41" x14ac:dyDescent="0.35">
      <c r="B42" s="52">
        <v>38</v>
      </c>
      <c r="C42" s="4">
        <v>53</v>
      </c>
      <c r="D42" s="257">
        <v>4.57</v>
      </c>
      <c r="E42" s="117">
        <v>13.4</v>
      </c>
      <c r="F42" s="117">
        <v>40.700000000000003</v>
      </c>
      <c r="G42" s="4">
        <v>187</v>
      </c>
      <c r="H42" s="168">
        <v>8.5</v>
      </c>
      <c r="I42" s="838"/>
      <c r="J42" s="258"/>
      <c r="K42" s="14"/>
      <c r="L42" s="14"/>
      <c r="M42" s="14"/>
      <c r="N42" s="14"/>
      <c r="O42" s="14"/>
      <c r="P42" s="15"/>
      <c r="R42" s="100"/>
      <c r="S42" s="424"/>
      <c r="T42" s="100"/>
      <c r="U42" s="100"/>
      <c r="W42" s="100"/>
      <c r="X42" s="425"/>
      <c r="Y42" s="100"/>
      <c r="Z42" s="100"/>
      <c r="AB42" s="100"/>
      <c r="AC42" s="426"/>
      <c r="AD42" s="426"/>
      <c r="AE42" s="426"/>
      <c r="AF42" s="426"/>
      <c r="AG42" s="426"/>
      <c r="AH42" s="835"/>
      <c r="AI42" s="100"/>
      <c r="AJ42" s="426"/>
      <c r="AK42" s="426"/>
      <c r="AL42" s="426"/>
      <c r="AM42" s="426"/>
      <c r="AN42" s="426"/>
    </row>
    <row r="43" spans="2:41" x14ac:dyDescent="0.35">
      <c r="B43" s="52">
        <v>39</v>
      </c>
      <c r="C43" s="4">
        <v>63</v>
      </c>
      <c r="D43" s="257">
        <v>5.31</v>
      </c>
      <c r="E43" s="117">
        <v>15.6</v>
      </c>
      <c r="F43" s="117">
        <v>48.4</v>
      </c>
      <c r="G43" s="4">
        <v>323</v>
      </c>
      <c r="H43" s="168">
        <v>8.1999999999999993</v>
      </c>
      <c r="I43" s="838"/>
      <c r="J43" s="258"/>
      <c r="K43" s="14"/>
      <c r="L43" s="14"/>
      <c r="M43" s="14"/>
      <c r="N43" s="14"/>
      <c r="O43" s="14"/>
      <c r="P43" s="15"/>
      <c r="R43" s="100"/>
      <c r="S43" s="424"/>
      <c r="T43" s="100"/>
      <c r="U43" s="100"/>
      <c r="W43" s="100"/>
      <c r="X43" s="425"/>
      <c r="Y43" s="100"/>
      <c r="Z43" s="100"/>
      <c r="AB43" s="100"/>
      <c r="AC43" s="426"/>
      <c r="AD43" s="426"/>
      <c r="AE43" s="426"/>
      <c r="AF43" s="426"/>
      <c r="AG43" s="426"/>
      <c r="AH43" s="835"/>
      <c r="AI43" s="100"/>
      <c r="AJ43" s="426"/>
      <c r="AK43" s="426"/>
      <c r="AL43" s="426"/>
      <c r="AM43" s="426"/>
      <c r="AN43" s="426"/>
    </row>
    <row r="44" spans="2:41" x14ac:dyDescent="0.35">
      <c r="B44" s="52">
        <v>40</v>
      </c>
      <c r="C44" s="4">
        <v>67</v>
      </c>
      <c r="D44" s="257">
        <v>4.33</v>
      </c>
      <c r="E44" s="117">
        <v>13.6</v>
      </c>
      <c r="F44" s="117">
        <v>42.2</v>
      </c>
      <c r="G44" s="4">
        <v>213</v>
      </c>
      <c r="H44" s="168">
        <v>9.1999999999999993</v>
      </c>
      <c r="I44" s="838"/>
      <c r="J44" s="258"/>
      <c r="K44" s="14"/>
      <c r="L44" s="14"/>
      <c r="M44" s="14"/>
      <c r="N44" s="14"/>
      <c r="O44" s="14"/>
      <c r="P44" s="15"/>
      <c r="R44" s="100"/>
      <c r="S44" s="424"/>
      <c r="T44" s="100"/>
      <c r="U44" s="100"/>
      <c r="W44" s="100"/>
      <c r="X44" s="425"/>
      <c r="Y44" s="100"/>
      <c r="Z44" s="100"/>
      <c r="AB44" s="100"/>
      <c r="AC44" s="426"/>
      <c r="AD44" s="426"/>
      <c r="AE44" s="426"/>
      <c r="AF44" s="426"/>
      <c r="AG44" s="426"/>
      <c r="AH44" s="835"/>
      <c r="AI44" s="100"/>
      <c r="AJ44" s="426"/>
      <c r="AK44" s="426"/>
      <c r="AL44" s="426"/>
      <c r="AM44" s="426"/>
      <c r="AN44" s="426"/>
    </row>
    <row r="45" spans="2:41" x14ac:dyDescent="0.35">
      <c r="B45" s="52">
        <v>41</v>
      </c>
      <c r="C45" s="4">
        <v>69</v>
      </c>
      <c r="D45" s="257">
        <v>4.5</v>
      </c>
      <c r="E45" s="117">
        <v>14.1</v>
      </c>
      <c r="F45" s="117">
        <v>42.2</v>
      </c>
      <c r="G45" s="4">
        <v>179</v>
      </c>
      <c r="H45" s="168">
        <v>8.5</v>
      </c>
      <c r="I45" s="838"/>
      <c r="J45" s="258"/>
      <c r="K45" s="14"/>
      <c r="L45" s="14"/>
      <c r="M45" s="14"/>
      <c r="N45" s="14"/>
      <c r="O45" s="14"/>
      <c r="P45" s="15"/>
      <c r="R45" s="100"/>
      <c r="S45" s="424"/>
      <c r="T45" s="100"/>
      <c r="U45" s="100"/>
      <c r="W45" s="100"/>
      <c r="X45" s="425"/>
      <c r="Y45" s="100"/>
      <c r="Z45" s="100"/>
      <c r="AB45" s="100"/>
      <c r="AC45" s="426"/>
      <c r="AD45" s="426"/>
      <c r="AE45" s="426"/>
      <c r="AF45" s="426"/>
      <c r="AG45" s="426"/>
      <c r="AH45" s="835"/>
      <c r="AI45" s="100"/>
      <c r="AJ45" s="426"/>
      <c r="AK45" s="426"/>
      <c r="AL45" s="426"/>
      <c r="AM45" s="426"/>
      <c r="AN45" s="426"/>
    </row>
    <row r="46" spans="2:41" x14ac:dyDescent="0.35">
      <c r="B46" s="52">
        <v>42</v>
      </c>
      <c r="C46" s="4">
        <v>67</v>
      </c>
      <c r="D46" s="257">
        <v>4.45</v>
      </c>
      <c r="E46" s="117">
        <v>13.8</v>
      </c>
      <c r="F46" s="117">
        <v>40.6</v>
      </c>
      <c r="G46" s="4">
        <v>156</v>
      </c>
      <c r="H46" s="168">
        <v>9.1</v>
      </c>
      <c r="I46" s="838"/>
      <c r="J46" s="258"/>
      <c r="K46" s="14"/>
      <c r="L46" s="14"/>
      <c r="M46" s="14"/>
      <c r="N46" s="14"/>
      <c r="O46" s="14"/>
      <c r="P46" s="15"/>
      <c r="R46" s="100"/>
      <c r="S46" s="424"/>
      <c r="T46" s="100"/>
      <c r="U46" s="100"/>
      <c r="W46" s="100"/>
      <c r="X46" s="425"/>
      <c r="Y46" s="100"/>
      <c r="Z46" s="100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2:41" ht="15" thickBot="1" x14ac:dyDescent="0.4">
      <c r="B47" s="52">
        <v>43</v>
      </c>
      <c r="C47" s="261">
        <v>57</v>
      </c>
      <c r="D47" s="262">
        <v>4.6900000000000004</v>
      </c>
      <c r="E47" s="263">
        <v>15.1</v>
      </c>
      <c r="F47" s="263">
        <v>43.8</v>
      </c>
      <c r="G47" s="261">
        <v>211</v>
      </c>
      <c r="H47" s="264">
        <v>9.1</v>
      </c>
      <c r="I47" s="838"/>
      <c r="J47" s="265"/>
      <c r="K47" s="266"/>
      <c r="L47" s="266"/>
      <c r="M47" s="266"/>
      <c r="N47" s="266"/>
      <c r="O47" s="266"/>
      <c r="P47" s="267"/>
      <c r="R47" s="100"/>
      <c r="S47" s="424"/>
      <c r="T47" s="100"/>
      <c r="U47" s="100"/>
      <c r="W47" s="100"/>
      <c r="X47" s="425"/>
      <c r="Y47" s="100"/>
      <c r="Z47" s="100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</row>
    <row r="48" spans="2:41" s="252" customFormat="1" ht="15" thickBot="1" x14ac:dyDescent="0.4">
      <c r="B48" s="3" t="s">
        <v>24</v>
      </c>
      <c r="C48" s="90">
        <f t="shared" ref="C48:H48" si="0">COUNT(C5:C47)</f>
        <v>43</v>
      </c>
      <c r="D48" s="90">
        <f t="shared" si="0"/>
        <v>43</v>
      </c>
      <c r="E48" s="90">
        <f t="shared" si="0"/>
        <v>43</v>
      </c>
      <c r="F48" s="90">
        <f t="shared" si="0"/>
        <v>43</v>
      </c>
      <c r="G48" s="90">
        <f t="shared" si="0"/>
        <v>43</v>
      </c>
      <c r="H48" s="253">
        <f t="shared" si="0"/>
        <v>43</v>
      </c>
      <c r="I48" s="839"/>
      <c r="J48" s="3" t="s">
        <v>24</v>
      </c>
      <c r="K48" s="90">
        <f t="shared" ref="K48:P48" si="1">COUNT(K5:K47)</f>
        <v>33</v>
      </c>
      <c r="L48" s="90">
        <f t="shared" si="1"/>
        <v>33</v>
      </c>
      <c r="M48" s="90">
        <f t="shared" si="1"/>
        <v>33</v>
      </c>
      <c r="N48" s="90">
        <f t="shared" si="1"/>
        <v>33</v>
      </c>
      <c r="O48" s="90">
        <f t="shared" si="1"/>
        <v>33</v>
      </c>
      <c r="P48" s="93">
        <f t="shared" si="1"/>
        <v>33</v>
      </c>
      <c r="R48" s="100"/>
      <c r="S48" s="424"/>
      <c r="T48" s="100"/>
      <c r="U48" s="100"/>
      <c r="V48"/>
      <c r="W48" s="100"/>
      <c r="X48" s="425"/>
      <c r="Y48" s="100"/>
      <c r="Z48" s="100"/>
      <c r="AA48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/>
    </row>
    <row r="49" spans="2:40" x14ac:dyDescent="0.35">
      <c r="B49" s="544" t="s">
        <v>6</v>
      </c>
      <c r="C49" s="503">
        <v>57.26</v>
      </c>
      <c r="D49" s="504">
        <v>4.5830000000000002</v>
      </c>
      <c r="E49" s="504">
        <v>13.76</v>
      </c>
      <c r="F49" s="504">
        <v>41.91</v>
      </c>
      <c r="G49" s="504">
        <v>202.4</v>
      </c>
      <c r="H49" s="505">
        <v>8.6440000000000001</v>
      </c>
      <c r="J49" s="544" t="s">
        <v>6</v>
      </c>
      <c r="K49" s="503">
        <v>59.91</v>
      </c>
      <c r="L49" s="504">
        <v>3.9969999999999999</v>
      </c>
      <c r="M49" s="504">
        <v>12.5</v>
      </c>
      <c r="N49" s="504">
        <v>38.520000000000003</v>
      </c>
      <c r="O49" s="504">
        <v>340.4</v>
      </c>
      <c r="P49" s="505">
        <v>8.4909999999999997</v>
      </c>
      <c r="R49" s="100"/>
      <c r="S49" s="424"/>
      <c r="T49" s="100"/>
      <c r="U49" s="100"/>
      <c r="W49" s="100"/>
      <c r="X49" s="425"/>
      <c r="Y49" s="100"/>
      <c r="Z49" s="100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2:40" x14ac:dyDescent="0.35">
      <c r="B50" s="545" t="s">
        <v>25</v>
      </c>
      <c r="C50" s="506">
        <v>13.42</v>
      </c>
      <c r="D50" s="502">
        <v>0.3886</v>
      </c>
      <c r="E50" s="502">
        <v>1.4159999999999999</v>
      </c>
      <c r="F50" s="502">
        <v>4.0490000000000004</v>
      </c>
      <c r="G50" s="502">
        <v>47.39</v>
      </c>
      <c r="H50" s="507">
        <v>0.82410000000000005</v>
      </c>
      <c r="J50" s="545" t="s">
        <v>25</v>
      </c>
      <c r="K50" s="506">
        <v>17.68</v>
      </c>
      <c r="L50" s="502">
        <v>0.71870000000000001</v>
      </c>
      <c r="M50" s="502">
        <v>1.5209999999999999</v>
      </c>
      <c r="N50" s="502">
        <v>4.29</v>
      </c>
      <c r="O50" s="502">
        <v>195.9</v>
      </c>
      <c r="P50" s="507">
        <v>0.8548</v>
      </c>
      <c r="R50" s="100"/>
      <c r="S50" s="424"/>
      <c r="T50" s="100"/>
      <c r="U50" s="100"/>
      <c r="W50" s="100"/>
      <c r="X50" s="425"/>
      <c r="Y50" s="100"/>
      <c r="Z50" s="100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2:40" x14ac:dyDescent="0.35">
      <c r="B51" s="545" t="s">
        <v>7</v>
      </c>
      <c r="C51" s="506">
        <v>2.0459999999999998</v>
      </c>
      <c r="D51" s="502">
        <v>5.926E-2</v>
      </c>
      <c r="E51" s="502">
        <v>0.216</v>
      </c>
      <c r="F51" s="502">
        <v>0.61750000000000005</v>
      </c>
      <c r="G51" s="502">
        <v>7.226</v>
      </c>
      <c r="H51" s="507">
        <v>0.12570000000000001</v>
      </c>
      <c r="J51" s="545" t="s">
        <v>7</v>
      </c>
      <c r="K51" s="506">
        <v>2.6659999999999999</v>
      </c>
      <c r="L51" s="502">
        <v>0.10829999999999999</v>
      </c>
      <c r="M51" s="502">
        <v>0.2293</v>
      </c>
      <c r="N51" s="502">
        <v>0.73560000000000003</v>
      </c>
      <c r="O51" s="502">
        <v>32.64</v>
      </c>
      <c r="P51" s="507">
        <v>0.12889999999999999</v>
      </c>
      <c r="R51" s="100"/>
      <c r="S51" s="424"/>
      <c r="T51" s="100"/>
      <c r="U51" s="100"/>
      <c r="W51" s="100"/>
      <c r="X51" s="425"/>
      <c r="Y51" s="100"/>
      <c r="Z51" s="100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0" x14ac:dyDescent="0.35">
      <c r="B52" s="545" t="s">
        <v>26</v>
      </c>
      <c r="C52" s="506">
        <v>24</v>
      </c>
      <c r="D52" s="502">
        <v>3.97</v>
      </c>
      <c r="E52" s="502">
        <v>11.1</v>
      </c>
      <c r="F52" s="502">
        <v>34.700000000000003</v>
      </c>
      <c r="G52" s="502">
        <v>102</v>
      </c>
      <c r="H52" s="507">
        <v>6.9</v>
      </c>
      <c r="J52" s="545" t="s">
        <v>26</v>
      </c>
      <c r="K52" s="506">
        <v>14</v>
      </c>
      <c r="L52" s="502">
        <v>2.68</v>
      </c>
      <c r="M52" s="502">
        <v>8.9</v>
      </c>
      <c r="N52" s="502">
        <v>27.3</v>
      </c>
      <c r="O52" s="502">
        <v>112</v>
      </c>
      <c r="P52" s="507">
        <v>6.9</v>
      </c>
      <c r="R52" s="178"/>
      <c r="S52" s="178"/>
      <c r="T52" s="178"/>
      <c r="U52" s="178"/>
      <c r="V52" s="178"/>
      <c r="W52" s="178"/>
      <c r="X52" s="178"/>
      <c r="Y52" s="178"/>
      <c r="Z52" s="178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2:40" x14ac:dyDescent="0.35">
      <c r="B53" s="545" t="s">
        <v>27</v>
      </c>
      <c r="C53" s="506">
        <v>51</v>
      </c>
      <c r="D53" s="502">
        <v>4.34</v>
      </c>
      <c r="E53" s="502">
        <v>12.8</v>
      </c>
      <c r="F53" s="502">
        <v>39.6</v>
      </c>
      <c r="G53" s="502">
        <v>168</v>
      </c>
      <c r="H53" s="507">
        <v>8.1999999999999993</v>
      </c>
      <c r="J53" s="545" t="s">
        <v>27</v>
      </c>
      <c r="K53" s="506">
        <v>53</v>
      </c>
      <c r="L53" s="502">
        <v>3.4950000000000001</v>
      </c>
      <c r="M53" s="502">
        <v>11.48</v>
      </c>
      <c r="N53" s="502">
        <v>34.85</v>
      </c>
      <c r="O53" s="502">
        <v>205.8</v>
      </c>
      <c r="P53" s="507">
        <v>8</v>
      </c>
      <c r="R53" s="16"/>
      <c r="W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2:40" x14ac:dyDescent="0.35">
      <c r="B54" s="545" t="s">
        <v>28</v>
      </c>
      <c r="C54" s="506">
        <v>57</v>
      </c>
      <c r="D54" s="502">
        <v>4.5</v>
      </c>
      <c r="E54" s="502">
        <v>13.6</v>
      </c>
      <c r="F54" s="502">
        <v>41.5</v>
      </c>
      <c r="G54" s="502">
        <v>212</v>
      </c>
      <c r="H54" s="507">
        <v>8.6</v>
      </c>
      <c r="J54" s="545" t="s">
        <v>28</v>
      </c>
      <c r="K54" s="506">
        <v>63.5</v>
      </c>
      <c r="L54" s="502">
        <v>3.93</v>
      </c>
      <c r="M54" s="502">
        <v>12.8</v>
      </c>
      <c r="N54" s="502">
        <v>39.1</v>
      </c>
      <c r="O54" s="502">
        <v>328</v>
      </c>
      <c r="P54" s="507">
        <v>8.4</v>
      </c>
      <c r="R54" s="16"/>
      <c r="W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2:40" x14ac:dyDescent="0.35">
      <c r="B55" s="545" t="s">
        <v>29</v>
      </c>
      <c r="C55" s="506">
        <v>67</v>
      </c>
      <c r="D55" s="502">
        <v>4.7699999999999996</v>
      </c>
      <c r="E55" s="502">
        <v>14.9</v>
      </c>
      <c r="F55" s="502">
        <v>43.9</v>
      </c>
      <c r="G55" s="502">
        <v>227</v>
      </c>
      <c r="H55" s="507">
        <v>9.1</v>
      </c>
      <c r="J55" s="545" t="s">
        <v>29</v>
      </c>
      <c r="K55" s="506">
        <v>72.5</v>
      </c>
      <c r="L55" s="502">
        <v>4.4729999999999999</v>
      </c>
      <c r="M55" s="502">
        <v>13.75</v>
      </c>
      <c r="N55" s="502">
        <v>41.78</v>
      </c>
      <c r="O55" s="502">
        <v>414.8</v>
      </c>
      <c r="P55" s="507">
        <v>8.9499999999999993</v>
      </c>
      <c r="R55" s="16"/>
      <c r="W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2:40" ht="15" thickBot="1" x14ac:dyDescent="0.4">
      <c r="B56" s="546" t="s">
        <v>30</v>
      </c>
      <c r="C56" s="508">
        <v>89</v>
      </c>
      <c r="D56" s="509">
        <v>5.65</v>
      </c>
      <c r="E56" s="509">
        <v>16.899999999999999</v>
      </c>
      <c r="F56" s="509">
        <v>52.1</v>
      </c>
      <c r="G56" s="509">
        <v>323</v>
      </c>
      <c r="H56" s="510">
        <v>10.199999999999999</v>
      </c>
      <c r="J56" s="546" t="s">
        <v>30</v>
      </c>
      <c r="K56" s="508">
        <v>90</v>
      </c>
      <c r="L56" s="509">
        <v>6.28</v>
      </c>
      <c r="M56" s="509">
        <v>15.2</v>
      </c>
      <c r="N56" s="509">
        <v>46</v>
      </c>
      <c r="O56" s="509">
        <v>1083</v>
      </c>
      <c r="P56" s="510">
        <v>10.6</v>
      </c>
      <c r="R56" s="16"/>
      <c r="W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2:40" x14ac:dyDescent="0.35">
      <c r="R57" s="16"/>
      <c r="W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2:40" x14ac:dyDescent="0.35">
      <c r="R58" s="16"/>
      <c r="W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</sheetData>
  <mergeCells count="14">
    <mergeCell ref="W39:Z39"/>
    <mergeCell ref="AB39:AG39"/>
    <mergeCell ref="AI39:AN39"/>
    <mergeCell ref="AH40:AH45"/>
    <mergeCell ref="B2:P2"/>
    <mergeCell ref="B3:H3"/>
    <mergeCell ref="I3:I48"/>
    <mergeCell ref="J3:P3"/>
    <mergeCell ref="R3:AA3"/>
    <mergeCell ref="S4:U4"/>
    <mergeCell ref="V4:X4"/>
    <mergeCell ref="Y4:AA4"/>
    <mergeCell ref="R24:T24"/>
    <mergeCell ref="R39:S39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A6D0-5B94-4A7B-926D-F29973A39575}">
  <dimension ref="B1:L36"/>
  <sheetViews>
    <sheetView zoomScaleNormal="100" workbookViewId="0">
      <selection activeCell="G23" sqref="G23"/>
    </sheetView>
  </sheetViews>
  <sheetFormatPr defaultRowHeight="14.5" x14ac:dyDescent="0.35"/>
  <cols>
    <col min="2" max="2" width="19.1796875" customWidth="1"/>
    <col min="3" max="4" width="9.453125" bestFit="1" customWidth="1"/>
    <col min="5" max="12" width="8.81640625" bestFit="1" customWidth="1"/>
  </cols>
  <sheetData>
    <row r="1" spans="2:12" ht="15" thickBot="1" x14ac:dyDescent="0.4"/>
    <row r="2" spans="2:12" ht="15" thickBot="1" x14ac:dyDescent="0.4">
      <c r="B2" s="70" t="s">
        <v>2387</v>
      </c>
      <c r="C2" s="9"/>
      <c r="D2" s="9"/>
      <c r="E2" s="9"/>
      <c r="F2" s="9"/>
      <c r="G2" s="9"/>
      <c r="H2" s="71"/>
    </row>
    <row r="3" spans="2:12" ht="15" thickBot="1" x14ac:dyDescent="0.4">
      <c r="B3" s="17"/>
      <c r="C3" s="781" t="s">
        <v>381</v>
      </c>
      <c r="D3" s="782"/>
      <c r="E3" s="781" t="s">
        <v>382</v>
      </c>
      <c r="F3" s="783"/>
      <c r="G3" s="782" t="s">
        <v>383</v>
      </c>
      <c r="H3" s="783"/>
      <c r="I3" s="782" t="s">
        <v>384</v>
      </c>
      <c r="J3" s="783"/>
      <c r="K3" s="782" t="s">
        <v>385</v>
      </c>
      <c r="L3" s="783"/>
    </row>
    <row r="4" spans="2:12" ht="15" thickBot="1" x14ac:dyDescent="0.4">
      <c r="B4" s="299"/>
      <c r="C4" s="3" t="s">
        <v>2</v>
      </c>
      <c r="D4" s="253" t="s">
        <v>3</v>
      </c>
      <c r="E4" s="3" t="s">
        <v>2</v>
      </c>
      <c r="F4" s="253" t="s">
        <v>3</v>
      </c>
      <c r="G4" s="3" t="s">
        <v>2</v>
      </c>
      <c r="H4" s="253" t="s">
        <v>3</v>
      </c>
      <c r="I4" s="3" t="s">
        <v>2</v>
      </c>
      <c r="J4" s="253" t="s">
        <v>3</v>
      </c>
      <c r="K4" s="140" t="s">
        <v>2</v>
      </c>
      <c r="L4" s="108" t="s">
        <v>3</v>
      </c>
    </row>
    <row r="5" spans="2:12" x14ac:dyDescent="0.35">
      <c r="B5" s="176">
        <v>1</v>
      </c>
      <c r="C5" s="179">
        <v>188285.3</v>
      </c>
      <c r="D5" s="461">
        <v>148490.4</v>
      </c>
      <c r="E5" s="179">
        <v>39533.22</v>
      </c>
      <c r="F5" s="180">
        <v>23697.54</v>
      </c>
      <c r="G5" s="217">
        <v>60558.79</v>
      </c>
      <c r="H5" s="180">
        <v>110931.1</v>
      </c>
      <c r="I5" s="217">
        <v>129236.1</v>
      </c>
      <c r="J5" s="180">
        <v>125838.39999999999</v>
      </c>
      <c r="K5" s="727">
        <v>85654.83</v>
      </c>
      <c r="L5" s="387">
        <v>74828.53</v>
      </c>
    </row>
    <row r="6" spans="2:12" x14ac:dyDescent="0.35">
      <c r="B6" s="176">
        <v>2</v>
      </c>
      <c r="C6" s="154">
        <v>119400.7</v>
      </c>
      <c r="D6" s="462">
        <v>108454.2</v>
      </c>
      <c r="E6" s="154">
        <v>13737.28</v>
      </c>
      <c r="F6" s="155">
        <v>105952.1</v>
      </c>
      <c r="G6" s="219">
        <v>131927.5</v>
      </c>
      <c r="H6" s="155">
        <v>88429.1</v>
      </c>
      <c r="I6" s="219">
        <v>48743.11</v>
      </c>
      <c r="J6" s="155">
        <v>89154.33</v>
      </c>
      <c r="K6" s="535">
        <v>120621.3</v>
      </c>
      <c r="L6" s="388">
        <v>155536.70000000001</v>
      </c>
    </row>
    <row r="7" spans="2:12" x14ac:dyDescent="0.35">
      <c r="B7" s="176">
        <v>3</v>
      </c>
      <c r="C7" s="154">
        <v>108465.7</v>
      </c>
      <c r="D7" s="462">
        <v>182787.5</v>
      </c>
      <c r="E7" s="154">
        <v>10424.61</v>
      </c>
      <c r="F7" s="155">
        <v>138086.79999999999</v>
      </c>
      <c r="G7" s="219">
        <v>26192.7</v>
      </c>
      <c r="H7" s="155">
        <v>175258.8</v>
      </c>
      <c r="I7" s="219">
        <v>39935.75</v>
      </c>
      <c r="J7" s="155">
        <v>165644.5</v>
      </c>
      <c r="K7" s="535">
        <v>127851.1</v>
      </c>
      <c r="L7" s="388">
        <v>189882.6</v>
      </c>
    </row>
    <row r="8" spans="2:12" x14ac:dyDescent="0.35">
      <c r="B8" s="176">
        <v>4</v>
      </c>
      <c r="C8" s="154">
        <v>163316</v>
      </c>
      <c r="D8" s="462">
        <v>212407.5</v>
      </c>
      <c r="E8" s="154">
        <v>40238.5</v>
      </c>
      <c r="F8" s="155">
        <v>127021.4</v>
      </c>
      <c r="G8" s="219">
        <v>43377.13</v>
      </c>
      <c r="H8" s="155">
        <v>118267.4</v>
      </c>
      <c r="I8" s="219">
        <v>117348.2</v>
      </c>
      <c r="J8" s="155">
        <v>178757.9</v>
      </c>
      <c r="K8" s="535">
        <v>137254.39999999999</v>
      </c>
      <c r="L8" s="388">
        <v>118960.2</v>
      </c>
    </row>
    <row r="9" spans="2:12" x14ac:dyDescent="0.35">
      <c r="B9" s="176">
        <v>5</v>
      </c>
      <c r="C9" s="154">
        <v>120708</v>
      </c>
      <c r="D9" s="462">
        <v>139498.79999999999</v>
      </c>
      <c r="E9" s="154">
        <v>31148.81</v>
      </c>
      <c r="F9" s="155">
        <v>88951.38</v>
      </c>
      <c r="G9" s="219">
        <v>46688.43</v>
      </c>
      <c r="H9" s="155">
        <v>103832.1</v>
      </c>
      <c r="I9" s="219">
        <v>32033.77</v>
      </c>
      <c r="J9" s="155">
        <v>99287.67</v>
      </c>
      <c r="K9" s="535">
        <v>19897.830000000002</v>
      </c>
      <c r="L9" s="388">
        <v>174087.9</v>
      </c>
    </row>
    <row r="10" spans="2:12" ht="15" thickBot="1" x14ac:dyDescent="0.4">
      <c r="B10" s="177">
        <v>6</v>
      </c>
      <c r="C10" s="725"/>
      <c r="D10" s="463">
        <v>167900.4</v>
      </c>
      <c r="E10" s="725"/>
      <c r="F10" s="157">
        <v>125766.8</v>
      </c>
      <c r="G10" s="726"/>
      <c r="H10" s="157">
        <v>92925</v>
      </c>
      <c r="I10" s="726"/>
      <c r="J10" s="157">
        <v>155294.39999999999</v>
      </c>
      <c r="K10" s="728"/>
      <c r="L10" s="389">
        <v>126868.9</v>
      </c>
    </row>
    <row r="11" spans="2:12" ht="15" thickBot="1" x14ac:dyDescent="0.4">
      <c r="B11" s="88" t="s">
        <v>24</v>
      </c>
      <c r="C11" s="713">
        <f t="shared" ref="C11:H11" si="0">COUNT(C5:C10)</f>
        <v>5</v>
      </c>
      <c r="D11" s="714">
        <f t="shared" si="0"/>
        <v>6</v>
      </c>
      <c r="E11" s="713">
        <f t="shared" si="0"/>
        <v>5</v>
      </c>
      <c r="F11" s="715">
        <f t="shared" si="0"/>
        <v>6</v>
      </c>
      <c r="G11" s="716">
        <f t="shared" si="0"/>
        <v>5</v>
      </c>
      <c r="H11" s="715">
        <f t="shared" si="0"/>
        <v>6</v>
      </c>
      <c r="I11" s="716">
        <f t="shared" ref="I11:L11" si="1">COUNT(I5:I10)</f>
        <v>5</v>
      </c>
      <c r="J11" s="715">
        <f t="shared" si="1"/>
        <v>6</v>
      </c>
      <c r="K11" s="716">
        <f t="shared" si="1"/>
        <v>5</v>
      </c>
      <c r="L11" s="715">
        <f t="shared" si="1"/>
        <v>6</v>
      </c>
    </row>
    <row r="12" spans="2:12" x14ac:dyDescent="0.35">
      <c r="B12" s="146" t="s">
        <v>6</v>
      </c>
      <c r="C12" s="717">
        <v>140035</v>
      </c>
      <c r="D12" s="718">
        <v>159923</v>
      </c>
      <c r="E12" s="717">
        <v>27016</v>
      </c>
      <c r="F12" s="719">
        <v>101579</v>
      </c>
      <c r="G12" s="720">
        <v>61749</v>
      </c>
      <c r="H12" s="719">
        <v>114941</v>
      </c>
      <c r="I12" s="720">
        <v>73459</v>
      </c>
      <c r="J12" s="719">
        <v>135663</v>
      </c>
      <c r="K12" s="720">
        <v>98256</v>
      </c>
      <c r="L12" s="719">
        <v>140027</v>
      </c>
    </row>
    <row r="13" spans="2:12" x14ac:dyDescent="0.35">
      <c r="B13" s="176" t="s">
        <v>25</v>
      </c>
      <c r="C13" s="721">
        <v>34154</v>
      </c>
      <c r="D13" s="722">
        <v>36161</v>
      </c>
      <c r="E13" s="721">
        <v>14144</v>
      </c>
      <c r="F13" s="723">
        <v>41974</v>
      </c>
      <c r="G13" s="724">
        <v>41095</v>
      </c>
      <c r="H13" s="723">
        <v>31548</v>
      </c>
      <c r="I13" s="724">
        <v>46065</v>
      </c>
      <c r="J13" s="723">
        <v>36672</v>
      </c>
      <c r="K13" s="724">
        <v>47947</v>
      </c>
      <c r="L13" s="723">
        <v>41843</v>
      </c>
    </row>
    <row r="14" spans="2:12" x14ac:dyDescent="0.35">
      <c r="B14" s="176" t="s">
        <v>7</v>
      </c>
      <c r="C14" s="154">
        <v>15274</v>
      </c>
      <c r="D14" s="462">
        <v>14762</v>
      </c>
      <c r="E14" s="154">
        <v>6325</v>
      </c>
      <c r="F14" s="155">
        <v>17136</v>
      </c>
      <c r="G14" s="219">
        <v>18378</v>
      </c>
      <c r="H14" s="155">
        <v>12879</v>
      </c>
      <c r="I14" s="219">
        <v>20601</v>
      </c>
      <c r="J14" s="155">
        <v>14971</v>
      </c>
      <c r="K14" s="219">
        <v>21443</v>
      </c>
      <c r="L14" s="155">
        <v>17082</v>
      </c>
    </row>
    <row r="15" spans="2:12" x14ac:dyDescent="0.35">
      <c r="B15" s="176" t="s">
        <v>26</v>
      </c>
      <c r="C15" s="154">
        <v>108466</v>
      </c>
      <c r="D15" s="462">
        <v>108454</v>
      </c>
      <c r="E15" s="154">
        <v>10425</v>
      </c>
      <c r="F15" s="155">
        <v>23698</v>
      </c>
      <c r="G15" s="219">
        <v>26193</v>
      </c>
      <c r="H15" s="155">
        <v>88429</v>
      </c>
      <c r="I15" s="219">
        <v>32034</v>
      </c>
      <c r="J15" s="155">
        <v>89154</v>
      </c>
      <c r="K15" s="219">
        <v>19898</v>
      </c>
      <c r="L15" s="155">
        <v>74829</v>
      </c>
    </row>
    <row r="16" spans="2:12" x14ac:dyDescent="0.35">
      <c r="B16" s="176" t="s">
        <v>27</v>
      </c>
      <c r="C16" s="154">
        <v>113933</v>
      </c>
      <c r="D16" s="462">
        <v>131738</v>
      </c>
      <c r="E16" s="154">
        <v>12081</v>
      </c>
      <c r="F16" s="155">
        <v>72638</v>
      </c>
      <c r="G16" s="219">
        <v>34785</v>
      </c>
      <c r="H16" s="155">
        <v>91801</v>
      </c>
      <c r="I16" s="219">
        <v>35985</v>
      </c>
      <c r="J16" s="155">
        <v>96754</v>
      </c>
      <c r="K16" s="219">
        <v>52776</v>
      </c>
      <c r="L16" s="155">
        <v>107927</v>
      </c>
    </row>
    <row r="17" spans="2:12" x14ac:dyDescent="0.35">
      <c r="B17" s="176" t="s">
        <v>28</v>
      </c>
      <c r="C17" s="154">
        <v>120708</v>
      </c>
      <c r="D17" s="462">
        <v>158195</v>
      </c>
      <c r="E17" s="154">
        <v>31149</v>
      </c>
      <c r="F17" s="155">
        <v>115859</v>
      </c>
      <c r="G17" s="219">
        <v>46688</v>
      </c>
      <c r="H17" s="155">
        <v>107382</v>
      </c>
      <c r="I17" s="219">
        <v>48743</v>
      </c>
      <c r="J17" s="155">
        <v>140566</v>
      </c>
      <c r="K17" s="219">
        <v>120621</v>
      </c>
      <c r="L17" s="155">
        <v>141203</v>
      </c>
    </row>
    <row r="18" spans="2:12" x14ac:dyDescent="0.35">
      <c r="B18" s="176" t="s">
        <v>29</v>
      </c>
      <c r="C18" s="154">
        <v>175801</v>
      </c>
      <c r="D18" s="462">
        <v>190193</v>
      </c>
      <c r="E18" s="154">
        <v>39886</v>
      </c>
      <c r="F18" s="155">
        <v>129788</v>
      </c>
      <c r="G18" s="219">
        <v>96243</v>
      </c>
      <c r="H18" s="155">
        <v>132515</v>
      </c>
      <c r="I18" s="219">
        <v>123292</v>
      </c>
      <c r="J18" s="155">
        <v>168923</v>
      </c>
      <c r="K18" s="219">
        <v>132553</v>
      </c>
      <c r="L18" s="155">
        <v>178037</v>
      </c>
    </row>
    <row r="19" spans="2:12" ht="15" thickBot="1" x14ac:dyDescent="0.4">
      <c r="B19" s="177" t="s">
        <v>30</v>
      </c>
      <c r="C19" s="156">
        <v>188285</v>
      </c>
      <c r="D19" s="463">
        <v>212408</v>
      </c>
      <c r="E19" s="156">
        <v>40239</v>
      </c>
      <c r="F19" s="157">
        <v>138087</v>
      </c>
      <c r="G19" s="221">
        <v>131928</v>
      </c>
      <c r="H19" s="157">
        <v>175259</v>
      </c>
      <c r="I19" s="221">
        <v>129236</v>
      </c>
      <c r="J19" s="157">
        <v>178758</v>
      </c>
      <c r="K19" s="221">
        <v>137254</v>
      </c>
      <c r="L19" s="157">
        <v>189883</v>
      </c>
    </row>
    <row r="23" spans="2:12" x14ac:dyDescent="0.35">
      <c r="D23" s="1"/>
      <c r="E23" s="1"/>
      <c r="F23" s="1"/>
      <c r="G23" s="1"/>
      <c r="J23" s="1"/>
      <c r="K23" s="1"/>
    </row>
    <row r="24" spans="2:12" x14ac:dyDescent="0.35">
      <c r="D24" s="1"/>
      <c r="E24" s="1"/>
      <c r="F24" s="1"/>
      <c r="G24" s="1"/>
      <c r="H24" s="1"/>
      <c r="I24" s="1"/>
      <c r="J24" s="1"/>
      <c r="K24" s="1"/>
    </row>
    <row r="25" spans="2:12" x14ac:dyDescent="0.35">
      <c r="D25" s="1"/>
      <c r="E25" s="1"/>
      <c r="F25" s="1"/>
      <c r="G25" s="1"/>
      <c r="H25" s="1"/>
      <c r="I25" s="1"/>
      <c r="J25" s="1"/>
      <c r="K25" s="1"/>
    </row>
    <row r="26" spans="2:12" x14ac:dyDescent="0.35">
      <c r="D26" s="1"/>
      <c r="E26" s="1"/>
      <c r="F26" s="1"/>
      <c r="G26" s="1"/>
      <c r="H26" s="1"/>
      <c r="I26" s="1"/>
      <c r="J26" s="1"/>
      <c r="K26" s="1"/>
    </row>
    <row r="27" spans="2:12" x14ac:dyDescent="0.35">
      <c r="D27" s="1"/>
      <c r="E27" s="1"/>
      <c r="F27" s="1"/>
      <c r="G27" s="1"/>
      <c r="H27" s="1"/>
      <c r="I27" s="1"/>
      <c r="J27" s="1"/>
      <c r="K27" s="1"/>
    </row>
    <row r="28" spans="2:12" x14ac:dyDescent="0.35">
      <c r="D28" s="1"/>
      <c r="E28" s="1"/>
      <c r="F28" s="1"/>
      <c r="G28" s="1"/>
      <c r="H28" s="1"/>
      <c r="I28" s="1"/>
      <c r="J28" s="1"/>
      <c r="K28" s="1"/>
    </row>
    <row r="29" spans="2:12" x14ac:dyDescent="0.35">
      <c r="D29" s="1"/>
      <c r="E29" s="1"/>
      <c r="F29" s="1"/>
      <c r="G29" s="1"/>
      <c r="H29" s="1"/>
      <c r="I29" s="1"/>
      <c r="J29" s="1"/>
    </row>
    <row r="30" spans="2:12" x14ac:dyDescent="0.35">
      <c r="D30" s="1"/>
      <c r="E30" s="1"/>
      <c r="F30" s="1"/>
      <c r="G30" s="1"/>
      <c r="H30" s="1"/>
      <c r="I30" s="1"/>
      <c r="J30" s="1"/>
    </row>
    <row r="31" spans="2:12" x14ac:dyDescent="0.35">
      <c r="D31" s="1"/>
      <c r="E31" s="1"/>
      <c r="F31" s="1"/>
      <c r="G31" s="1"/>
      <c r="H31" s="1"/>
      <c r="I31" s="1"/>
      <c r="J31" s="1"/>
    </row>
    <row r="32" spans="2:12" x14ac:dyDescent="0.35">
      <c r="D32" s="1"/>
      <c r="E32" s="1"/>
      <c r="F32" s="1"/>
      <c r="G32" s="1"/>
      <c r="I32" s="1"/>
      <c r="J32" s="1"/>
    </row>
    <row r="33" spans="4:10" x14ac:dyDescent="0.35">
      <c r="D33" s="1"/>
      <c r="E33" s="1"/>
      <c r="F33" s="1"/>
      <c r="I33" s="1"/>
      <c r="J33" s="1"/>
    </row>
    <row r="34" spans="4:10" x14ac:dyDescent="0.35">
      <c r="D34" s="1"/>
      <c r="E34" s="1"/>
      <c r="I34" s="1"/>
    </row>
    <row r="35" spans="4:10" x14ac:dyDescent="0.35">
      <c r="D35" s="1"/>
      <c r="E35" s="1"/>
    </row>
    <row r="36" spans="4:10" x14ac:dyDescent="0.35">
      <c r="D36" s="1"/>
      <c r="E36" s="1"/>
    </row>
  </sheetData>
  <mergeCells count="5"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A3A-5EB5-4832-8C9E-1F86B06202D2}">
  <sheetPr codeName="Sheet38"/>
  <dimension ref="B1:P58"/>
  <sheetViews>
    <sheetView zoomScale="70" zoomScaleNormal="70" workbookViewId="0">
      <selection activeCell="I41" sqref="I41"/>
    </sheetView>
  </sheetViews>
  <sheetFormatPr defaultRowHeight="14.5" x14ac:dyDescent="0.35"/>
  <cols>
    <col min="2" max="2" width="29.453125" style="16" bestFit="1" customWidth="1"/>
    <col min="3" max="3" width="11.7265625" style="16" bestFit="1" customWidth="1"/>
    <col min="4" max="4" width="11.81640625" style="16" bestFit="1" customWidth="1"/>
    <col min="5" max="5" width="11.26953125" style="16" bestFit="1" customWidth="1"/>
    <col min="6" max="6" width="11.81640625" style="16" bestFit="1" customWidth="1"/>
    <col min="7" max="7" width="11.7265625" style="16" bestFit="1" customWidth="1"/>
    <col min="8" max="8" width="11.81640625" style="16" bestFit="1" customWidth="1"/>
    <col min="9" max="9" width="11.26953125" bestFit="1" customWidth="1"/>
    <col min="10" max="10" width="11.81640625" style="16" bestFit="1" customWidth="1"/>
    <col min="11" max="11" width="11.453125" style="16" bestFit="1" customWidth="1"/>
    <col min="12" max="16" width="8.7265625" style="16"/>
    <col min="19" max="19" width="12.1796875" customWidth="1"/>
    <col min="20" max="21" width="13.1796875" customWidth="1"/>
    <col min="22" max="22" width="13.54296875" customWidth="1"/>
    <col min="23" max="23" width="12.1796875" customWidth="1"/>
    <col min="24" max="24" width="16.453125" customWidth="1"/>
    <col min="25" max="25" width="11.7265625" customWidth="1"/>
    <col min="26" max="26" width="12.54296875" customWidth="1"/>
    <col min="27" max="27" width="11.7265625" customWidth="1"/>
  </cols>
  <sheetData>
    <row r="1" spans="2:16" x14ac:dyDescent="0.35">
      <c r="B1"/>
      <c r="C1"/>
      <c r="D1"/>
      <c r="E1"/>
      <c r="F1"/>
      <c r="G1"/>
      <c r="H1"/>
      <c r="J1"/>
      <c r="K1"/>
      <c r="L1"/>
      <c r="M1"/>
      <c r="N1"/>
      <c r="O1"/>
      <c r="P1"/>
    </row>
    <row r="2" spans="2:16" ht="15" thickBot="1" x14ac:dyDescent="0.4">
      <c r="B2" s="252" t="s">
        <v>386</v>
      </c>
      <c r="C2"/>
      <c r="D2"/>
      <c r="E2"/>
      <c r="F2"/>
      <c r="G2"/>
      <c r="H2"/>
      <c r="J2"/>
      <c r="K2"/>
      <c r="L2"/>
      <c r="M2"/>
      <c r="N2"/>
      <c r="O2"/>
      <c r="P2"/>
    </row>
    <row r="3" spans="2:16" s="252" customFormat="1" ht="15" thickBot="1" x14ac:dyDescent="0.4">
      <c r="B3" s="781" t="s">
        <v>3</v>
      </c>
      <c r="C3" s="782"/>
      <c r="D3" s="782"/>
      <c r="E3" s="782"/>
      <c r="F3" s="782"/>
      <c r="G3" s="782"/>
      <c r="H3" s="782"/>
      <c r="I3" s="782"/>
      <c r="J3" s="782"/>
      <c r="K3" s="783"/>
      <c r="L3" s="45"/>
      <c r="M3" s="45"/>
    </row>
    <row r="4" spans="2:16" s="252" customFormat="1" ht="15" thickBot="1" x14ac:dyDescent="0.4">
      <c r="B4" s="17"/>
      <c r="C4" s="781" t="s">
        <v>387</v>
      </c>
      <c r="D4" s="782"/>
      <c r="E4" s="783"/>
      <c r="F4" s="781" t="s">
        <v>388</v>
      </c>
      <c r="G4" s="782"/>
      <c r="H4" s="783"/>
      <c r="I4" s="781" t="s">
        <v>389</v>
      </c>
      <c r="J4" s="782"/>
      <c r="K4" s="783"/>
    </row>
    <row r="5" spans="2:16" ht="15" thickBot="1" x14ac:dyDescent="0.4">
      <c r="B5" s="17"/>
      <c r="C5" s="17" t="s">
        <v>390</v>
      </c>
      <c r="D5" s="89" t="s">
        <v>391</v>
      </c>
      <c r="E5" s="331" t="s">
        <v>392</v>
      </c>
      <c r="F5" s="17" t="s">
        <v>390</v>
      </c>
      <c r="G5" s="89" t="s">
        <v>391</v>
      </c>
      <c r="H5" s="331" t="s">
        <v>392</v>
      </c>
      <c r="I5" s="17" t="s">
        <v>390</v>
      </c>
      <c r="J5" s="89" t="s">
        <v>391</v>
      </c>
      <c r="K5" s="331" t="s">
        <v>392</v>
      </c>
      <c r="L5"/>
      <c r="M5"/>
      <c r="N5"/>
      <c r="O5"/>
      <c r="P5"/>
    </row>
    <row r="6" spans="2:16" x14ac:dyDescent="0.35">
      <c r="B6" s="131">
        <v>1</v>
      </c>
      <c r="C6" s="183">
        <v>224.69911999999999</v>
      </c>
      <c r="D6" s="184">
        <v>196.51269550000001</v>
      </c>
      <c r="E6" s="74">
        <v>205.52785900000001</v>
      </c>
      <c r="F6" s="183">
        <v>444.20975850000002</v>
      </c>
      <c r="G6" s="184">
        <v>472.214518</v>
      </c>
      <c r="H6" s="74">
        <v>320.79591099999999</v>
      </c>
      <c r="I6" s="183">
        <v>219.61927399999999</v>
      </c>
      <c r="J6" s="184">
        <v>192.5763005</v>
      </c>
      <c r="K6" s="74">
        <v>202.378142</v>
      </c>
      <c r="L6"/>
      <c r="M6"/>
      <c r="N6"/>
      <c r="O6"/>
      <c r="P6"/>
    </row>
    <row r="7" spans="2:16" x14ac:dyDescent="0.35">
      <c r="B7" s="102">
        <v>2</v>
      </c>
      <c r="C7" s="186">
        <v>114.1219705</v>
      </c>
      <c r="D7" s="187">
        <v>211.396693</v>
      </c>
      <c r="E7" s="76">
        <v>261.65969100000001</v>
      </c>
      <c r="F7" s="186">
        <v>390.94500849999997</v>
      </c>
      <c r="G7" s="187">
        <v>272.644723</v>
      </c>
      <c r="H7" s="294">
        <v>247.22630799999999</v>
      </c>
      <c r="I7" s="186">
        <v>104.5282905</v>
      </c>
      <c r="J7" s="187">
        <v>193.37361100000001</v>
      </c>
      <c r="K7" s="76">
        <v>255.39198450000001</v>
      </c>
      <c r="L7"/>
      <c r="M7"/>
      <c r="N7"/>
      <c r="O7"/>
      <c r="P7"/>
    </row>
    <row r="8" spans="2:16" x14ac:dyDescent="0.35">
      <c r="B8" s="102">
        <v>3</v>
      </c>
      <c r="C8" s="186">
        <v>224.99441100000001</v>
      </c>
      <c r="D8" s="187">
        <v>236.43060650000001</v>
      </c>
      <c r="E8" s="549"/>
      <c r="F8" s="186">
        <v>538.52885400000002</v>
      </c>
      <c r="G8" s="187">
        <v>315.45748250000003</v>
      </c>
      <c r="H8" s="549"/>
      <c r="I8" s="186">
        <v>224.95145550000001</v>
      </c>
      <c r="J8" s="187">
        <v>229.97924599999999</v>
      </c>
      <c r="K8" s="551"/>
      <c r="L8"/>
      <c r="M8"/>
      <c r="N8"/>
      <c r="O8"/>
      <c r="P8"/>
    </row>
    <row r="9" spans="2:16" x14ac:dyDescent="0.35">
      <c r="B9" s="102">
        <v>4</v>
      </c>
      <c r="C9" s="186">
        <v>121.49454799999999</v>
      </c>
      <c r="D9" s="548"/>
      <c r="E9" s="549"/>
      <c r="F9" s="186">
        <v>141.60183499999999</v>
      </c>
      <c r="G9" s="548"/>
      <c r="H9" s="549"/>
      <c r="I9" s="186">
        <v>116.29331500000001</v>
      </c>
      <c r="J9" s="548"/>
      <c r="K9" s="549"/>
      <c r="L9"/>
      <c r="M9"/>
      <c r="N9"/>
      <c r="O9"/>
      <c r="P9"/>
    </row>
    <row r="10" spans="2:16" x14ac:dyDescent="0.35">
      <c r="B10" s="102">
        <v>5</v>
      </c>
      <c r="C10" s="186">
        <v>170.72043400000001</v>
      </c>
      <c r="D10" s="550"/>
      <c r="E10" s="549"/>
      <c r="F10" s="186">
        <v>293.04830500000003</v>
      </c>
      <c r="G10" s="548"/>
      <c r="H10" s="549"/>
      <c r="I10" s="186">
        <v>163.50036700000001</v>
      </c>
      <c r="J10" s="548"/>
      <c r="K10" s="549"/>
      <c r="L10"/>
      <c r="M10"/>
      <c r="N10"/>
      <c r="O10"/>
      <c r="P10"/>
    </row>
    <row r="11" spans="2:16" x14ac:dyDescent="0.35">
      <c r="B11" s="102">
        <v>6</v>
      </c>
      <c r="C11" s="186">
        <v>263.0460205</v>
      </c>
      <c r="D11" s="550"/>
      <c r="E11" s="549"/>
      <c r="F11" s="186">
        <v>363.78009500000002</v>
      </c>
      <c r="G11" s="548"/>
      <c r="H11" s="549"/>
      <c r="I11" s="186">
        <v>252.4541475</v>
      </c>
      <c r="J11" s="548"/>
      <c r="K11" s="549"/>
      <c r="L11"/>
      <c r="M11"/>
      <c r="N11"/>
      <c r="O11"/>
      <c r="P11"/>
    </row>
    <row r="12" spans="2:16" x14ac:dyDescent="0.35">
      <c r="B12" s="102">
        <v>7</v>
      </c>
      <c r="C12" s="186">
        <v>210.62215399999999</v>
      </c>
      <c r="D12" s="550"/>
      <c r="E12" s="549"/>
      <c r="F12" s="186">
        <v>261.75939699999998</v>
      </c>
      <c r="G12" s="548"/>
      <c r="H12" s="549"/>
      <c r="I12" s="186">
        <v>185.465408</v>
      </c>
      <c r="J12" s="548"/>
      <c r="K12" s="549"/>
      <c r="L12"/>
      <c r="M12"/>
      <c r="N12"/>
      <c r="O12"/>
      <c r="P12"/>
    </row>
    <row r="13" spans="2:16" ht="15" thickBot="1" x14ac:dyDescent="0.4">
      <c r="B13" s="102">
        <v>8</v>
      </c>
      <c r="C13" s="186">
        <v>124.76505</v>
      </c>
      <c r="D13" s="548"/>
      <c r="E13" s="549"/>
      <c r="F13" s="186">
        <v>121.551135</v>
      </c>
      <c r="G13" s="548"/>
      <c r="H13" s="549"/>
      <c r="I13" s="186">
        <v>124.33559700000001</v>
      </c>
      <c r="J13" s="548"/>
      <c r="K13" s="549"/>
      <c r="L13"/>
      <c r="M13"/>
      <c r="N13"/>
      <c r="O13"/>
      <c r="P13"/>
    </row>
    <row r="14" spans="2:16" ht="15" thickBot="1" x14ac:dyDescent="0.4">
      <c r="B14" s="500" t="s">
        <v>24</v>
      </c>
      <c r="C14" s="251">
        <f t="shared" ref="C14:K14" si="0">COUNT(C6:C13)</f>
        <v>8</v>
      </c>
      <c r="D14" s="297">
        <f t="shared" si="0"/>
        <v>3</v>
      </c>
      <c r="E14" s="298">
        <f t="shared" si="0"/>
        <v>2</v>
      </c>
      <c r="F14" s="251">
        <f t="shared" si="0"/>
        <v>8</v>
      </c>
      <c r="G14" s="297">
        <f t="shared" si="0"/>
        <v>3</v>
      </c>
      <c r="H14" s="298">
        <f t="shared" si="0"/>
        <v>2</v>
      </c>
      <c r="I14" s="459">
        <f t="shared" si="0"/>
        <v>8</v>
      </c>
      <c r="J14" s="530">
        <f t="shared" si="0"/>
        <v>3</v>
      </c>
      <c r="K14" s="501">
        <f t="shared" si="0"/>
        <v>2</v>
      </c>
      <c r="L14"/>
      <c r="M14"/>
      <c r="N14"/>
      <c r="O14"/>
      <c r="P14"/>
    </row>
    <row r="15" spans="2:16" x14ac:dyDescent="0.35">
      <c r="B15" s="544" t="s">
        <v>6</v>
      </c>
      <c r="C15" s="503">
        <v>183.1</v>
      </c>
      <c r="D15" s="504">
        <v>214.8</v>
      </c>
      <c r="E15" s="553">
        <v>233.6</v>
      </c>
      <c r="F15" s="440">
        <v>319.39999999999998</v>
      </c>
      <c r="G15" s="552">
        <v>353.4</v>
      </c>
      <c r="H15" s="553">
        <v>284</v>
      </c>
      <c r="I15" s="555">
        <v>173.9</v>
      </c>
      <c r="J15" s="552">
        <v>205.3</v>
      </c>
      <c r="K15" s="553">
        <v>228.9</v>
      </c>
      <c r="L15"/>
      <c r="M15"/>
      <c r="N15"/>
      <c r="O15"/>
      <c r="P15"/>
    </row>
    <row r="16" spans="2:16" x14ac:dyDescent="0.35">
      <c r="B16" s="545" t="s">
        <v>25</v>
      </c>
      <c r="C16" s="506">
        <v>59.09</v>
      </c>
      <c r="D16" s="502">
        <v>20.170000000000002</v>
      </c>
      <c r="E16" s="473">
        <v>39.69</v>
      </c>
      <c r="F16" s="430">
        <v>144.19999999999999</v>
      </c>
      <c r="G16" s="429">
        <v>105.1</v>
      </c>
      <c r="H16" s="473">
        <v>52.02</v>
      </c>
      <c r="I16" s="556">
        <v>55.67</v>
      </c>
      <c r="J16" s="429">
        <v>21.37</v>
      </c>
      <c r="K16" s="473">
        <v>37.49</v>
      </c>
      <c r="L16"/>
      <c r="M16"/>
      <c r="N16"/>
      <c r="O16"/>
      <c r="P16"/>
    </row>
    <row r="17" spans="2:11" customFormat="1" x14ac:dyDescent="0.35">
      <c r="B17" s="545" t="s">
        <v>7</v>
      </c>
      <c r="C17" s="506">
        <v>20.89</v>
      </c>
      <c r="D17" s="502">
        <v>11.65</v>
      </c>
      <c r="E17" s="473">
        <v>28.07</v>
      </c>
      <c r="F17" s="430">
        <v>50.97</v>
      </c>
      <c r="G17" s="429">
        <v>60.66</v>
      </c>
      <c r="H17" s="473">
        <v>36.78</v>
      </c>
      <c r="I17" s="556">
        <v>19.68</v>
      </c>
      <c r="J17" s="429">
        <v>12.34</v>
      </c>
      <c r="K17" s="473">
        <v>26.51</v>
      </c>
    </row>
    <row r="18" spans="2:11" customFormat="1" x14ac:dyDescent="0.35">
      <c r="B18" s="545" t="s">
        <v>26</v>
      </c>
      <c r="C18" s="506">
        <v>114.1</v>
      </c>
      <c r="D18" s="502">
        <v>196.5</v>
      </c>
      <c r="E18" s="473">
        <v>205.5</v>
      </c>
      <c r="F18" s="430">
        <v>121.6</v>
      </c>
      <c r="G18" s="429">
        <v>272.60000000000002</v>
      </c>
      <c r="H18" s="473">
        <v>247.2</v>
      </c>
      <c r="I18" s="556">
        <v>104.5</v>
      </c>
      <c r="J18" s="429">
        <v>192.6</v>
      </c>
      <c r="K18" s="473">
        <v>202.4</v>
      </c>
    </row>
    <row r="19" spans="2:11" customFormat="1" x14ac:dyDescent="0.35">
      <c r="B19" s="545" t="s">
        <v>27</v>
      </c>
      <c r="C19" s="506">
        <v>122.3</v>
      </c>
      <c r="D19" s="502">
        <v>196.5</v>
      </c>
      <c r="E19" s="473">
        <v>205.5</v>
      </c>
      <c r="F19" s="430">
        <v>171.6</v>
      </c>
      <c r="G19" s="429">
        <v>272.60000000000002</v>
      </c>
      <c r="H19" s="473">
        <v>247.2</v>
      </c>
      <c r="I19" s="556">
        <v>118.3</v>
      </c>
      <c r="J19" s="429">
        <v>192.6</v>
      </c>
      <c r="K19" s="473">
        <v>202.4</v>
      </c>
    </row>
    <row r="20" spans="2:11" customFormat="1" x14ac:dyDescent="0.35">
      <c r="B20" s="545" t="s">
        <v>28</v>
      </c>
      <c r="C20" s="506">
        <v>190.7</v>
      </c>
      <c r="D20" s="502">
        <v>211.4</v>
      </c>
      <c r="E20" s="473">
        <v>233.6</v>
      </c>
      <c r="F20" s="430">
        <v>328.4</v>
      </c>
      <c r="G20" s="429">
        <v>315.5</v>
      </c>
      <c r="H20" s="473">
        <v>284</v>
      </c>
      <c r="I20" s="556">
        <v>174.5</v>
      </c>
      <c r="J20" s="429">
        <v>193.4</v>
      </c>
      <c r="K20" s="473">
        <v>228.9</v>
      </c>
    </row>
    <row r="21" spans="2:11" customFormat="1" x14ac:dyDescent="0.35">
      <c r="B21" s="545" t="s">
        <v>29</v>
      </c>
      <c r="C21" s="506">
        <v>224.9</v>
      </c>
      <c r="D21" s="502">
        <v>236.4</v>
      </c>
      <c r="E21" s="473">
        <v>261.7</v>
      </c>
      <c r="F21" s="430">
        <v>430.9</v>
      </c>
      <c r="G21" s="429">
        <v>472.2</v>
      </c>
      <c r="H21" s="473">
        <v>320.8</v>
      </c>
      <c r="I21" s="556">
        <v>223.6</v>
      </c>
      <c r="J21" s="429">
        <v>230</v>
      </c>
      <c r="K21" s="473">
        <v>255.4</v>
      </c>
    </row>
    <row r="22" spans="2:11" customFormat="1" ht="15" thickBot="1" x14ac:dyDescent="0.4">
      <c r="B22" s="546" t="s">
        <v>30</v>
      </c>
      <c r="C22" s="508">
        <v>273</v>
      </c>
      <c r="D22" s="509">
        <v>236.4</v>
      </c>
      <c r="E22" s="442">
        <v>261.7</v>
      </c>
      <c r="F22" s="441">
        <v>538.5</v>
      </c>
      <c r="G22" s="554">
        <v>472.2</v>
      </c>
      <c r="H22" s="442">
        <v>320.8</v>
      </c>
      <c r="I22" s="557">
        <v>252.5</v>
      </c>
      <c r="J22" s="554">
        <v>230</v>
      </c>
      <c r="K22" s="442">
        <v>255.4</v>
      </c>
    </row>
    <row r="23" spans="2:11" customFormat="1" x14ac:dyDescent="0.35"/>
    <row r="24" spans="2:11" customFormat="1" x14ac:dyDescent="0.35"/>
    <row r="25" spans="2:11" customFormat="1" x14ac:dyDescent="0.35"/>
    <row r="26" spans="2:11" customFormat="1" x14ac:dyDescent="0.35"/>
    <row r="27" spans="2:11" customFormat="1" x14ac:dyDescent="0.35"/>
    <row r="28" spans="2:11" customFormat="1" x14ac:dyDescent="0.35"/>
    <row r="29" spans="2:11" customFormat="1" x14ac:dyDescent="0.35"/>
    <row r="30" spans="2:11" customFormat="1" x14ac:dyDescent="0.35"/>
    <row r="31" spans="2:11" customFormat="1" x14ac:dyDescent="0.35"/>
    <row r="32" spans="2:11" customFormat="1" x14ac:dyDescent="0.35"/>
    <row r="33" spans="2:11" customFormat="1" x14ac:dyDescent="0.35"/>
    <row r="34" spans="2:11" customFormat="1" x14ac:dyDescent="0.35"/>
    <row r="35" spans="2:11" customFormat="1" x14ac:dyDescent="0.35"/>
    <row r="36" spans="2:11" customFormat="1" x14ac:dyDescent="0.35"/>
    <row r="37" spans="2:11" customFormat="1" x14ac:dyDescent="0.35"/>
    <row r="38" spans="2:11" customFormat="1" x14ac:dyDescent="0.35"/>
    <row r="39" spans="2:11" customFormat="1" x14ac:dyDescent="0.35"/>
    <row r="40" spans="2:11" customFormat="1" x14ac:dyDescent="0.35"/>
    <row r="41" spans="2:11" customFormat="1" x14ac:dyDescent="0.35"/>
    <row r="42" spans="2:11" customFormat="1" x14ac:dyDescent="0.35"/>
    <row r="43" spans="2:11" customFormat="1" x14ac:dyDescent="0.35">
      <c r="B43" s="252"/>
      <c r="C43" s="252"/>
      <c r="D43" s="252"/>
      <c r="E43" s="252"/>
      <c r="F43" s="252"/>
      <c r="G43" s="252"/>
      <c r="H43" s="252"/>
      <c r="I43" s="252"/>
      <c r="J43" s="252"/>
      <c r="K43" s="252"/>
    </row>
    <row r="44" spans="2:11" customFormat="1" x14ac:dyDescent="0.35"/>
    <row r="45" spans="2:11" customFormat="1" x14ac:dyDescent="0.35"/>
    <row r="46" spans="2:11" customFormat="1" x14ac:dyDescent="0.35"/>
    <row r="47" spans="2:11" customFormat="1" x14ac:dyDescent="0.35"/>
    <row r="48" spans="2:11" s="252" customFormat="1" x14ac:dyDescent="0.35">
      <c r="B48"/>
      <c r="C48" s="16"/>
      <c r="D48" s="16"/>
      <c r="E48" s="16"/>
      <c r="F48" s="16"/>
      <c r="G48" s="16"/>
      <c r="H48" s="16"/>
      <c r="I48" s="16"/>
      <c r="J48" s="16"/>
      <c r="K48" s="16"/>
    </row>
    <row r="49" spans="2:16" x14ac:dyDescent="0.35">
      <c r="B49"/>
      <c r="I49" s="16"/>
      <c r="L49"/>
      <c r="M49"/>
      <c r="N49"/>
      <c r="O49"/>
      <c r="P49"/>
    </row>
    <row r="50" spans="2:16" x14ac:dyDescent="0.35">
      <c r="B50"/>
      <c r="I50" s="16"/>
      <c r="L50"/>
      <c r="M50"/>
      <c r="N50"/>
      <c r="O50"/>
      <c r="P50"/>
    </row>
    <row r="51" spans="2:16" x14ac:dyDescent="0.35">
      <c r="B51"/>
      <c r="I51" s="16"/>
      <c r="L51"/>
      <c r="M51"/>
      <c r="N51"/>
      <c r="O51"/>
      <c r="P51"/>
    </row>
    <row r="52" spans="2:16" x14ac:dyDescent="0.35">
      <c r="B52"/>
      <c r="I52" s="16"/>
      <c r="L52"/>
      <c r="M52"/>
      <c r="N52"/>
      <c r="O52"/>
      <c r="P52"/>
    </row>
    <row r="53" spans="2:16" x14ac:dyDescent="0.35">
      <c r="B53"/>
      <c r="I53" s="16"/>
      <c r="P53"/>
    </row>
    <row r="54" spans="2:16" x14ac:dyDescent="0.35">
      <c r="P54"/>
    </row>
    <row r="55" spans="2:16" x14ac:dyDescent="0.35">
      <c r="P55"/>
    </row>
    <row r="56" spans="2:16" x14ac:dyDescent="0.35">
      <c r="P56"/>
    </row>
    <row r="57" spans="2:16" x14ac:dyDescent="0.35">
      <c r="P57"/>
    </row>
    <row r="58" spans="2:16" x14ac:dyDescent="0.35">
      <c r="P58"/>
    </row>
  </sheetData>
  <mergeCells count="4">
    <mergeCell ref="B3:K3"/>
    <mergeCell ref="C4:E4"/>
    <mergeCell ref="F4:H4"/>
    <mergeCell ref="I4:K4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A4EB-3043-442B-A17B-2D3D9418E575}">
  <sheetPr codeName="Sheet39"/>
  <dimension ref="B1:G18"/>
  <sheetViews>
    <sheetView workbookViewId="0">
      <selection activeCell="P36" sqref="P36"/>
    </sheetView>
  </sheetViews>
  <sheetFormatPr defaultRowHeight="14.5" x14ac:dyDescent="0.35"/>
  <cols>
    <col min="2" max="2" width="13.54296875" bestFit="1" customWidth="1"/>
  </cols>
  <sheetData>
    <row r="1" spans="2:7" ht="15" thickBot="1" x14ac:dyDescent="0.4"/>
    <row r="2" spans="2:7" ht="15" thickBot="1" x14ac:dyDescent="0.4">
      <c r="B2" s="840" t="s">
        <v>394</v>
      </c>
      <c r="C2" s="841"/>
      <c r="D2" s="842"/>
    </row>
    <row r="3" spans="2:7" ht="15" thickBot="1" x14ac:dyDescent="0.4">
      <c r="B3" s="433"/>
      <c r="C3" s="412" t="s">
        <v>2</v>
      </c>
      <c r="D3" s="434" t="s">
        <v>3</v>
      </c>
    </row>
    <row r="4" spans="2:7" x14ac:dyDescent="0.35">
      <c r="B4" s="563">
        <v>1</v>
      </c>
      <c r="C4" s="564">
        <v>4</v>
      </c>
      <c r="D4" s="565">
        <v>21</v>
      </c>
    </row>
    <row r="5" spans="2:7" x14ac:dyDescent="0.35">
      <c r="B5" s="566">
        <v>2</v>
      </c>
      <c r="C5" s="567">
        <v>6</v>
      </c>
      <c r="D5" s="568">
        <v>48</v>
      </c>
    </row>
    <row r="6" spans="2:7" x14ac:dyDescent="0.35">
      <c r="B6" s="566">
        <v>3</v>
      </c>
      <c r="C6" s="567">
        <v>20.100000000000001</v>
      </c>
      <c r="D6" s="568">
        <v>12</v>
      </c>
    </row>
    <row r="7" spans="2:7" x14ac:dyDescent="0.35">
      <c r="B7" s="566">
        <v>4</v>
      </c>
      <c r="C7" s="567">
        <v>23</v>
      </c>
      <c r="D7" s="568">
        <v>49</v>
      </c>
    </row>
    <row r="8" spans="2:7" x14ac:dyDescent="0.35">
      <c r="B8" s="566">
        <v>5</v>
      </c>
      <c r="C8" s="569"/>
      <c r="D8" s="568">
        <v>43</v>
      </c>
    </row>
    <row r="9" spans="2:7" ht="15" thickBot="1" x14ac:dyDescent="0.4">
      <c r="B9" s="570">
        <v>6</v>
      </c>
      <c r="C9" s="571"/>
      <c r="D9" s="572">
        <v>34</v>
      </c>
    </row>
    <row r="10" spans="2:7" ht="15" thickBot="1" x14ac:dyDescent="0.4">
      <c r="B10" s="50" t="s">
        <v>24</v>
      </c>
      <c r="C10" s="108">
        <f>COUNT(C4:C9)</f>
        <v>4</v>
      </c>
      <c r="D10" s="537">
        <f>COUNT(D4:D9)</f>
        <v>6</v>
      </c>
    </row>
    <row r="11" spans="2:7" x14ac:dyDescent="0.35">
      <c r="B11" s="146" t="s">
        <v>6</v>
      </c>
      <c r="C11" s="56">
        <v>13.28</v>
      </c>
      <c r="D11" s="85">
        <v>34.5</v>
      </c>
    </row>
    <row r="12" spans="2:7" x14ac:dyDescent="0.35">
      <c r="B12" s="176" t="s">
        <v>25</v>
      </c>
      <c r="C12" s="52">
        <v>9.6630000000000003</v>
      </c>
      <c r="D12" s="5">
        <v>15.19</v>
      </c>
    </row>
    <row r="13" spans="2:7" x14ac:dyDescent="0.35">
      <c r="B13" s="176" t="s">
        <v>7</v>
      </c>
      <c r="C13" s="52">
        <v>4.8310000000000004</v>
      </c>
      <c r="D13" s="5">
        <v>6.2009999999999996</v>
      </c>
    </row>
    <row r="14" spans="2:7" x14ac:dyDescent="0.35">
      <c r="B14" s="176" t="s">
        <v>26</v>
      </c>
      <c r="C14" s="52">
        <v>4</v>
      </c>
      <c r="D14" s="5">
        <v>12</v>
      </c>
    </row>
    <row r="15" spans="2:7" x14ac:dyDescent="0.35">
      <c r="B15" s="176" t="s">
        <v>27</v>
      </c>
      <c r="C15" s="52">
        <v>4.5</v>
      </c>
      <c r="D15" s="5">
        <v>18.75</v>
      </c>
      <c r="G15" s="427"/>
    </row>
    <row r="16" spans="2:7" x14ac:dyDescent="0.35">
      <c r="B16" s="176" t="s">
        <v>28</v>
      </c>
      <c r="C16" s="52">
        <v>13.05</v>
      </c>
      <c r="D16" s="5">
        <v>38.5</v>
      </c>
      <c r="G16" s="427"/>
    </row>
    <row r="17" spans="2:7" x14ac:dyDescent="0.35">
      <c r="B17" s="176" t="s">
        <v>29</v>
      </c>
      <c r="C17" s="52">
        <v>22.28</v>
      </c>
      <c r="D17" s="5">
        <v>48.25</v>
      </c>
      <c r="G17" s="427"/>
    </row>
    <row r="18" spans="2:7" ht="15" thickBot="1" x14ac:dyDescent="0.4">
      <c r="B18" s="177" t="s">
        <v>30</v>
      </c>
      <c r="C18" s="55">
        <v>23</v>
      </c>
      <c r="D18" s="11">
        <v>49</v>
      </c>
      <c r="G18" s="427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E9D3-21C3-4904-B0B9-353733CDD2C1}">
  <sheetPr codeName="Sheet6"/>
  <dimension ref="C1:E54"/>
  <sheetViews>
    <sheetView zoomScale="85" zoomScaleNormal="85" workbookViewId="0">
      <selection activeCell="M32" sqref="M32"/>
    </sheetView>
  </sheetViews>
  <sheetFormatPr defaultRowHeight="14.5" x14ac:dyDescent="0.35"/>
  <cols>
    <col min="2" max="2" width="9.26953125" customWidth="1"/>
    <col min="3" max="3" width="16.453125" bestFit="1" customWidth="1"/>
    <col min="4" max="4" width="10.54296875" bestFit="1" customWidth="1"/>
    <col min="5" max="5" width="12.81640625" bestFit="1" customWidth="1"/>
    <col min="6" max="6" width="10.54296875" bestFit="1" customWidth="1"/>
    <col min="7" max="18" width="8.81640625" bestFit="1" customWidth="1"/>
  </cols>
  <sheetData>
    <row r="1" spans="3:5" ht="15" thickBot="1" x14ac:dyDescent="0.4"/>
    <row r="2" spans="3:5" ht="15" thickBot="1" x14ac:dyDescent="0.4">
      <c r="C2" s="781" t="s">
        <v>49</v>
      </c>
      <c r="D2" s="782"/>
      <c r="E2" s="783"/>
    </row>
    <row r="3" spans="3:5" ht="15" thickBot="1" x14ac:dyDescent="0.4">
      <c r="C3" s="328"/>
      <c r="D3" s="792" t="s">
        <v>50</v>
      </c>
      <c r="E3" s="793"/>
    </row>
    <row r="4" spans="3:5" ht="15" thickBot="1" x14ac:dyDescent="0.4">
      <c r="C4" s="89"/>
      <c r="D4" s="329" t="s">
        <v>2</v>
      </c>
      <c r="E4" s="372" t="s">
        <v>3</v>
      </c>
    </row>
    <row r="5" spans="3:5" x14ac:dyDescent="0.35">
      <c r="C5" s="373">
        <v>1</v>
      </c>
      <c r="D5" s="132">
        <v>372.7</v>
      </c>
      <c r="E5" s="620">
        <v>372.7</v>
      </c>
    </row>
    <row r="6" spans="3:5" x14ac:dyDescent="0.35">
      <c r="C6" s="102">
        <v>2</v>
      </c>
      <c r="D6" s="134">
        <v>402.3</v>
      </c>
      <c r="E6" s="135">
        <v>401</v>
      </c>
    </row>
    <row r="7" spans="3:5" x14ac:dyDescent="0.35">
      <c r="C7" s="102">
        <v>3</v>
      </c>
      <c r="D7" s="134">
        <v>394.3</v>
      </c>
      <c r="E7" s="135">
        <v>299.8</v>
      </c>
    </row>
    <row r="8" spans="3:5" x14ac:dyDescent="0.35">
      <c r="C8" s="102">
        <v>4</v>
      </c>
      <c r="D8" s="134">
        <v>401.9</v>
      </c>
      <c r="E8" s="135">
        <v>420</v>
      </c>
    </row>
    <row r="9" spans="3:5" x14ac:dyDescent="0.35">
      <c r="C9" s="102">
        <v>5</v>
      </c>
      <c r="D9" s="134">
        <v>311.39999999999998</v>
      </c>
      <c r="E9" s="135">
        <v>9.9</v>
      </c>
    </row>
    <row r="10" spans="3:5" x14ac:dyDescent="0.35">
      <c r="C10" s="102">
        <v>6</v>
      </c>
      <c r="D10" s="134">
        <v>324</v>
      </c>
      <c r="E10" s="135">
        <v>363.4</v>
      </c>
    </row>
    <row r="11" spans="3:5" x14ac:dyDescent="0.35">
      <c r="C11" s="102">
        <v>7</v>
      </c>
      <c r="D11" s="134">
        <v>367.7</v>
      </c>
      <c r="E11" s="135">
        <v>57.5</v>
      </c>
    </row>
    <row r="12" spans="3:5" x14ac:dyDescent="0.35">
      <c r="C12" s="102">
        <v>8</v>
      </c>
      <c r="D12" s="134">
        <v>317.3</v>
      </c>
      <c r="E12" s="135">
        <v>429.2</v>
      </c>
    </row>
    <row r="13" spans="3:5" x14ac:dyDescent="0.35">
      <c r="C13" s="102">
        <v>9</v>
      </c>
      <c r="D13" s="134">
        <v>402.4</v>
      </c>
      <c r="E13" s="135">
        <v>122.9</v>
      </c>
    </row>
    <row r="14" spans="3:5" x14ac:dyDescent="0.35">
      <c r="C14" s="102">
        <v>10</v>
      </c>
      <c r="D14" s="134">
        <v>391.7</v>
      </c>
      <c r="E14" s="135">
        <v>371.8</v>
      </c>
    </row>
    <row r="15" spans="3:5" x14ac:dyDescent="0.35">
      <c r="C15" s="102">
        <v>11</v>
      </c>
      <c r="D15" s="134">
        <v>328.3</v>
      </c>
      <c r="E15" s="135">
        <v>5.8</v>
      </c>
    </row>
    <row r="16" spans="3:5" x14ac:dyDescent="0.35">
      <c r="C16" s="102">
        <v>12</v>
      </c>
      <c r="D16" s="134">
        <v>275.39999999999998</v>
      </c>
      <c r="E16" s="135">
        <v>274.8</v>
      </c>
    </row>
    <row r="17" spans="3:5" x14ac:dyDescent="0.35">
      <c r="C17" s="102">
        <v>13</v>
      </c>
      <c r="D17" s="134">
        <v>377.3</v>
      </c>
      <c r="E17" s="135">
        <v>174.6</v>
      </c>
    </row>
    <row r="18" spans="3:5" x14ac:dyDescent="0.35">
      <c r="C18" s="102">
        <v>14</v>
      </c>
      <c r="D18" s="134">
        <v>394.5</v>
      </c>
      <c r="E18" s="135">
        <v>45.2</v>
      </c>
    </row>
    <row r="19" spans="3:5" x14ac:dyDescent="0.35">
      <c r="C19" s="102">
        <v>15</v>
      </c>
      <c r="D19" s="134">
        <v>394.6</v>
      </c>
      <c r="E19" s="135">
        <v>131.6</v>
      </c>
    </row>
    <row r="20" spans="3:5" x14ac:dyDescent="0.35">
      <c r="C20" s="102">
        <v>16</v>
      </c>
      <c r="D20" s="134">
        <v>416.7</v>
      </c>
      <c r="E20" s="135">
        <v>443.5</v>
      </c>
    </row>
    <row r="21" spans="3:5" x14ac:dyDescent="0.35">
      <c r="C21" s="102">
        <v>17</v>
      </c>
      <c r="D21" s="134">
        <v>332</v>
      </c>
      <c r="E21" s="135">
        <v>413.9</v>
      </c>
    </row>
    <row r="22" spans="3:5" x14ac:dyDescent="0.35">
      <c r="C22" s="102">
        <v>18</v>
      </c>
      <c r="D22" s="134">
        <v>363.6</v>
      </c>
      <c r="E22" s="135">
        <v>383.3</v>
      </c>
    </row>
    <row r="23" spans="3:5" x14ac:dyDescent="0.35">
      <c r="C23" s="102">
        <v>19</v>
      </c>
      <c r="D23" s="134">
        <v>376.9</v>
      </c>
      <c r="E23" s="135">
        <v>396.2</v>
      </c>
    </row>
    <row r="24" spans="3:5" x14ac:dyDescent="0.35">
      <c r="C24" s="102">
        <v>20</v>
      </c>
      <c r="D24" s="134">
        <v>348.1</v>
      </c>
      <c r="E24" s="135">
        <v>352.3</v>
      </c>
    </row>
    <row r="25" spans="3:5" x14ac:dyDescent="0.35">
      <c r="C25" s="102">
        <v>21</v>
      </c>
      <c r="D25" s="134">
        <v>367.7</v>
      </c>
      <c r="E25" s="135">
        <v>368.3</v>
      </c>
    </row>
    <row r="26" spans="3:5" x14ac:dyDescent="0.35">
      <c r="C26" s="102">
        <v>22</v>
      </c>
      <c r="D26" s="134">
        <v>274.89999999999998</v>
      </c>
      <c r="E26" s="135">
        <v>286.60000000000002</v>
      </c>
    </row>
    <row r="27" spans="3:5" x14ac:dyDescent="0.35">
      <c r="C27" s="102">
        <v>23</v>
      </c>
      <c r="D27" s="134">
        <v>292.7</v>
      </c>
      <c r="E27" s="135">
        <v>5.8</v>
      </c>
    </row>
    <row r="28" spans="3:5" x14ac:dyDescent="0.35">
      <c r="C28" s="102">
        <v>24</v>
      </c>
      <c r="D28" s="134">
        <v>258.10000000000002</v>
      </c>
      <c r="E28" s="135">
        <v>179.8</v>
      </c>
    </row>
    <row r="29" spans="3:5" x14ac:dyDescent="0.35">
      <c r="C29" s="102">
        <v>25</v>
      </c>
      <c r="D29" s="134">
        <v>289.10000000000002</v>
      </c>
      <c r="E29" s="135">
        <v>368.4</v>
      </c>
    </row>
    <row r="30" spans="3:5" x14ac:dyDescent="0.35">
      <c r="C30" s="102">
        <v>26</v>
      </c>
      <c r="D30" s="134">
        <v>223</v>
      </c>
      <c r="E30" s="135">
        <v>316.5</v>
      </c>
    </row>
    <row r="31" spans="3:5" x14ac:dyDescent="0.35">
      <c r="C31" s="102">
        <v>27</v>
      </c>
      <c r="D31" s="134">
        <v>259.7</v>
      </c>
      <c r="E31" s="135">
        <v>288.8</v>
      </c>
    </row>
    <row r="32" spans="3:5" x14ac:dyDescent="0.35">
      <c r="C32" s="102">
        <v>28</v>
      </c>
      <c r="D32" s="134">
        <v>310.3</v>
      </c>
      <c r="E32" s="135">
        <v>318.89999999999998</v>
      </c>
    </row>
    <row r="33" spans="3:5" x14ac:dyDescent="0.35">
      <c r="C33" s="102">
        <v>29</v>
      </c>
      <c r="D33" s="134">
        <v>287.89999999999998</v>
      </c>
      <c r="E33" s="135">
        <v>404.3</v>
      </c>
    </row>
    <row r="34" spans="3:5" x14ac:dyDescent="0.35">
      <c r="C34" s="102">
        <v>30</v>
      </c>
      <c r="D34" s="134">
        <v>406.2</v>
      </c>
      <c r="E34" s="135">
        <v>183.9</v>
      </c>
    </row>
    <row r="35" spans="3:5" x14ac:dyDescent="0.35">
      <c r="C35" s="144"/>
      <c r="D35" s="621"/>
      <c r="E35" s="135">
        <v>367.1</v>
      </c>
    </row>
    <row r="36" spans="3:5" x14ac:dyDescent="0.35">
      <c r="C36" s="144"/>
      <c r="D36" s="621"/>
      <c r="E36" s="135">
        <v>289.5</v>
      </c>
    </row>
    <row r="37" spans="3:5" x14ac:dyDescent="0.35">
      <c r="C37" s="144"/>
      <c r="D37" s="621"/>
      <c r="E37" s="135">
        <v>153</v>
      </c>
    </row>
    <row r="38" spans="3:5" x14ac:dyDescent="0.35">
      <c r="C38" s="144"/>
      <c r="D38" s="621"/>
      <c r="E38" s="135">
        <v>236</v>
      </c>
    </row>
    <row r="39" spans="3:5" x14ac:dyDescent="0.35">
      <c r="C39" s="144"/>
      <c r="D39" s="621"/>
      <c r="E39" s="135">
        <v>0.9</v>
      </c>
    </row>
    <row r="40" spans="3:5" x14ac:dyDescent="0.35">
      <c r="C40" s="144"/>
      <c r="D40" s="621"/>
      <c r="E40" s="135">
        <v>5.7</v>
      </c>
    </row>
    <row r="41" spans="3:5" x14ac:dyDescent="0.35">
      <c r="C41" s="144"/>
      <c r="D41" s="621"/>
      <c r="E41" s="135">
        <v>3.3</v>
      </c>
    </row>
    <row r="42" spans="3:5" x14ac:dyDescent="0.35">
      <c r="C42" s="144"/>
      <c r="D42" s="621"/>
      <c r="E42" s="135">
        <v>2.1</v>
      </c>
    </row>
    <row r="43" spans="3:5" x14ac:dyDescent="0.35">
      <c r="C43" s="144"/>
      <c r="D43" s="621"/>
      <c r="E43" s="135">
        <v>373</v>
      </c>
    </row>
    <row r="44" spans="3:5" x14ac:dyDescent="0.35">
      <c r="C44" s="144"/>
      <c r="D44" s="621"/>
      <c r="E44" s="135">
        <v>3.1</v>
      </c>
    </row>
    <row r="45" spans="3:5" ht="15" thickBot="1" x14ac:dyDescent="0.4">
      <c r="C45" s="144"/>
      <c r="D45" s="621"/>
      <c r="E45" s="135">
        <v>228.3</v>
      </c>
    </row>
    <row r="46" spans="3:5" ht="15" thickBot="1" x14ac:dyDescent="0.4">
      <c r="C46" s="50" t="s">
        <v>24</v>
      </c>
      <c r="D46" s="89">
        <f>COUNT(D5:D45)</f>
        <v>30</v>
      </c>
      <c r="E46" s="302">
        <f>COUNT(E5:E45)</f>
        <v>41</v>
      </c>
    </row>
    <row r="47" spans="3:5" x14ac:dyDescent="0.35">
      <c r="C47" s="544" t="s">
        <v>6</v>
      </c>
      <c r="D47" s="489">
        <v>343.4</v>
      </c>
      <c r="E47" s="490">
        <v>240.3</v>
      </c>
    </row>
    <row r="48" spans="3:5" x14ac:dyDescent="0.35">
      <c r="C48" s="545" t="s">
        <v>25</v>
      </c>
      <c r="D48" s="489">
        <v>53.67</v>
      </c>
      <c r="E48" s="490">
        <v>154.1</v>
      </c>
    </row>
    <row r="49" spans="3:5" x14ac:dyDescent="0.35">
      <c r="C49" s="545" t="s">
        <v>7</v>
      </c>
      <c r="D49" s="489">
        <v>9.6389999999999993</v>
      </c>
      <c r="E49" s="490">
        <v>24.07</v>
      </c>
    </row>
    <row r="50" spans="3:5" x14ac:dyDescent="0.35">
      <c r="C50" s="545" t="s">
        <v>26</v>
      </c>
      <c r="D50" s="489">
        <v>223</v>
      </c>
      <c r="E50" s="490">
        <v>0.9</v>
      </c>
    </row>
    <row r="51" spans="3:5" x14ac:dyDescent="0.35">
      <c r="C51" s="545" t="s">
        <v>27</v>
      </c>
      <c r="D51" s="489">
        <v>292.7</v>
      </c>
      <c r="E51" s="490">
        <v>90.2</v>
      </c>
    </row>
    <row r="52" spans="3:5" x14ac:dyDescent="0.35">
      <c r="C52" s="545" t="s">
        <v>28</v>
      </c>
      <c r="D52" s="489">
        <v>363.6</v>
      </c>
      <c r="E52" s="490">
        <v>288.8</v>
      </c>
    </row>
    <row r="53" spans="3:5" x14ac:dyDescent="0.35">
      <c r="C53" s="545" t="s">
        <v>29</v>
      </c>
      <c r="D53" s="489">
        <v>394.3</v>
      </c>
      <c r="E53" s="490">
        <v>372.3</v>
      </c>
    </row>
    <row r="54" spans="3:5" ht="15" thickBot="1" x14ac:dyDescent="0.4">
      <c r="C54" s="546" t="s">
        <v>30</v>
      </c>
      <c r="D54" s="491">
        <v>416.7</v>
      </c>
      <c r="E54" s="492">
        <v>443.5</v>
      </c>
    </row>
  </sheetData>
  <mergeCells count="2">
    <mergeCell ref="C2:E2"/>
    <mergeCell ref="D3:E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58EB-7B4A-43D0-9822-EE505751F232}">
  <sheetPr codeName="Sheet40"/>
  <dimension ref="B1:G22"/>
  <sheetViews>
    <sheetView workbookViewId="0">
      <selection activeCell="J38" sqref="J38"/>
    </sheetView>
  </sheetViews>
  <sheetFormatPr defaultRowHeight="14.5" x14ac:dyDescent="0.35"/>
  <cols>
    <col min="2" max="2" width="13.54296875" bestFit="1" customWidth="1"/>
  </cols>
  <sheetData>
    <row r="1" spans="2:7" ht="15" thickBot="1" x14ac:dyDescent="0.4"/>
    <row r="2" spans="2:7" ht="15" thickBot="1" x14ac:dyDescent="0.4">
      <c r="B2" s="840" t="s">
        <v>395</v>
      </c>
      <c r="C2" s="841"/>
      <c r="D2" s="842"/>
    </row>
    <row r="3" spans="2:7" ht="15" thickBot="1" x14ac:dyDescent="0.4">
      <c r="B3" s="238"/>
      <c r="C3" s="439" t="s">
        <v>2</v>
      </c>
      <c r="D3" s="334" t="s">
        <v>3</v>
      </c>
    </row>
    <row r="4" spans="2:7" x14ac:dyDescent="0.35">
      <c r="B4" s="574">
        <v>1</v>
      </c>
      <c r="C4" s="112">
        <v>855</v>
      </c>
      <c r="D4" s="575">
        <v>1908</v>
      </c>
    </row>
    <row r="5" spans="2:7" x14ac:dyDescent="0.35">
      <c r="B5" s="566">
        <v>2</v>
      </c>
      <c r="C5" s="113">
        <v>1103</v>
      </c>
      <c r="D5" s="481">
        <v>1020</v>
      </c>
    </row>
    <row r="6" spans="2:7" x14ac:dyDescent="0.35">
      <c r="B6" s="566">
        <v>3</v>
      </c>
      <c r="C6" s="113">
        <v>1172</v>
      </c>
      <c r="D6" s="481">
        <v>1465</v>
      </c>
    </row>
    <row r="7" spans="2:7" x14ac:dyDescent="0.35">
      <c r="B7" s="566">
        <v>4</v>
      </c>
      <c r="C7" s="113">
        <v>997</v>
      </c>
      <c r="D7" s="481">
        <v>1677</v>
      </c>
    </row>
    <row r="8" spans="2:7" x14ac:dyDescent="0.35">
      <c r="B8" s="566">
        <v>5</v>
      </c>
      <c r="C8" s="113">
        <v>870</v>
      </c>
      <c r="D8" s="481">
        <v>1585</v>
      </c>
    </row>
    <row r="9" spans="2:7" x14ac:dyDescent="0.35">
      <c r="B9" s="566">
        <v>6</v>
      </c>
      <c r="C9" s="113">
        <v>552</v>
      </c>
      <c r="D9" s="481">
        <v>2250</v>
      </c>
    </row>
    <row r="10" spans="2:7" x14ac:dyDescent="0.35">
      <c r="B10" s="566">
        <v>7</v>
      </c>
      <c r="C10" s="113">
        <v>894</v>
      </c>
      <c r="D10" s="481">
        <v>1390</v>
      </c>
    </row>
    <row r="11" spans="2:7" x14ac:dyDescent="0.35">
      <c r="B11" s="566">
        <v>8</v>
      </c>
      <c r="C11" s="113">
        <v>1018</v>
      </c>
      <c r="D11" s="481">
        <v>884</v>
      </c>
    </row>
    <row r="12" spans="2:7" x14ac:dyDescent="0.35">
      <c r="B12" s="566">
        <v>9</v>
      </c>
      <c r="C12" s="113">
        <v>772</v>
      </c>
      <c r="D12" s="481">
        <v>884</v>
      </c>
    </row>
    <row r="13" spans="2:7" ht="15" thickBot="1" x14ac:dyDescent="0.4">
      <c r="B13" s="576">
        <v>10</v>
      </c>
      <c r="C13" s="114">
        <v>655</v>
      </c>
      <c r="D13" s="577"/>
    </row>
    <row r="14" spans="2:7" ht="15" thickBot="1" x14ac:dyDescent="0.4">
      <c r="B14" s="115" t="s">
        <v>24</v>
      </c>
      <c r="C14" s="365">
        <f>COUNT(C4:C13)</f>
        <v>10</v>
      </c>
      <c r="D14" s="91">
        <f>COUNT(D4:D13)</f>
        <v>9</v>
      </c>
    </row>
    <row r="15" spans="2:7" x14ac:dyDescent="0.35">
      <c r="B15" s="146" t="s">
        <v>6</v>
      </c>
      <c r="C15" s="56">
        <v>888.8</v>
      </c>
      <c r="D15" s="85">
        <v>1451</v>
      </c>
      <c r="G15" s="427"/>
    </row>
    <row r="16" spans="2:7" x14ac:dyDescent="0.35">
      <c r="B16" s="176" t="s">
        <v>25</v>
      </c>
      <c r="C16" s="52">
        <v>193.7</v>
      </c>
      <c r="D16" s="5">
        <v>467.6</v>
      </c>
      <c r="G16" s="427"/>
    </row>
    <row r="17" spans="2:7" x14ac:dyDescent="0.35">
      <c r="B17" s="176" t="s">
        <v>7</v>
      </c>
      <c r="C17" s="52">
        <v>61.26</v>
      </c>
      <c r="D17" s="5">
        <v>155.9</v>
      </c>
      <c r="G17" s="427"/>
    </row>
    <row r="18" spans="2:7" x14ac:dyDescent="0.35">
      <c r="B18" s="176" t="s">
        <v>26</v>
      </c>
      <c r="C18" s="52">
        <v>552</v>
      </c>
      <c r="D18" s="5">
        <v>884</v>
      </c>
    </row>
    <row r="19" spans="2:7" x14ac:dyDescent="0.35">
      <c r="B19" s="176" t="s">
        <v>27</v>
      </c>
      <c r="C19" s="52">
        <v>742.8</v>
      </c>
      <c r="D19" s="5">
        <v>952</v>
      </c>
    </row>
    <row r="20" spans="2:7" x14ac:dyDescent="0.35">
      <c r="B20" s="176" t="s">
        <v>28</v>
      </c>
      <c r="C20" s="52">
        <v>882</v>
      </c>
      <c r="D20" s="5">
        <v>1465</v>
      </c>
    </row>
    <row r="21" spans="2:7" x14ac:dyDescent="0.35">
      <c r="B21" s="176" t="s">
        <v>29</v>
      </c>
      <c r="C21" s="52">
        <v>1039</v>
      </c>
      <c r="D21" s="5">
        <v>1793</v>
      </c>
    </row>
    <row r="22" spans="2:7" ht="15" thickBot="1" x14ac:dyDescent="0.4">
      <c r="B22" s="177" t="s">
        <v>30</v>
      </c>
      <c r="C22" s="55">
        <v>1172</v>
      </c>
      <c r="D22" s="11">
        <v>2250</v>
      </c>
    </row>
  </sheetData>
  <mergeCells count="1">
    <mergeCell ref="B2:D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C8DC-1F67-4393-9D9B-031EDA884BDA}">
  <sheetPr codeName="Sheet41"/>
  <dimension ref="B1:D22"/>
  <sheetViews>
    <sheetView workbookViewId="0">
      <selection activeCell="K38" sqref="K37:K38"/>
    </sheetView>
  </sheetViews>
  <sheetFormatPr defaultRowHeight="14.5" x14ac:dyDescent="0.35"/>
  <cols>
    <col min="2" max="2" width="13.54296875" bestFit="1" customWidth="1"/>
  </cols>
  <sheetData>
    <row r="1" spans="2:4" ht="15" thickBot="1" x14ac:dyDescent="0.4"/>
    <row r="2" spans="2:4" ht="15" thickBot="1" x14ac:dyDescent="0.4">
      <c r="B2" s="781" t="s">
        <v>396</v>
      </c>
      <c r="C2" s="782"/>
      <c r="D2" s="783"/>
    </row>
    <row r="3" spans="2:4" x14ac:dyDescent="0.35">
      <c r="B3" s="251"/>
      <c r="C3" s="298" t="s">
        <v>2</v>
      </c>
      <c r="D3" s="298" t="s">
        <v>3</v>
      </c>
    </row>
    <row r="4" spans="2:4" x14ac:dyDescent="0.35">
      <c r="B4" s="52">
        <v>1</v>
      </c>
      <c r="C4" s="80">
        <v>189</v>
      </c>
      <c r="D4" s="80">
        <v>795</v>
      </c>
    </row>
    <row r="5" spans="2:4" x14ac:dyDescent="0.35">
      <c r="B5" s="52">
        <v>2</v>
      </c>
      <c r="C5" s="80">
        <v>228</v>
      </c>
      <c r="D5" s="80">
        <v>739</v>
      </c>
    </row>
    <row r="6" spans="2:4" x14ac:dyDescent="0.35">
      <c r="B6" s="52">
        <v>3</v>
      </c>
      <c r="C6" s="80">
        <v>256</v>
      </c>
      <c r="D6" s="80">
        <v>809</v>
      </c>
    </row>
    <row r="7" spans="2:4" x14ac:dyDescent="0.35">
      <c r="B7" s="52">
        <v>4</v>
      </c>
      <c r="C7" s="80">
        <v>151</v>
      </c>
      <c r="D7" s="80">
        <v>668</v>
      </c>
    </row>
    <row r="8" spans="2:4" x14ac:dyDescent="0.35">
      <c r="B8" s="52">
        <v>5</v>
      </c>
      <c r="C8" s="80">
        <v>322</v>
      </c>
      <c r="D8" s="80">
        <v>917</v>
      </c>
    </row>
    <row r="9" spans="2:4" x14ac:dyDescent="0.35">
      <c r="B9" s="52">
        <v>6</v>
      </c>
      <c r="C9" s="80">
        <v>143.19999999999999</v>
      </c>
      <c r="D9" s="80">
        <v>499</v>
      </c>
    </row>
    <row r="10" spans="2:4" x14ac:dyDescent="0.35">
      <c r="B10" s="52">
        <v>7</v>
      </c>
      <c r="C10" s="80">
        <v>272.5</v>
      </c>
      <c r="D10" s="81"/>
    </row>
    <row r="11" spans="2:4" x14ac:dyDescent="0.35">
      <c r="B11" s="52">
        <v>8</v>
      </c>
      <c r="C11" s="80">
        <v>413</v>
      </c>
      <c r="D11" s="81"/>
    </row>
    <row r="12" spans="2:4" x14ac:dyDescent="0.35">
      <c r="B12" s="52">
        <v>9</v>
      </c>
      <c r="C12" s="80">
        <v>409</v>
      </c>
      <c r="D12" s="81"/>
    </row>
    <row r="13" spans="2:4" ht="15" thickBot="1" x14ac:dyDescent="0.4">
      <c r="B13" s="55">
        <v>10</v>
      </c>
      <c r="C13" s="82">
        <v>622</v>
      </c>
      <c r="D13" s="83"/>
    </row>
    <row r="14" spans="2:4" ht="15" thickBot="1" x14ac:dyDescent="0.4">
      <c r="B14" s="79" t="s">
        <v>24</v>
      </c>
      <c r="C14" s="8">
        <f>COUNT(C4:C13)</f>
        <v>10</v>
      </c>
      <c r="D14" s="8">
        <f>COUNT(D4:D13)</f>
        <v>6</v>
      </c>
    </row>
    <row r="15" spans="2:4" x14ac:dyDescent="0.35">
      <c r="B15" s="146" t="s">
        <v>6</v>
      </c>
      <c r="C15" s="56">
        <v>275.7</v>
      </c>
      <c r="D15" s="85">
        <v>737.8</v>
      </c>
    </row>
    <row r="16" spans="2:4" x14ac:dyDescent="0.35">
      <c r="B16" s="176" t="s">
        <v>25</v>
      </c>
      <c r="C16" s="52">
        <v>145.9</v>
      </c>
      <c r="D16" s="5">
        <v>143.1</v>
      </c>
    </row>
    <row r="17" spans="2:4" x14ac:dyDescent="0.35">
      <c r="B17" s="176" t="s">
        <v>7</v>
      </c>
      <c r="C17" s="52">
        <v>42.13</v>
      </c>
      <c r="D17" s="5">
        <v>58.41</v>
      </c>
    </row>
    <row r="18" spans="2:4" x14ac:dyDescent="0.35">
      <c r="B18" s="176" t="s">
        <v>26</v>
      </c>
      <c r="C18" s="52">
        <v>125</v>
      </c>
      <c r="D18" s="5">
        <v>499</v>
      </c>
    </row>
    <row r="19" spans="2:4" x14ac:dyDescent="0.35">
      <c r="B19" s="176" t="s">
        <v>27</v>
      </c>
      <c r="C19" s="52">
        <v>157.80000000000001</v>
      </c>
      <c r="D19" s="5">
        <v>625.79999999999995</v>
      </c>
    </row>
    <row r="20" spans="2:4" x14ac:dyDescent="0.35">
      <c r="B20" s="176" t="s">
        <v>28</v>
      </c>
      <c r="C20" s="52">
        <v>242</v>
      </c>
      <c r="D20" s="5">
        <v>767</v>
      </c>
    </row>
    <row r="21" spans="2:4" x14ac:dyDescent="0.35">
      <c r="B21" s="176" t="s">
        <v>29</v>
      </c>
      <c r="C21" s="52">
        <v>387.3</v>
      </c>
      <c r="D21" s="5">
        <v>836</v>
      </c>
    </row>
    <row r="22" spans="2:4" ht="15" thickBot="1" x14ac:dyDescent="0.4">
      <c r="B22" s="177" t="s">
        <v>30</v>
      </c>
      <c r="C22" s="55">
        <v>622</v>
      </c>
      <c r="D22" s="11">
        <v>917</v>
      </c>
    </row>
  </sheetData>
  <mergeCells count="1">
    <mergeCell ref="B2:D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7E72-C4E1-497A-8B88-7E53C50984C5}">
  <sheetPr codeName="Sheet42"/>
  <dimension ref="B1:AB120"/>
  <sheetViews>
    <sheetView zoomScale="55" zoomScaleNormal="55" workbookViewId="0">
      <selection activeCell="R48" sqref="R48"/>
    </sheetView>
  </sheetViews>
  <sheetFormatPr defaultRowHeight="14.5" x14ac:dyDescent="0.35"/>
  <cols>
    <col min="2" max="2" width="46.7265625" bestFit="1" customWidth="1"/>
    <col min="3" max="3" width="10.7265625" bestFit="1" customWidth="1"/>
    <col min="4" max="5" width="11.54296875" bestFit="1" customWidth="1"/>
    <col min="6" max="12" width="10.54296875" bestFit="1" customWidth="1"/>
    <col min="13" max="13" width="10.453125" bestFit="1" customWidth="1"/>
    <col min="14" max="14" width="11.54296875" bestFit="1" customWidth="1"/>
    <col min="15" max="16" width="10.453125" bestFit="1" customWidth="1"/>
    <col min="17" max="17" width="11.54296875" bestFit="1" customWidth="1"/>
    <col min="18" max="28" width="10.453125" bestFit="1" customWidth="1"/>
  </cols>
  <sheetData>
    <row r="1" spans="2:28" ht="15" thickBot="1" x14ac:dyDescent="0.4"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2:28" ht="15" thickBot="1" x14ac:dyDescent="0.4">
      <c r="B2" s="238"/>
      <c r="C2" s="781" t="s">
        <v>397</v>
      </c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3"/>
      <c r="U2" s="795" t="s">
        <v>398</v>
      </c>
      <c r="V2" s="795"/>
      <c r="W2" s="795"/>
      <c r="X2" s="795"/>
      <c r="Y2" s="795"/>
      <c r="Z2" s="795"/>
      <c r="AA2" s="795"/>
      <c r="AB2" s="796"/>
    </row>
    <row r="3" spans="2:28" ht="15.5" thickBot="1" x14ac:dyDescent="0.4">
      <c r="B3" s="443" t="s">
        <v>399</v>
      </c>
      <c r="C3" s="444">
        <v>1</v>
      </c>
      <c r="D3" s="444">
        <v>2</v>
      </c>
      <c r="E3" s="444">
        <v>3</v>
      </c>
      <c r="F3" s="444">
        <v>4</v>
      </c>
      <c r="G3" s="444">
        <v>5</v>
      </c>
      <c r="H3" s="444">
        <v>6</v>
      </c>
      <c r="I3" s="444">
        <v>7</v>
      </c>
      <c r="J3" s="444">
        <v>8</v>
      </c>
      <c r="K3" s="444">
        <v>9</v>
      </c>
      <c r="L3" s="444">
        <v>10</v>
      </c>
      <c r="M3" s="444">
        <v>11</v>
      </c>
      <c r="N3" s="444">
        <v>12</v>
      </c>
      <c r="O3" s="444">
        <v>13</v>
      </c>
      <c r="P3" s="444">
        <v>14</v>
      </c>
      <c r="Q3" s="444">
        <v>15</v>
      </c>
      <c r="R3" s="444">
        <v>16</v>
      </c>
      <c r="S3" s="444">
        <v>17</v>
      </c>
      <c r="T3" s="444">
        <v>18</v>
      </c>
      <c r="U3" s="445">
        <v>1</v>
      </c>
      <c r="V3" s="444">
        <v>2</v>
      </c>
      <c r="W3" s="444">
        <v>3</v>
      </c>
      <c r="X3" s="444">
        <v>4</v>
      </c>
      <c r="Y3" s="444">
        <v>5</v>
      </c>
      <c r="Z3" s="444">
        <v>6</v>
      </c>
      <c r="AA3" s="444">
        <v>7</v>
      </c>
      <c r="AB3" s="446">
        <v>8</v>
      </c>
    </row>
    <row r="4" spans="2:28" ht="15" x14ac:dyDescent="0.4">
      <c r="B4" s="447" t="s">
        <v>400</v>
      </c>
      <c r="C4" s="448">
        <v>253961.7</v>
      </c>
      <c r="D4" s="448">
        <v>1352704</v>
      </c>
      <c r="E4" s="448">
        <v>1028966</v>
      </c>
      <c r="F4" s="448">
        <v>347128.9</v>
      </c>
      <c r="G4" s="448">
        <v>322992.59999999998</v>
      </c>
      <c r="H4" s="448">
        <v>314579</v>
      </c>
      <c r="I4" s="448">
        <v>351938.1</v>
      </c>
      <c r="J4" s="448">
        <v>380864.8</v>
      </c>
      <c r="K4" s="448">
        <v>464995.4</v>
      </c>
      <c r="L4" s="448">
        <v>632418.9</v>
      </c>
      <c r="M4" s="448">
        <v>368437.9</v>
      </c>
      <c r="N4" s="448">
        <v>651964.5</v>
      </c>
      <c r="O4" s="448">
        <v>372161.9</v>
      </c>
      <c r="P4" s="448">
        <v>308812.40000000002</v>
      </c>
      <c r="Q4" s="448">
        <v>985134.7</v>
      </c>
      <c r="R4" s="448">
        <v>405740.6</v>
      </c>
      <c r="S4" s="448">
        <v>391434</v>
      </c>
      <c r="T4" s="449">
        <v>458990.7</v>
      </c>
      <c r="U4" s="448">
        <v>613001.4</v>
      </c>
      <c r="V4" s="448">
        <v>296343.2</v>
      </c>
      <c r="W4" s="448">
        <v>606223.30000000005</v>
      </c>
      <c r="X4" s="448">
        <v>191311.4</v>
      </c>
      <c r="Y4" s="448">
        <v>503691</v>
      </c>
      <c r="Z4" s="448">
        <v>310310.09999999998</v>
      </c>
      <c r="AA4" s="448">
        <v>559453.6</v>
      </c>
      <c r="AB4" s="450">
        <v>266431.2</v>
      </c>
    </row>
    <row r="5" spans="2:28" ht="15" x14ac:dyDescent="0.4">
      <c r="B5" s="451" t="s">
        <v>401</v>
      </c>
      <c r="C5" s="448">
        <v>30645.02</v>
      </c>
      <c r="D5" s="448">
        <v>208519.8</v>
      </c>
      <c r="E5" s="448">
        <v>117090.8</v>
      </c>
      <c r="F5" s="448">
        <v>35153.79</v>
      </c>
      <c r="G5" s="448">
        <v>21213.95</v>
      </c>
      <c r="H5" s="448">
        <v>24525.040000000001</v>
      </c>
      <c r="I5" s="448">
        <v>68582.22</v>
      </c>
      <c r="J5" s="448">
        <v>42588.47</v>
      </c>
      <c r="K5" s="448">
        <v>37933.14</v>
      </c>
      <c r="L5" s="448">
        <v>76824.149999999994</v>
      </c>
      <c r="M5" s="448">
        <v>46349.01</v>
      </c>
      <c r="N5" s="448">
        <v>80446.100000000006</v>
      </c>
      <c r="O5" s="448">
        <v>58538.55</v>
      </c>
      <c r="P5" s="448">
        <v>17662.95</v>
      </c>
      <c r="Q5" s="448">
        <v>119940.5</v>
      </c>
      <c r="R5" s="448">
        <v>71304.460000000006</v>
      </c>
      <c r="S5" s="448">
        <v>74776.960000000006</v>
      </c>
      <c r="T5" s="450">
        <v>116437.3</v>
      </c>
      <c r="U5" s="448">
        <v>291672.2</v>
      </c>
      <c r="V5" s="448">
        <v>76163.69</v>
      </c>
      <c r="W5" s="448">
        <v>147669.4</v>
      </c>
      <c r="X5" s="448">
        <v>35586.81</v>
      </c>
      <c r="Y5" s="448">
        <v>72214.09</v>
      </c>
      <c r="Z5" s="448">
        <v>32324.3</v>
      </c>
      <c r="AA5" s="448">
        <v>146565</v>
      </c>
      <c r="AB5" s="450">
        <v>58916.17</v>
      </c>
    </row>
    <row r="6" spans="2:28" ht="15" x14ac:dyDescent="0.4">
      <c r="B6" s="451" t="s">
        <v>402</v>
      </c>
      <c r="C6" s="448">
        <v>32249.279999999999</v>
      </c>
      <c r="D6" s="448">
        <v>42418.22</v>
      </c>
      <c r="E6" s="448">
        <v>55404.69</v>
      </c>
      <c r="F6" s="448">
        <v>32217.200000000001</v>
      </c>
      <c r="G6" s="448">
        <v>16639.75</v>
      </c>
      <c r="H6" s="448">
        <v>21826.51</v>
      </c>
      <c r="I6" s="448">
        <v>55523.93</v>
      </c>
      <c r="J6" s="448">
        <v>15892.69</v>
      </c>
      <c r="K6" s="448">
        <v>13327.79</v>
      </c>
      <c r="L6" s="448">
        <v>38353.07</v>
      </c>
      <c r="M6" s="448">
        <v>37215.360000000001</v>
      </c>
      <c r="N6" s="448">
        <v>43871.5</v>
      </c>
      <c r="O6" s="448">
        <v>44204.79</v>
      </c>
      <c r="P6" s="448">
        <v>16028.92</v>
      </c>
      <c r="Q6" s="448">
        <v>43913.89</v>
      </c>
      <c r="R6" s="448">
        <v>41348.800000000003</v>
      </c>
      <c r="S6" s="448">
        <v>41195.9</v>
      </c>
      <c r="T6" s="450">
        <v>35068.18</v>
      </c>
      <c r="U6" s="448">
        <v>58269.78</v>
      </c>
      <c r="V6" s="448">
        <v>100896</v>
      </c>
      <c r="W6" s="448">
        <v>64818.91</v>
      </c>
      <c r="X6" s="448">
        <v>54580.14</v>
      </c>
      <c r="Y6" s="448">
        <v>45266.720000000001</v>
      </c>
      <c r="Z6" s="448">
        <v>38889.19</v>
      </c>
      <c r="AA6" s="448">
        <v>89536.56</v>
      </c>
      <c r="AB6" s="450">
        <v>78818.399999999994</v>
      </c>
    </row>
    <row r="7" spans="2:28" ht="15" x14ac:dyDescent="0.4">
      <c r="B7" s="451" t="s">
        <v>403</v>
      </c>
      <c r="C7" s="448">
        <v>208108.5</v>
      </c>
      <c r="D7" s="448">
        <v>428228</v>
      </c>
      <c r="E7" s="448">
        <v>688880.9</v>
      </c>
      <c r="F7" s="448">
        <v>311076</v>
      </c>
      <c r="G7" s="448">
        <v>297845</v>
      </c>
      <c r="H7" s="448">
        <v>339425.2</v>
      </c>
      <c r="I7" s="448">
        <v>367161.5</v>
      </c>
      <c r="J7" s="448">
        <v>282020.8</v>
      </c>
      <c r="K7" s="448">
        <v>294860.5</v>
      </c>
      <c r="L7" s="448">
        <v>452475.6</v>
      </c>
      <c r="M7" s="448">
        <v>311253.59999999998</v>
      </c>
      <c r="N7" s="448">
        <v>296400.7</v>
      </c>
      <c r="O7" s="448">
        <v>287991.09999999998</v>
      </c>
      <c r="P7" s="448">
        <v>332193.8</v>
      </c>
      <c r="Q7" s="448">
        <v>315440.3</v>
      </c>
      <c r="R7" s="448">
        <v>266220.90000000002</v>
      </c>
      <c r="S7" s="448">
        <v>379754.5</v>
      </c>
      <c r="T7" s="450">
        <v>235165.2</v>
      </c>
      <c r="U7" s="448">
        <v>642518.19999999995</v>
      </c>
      <c r="V7" s="448">
        <v>782167.5</v>
      </c>
      <c r="W7" s="448">
        <v>1033275</v>
      </c>
      <c r="X7" s="448">
        <v>629802.5</v>
      </c>
      <c r="Y7" s="448">
        <v>484115.9</v>
      </c>
      <c r="Z7" s="448">
        <v>809139.7</v>
      </c>
      <c r="AA7" s="448">
        <v>866205.2</v>
      </c>
      <c r="AB7" s="450">
        <v>667529.6</v>
      </c>
    </row>
    <row r="8" spans="2:28" ht="15" x14ac:dyDescent="0.4">
      <c r="B8" s="451" t="s">
        <v>404</v>
      </c>
      <c r="C8" s="448">
        <v>103925.4</v>
      </c>
      <c r="D8" s="448">
        <v>692110.4</v>
      </c>
      <c r="E8" s="448">
        <v>485941.5</v>
      </c>
      <c r="F8" s="448">
        <v>136779.29999999999</v>
      </c>
      <c r="G8" s="448">
        <v>210623.5</v>
      </c>
      <c r="H8" s="448">
        <v>260649.2</v>
      </c>
      <c r="I8" s="448">
        <v>270263.59999999998</v>
      </c>
      <c r="J8" s="448">
        <v>197278.6</v>
      </c>
      <c r="K8" s="448">
        <v>215795.20000000001</v>
      </c>
      <c r="L8" s="448">
        <v>313715.3</v>
      </c>
      <c r="M8" s="448">
        <v>267690.59999999998</v>
      </c>
      <c r="N8" s="448">
        <v>305819.5</v>
      </c>
      <c r="O8" s="448">
        <v>204249</v>
      </c>
      <c r="P8" s="448">
        <v>149418.4</v>
      </c>
      <c r="Q8" s="448">
        <v>536519</v>
      </c>
      <c r="R8" s="448">
        <v>290014.2</v>
      </c>
      <c r="S8" s="448">
        <v>197730</v>
      </c>
      <c r="T8" s="450">
        <v>299332.7</v>
      </c>
      <c r="U8" s="448">
        <v>478134</v>
      </c>
      <c r="V8" s="448">
        <v>351993.8</v>
      </c>
      <c r="W8" s="448">
        <v>641908.80000000005</v>
      </c>
      <c r="X8" s="448">
        <v>122509</v>
      </c>
      <c r="Y8" s="448">
        <v>324480.8</v>
      </c>
      <c r="Z8" s="448">
        <v>208047.1</v>
      </c>
      <c r="AA8" s="448">
        <v>238949.8</v>
      </c>
      <c r="AB8" s="450">
        <v>207916.79999999999</v>
      </c>
    </row>
    <row r="9" spans="2:28" ht="15" x14ac:dyDescent="0.4">
      <c r="B9" s="451" t="s">
        <v>405</v>
      </c>
      <c r="C9" s="448">
        <v>79860.009999999995</v>
      </c>
      <c r="D9" s="448">
        <v>250432.5</v>
      </c>
      <c r="E9" s="448">
        <v>205434.8</v>
      </c>
      <c r="F9" s="448">
        <v>100365.3</v>
      </c>
      <c r="G9" s="448">
        <v>69152.77</v>
      </c>
      <c r="H9" s="448">
        <v>91312.62</v>
      </c>
      <c r="I9" s="448">
        <v>139565.6</v>
      </c>
      <c r="J9" s="448">
        <v>70077.55</v>
      </c>
      <c r="K9" s="448">
        <v>85759.34</v>
      </c>
      <c r="L9" s="448">
        <v>109322</v>
      </c>
      <c r="M9" s="448">
        <v>71469.740000000005</v>
      </c>
      <c r="N9" s="448">
        <v>123304.6</v>
      </c>
      <c r="O9" s="448">
        <v>109713.9</v>
      </c>
      <c r="P9" s="448">
        <v>63225.7</v>
      </c>
      <c r="Q9" s="448">
        <v>197176.5</v>
      </c>
      <c r="R9" s="448">
        <v>130595.9</v>
      </c>
      <c r="S9" s="448">
        <v>84842.84</v>
      </c>
      <c r="T9" s="450">
        <v>139835</v>
      </c>
      <c r="U9" s="448">
        <v>350978.5</v>
      </c>
      <c r="V9" s="448">
        <v>127322.4</v>
      </c>
      <c r="W9" s="448">
        <v>126580.2</v>
      </c>
      <c r="X9" s="448">
        <v>68940.09</v>
      </c>
      <c r="Y9" s="448">
        <v>148380.29999999999</v>
      </c>
      <c r="Z9" s="448">
        <v>86015.45</v>
      </c>
      <c r="AA9" s="448">
        <v>306036</v>
      </c>
      <c r="AB9" s="450">
        <v>65141.72</v>
      </c>
    </row>
    <row r="10" spans="2:28" ht="15" x14ac:dyDescent="0.4">
      <c r="B10" s="451" t="s">
        <v>406</v>
      </c>
      <c r="C10" s="448">
        <v>1156492</v>
      </c>
      <c r="D10" s="448">
        <v>5179576</v>
      </c>
      <c r="E10" s="448">
        <v>4095889</v>
      </c>
      <c r="F10" s="448">
        <v>1238220</v>
      </c>
      <c r="G10" s="448">
        <v>1258698</v>
      </c>
      <c r="H10" s="448">
        <v>1382243</v>
      </c>
      <c r="I10" s="448">
        <v>1448181</v>
      </c>
      <c r="J10" s="448">
        <v>1546693</v>
      </c>
      <c r="K10" s="448">
        <v>2228123</v>
      </c>
      <c r="L10" s="448">
        <v>3365673</v>
      </c>
      <c r="M10" s="448">
        <v>852840.6</v>
      </c>
      <c r="N10" s="448">
        <v>1731873</v>
      </c>
      <c r="O10" s="448">
        <v>1263093</v>
      </c>
      <c r="P10" s="448">
        <v>1346783</v>
      </c>
      <c r="Q10" s="448">
        <v>2921605</v>
      </c>
      <c r="R10" s="448">
        <v>1744648</v>
      </c>
      <c r="S10" s="448">
        <v>1462197</v>
      </c>
      <c r="T10" s="450">
        <v>1958957</v>
      </c>
      <c r="U10" s="448">
        <v>4505648</v>
      </c>
      <c r="V10" s="448">
        <v>1782509</v>
      </c>
      <c r="W10" s="448">
        <v>1952774</v>
      </c>
      <c r="X10" s="448">
        <v>682181</v>
      </c>
      <c r="Y10" s="448">
        <v>1574346</v>
      </c>
      <c r="Z10" s="448">
        <v>894389.8</v>
      </c>
      <c r="AA10" s="448">
        <v>1972122</v>
      </c>
      <c r="AB10" s="450">
        <v>1255823</v>
      </c>
    </row>
    <row r="11" spans="2:28" ht="15" x14ac:dyDescent="0.4">
      <c r="B11" s="451" t="s">
        <v>407</v>
      </c>
      <c r="C11" s="448">
        <v>107549.3</v>
      </c>
      <c r="D11" s="448">
        <v>775925.5</v>
      </c>
      <c r="E11" s="448">
        <v>765789.8</v>
      </c>
      <c r="F11" s="448">
        <v>132353.5</v>
      </c>
      <c r="G11" s="448">
        <v>193856.2</v>
      </c>
      <c r="H11" s="448">
        <v>165289.1</v>
      </c>
      <c r="I11" s="448">
        <v>227892</v>
      </c>
      <c r="J11" s="448">
        <v>229156.4</v>
      </c>
      <c r="K11" s="448">
        <v>297549.2</v>
      </c>
      <c r="L11" s="448">
        <v>425034.1</v>
      </c>
      <c r="M11" s="448">
        <v>160512.29999999999</v>
      </c>
      <c r="N11" s="448">
        <v>317334.5</v>
      </c>
      <c r="O11" s="448">
        <v>179069.8</v>
      </c>
      <c r="P11" s="448">
        <v>161168.79999999999</v>
      </c>
      <c r="Q11" s="448">
        <v>545881.1</v>
      </c>
      <c r="R11" s="448">
        <v>298118.90000000002</v>
      </c>
      <c r="S11" s="448">
        <v>152000.5</v>
      </c>
      <c r="T11" s="450">
        <v>281264</v>
      </c>
      <c r="U11" s="448">
        <v>683121.9</v>
      </c>
      <c r="V11" s="448">
        <v>273730.09999999998</v>
      </c>
      <c r="W11" s="448">
        <v>368435.8</v>
      </c>
      <c r="X11" s="448">
        <v>67384.08</v>
      </c>
      <c r="Y11" s="448">
        <v>356815.8</v>
      </c>
      <c r="Z11" s="448">
        <v>131932.1</v>
      </c>
      <c r="AA11" s="448">
        <v>288169</v>
      </c>
      <c r="AB11" s="450">
        <v>188435.3</v>
      </c>
    </row>
    <row r="12" spans="2:28" ht="15" x14ac:dyDescent="0.4">
      <c r="B12" s="451" t="s">
        <v>408</v>
      </c>
      <c r="C12" s="448">
        <v>17844.77</v>
      </c>
      <c r="D12" s="448">
        <v>12597.77</v>
      </c>
      <c r="E12" s="448">
        <v>15560.76</v>
      </c>
      <c r="F12" s="448">
        <v>10446.469999999999</v>
      </c>
      <c r="G12" s="448">
        <v>37147.96</v>
      </c>
      <c r="H12" s="448">
        <v>33854.129999999997</v>
      </c>
      <c r="I12" s="448">
        <v>20167.419999999998</v>
      </c>
      <c r="J12" s="448">
        <v>14847.52</v>
      </c>
      <c r="K12" s="448">
        <v>20586.849999999999</v>
      </c>
      <c r="L12" s="448">
        <v>9118.3189999999995</v>
      </c>
      <c r="M12" s="448">
        <v>14515.66</v>
      </c>
      <c r="N12" s="448">
        <v>9907.7540000000008</v>
      </c>
      <c r="O12" s="448">
        <v>15832.5</v>
      </c>
      <c r="P12" s="448">
        <v>29802</v>
      </c>
      <c r="Q12" s="448">
        <v>9338.1589999999997</v>
      </c>
      <c r="R12" s="448">
        <v>20072.400000000001</v>
      </c>
      <c r="S12" s="448">
        <v>29833.23</v>
      </c>
      <c r="T12" s="450">
        <v>9369.7189999999991</v>
      </c>
      <c r="U12" s="448">
        <v>10473.43</v>
      </c>
      <c r="V12" s="448">
        <v>11733.66</v>
      </c>
      <c r="W12" s="448">
        <v>8349.4529999999995</v>
      </c>
      <c r="X12" s="448">
        <v>16612.95</v>
      </c>
      <c r="Y12" s="448">
        <v>25455.22</v>
      </c>
      <c r="Z12" s="448">
        <v>10330.370000000001</v>
      </c>
      <c r="AA12" s="448">
        <v>19779.18</v>
      </c>
      <c r="AB12" s="450">
        <v>22878.76</v>
      </c>
    </row>
    <row r="13" spans="2:28" ht="15" x14ac:dyDescent="0.4">
      <c r="B13" s="451" t="s">
        <v>409</v>
      </c>
      <c r="C13" s="448">
        <v>597992.4</v>
      </c>
      <c r="D13" s="448">
        <v>482462.6</v>
      </c>
      <c r="E13" s="448">
        <v>686211.2</v>
      </c>
      <c r="F13" s="448">
        <v>514980.1</v>
      </c>
      <c r="G13" s="448">
        <v>514041.9</v>
      </c>
      <c r="H13" s="448">
        <v>534934.6</v>
      </c>
      <c r="I13" s="448">
        <v>790064</v>
      </c>
      <c r="J13" s="448">
        <v>499185.1</v>
      </c>
      <c r="K13" s="448">
        <v>507813.8</v>
      </c>
      <c r="L13" s="448">
        <v>468928.4</v>
      </c>
      <c r="M13" s="448">
        <v>491735</v>
      </c>
      <c r="N13" s="448">
        <v>379532.79999999999</v>
      </c>
      <c r="O13" s="448">
        <v>503154.2</v>
      </c>
      <c r="P13" s="448">
        <v>720831.8</v>
      </c>
      <c r="Q13" s="448">
        <v>637799.80000000005</v>
      </c>
      <c r="R13" s="448">
        <v>669553.9</v>
      </c>
      <c r="S13" s="448">
        <v>673227.8</v>
      </c>
      <c r="T13" s="450">
        <v>479697.6</v>
      </c>
      <c r="U13" s="448">
        <v>606443.19999999995</v>
      </c>
      <c r="V13" s="448">
        <v>651774.19999999995</v>
      </c>
      <c r="W13" s="448">
        <v>530778.19999999995</v>
      </c>
      <c r="X13" s="448">
        <v>655032.6</v>
      </c>
      <c r="Y13" s="448">
        <v>585380.19999999995</v>
      </c>
      <c r="Z13" s="448">
        <v>551741.80000000005</v>
      </c>
      <c r="AA13" s="448">
        <v>567415.69999999995</v>
      </c>
      <c r="AB13" s="450">
        <v>580870.19999999995</v>
      </c>
    </row>
    <row r="14" spans="2:28" ht="15" x14ac:dyDescent="0.4">
      <c r="B14" s="451" t="s">
        <v>410</v>
      </c>
      <c r="C14" s="448">
        <v>1512220</v>
      </c>
      <c r="D14" s="448">
        <v>8124742</v>
      </c>
      <c r="E14" s="448">
        <v>4765058</v>
      </c>
      <c r="F14" s="448">
        <v>1383635</v>
      </c>
      <c r="G14" s="448">
        <v>1801284</v>
      </c>
      <c r="H14" s="448">
        <v>1850796</v>
      </c>
      <c r="I14" s="448">
        <v>2213273</v>
      </c>
      <c r="J14" s="448">
        <v>1959955</v>
      </c>
      <c r="K14" s="448">
        <v>3840497</v>
      </c>
      <c r="L14" s="448">
        <v>4879992</v>
      </c>
      <c r="M14" s="448">
        <v>2088697</v>
      </c>
      <c r="N14" s="448">
        <v>3341931</v>
      </c>
      <c r="O14" s="448">
        <v>1392197</v>
      </c>
      <c r="P14" s="448">
        <v>1517304</v>
      </c>
      <c r="Q14" s="448">
        <v>6526174</v>
      </c>
      <c r="R14" s="448">
        <v>2124934</v>
      </c>
      <c r="S14" s="448">
        <v>1908299</v>
      </c>
      <c r="T14" s="450">
        <v>2416235</v>
      </c>
      <c r="U14" s="448">
        <v>3839942</v>
      </c>
      <c r="V14" s="448">
        <v>3488104</v>
      </c>
      <c r="W14" s="448">
        <v>4169800</v>
      </c>
      <c r="X14" s="448">
        <v>1176857</v>
      </c>
      <c r="Y14" s="448">
        <v>2638194</v>
      </c>
      <c r="Z14" s="448">
        <v>1393594</v>
      </c>
      <c r="AA14" s="448">
        <v>1877918</v>
      </c>
      <c r="AB14" s="450">
        <v>1625540</v>
      </c>
    </row>
    <row r="15" spans="2:28" ht="15" x14ac:dyDescent="0.4">
      <c r="B15" s="451" t="s">
        <v>411</v>
      </c>
      <c r="C15" s="448">
        <v>41170.050000000003</v>
      </c>
      <c r="D15" s="448">
        <v>264394.7</v>
      </c>
      <c r="E15" s="448">
        <v>306225.7</v>
      </c>
      <c r="F15" s="448">
        <v>65948.570000000007</v>
      </c>
      <c r="G15" s="448">
        <v>85662.93</v>
      </c>
      <c r="H15" s="448">
        <v>64051.33</v>
      </c>
      <c r="I15" s="448">
        <v>84907.49</v>
      </c>
      <c r="J15" s="448">
        <v>84484.87</v>
      </c>
      <c r="K15" s="448">
        <v>103204</v>
      </c>
      <c r="L15" s="448">
        <v>125235</v>
      </c>
      <c r="M15" s="448">
        <v>78710.95</v>
      </c>
      <c r="N15" s="448">
        <v>151540.20000000001</v>
      </c>
      <c r="O15" s="448">
        <v>81344.009999999995</v>
      </c>
      <c r="P15" s="448">
        <v>84481.78</v>
      </c>
      <c r="Q15" s="448">
        <v>278077.8</v>
      </c>
      <c r="R15" s="448">
        <v>102782.9</v>
      </c>
      <c r="S15" s="448">
        <v>72165.95</v>
      </c>
      <c r="T15" s="450">
        <v>112651.7</v>
      </c>
      <c r="U15" s="448">
        <v>329873.2</v>
      </c>
      <c r="V15" s="448">
        <v>144919.1</v>
      </c>
      <c r="W15" s="448">
        <v>89589.21</v>
      </c>
      <c r="X15" s="448">
        <v>37823.919999999998</v>
      </c>
      <c r="Y15" s="448">
        <v>117573.8</v>
      </c>
      <c r="Z15" s="448">
        <v>81669.279999999999</v>
      </c>
      <c r="AA15" s="448">
        <v>198611.4</v>
      </c>
      <c r="AB15" s="450">
        <v>51144.36</v>
      </c>
    </row>
    <row r="16" spans="2:28" ht="15" x14ac:dyDescent="0.4">
      <c r="B16" s="451" t="s">
        <v>412</v>
      </c>
      <c r="C16" s="448">
        <v>813449.8</v>
      </c>
      <c r="D16" s="448">
        <v>5011156</v>
      </c>
      <c r="E16" s="448">
        <v>5859458</v>
      </c>
      <c r="F16" s="448">
        <v>1149095</v>
      </c>
      <c r="G16" s="448">
        <v>1507069</v>
      </c>
      <c r="H16" s="448">
        <v>1377992</v>
      </c>
      <c r="I16" s="448">
        <v>1485333</v>
      </c>
      <c r="J16" s="448">
        <v>1194364</v>
      </c>
      <c r="K16" s="448">
        <v>1589805</v>
      </c>
      <c r="L16" s="448">
        <v>2207403</v>
      </c>
      <c r="M16" s="448">
        <v>890496.8</v>
      </c>
      <c r="N16" s="448">
        <v>1078408</v>
      </c>
      <c r="O16" s="448">
        <v>1001450</v>
      </c>
      <c r="P16" s="448">
        <v>1218810</v>
      </c>
      <c r="Q16" s="448">
        <v>4417086</v>
      </c>
      <c r="R16" s="448">
        <v>1615346</v>
      </c>
      <c r="S16" s="448">
        <v>1652533</v>
      </c>
      <c r="T16" s="450">
        <v>1711100</v>
      </c>
      <c r="U16" s="448">
        <v>4143381</v>
      </c>
      <c r="V16" s="448">
        <v>1236633</v>
      </c>
      <c r="W16" s="448">
        <v>1620180</v>
      </c>
      <c r="X16" s="448">
        <v>570467.80000000005</v>
      </c>
      <c r="Y16" s="448">
        <v>2201968</v>
      </c>
      <c r="Z16" s="448">
        <v>583222.9</v>
      </c>
      <c r="AA16" s="448">
        <v>1502039</v>
      </c>
      <c r="AB16" s="450">
        <v>890189.8</v>
      </c>
    </row>
    <row r="17" spans="2:28" ht="15" x14ac:dyDescent="0.4">
      <c r="B17" s="451" t="s">
        <v>413</v>
      </c>
      <c r="C17" s="448">
        <v>273057.5</v>
      </c>
      <c r="D17" s="448">
        <v>1317330</v>
      </c>
      <c r="E17" s="448">
        <v>1162686</v>
      </c>
      <c r="F17" s="448">
        <v>370765.6</v>
      </c>
      <c r="G17" s="448">
        <v>359636.9</v>
      </c>
      <c r="H17" s="448">
        <v>444932.3</v>
      </c>
      <c r="I17" s="448">
        <v>265720.3</v>
      </c>
      <c r="J17" s="448">
        <v>449700</v>
      </c>
      <c r="K17" s="448">
        <v>530366.30000000005</v>
      </c>
      <c r="L17" s="448">
        <v>907546.9</v>
      </c>
      <c r="M17" s="448">
        <v>229899.2</v>
      </c>
      <c r="N17" s="448">
        <v>461459.7</v>
      </c>
      <c r="O17" s="448">
        <v>314705.8</v>
      </c>
      <c r="P17" s="448">
        <v>293058.2</v>
      </c>
      <c r="Q17" s="448">
        <v>1112056</v>
      </c>
      <c r="R17" s="448">
        <v>567129.30000000005</v>
      </c>
      <c r="S17" s="448">
        <v>528417.9</v>
      </c>
      <c r="T17" s="448">
        <v>627929.80000000005</v>
      </c>
      <c r="U17" s="452">
        <v>951260.7</v>
      </c>
      <c r="V17" s="448">
        <v>342461.5</v>
      </c>
      <c r="W17" s="448">
        <v>443557.3</v>
      </c>
      <c r="X17" s="448">
        <v>170014.7</v>
      </c>
      <c r="Y17" s="448">
        <v>489673.5</v>
      </c>
      <c r="Z17" s="448">
        <v>217833.1</v>
      </c>
      <c r="AA17" s="448">
        <v>565197.1</v>
      </c>
      <c r="AB17" s="450">
        <v>368728.2</v>
      </c>
    </row>
    <row r="18" spans="2:28" ht="15" x14ac:dyDescent="0.4">
      <c r="B18" s="451" t="s">
        <v>414</v>
      </c>
      <c r="C18" s="448">
        <v>1370354</v>
      </c>
      <c r="D18" s="448">
        <v>6148830</v>
      </c>
      <c r="E18" s="448">
        <v>5040004</v>
      </c>
      <c r="F18" s="448">
        <v>1438962</v>
      </c>
      <c r="G18" s="448">
        <v>1971692</v>
      </c>
      <c r="H18" s="448">
        <v>1825246</v>
      </c>
      <c r="I18" s="448">
        <v>1969160</v>
      </c>
      <c r="J18" s="448">
        <v>1401300</v>
      </c>
      <c r="K18" s="448">
        <v>2517880</v>
      </c>
      <c r="L18" s="448">
        <v>3115282</v>
      </c>
      <c r="M18" s="448">
        <v>2123152</v>
      </c>
      <c r="N18" s="448">
        <v>4118044</v>
      </c>
      <c r="O18" s="448">
        <v>3534407</v>
      </c>
      <c r="P18" s="448">
        <v>1437575</v>
      </c>
      <c r="Q18" s="448">
        <v>3687141</v>
      </c>
      <c r="R18" s="448">
        <v>2133430</v>
      </c>
      <c r="S18" s="448">
        <v>1789028</v>
      </c>
      <c r="T18" s="448">
        <v>8219626</v>
      </c>
      <c r="U18" s="452">
        <v>4140384</v>
      </c>
      <c r="V18" s="448">
        <v>2694111</v>
      </c>
      <c r="W18" s="448">
        <v>2279176</v>
      </c>
      <c r="X18" s="448">
        <v>1869068</v>
      </c>
      <c r="Y18" s="448">
        <v>1823545</v>
      </c>
      <c r="Z18" s="448">
        <v>1738637</v>
      </c>
      <c r="AA18" s="448">
        <v>17834880</v>
      </c>
      <c r="AB18" s="450">
        <v>1726594</v>
      </c>
    </row>
    <row r="19" spans="2:28" ht="15" x14ac:dyDescent="0.4">
      <c r="B19" s="451" t="s">
        <v>47</v>
      </c>
      <c r="C19" s="448">
        <v>57769.03</v>
      </c>
      <c r="D19" s="448">
        <v>37322.89</v>
      </c>
      <c r="E19" s="448">
        <v>46239.17</v>
      </c>
      <c r="F19" s="448">
        <v>138390.9</v>
      </c>
      <c r="G19" s="448">
        <v>98588.34</v>
      </c>
      <c r="H19" s="448">
        <v>75159.34</v>
      </c>
      <c r="I19" s="448">
        <v>103330.6</v>
      </c>
      <c r="J19" s="448">
        <v>150568.20000000001</v>
      </c>
      <c r="K19" s="448">
        <v>127061.6</v>
      </c>
      <c r="L19" s="448">
        <v>103277.4</v>
      </c>
      <c r="M19" s="448">
        <v>145544.1</v>
      </c>
      <c r="N19" s="448">
        <v>148624</v>
      </c>
      <c r="O19" s="448">
        <v>140123.6</v>
      </c>
      <c r="P19" s="448">
        <v>13857.92</v>
      </c>
      <c r="Q19" s="448">
        <v>8997.5689999999995</v>
      </c>
      <c r="R19" s="448">
        <v>67751.8</v>
      </c>
      <c r="S19" s="448">
        <v>78059.08</v>
      </c>
      <c r="T19" s="448">
        <v>61777.51</v>
      </c>
      <c r="U19" s="452">
        <v>171592</v>
      </c>
      <c r="V19" s="448">
        <v>41893.19</v>
      </c>
      <c r="W19" s="448">
        <v>8829.7099999999991</v>
      </c>
      <c r="X19" s="448">
        <v>18164.5</v>
      </c>
      <c r="Y19" s="448">
        <v>60580.33</v>
      </c>
      <c r="Z19" s="448">
        <v>32598.67</v>
      </c>
      <c r="AA19" s="448">
        <v>36645.72</v>
      </c>
      <c r="AB19" s="450">
        <v>36944.61</v>
      </c>
    </row>
    <row r="20" spans="2:28" ht="15" x14ac:dyDescent="0.4">
      <c r="B20" s="451" t="s">
        <v>415</v>
      </c>
      <c r="C20" s="448">
        <v>30100.38</v>
      </c>
      <c r="D20" s="448">
        <v>13528.3</v>
      </c>
      <c r="E20" s="448">
        <v>80876.34</v>
      </c>
      <c r="F20" s="448">
        <v>23805.73</v>
      </c>
      <c r="G20" s="448">
        <v>25039.119999999999</v>
      </c>
      <c r="H20" s="448">
        <v>77975.990000000005</v>
      </c>
      <c r="I20" s="448">
        <v>35137.42</v>
      </c>
      <c r="J20" s="448">
        <v>57312.800000000003</v>
      </c>
      <c r="K20" s="448">
        <v>52190.82</v>
      </c>
      <c r="L20" s="448">
        <v>85956.78</v>
      </c>
      <c r="M20" s="448">
        <v>55635.51</v>
      </c>
      <c r="N20" s="448">
        <v>62088.51</v>
      </c>
      <c r="O20" s="448">
        <v>41120.68</v>
      </c>
      <c r="P20" s="448">
        <v>8744.482</v>
      </c>
      <c r="Q20" s="448">
        <v>71708.02</v>
      </c>
      <c r="R20" s="448">
        <v>20472.3</v>
      </c>
      <c r="S20" s="448">
        <v>31820.93</v>
      </c>
      <c r="T20" s="450">
        <v>28079.75</v>
      </c>
      <c r="U20" s="448">
        <v>23832.04</v>
      </c>
      <c r="V20" s="448">
        <v>19568.2</v>
      </c>
      <c r="W20" s="448">
        <v>0</v>
      </c>
      <c r="X20" s="448">
        <v>4180.9480000000003</v>
      </c>
      <c r="Y20" s="448">
        <v>2431.1680000000001</v>
      </c>
      <c r="Z20" s="448">
        <v>30032.43</v>
      </c>
      <c r="AA20" s="448">
        <v>27096.29</v>
      </c>
      <c r="AB20" s="450">
        <v>13732.75</v>
      </c>
    </row>
    <row r="21" spans="2:28" ht="15" x14ac:dyDescent="0.4">
      <c r="B21" s="451" t="s">
        <v>48</v>
      </c>
      <c r="C21" s="448">
        <v>21709.759999999998</v>
      </c>
      <c r="D21" s="448">
        <v>317464.09999999998</v>
      </c>
      <c r="E21" s="448">
        <v>291400.7</v>
      </c>
      <c r="F21" s="448">
        <v>297840.3</v>
      </c>
      <c r="G21" s="448">
        <v>160106.6</v>
      </c>
      <c r="H21" s="448">
        <v>25791.98</v>
      </c>
      <c r="I21" s="448">
        <v>244149.1</v>
      </c>
      <c r="J21" s="448">
        <v>182188.1</v>
      </c>
      <c r="K21" s="448">
        <v>97528.15</v>
      </c>
      <c r="L21" s="448">
        <v>468667.2</v>
      </c>
      <c r="M21" s="448">
        <v>483493.5</v>
      </c>
      <c r="N21" s="448">
        <v>323519.7</v>
      </c>
      <c r="O21" s="448">
        <v>290023.40000000002</v>
      </c>
      <c r="P21" s="448">
        <v>257598</v>
      </c>
      <c r="Q21" s="448">
        <v>358847.4</v>
      </c>
      <c r="R21" s="448">
        <v>184143.7</v>
      </c>
      <c r="S21" s="448">
        <v>211127.1</v>
      </c>
      <c r="T21" s="448">
        <v>431475.7</v>
      </c>
      <c r="U21" s="452">
        <v>671836.2</v>
      </c>
      <c r="V21" s="448">
        <v>462279.3</v>
      </c>
      <c r="W21" s="448">
        <v>375071.8</v>
      </c>
      <c r="X21" s="448">
        <v>429129.8</v>
      </c>
      <c r="Y21" s="448">
        <v>503006.8</v>
      </c>
      <c r="Z21" s="448">
        <v>514550.7</v>
      </c>
      <c r="AA21" s="448">
        <v>535121.30000000005</v>
      </c>
      <c r="AB21" s="450">
        <v>276308.40000000002</v>
      </c>
    </row>
    <row r="22" spans="2:28" ht="15" x14ac:dyDescent="0.4">
      <c r="B22" s="451" t="s">
        <v>416</v>
      </c>
      <c r="C22" s="448">
        <v>2370.7510000000002</v>
      </c>
      <c r="D22" s="448">
        <v>46260.3</v>
      </c>
      <c r="E22" s="448">
        <v>13427.37</v>
      </c>
      <c r="F22" s="448">
        <v>5722.5680000000002</v>
      </c>
      <c r="G22" s="448">
        <v>7857.9920000000002</v>
      </c>
      <c r="H22" s="448">
        <v>6290.6009999999997</v>
      </c>
      <c r="I22" s="448">
        <v>2922.0039999999999</v>
      </c>
      <c r="J22" s="448">
        <v>6874.625</v>
      </c>
      <c r="K22" s="448">
        <v>2951.42</v>
      </c>
      <c r="L22" s="448">
        <v>3520.002</v>
      </c>
      <c r="M22" s="448">
        <v>0</v>
      </c>
      <c r="N22" s="448">
        <v>9841.6299999999992</v>
      </c>
      <c r="O22" s="448">
        <v>0</v>
      </c>
      <c r="P22" s="448">
        <v>26278.94</v>
      </c>
      <c r="Q22" s="448">
        <v>28157.119999999999</v>
      </c>
      <c r="R22" s="448">
        <v>4475.1840000000002</v>
      </c>
      <c r="S22" s="448">
        <v>15770.75</v>
      </c>
      <c r="T22" s="450">
        <v>20951.68</v>
      </c>
      <c r="U22" s="448">
        <v>61826.62</v>
      </c>
      <c r="V22" s="448">
        <v>32502.37</v>
      </c>
      <c r="W22" s="448">
        <v>82557.570000000007</v>
      </c>
      <c r="X22" s="448">
        <v>6673.991</v>
      </c>
      <c r="Y22" s="448">
        <v>62495.41</v>
      </c>
      <c r="Z22" s="448">
        <v>28823.48</v>
      </c>
      <c r="AA22" s="448">
        <v>10502.13</v>
      </c>
      <c r="AB22" s="450">
        <v>16857.38</v>
      </c>
    </row>
    <row r="23" spans="2:28" ht="15" x14ac:dyDescent="0.4">
      <c r="B23" s="451" t="s">
        <v>417</v>
      </c>
      <c r="C23" s="448">
        <v>188559.9</v>
      </c>
      <c r="D23" s="448">
        <v>99227.19</v>
      </c>
      <c r="E23" s="448">
        <v>183734.2</v>
      </c>
      <c r="F23" s="448">
        <v>44635.86</v>
      </c>
      <c r="G23" s="448">
        <v>179286.39999999999</v>
      </c>
      <c r="H23" s="448">
        <v>154461</v>
      </c>
      <c r="I23" s="448">
        <v>144865.60000000001</v>
      </c>
      <c r="J23" s="448">
        <v>42414.51</v>
      </c>
      <c r="K23" s="448">
        <v>148888.1</v>
      </c>
      <c r="L23" s="448">
        <v>27492.98</v>
      </c>
      <c r="M23" s="448">
        <v>37420.57</v>
      </c>
      <c r="N23" s="448">
        <v>36004.339999999997</v>
      </c>
      <c r="O23" s="448">
        <v>27494.76</v>
      </c>
      <c r="P23" s="448">
        <v>148498.6</v>
      </c>
      <c r="Q23" s="448">
        <v>110939</v>
      </c>
      <c r="R23" s="448">
        <v>151538.9</v>
      </c>
      <c r="S23" s="448">
        <v>145746.20000000001</v>
      </c>
      <c r="T23" s="448">
        <v>16546.22</v>
      </c>
      <c r="U23" s="452">
        <v>164047.9</v>
      </c>
      <c r="V23" s="448">
        <v>113998.2</v>
      </c>
      <c r="W23" s="448">
        <v>145570.9</v>
      </c>
      <c r="X23" s="448">
        <v>148088.20000000001</v>
      </c>
      <c r="Y23" s="448">
        <v>136621.29999999999</v>
      </c>
      <c r="Z23" s="448">
        <v>48008.93</v>
      </c>
      <c r="AA23" s="448">
        <v>158819.6</v>
      </c>
      <c r="AB23" s="450">
        <v>177302</v>
      </c>
    </row>
    <row r="24" spans="2:28" ht="15" x14ac:dyDescent="0.4">
      <c r="B24" s="451" t="s">
        <v>418</v>
      </c>
      <c r="C24" s="448">
        <v>34789.79</v>
      </c>
      <c r="D24" s="448">
        <v>26599.32</v>
      </c>
      <c r="E24" s="448">
        <v>32122.55</v>
      </c>
      <c r="F24" s="448">
        <v>40431.11</v>
      </c>
      <c r="G24" s="448">
        <v>21051.85</v>
      </c>
      <c r="H24" s="448">
        <v>18746.61</v>
      </c>
      <c r="I24" s="448">
        <v>25267.5</v>
      </c>
      <c r="J24" s="448">
        <v>31310.23</v>
      </c>
      <c r="K24" s="448">
        <v>41229.699999999997</v>
      </c>
      <c r="L24" s="448">
        <v>28965.13</v>
      </c>
      <c r="M24" s="448">
        <v>38840.720000000001</v>
      </c>
      <c r="N24" s="448">
        <v>31310.959999999999</v>
      </c>
      <c r="O24" s="448">
        <v>37726.129999999997</v>
      </c>
      <c r="P24" s="448">
        <v>14920.67</v>
      </c>
      <c r="Q24" s="448">
        <v>16386.21</v>
      </c>
      <c r="R24" s="448">
        <v>11317.59</v>
      </c>
      <c r="S24" s="448">
        <v>7756.4790000000003</v>
      </c>
      <c r="T24" s="448">
        <v>19924.43</v>
      </c>
      <c r="U24" s="452">
        <v>12090.72</v>
      </c>
      <c r="V24" s="448">
        <v>7610.2250000000004</v>
      </c>
      <c r="W24" s="448">
        <v>17419.95</v>
      </c>
      <c r="X24" s="448">
        <v>12686.34</v>
      </c>
      <c r="Y24" s="448">
        <v>13626.09</v>
      </c>
      <c r="Z24" s="448">
        <v>4684.07</v>
      </c>
      <c r="AA24" s="448">
        <v>5115.3810000000003</v>
      </c>
      <c r="AB24" s="450">
        <v>6798.9740000000002</v>
      </c>
    </row>
    <row r="25" spans="2:28" ht="15" x14ac:dyDescent="0.4">
      <c r="B25" s="451" t="s">
        <v>419</v>
      </c>
      <c r="C25" s="448">
        <v>29193.040000000001</v>
      </c>
      <c r="D25" s="448">
        <v>58570.42</v>
      </c>
      <c r="E25" s="448">
        <v>98743.31</v>
      </c>
      <c r="F25" s="448">
        <v>69851.23</v>
      </c>
      <c r="G25" s="448">
        <v>38950.25</v>
      </c>
      <c r="H25" s="448">
        <v>31880.55</v>
      </c>
      <c r="I25" s="448">
        <v>122271.8</v>
      </c>
      <c r="J25" s="448">
        <v>59987.89</v>
      </c>
      <c r="K25" s="448">
        <v>38777.54</v>
      </c>
      <c r="L25" s="448">
        <v>48416.39</v>
      </c>
      <c r="M25" s="448">
        <v>52966.11</v>
      </c>
      <c r="N25" s="448">
        <v>93362.66</v>
      </c>
      <c r="O25" s="448">
        <v>57316.2</v>
      </c>
      <c r="P25" s="448">
        <v>15409.68</v>
      </c>
      <c r="Q25" s="448">
        <v>34817.49</v>
      </c>
      <c r="R25" s="448">
        <v>34157.42</v>
      </c>
      <c r="S25" s="448">
        <v>38606.94</v>
      </c>
      <c r="T25" s="450">
        <v>52422.57</v>
      </c>
      <c r="U25" s="448">
        <v>86610.9</v>
      </c>
      <c r="V25" s="448">
        <v>36054.36</v>
      </c>
      <c r="W25" s="448">
        <v>14362.56</v>
      </c>
      <c r="X25" s="448">
        <v>15962.97</v>
      </c>
      <c r="Y25" s="448">
        <v>33641.89</v>
      </c>
      <c r="Z25" s="448">
        <v>50100.77</v>
      </c>
      <c r="AA25" s="448">
        <v>32451.119999999999</v>
      </c>
      <c r="AB25" s="450">
        <v>37949.61</v>
      </c>
    </row>
    <row r="26" spans="2:28" ht="15" x14ac:dyDescent="0.4">
      <c r="B26" s="451" t="s">
        <v>420</v>
      </c>
      <c r="C26" s="448">
        <v>21123.34</v>
      </c>
      <c r="D26" s="448">
        <v>18988.490000000002</v>
      </c>
      <c r="E26" s="448">
        <v>38186.720000000001</v>
      </c>
      <c r="F26" s="448">
        <v>17892.919999999998</v>
      </c>
      <c r="G26" s="448">
        <v>38705.39</v>
      </c>
      <c r="H26" s="448">
        <v>16859.55</v>
      </c>
      <c r="I26" s="448">
        <v>38703.93</v>
      </c>
      <c r="J26" s="448">
        <v>63152.12</v>
      </c>
      <c r="K26" s="448">
        <v>27889.78</v>
      </c>
      <c r="L26" s="448">
        <v>29461.78</v>
      </c>
      <c r="M26" s="448">
        <v>16489.18</v>
      </c>
      <c r="N26" s="448">
        <v>0</v>
      </c>
      <c r="O26" s="448">
        <v>0</v>
      </c>
      <c r="P26" s="448">
        <v>42786.14</v>
      </c>
      <c r="Q26" s="448">
        <v>11136.94</v>
      </c>
      <c r="R26" s="448">
        <v>30024.39</v>
      </c>
      <c r="S26" s="448">
        <v>18307.740000000002</v>
      </c>
      <c r="T26" s="450">
        <v>11030.06</v>
      </c>
      <c r="U26" s="448">
        <v>21426.720000000001</v>
      </c>
      <c r="V26" s="448">
        <v>24733.08</v>
      </c>
      <c r="W26" s="448">
        <v>19586.189999999999</v>
      </c>
      <c r="X26" s="448">
        <v>37721.86</v>
      </c>
      <c r="Y26" s="448">
        <v>22045.73</v>
      </c>
      <c r="Z26" s="448">
        <v>11030.63</v>
      </c>
      <c r="AA26" s="448">
        <v>49440.14</v>
      </c>
      <c r="AB26" s="450">
        <v>37670.69</v>
      </c>
    </row>
    <row r="27" spans="2:28" ht="15" x14ac:dyDescent="0.4">
      <c r="B27" s="451" t="s">
        <v>421</v>
      </c>
      <c r="C27" s="448">
        <v>27861.1</v>
      </c>
      <c r="D27" s="448">
        <v>25575.74</v>
      </c>
      <c r="E27" s="448">
        <v>33092.050000000003</v>
      </c>
      <c r="F27" s="448">
        <v>35448.879999999997</v>
      </c>
      <c r="G27" s="448">
        <v>41169.53</v>
      </c>
      <c r="H27" s="448">
        <v>15657.31</v>
      </c>
      <c r="I27" s="448">
        <v>21516.87</v>
      </c>
      <c r="J27" s="448">
        <v>5073.6530000000002</v>
      </c>
      <c r="K27" s="448">
        <v>20640.78</v>
      </c>
      <c r="L27" s="448">
        <v>31024.46</v>
      </c>
      <c r="M27" s="448">
        <v>42651.519999999997</v>
      </c>
      <c r="N27" s="448">
        <v>19188.88</v>
      </c>
      <c r="O27" s="448">
        <v>18372.939999999999</v>
      </c>
      <c r="P27" s="448">
        <v>27325.119999999999</v>
      </c>
      <c r="Q27" s="448">
        <v>17611.13</v>
      </c>
      <c r="R27" s="448">
        <v>23136.58</v>
      </c>
      <c r="S27" s="448">
        <v>26304.61</v>
      </c>
      <c r="T27" s="450">
        <v>29773.96</v>
      </c>
      <c r="U27" s="448">
        <v>33780.68</v>
      </c>
      <c r="V27" s="448">
        <v>27233.83</v>
      </c>
      <c r="W27" s="448">
        <v>18759.13</v>
      </c>
      <c r="X27" s="448">
        <v>62335.15</v>
      </c>
      <c r="Y27" s="448">
        <v>18469.47</v>
      </c>
      <c r="Z27" s="448">
        <v>30990.560000000001</v>
      </c>
      <c r="AA27" s="448">
        <v>59963.09</v>
      </c>
      <c r="AB27" s="450">
        <v>28203.65</v>
      </c>
    </row>
    <row r="28" spans="2:28" ht="15" x14ac:dyDescent="0.4">
      <c r="B28" s="451" t="s">
        <v>422</v>
      </c>
      <c r="C28" s="448">
        <v>89109.79</v>
      </c>
      <c r="D28" s="448">
        <v>56983.040000000001</v>
      </c>
      <c r="E28" s="448">
        <v>47763.839999999997</v>
      </c>
      <c r="F28" s="448">
        <v>48500.39</v>
      </c>
      <c r="G28" s="448">
        <v>1940818</v>
      </c>
      <c r="H28" s="448">
        <v>55729.79</v>
      </c>
      <c r="I28" s="448">
        <v>45867.78</v>
      </c>
      <c r="J28" s="448">
        <v>758127.9</v>
      </c>
      <c r="K28" s="448">
        <v>41660.79</v>
      </c>
      <c r="L28" s="448">
        <v>61370.98</v>
      </c>
      <c r="M28" s="448">
        <v>71037.97</v>
      </c>
      <c r="N28" s="448">
        <v>55822.77</v>
      </c>
      <c r="O28" s="448">
        <v>57907.75</v>
      </c>
      <c r="P28" s="448">
        <v>57762.78</v>
      </c>
      <c r="Q28" s="448">
        <v>67517.289999999994</v>
      </c>
      <c r="R28" s="448">
        <v>43588.2</v>
      </c>
      <c r="S28" s="448">
        <v>54683.79</v>
      </c>
      <c r="T28" s="450">
        <v>68450.77</v>
      </c>
      <c r="U28" s="448">
        <v>53126.39</v>
      </c>
      <c r="V28" s="448">
        <v>45517.45</v>
      </c>
      <c r="W28" s="448">
        <v>57301.95</v>
      </c>
      <c r="X28" s="448">
        <v>55513.82</v>
      </c>
      <c r="Y28" s="448">
        <v>42323.45</v>
      </c>
      <c r="Z28" s="448">
        <v>68326.55</v>
      </c>
      <c r="AA28" s="448">
        <v>56285.42</v>
      </c>
      <c r="AB28" s="450">
        <v>47619.16</v>
      </c>
    </row>
    <row r="29" spans="2:28" ht="15" x14ac:dyDescent="0.4">
      <c r="B29" s="451" t="s">
        <v>423</v>
      </c>
      <c r="C29" s="448">
        <v>520459.9</v>
      </c>
      <c r="D29" s="448">
        <v>517537.4</v>
      </c>
      <c r="E29" s="448">
        <v>606269</v>
      </c>
      <c r="F29" s="448">
        <v>382333.1</v>
      </c>
      <c r="G29" s="448">
        <v>480524.5</v>
      </c>
      <c r="H29" s="448">
        <v>510505</v>
      </c>
      <c r="I29" s="448">
        <v>700059.4</v>
      </c>
      <c r="J29" s="448">
        <v>629177.69999999995</v>
      </c>
      <c r="K29" s="448">
        <v>523744</v>
      </c>
      <c r="L29" s="448">
        <v>449498</v>
      </c>
      <c r="M29" s="448">
        <v>397948.8</v>
      </c>
      <c r="N29" s="448">
        <v>222959.9</v>
      </c>
      <c r="O29" s="448">
        <v>436935.5</v>
      </c>
      <c r="P29" s="448">
        <v>398401.1</v>
      </c>
      <c r="Q29" s="448">
        <v>406376.1</v>
      </c>
      <c r="R29" s="448">
        <v>437181.1</v>
      </c>
      <c r="S29" s="448">
        <v>431616.1</v>
      </c>
      <c r="T29" s="450">
        <v>309714.59999999998</v>
      </c>
      <c r="U29" s="448">
        <v>547059.6</v>
      </c>
      <c r="V29" s="448">
        <v>648265.4</v>
      </c>
      <c r="W29" s="448">
        <v>521714.5</v>
      </c>
      <c r="X29" s="448">
        <v>460758.3</v>
      </c>
      <c r="Y29" s="448">
        <v>410507</v>
      </c>
      <c r="Z29" s="448">
        <v>455446.1</v>
      </c>
      <c r="AA29" s="448">
        <v>579213.1</v>
      </c>
      <c r="AB29" s="450">
        <v>468613</v>
      </c>
    </row>
    <row r="30" spans="2:28" ht="15" x14ac:dyDescent="0.4">
      <c r="B30" s="451" t="s">
        <v>424</v>
      </c>
      <c r="C30" s="448">
        <v>30470.47</v>
      </c>
      <c r="D30" s="448">
        <v>430058.1</v>
      </c>
      <c r="E30" s="448">
        <v>234835.4</v>
      </c>
      <c r="F30" s="448">
        <v>51265.02</v>
      </c>
      <c r="G30" s="448">
        <v>123038.9</v>
      </c>
      <c r="H30" s="448">
        <v>123891.5</v>
      </c>
      <c r="I30" s="448">
        <v>76883.97</v>
      </c>
      <c r="J30" s="448">
        <v>77352.5</v>
      </c>
      <c r="K30" s="448">
        <v>80391.210000000006</v>
      </c>
      <c r="L30" s="448">
        <v>59250.06</v>
      </c>
      <c r="M30" s="448">
        <v>59103.01</v>
      </c>
      <c r="N30" s="448">
        <v>118901.9</v>
      </c>
      <c r="O30" s="448">
        <v>36164.22</v>
      </c>
      <c r="P30" s="448">
        <v>53713.38</v>
      </c>
      <c r="Q30" s="448">
        <v>337254.2</v>
      </c>
      <c r="R30" s="448">
        <v>160599.4</v>
      </c>
      <c r="S30" s="448">
        <v>99353.51</v>
      </c>
      <c r="T30" s="450">
        <v>54986.75</v>
      </c>
      <c r="U30" s="448">
        <v>162836</v>
      </c>
      <c r="V30" s="448">
        <v>65943.27</v>
      </c>
      <c r="W30" s="448">
        <v>129728.3</v>
      </c>
      <c r="X30" s="448">
        <v>0</v>
      </c>
      <c r="Y30" s="448">
        <v>160810.9</v>
      </c>
      <c r="Z30" s="448">
        <v>11740.79</v>
      </c>
      <c r="AA30" s="448">
        <v>23640.99</v>
      </c>
      <c r="AB30" s="450">
        <v>37265.54</v>
      </c>
    </row>
    <row r="31" spans="2:28" ht="15" x14ac:dyDescent="0.4">
      <c r="B31" s="451" t="s">
        <v>425</v>
      </c>
      <c r="C31" s="448">
        <v>36073.53</v>
      </c>
      <c r="D31" s="448">
        <v>126031.2</v>
      </c>
      <c r="E31" s="448">
        <v>126886.3</v>
      </c>
      <c r="F31" s="448">
        <v>131605.20000000001</v>
      </c>
      <c r="G31" s="448">
        <v>77800.7</v>
      </c>
      <c r="H31" s="448">
        <v>60056.2</v>
      </c>
      <c r="I31" s="448">
        <v>55001.29</v>
      </c>
      <c r="J31" s="448">
        <v>37061.33</v>
      </c>
      <c r="K31" s="448">
        <v>32800.29</v>
      </c>
      <c r="L31" s="448">
        <v>31888.58</v>
      </c>
      <c r="M31" s="448">
        <v>20541.27</v>
      </c>
      <c r="N31" s="448">
        <v>46676.2</v>
      </c>
      <c r="O31" s="448">
        <v>46516.18</v>
      </c>
      <c r="P31" s="448">
        <v>99250.62</v>
      </c>
      <c r="Q31" s="448">
        <v>61711.26</v>
      </c>
      <c r="R31" s="448">
        <v>31407.49</v>
      </c>
      <c r="S31" s="448">
        <v>108041.2</v>
      </c>
      <c r="T31" s="450">
        <v>54672.36</v>
      </c>
      <c r="U31" s="448">
        <v>169150.5</v>
      </c>
      <c r="V31" s="448">
        <v>115778</v>
      </c>
      <c r="W31" s="448">
        <v>180642.4</v>
      </c>
      <c r="X31" s="448">
        <v>35243.879999999997</v>
      </c>
      <c r="Y31" s="448">
        <v>74359.12</v>
      </c>
      <c r="Z31" s="448">
        <v>48373.35</v>
      </c>
      <c r="AA31" s="448">
        <v>33585.17</v>
      </c>
      <c r="AB31" s="450">
        <v>16498.07</v>
      </c>
    </row>
    <row r="32" spans="2:28" ht="15" x14ac:dyDescent="0.4">
      <c r="B32" s="451" t="s">
        <v>426</v>
      </c>
      <c r="C32" s="448">
        <v>812846.3</v>
      </c>
      <c r="D32" s="448">
        <v>1165912</v>
      </c>
      <c r="E32" s="448">
        <v>1142512</v>
      </c>
      <c r="F32" s="448">
        <v>657377.4</v>
      </c>
      <c r="G32" s="448">
        <v>831279.2</v>
      </c>
      <c r="H32" s="448">
        <v>797415.1</v>
      </c>
      <c r="I32" s="448">
        <v>759307.4</v>
      </c>
      <c r="J32" s="448">
        <v>674514.7</v>
      </c>
      <c r="K32" s="448">
        <v>743856.7</v>
      </c>
      <c r="L32" s="448">
        <v>570925.6</v>
      </c>
      <c r="M32" s="448">
        <v>545727.19999999995</v>
      </c>
      <c r="N32" s="448">
        <v>531614.80000000005</v>
      </c>
      <c r="O32" s="448">
        <v>527613.30000000005</v>
      </c>
      <c r="P32" s="448">
        <v>897517.1</v>
      </c>
      <c r="Q32" s="448">
        <v>916850.7</v>
      </c>
      <c r="R32" s="448">
        <v>968739.2</v>
      </c>
      <c r="S32" s="448">
        <v>846263.5</v>
      </c>
      <c r="T32" s="450">
        <v>597802.9</v>
      </c>
      <c r="U32" s="448">
        <v>648239.9</v>
      </c>
      <c r="V32" s="448">
        <v>591664</v>
      </c>
      <c r="W32" s="448">
        <v>538887.5</v>
      </c>
      <c r="X32" s="448">
        <v>911323.2</v>
      </c>
      <c r="Y32" s="448">
        <v>1005621</v>
      </c>
      <c r="Z32" s="448">
        <v>564678.69999999995</v>
      </c>
      <c r="AA32" s="448">
        <v>896304.5</v>
      </c>
      <c r="AB32" s="450">
        <v>856609.9</v>
      </c>
    </row>
    <row r="33" spans="2:28" ht="15" x14ac:dyDescent="0.4">
      <c r="B33" s="451" t="s">
        <v>427</v>
      </c>
      <c r="C33" s="448">
        <v>20001.57</v>
      </c>
      <c r="D33" s="448">
        <v>67416.12</v>
      </c>
      <c r="E33" s="448">
        <v>50065.17</v>
      </c>
      <c r="F33" s="448">
        <v>38396.69</v>
      </c>
      <c r="G33" s="448">
        <v>27431.55</v>
      </c>
      <c r="H33" s="448">
        <v>0</v>
      </c>
      <c r="I33" s="448">
        <v>24193.45</v>
      </c>
      <c r="J33" s="448">
        <v>16535.419999999998</v>
      </c>
      <c r="K33" s="448">
        <v>15896.2</v>
      </c>
      <c r="L33" s="448">
        <v>28641.84</v>
      </c>
      <c r="M33" s="448">
        <v>12436.98</v>
      </c>
      <c r="N33" s="448">
        <v>36260.959999999999</v>
      </c>
      <c r="O33" s="448">
        <v>11197.32</v>
      </c>
      <c r="P33" s="448">
        <v>8115.4610000000002</v>
      </c>
      <c r="Q33" s="448">
        <v>41729.160000000003</v>
      </c>
      <c r="R33" s="448">
        <v>24746.04</v>
      </c>
      <c r="S33" s="448">
        <v>11364.36</v>
      </c>
      <c r="T33" s="450">
        <v>20008.93</v>
      </c>
      <c r="U33" s="448">
        <v>74414.45</v>
      </c>
      <c r="V33" s="448">
        <v>40217.96</v>
      </c>
      <c r="W33" s="448">
        <v>0</v>
      </c>
      <c r="X33" s="448">
        <v>0</v>
      </c>
      <c r="Y33" s="448">
        <v>23516.48</v>
      </c>
      <c r="Z33" s="448">
        <v>15455.57</v>
      </c>
      <c r="AA33" s="448">
        <v>54866.92</v>
      </c>
      <c r="AB33" s="450">
        <v>18022.41</v>
      </c>
    </row>
    <row r="34" spans="2:28" ht="15" x14ac:dyDescent="0.4">
      <c r="B34" s="451" t="s">
        <v>428</v>
      </c>
      <c r="C34" s="448">
        <v>74481.240000000005</v>
      </c>
      <c r="D34" s="448">
        <v>836795.5</v>
      </c>
      <c r="E34" s="448">
        <v>621276.4</v>
      </c>
      <c r="F34" s="448">
        <v>144500.9</v>
      </c>
      <c r="G34" s="448">
        <v>295445</v>
      </c>
      <c r="H34" s="448">
        <v>263755.7</v>
      </c>
      <c r="I34" s="448">
        <v>375194.8</v>
      </c>
      <c r="J34" s="448">
        <v>318939.3</v>
      </c>
      <c r="K34" s="448">
        <v>313433.2</v>
      </c>
      <c r="L34" s="448">
        <v>242908.6</v>
      </c>
      <c r="M34" s="448">
        <v>205656.1</v>
      </c>
      <c r="N34" s="448">
        <v>426741.5</v>
      </c>
      <c r="O34" s="448">
        <v>170342.6</v>
      </c>
      <c r="P34" s="448">
        <v>175752.2</v>
      </c>
      <c r="Q34" s="448">
        <v>530217.6</v>
      </c>
      <c r="R34" s="448">
        <v>305871.59999999998</v>
      </c>
      <c r="S34" s="448">
        <v>216930.2</v>
      </c>
      <c r="T34" s="450">
        <v>153777.70000000001</v>
      </c>
      <c r="U34" s="448">
        <v>563758</v>
      </c>
      <c r="V34" s="448">
        <v>434345.8</v>
      </c>
      <c r="W34" s="448">
        <v>832571</v>
      </c>
      <c r="X34" s="448">
        <v>43900.49</v>
      </c>
      <c r="Y34" s="448">
        <v>309884.5</v>
      </c>
      <c r="Z34" s="448">
        <v>78393.34</v>
      </c>
      <c r="AA34" s="448">
        <v>170641.3</v>
      </c>
      <c r="AB34" s="450">
        <v>115412.3</v>
      </c>
    </row>
    <row r="35" spans="2:28" ht="15" x14ac:dyDescent="0.4">
      <c r="B35" s="451" t="s">
        <v>429</v>
      </c>
      <c r="C35" s="448">
        <v>63538.81</v>
      </c>
      <c r="D35" s="448">
        <v>42743.02</v>
      </c>
      <c r="E35" s="448">
        <v>47548.72</v>
      </c>
      <c r="F35" s="448">
        <v>45715.56</v>
      </c>
      <c r="G35" s="448">
        <v>36845.620000000003</v>
      </c>
      <c r="H35" s="448">
        <v>45043.040000000001</v>
      </c>
      <c r="I35" s="448">
        <v>38243.379999999997</v>
      </c>
      <c r="J35" s="448">
        <v>59368.19</v>
      </c>
      <c r="K35" s="448">
        <v>59080.58</v>
      </c>
      <c r="L35" s="448">
        <v>53709.3</v>
      </c>
      <c r="M35" s="448">
        <v>54717.66</v>
      </c>
      <c r="N35" s="448">
        <v>108859.1</v>
      </c>
      <c r="O35" s="448">
        <v>62039.86</v>
      </c>
      <c r="P35" s="448">
        <v>31793.79</v>
      </c>
      <c r="Q35" s="448">
        <v>55450.11</v>
      </c>
      <c r="R35" s="448">
        <v>49316.91</v>
      </c>
      <c r="S35" s="448">
        <v>51993.95</v>
      </c>
      <c r="T35" s="450">
        <v>59140.959999999999</v>
      </c>
      <c r="U35" s="448">
        <v>43207.89</v>
      </c>
      <c r="V35" s="448">
        <v>41343.79</v>
      </c>
      <c r="W35" s="448">
        <v>47721.2</v>
      </c>
      <c r="X35" s="448">
        <v>42830.61</v>
      </c>
      <c r="Y35" s="448">
        <v>51008.58</v>
      </c>
      <c r="Z35" s="448">
        <v>79481.95</v>
      </c>
      <c r="AA35" s="448">
        <v>53963.32</v>
      </c>
      <c r="AB35" s="450">
        <v>44483.89</v>
      </c>
    </row>
    <row r="36" spans="2:28" ht="15" x14ac:dyDescent="0.4">
      <c r="B36" s="451" t="s">
        <v>430</v>
      </c>
      <c r="C36" s="448">
        <v>81869.320000000007</v>
      </c>
      <c r="D36" s="448">
        <v>54577</v>
      </c>
      <c r="E36" s="448">
        <v>92025.22</v>
      </c>
      <c r="F36" s="448">
        <v>78069.37</v>
      </c>
      <c r="G36" s="448">
        <v>85026.880000000005</v>
      </c>
      <c r="H36" s="448">
        <v>85705.91</v>
      </c>
      <c r="I36" s="448">
        <v>85177.19</v>
      </c>
      <c r="J36" s="448">
        <v>54595.5</v>
      </c>
      <c r="K36" s="448">
        <v>99631.77</v>
      </c>
      <c r="L36" s="448">
        <v>48672.2</v>
      </c>
      <c r="M36" s="448">
        <v>49326.09</v>
      </c>
      <c r="N36" s="448">
        <v>42996.94</v>
      </c>
      <c r="O36" s="448">
        <v>44067.7</v>
      </c>
      <c r="P36" s="448">
        <v>85531.04</v>
      </c>
      <c r="Q36" s="448">
        <v>59469.54</v>
      </c>
      <c r="R36" s="448">
        <v>90854.01</v>
      </c>
      <c r="S36" s="448">
        <v>89793.88</v>
      </c>
      <c r="T36" s="450">
        <v>52446.26</v>
      </c>
      <c r="U36" s="448">
        <v>99220.06</v>
      </c>
      <c r="V36" s="448">
        <v>96099.02</v>
      </c>
      <c r="W36" s="448">
        <v>65670.8</v>
      </c>
      <c r="X36" s="448">
        <v>87412.91</v>
      </c>
      <c r="Y36" s="448">
        <v>85157.34</v>
      </c>
      <c r="Z36" s="448">
        <v>63529.440000000002</v>
      </c>
      <c r="AA36" s="448">
        <v>99215.74</v>
      </c>
      <c r="AB36" s="450">
        <v>86844.98</v>
      </c>
    </row>
    <row r="37" spans="2:28" ht="15" x14ac:dyDescent="0.4">
      <c r="B37" s="451" t="s">
        <v>431</v>
      </c>
      <c r="C37" s="448">
        <v>66110.19</v>
      </c>
      <c r="D37" s="448">
        <v>306985.7</v>
      </c>
      <c r="E37" s="448">
        <v>119369.5</v>
      </c>
      <c r="F37" s="448">
        <v>65588.28</v>
      </c>
      <c r="G37" s="448">
        <v>88568.46</v>
      </c>
      <c r="H37" s="448">
        <v>62016.71</v>
      </c>
      <c r="I37" s="448">
        <v>204078.9</v>
      </c>
      <c r="J37" s="448">
        <v>87821.96</v>
      </c>
      <c r="K37" s="448">
        <v>146639.79999999999</v>
      </c>
      <c r="L37" s="448">
        <v>269484.3</v>
      </c>
      <c r="M37" s="448">
        <v>69682.48</v>
      </c>
      <c r="N37" s="448">
        <v>225488.5</v>
      </c>
      <c r="O37" s="448">
        <v>134882.29999999999</v>
      </c>
      <c r="P37" s="448">
        <v>92014.75</v>
      </c>
      <c r="Q37" s="448">
        <v>350542.8</v>
      </c>
      <c r="R37" s="448">
        <v>71209.399999999994</v>
      </c>
      <c r="S37" s="448">
        <v>75257.679999999993</v>
      </c>
      <c r="T37" s="450">
        <v>56000.27</v>
      </c>
      <c r="U37" s="448">
        <v>334257.7</v>
      </c>
      <c r="V37" s="448">
        <v>297332.3</v>
      </c>
      <c r="W37" s="448">
        <v>120307</v>
      </c>
      <c r="X37" s="448">
        <v>118751.3</v>
      </c>
      <c r="Y37" s="448">
        <v>112408.4</v>
      </c>
      <c r="Z37" s="448">
        <v>54806.64</v>
      </c>
      <c r="AA37" s="448">
        <v>51276.58</v>
      </c>
      <c r="AB37" s="450">
        <v>235034</v>
      </c>
    </row>
    <row r="38" spans="2:28" ht="15" x14ac:dyDescent="0.4">
      <c r="B38" s="451" t="s">
        <v>432</v>
      </c>
      <c r="C38" s="448">
        <v>207540.6</v>
      </c>
      <c r="D38" s="448">
        <v>274951.90000000002</v>
      </c>
      <c r="E38" s="448">
        <v>442289.7</v>
      </c>
      <c r="F38" s="448">
        <v>348629.4</v>
      </c>
      <c r="G38" s="448">
        <v>263306.09999999998</v>
      </c>
      <c r="H38" s="448">
        <v>209303.1</v>
      </c>
      <c r="I38" s="448">
        <v>285356.3</v>
      </c>
      <c r="J38" s="448">
        <v>202544.1</v>
      </c>
      <c r="K38" s="448">
        <v>241644.3</v>
      </c>
      <c r="L38" s="448">
        <v>249230.8</v>
      </c>
      <c r="M38" s="448">
        <v>257544.3</v>
      </c>
      <c r="N38" s="448">
        <v>241859.5</v>
      </c>
      <c r="O38" s="448">
        <v>227600.8</v>
      </c>
      <c r="P38" s="448">
        <v>344721.5</v>
      </c>
      <c r="Q38" s="448">
        <v>256952.3</v>
      </c>
      <c r="R38" s="448">
        <v>223981.4</v>
      </c>
      <c r="S38" s="448">
        <v>274583.8</v>
      </c>
      <c r="T38" s="450">
        <v>221217.9</v>
      </c>
      <c r="U38" s="448">
        <v>500407.8</v>
      </c>
      <c r="V38" s="448">
        <v>272310.8</v>
      </c>
      <c r="W38" s="448">
        <v>279677.8</v>
      </c>
      <c r="X38" s="448">
        <v>279571.90000000002</v>
      </c>
      <c r="Y38" s="448">
        <v>354642.5</v>
      </c>
      <c r="Z38" s="448">
        <v>225163.5</v>
      </c>
      <c r="AA38" s="448">
        <v>609960.5</v>
      </c>
      <c r="AB38" s="450">
        <v>292965.7</v>
      </c>
    </row>
    <row r="39" spans="2:28" ht="15" x14ac:dyDescent="0.4">
      <c r="B39" s="451" t="s">
        <v>433</v>
      </c>
      <c r="C39" s="448">
        <v>14819.56</v>
      </c>
      <c r="D39" s="448">
        <v>11747.5</v>
      </c>
      <c r="E39" s="448">
        <v>48666.49</v>
      </c>
      <c r="F39" s="448">
        <v>22330.69</v>
      </c>
      <c r="G39" s="448">
        <v>9386.375</v>
      </c>
      <c r="H39" s="448">
        <v>5077.74</v>
      </c>
      <c r="I39" s="448">
        <v>17042.060000000001</v>
      </c>
      <c r="J39" s="448">
        <v>26057.73</v>
      </c>
      <c r="K39" s="448">
        <v>16204.46</v>
      </c>
      <c r="L39" s="448">
        <v>29555.09</v>
      </c>
      <c r="M39" s="448">
        <v>31428.240000000002</v>
      </c>
      <c r="N39" s="448">
        <v>21210.53</v>
      </c>
      <c r="O39" s="448">
        <v>19963.810000000001</v>
      </c>
      <c r="P39" s="448">
        <v>11305.95</v>
      </c>
      <c r="Q39" s="448">
        <v>13219.92</v>
      </c>
      <c r="R39" s="448">
        <v>16259.7</v>
      </c>
      <c r="S39" s="448">
        <v>16652.21</v>
      </c>
      <c r="T39" s="450">
        <v>19817.7</v>
      </c>
      <c r="U39" s="448">
        <v>42191.32</v>
      </c>
      <c r="V39" s="448">
        <v>42028.15</v>
      </c>
      <c r="W39" s="448">
        <v>56989.78</v>
      </c>
      <c r="X39" s="448">
        <v>31987.51</v>
      </c>
      <c r="Y39" s="448">
        <v>22764.63</v>
      </c>
      <c r="Z39" s="448">
        <v>56747.82</v>
      </c>
      <c r="AA39" s="448">
        <v>22988.13</v>
      </c>
      <c r="AB39" s="450">
        <v>38523.96</v>
      </c>
    </row>
    <row r="40" spans="2:28" ht="15" x14ac:dyDescent="0.4">
      <c r="B40" s="451" t="s">
        <v>434</v>
      </c>
      <c r="C40" s="448">
        <v>5359644</v>
      </c>
      <c r="D40" s="448">
        <v>6760976</v>
      </c>
      <c r="E40" s="448">
        <v>5563118</v>
      </c>
      <c r="F40" s="448">
        <v>8443809</v>
      </c>
      <c r="G40" s="448">
        <v>5710194</v>
      </c>
      <c r="H40" s="448">
        <v>5828528</v>
      </c>
      <c r="I40" s="448">
        <v>6261916</v>
      </c>
      <c r="J40" s="448">
        <v>7291498</v>
      </c>
      <c r="K40" s="448">
        <v>7212252</v>
      </c>
      <c r="L40" s="448">
        <v>6244254</v>
      </c>
      <c r="M40" s="448">
        <v>7830846</v>
      </c>
      <c r="N40" s="448">
        <v>10556750</v>
      </c>
      <c r="O40" s="448">
        <v>9148743</v>
      </c>
      <c r="P40" s="448">
        <v>4984836</v>
      </c>
      <c r="Q40" s="448">
        <v>6386414</v>
      </c>
      <c r="R40" s="448">
        <v>7719870</v>
      </c>
      <c r="S40" s="448">
        <v>4961430</v>
      </c>
      <c r="T40" s="450">
        <v>6741970</v>
      </c>
      <c r="U40" s="448">
        <v>8580266</v>
      </c>
      <c r="V40" s="448">
        <v>7318662</v>
      </c>
      <c r="W40" s="448">
        <v>8638595</v>
      </c>
      <c r="X40" s="448">
        <v>4160011</v>
      </c>
      <c r="Y40" s="448">
        <v>6489018</v>
      </c>
      <c r="Z40" s="448">
        <v>6971160</v>
      </c>
      <c r="AA40" s="448">
        <v>4552100</v>
      </c>
      <c r="AB40" s="450">
        <v>5842688</v>
      </c>
    </row>
    <row r="41" spans="2:28" ht="15" x14ac:dyDescent="0.4">
      <c r="B41" s="451" t="s">
        <v>435</v>
      </c>
      <c r="C41" s="448">
        <v>25105220</v>
      </c>
      <c r="D41" s="448">
        <v>37981110</v>
      </c>
      <c r="E41" s="448">
        <v>21774050</v>
      </c>
      <c r="F41" s="448">
        <v>32353420</v>
      </c>
      <c r="G41" s="448">
        <v>24458470</v>
      </c>
      <c r="H41" s="448">
        <v>25567890</v>
      </c>
      <c r="I41" s="448">
        <v>26435510</v>
      </c>
      <c r="J41" s="448">
        <v>37733720</v>
      </c>
      <c r="K41" s="448">
        <v>27992890</v>
      </c>
      <c r="L41" s="448">
        <v>30193640</v>
      </c>
      <c r="M41" s="448">
        <v>31306570</v>
      </c>
      <c r="N41" s="448">
        <v>36334540</v>
      </c>
      <c r="O41" s="448">
        <v>39511160</v>
      </c>
      <c r="P41" s="448">
        <v>22859270</v>
      </c>
      <c r="Q41" s="448">
        <v>37350760</v>
      </c>
      <c r="R41" s="448">
        <v>21034050</v>
      </c>
      <c r="S41" s="448">
        <v>23784350</v>
      </c>
      <c r="T41" s="450">
        <v>36259600</v>
      </c>
      <c r="U41" s="448">
        <v>25122660</v>
      </c>
      <c r="V41" s="448">
        <v>27581030</v>
      </c>
      <c r="W41" s="448">
        <v>25587990</v>
      </c>
      <c r="X41" s="448">
        <v>25833280</v>
      </c>
      <c r="Y41" s="448">
        <v>23037540</v>
      </c>
      <c r="Z41" s="448">
        <v>29659140</v>
      </c>
      <c r="AA41" s="448">
        <v>28013910</v>
      </c>
      <c r="AB41" s="450">
        <v>27632380</v>
      </c>
    </row>
    <row r="42" spans="2:28" ht="15" x14ac:dyDescent="0.4">
      <c r="B42" s="451" t="s">
        <v>436</v>
      </c>
      <c r="C42" s="448">
        <v>332629</v>
      </c>
      <c r="D42" s="448">
        <v>444658.1</v>
      </c>
      <c r="E42" s="448">
        <v>1300819</v>
      </c>
      <c r="F42" s="448">
        <v>1000789</v>
      </c>
      <c r="G42" s="448">
        <v>538605.80000000005</v>
      </c>
      <c r="H42" s="448">
        <v>462950.7</v>
      </c>
      <c r="I42" s="448">
        <v>682303</v>
      </c>
      <c r="J42" s="448">
        <v>779461.8</v>
      </c>
      <c r="K42" s="448">
        <v>621490.6</v>
      </c>
      <c r="L42" s="448">
        <v>1092858</v>
      </c>
      <c r="M42" s="448">
        <v>905802.7</v>
      </c>
      <c r="N42" s="448">
        <v>864495.3</v>
      </c>
      <c r="O42" s="448">
        <v>715615.3</v>
      </c>
      <c r="P42" s="448">
        <v>607007</v>
      </c>
      <c r="Q42" s="448">
        <v>475591.4</v>
      </c>
      <c r="R42" s="448">
        <v>683770.4</v>
      </c>
      <c r="S42" s="448">
        <v>879994.8</v>
      </c>
      <c r="T42" s="450">
        <v>876267.8</v>
      </c>
      <c r="U42" s="448">
        <v>2772608</v>
      </c>
      <c r="V42" s="448">
        <v>1486258</v>
      </c>
      <c r="W42" s="448">
        <v>1042305</v>
      </c>
      <c r="X42" s="448">
        <v>879928</v>
      </c>
      <c r="Y42" s="448">
        <v>1140534</v>
      </c>
      <c r="Z42" s="448">
        <v>1425996</v>
      </c>
      <c r="AA42" s="448">
        <v>1388052</v>
      </c>
      <c r="AB42" s="450">
        <v>1373692</v>
      </c>
    </row>
    <row r="43" spans="2:28" ht="15" x14ac:dyDescent="0.4">
      <c r="B43" s="451" t="s">
        <v>437</v>
      </c>
      <c r="C43" s="448">
        <v>73696280</v>
      </c>
      <c r="D43" s="448">
        <v>45518240</v>
      </c>
      <c r="E43" s="448">
        <v>38637970</v>
      </c>
      <c r="F43" s="448">
        <v>36702480</v>
      </c>
      <c r="G43" s="448">
        <v>29533950</v>
      </c>
      <c r="H43" s="448">
        <v>38803820</v>
      </c>
      <c r="I43" s="448">
        <v>45794680</v>
      </c>
      <c r="J43" s="448">
        <v>38580350</v>
      </c>
      <c r="K43" s="448">
        <v>25618230</v>
      </c>
      <c r="L43" s="448">
        <v>46561680</v>
      </c>
      <c r="M43" s="448">
        <v>50579420</v>
      </c>
      <c r="N43" s="448">
        <v>49237610</v>
      </c>
      <c r="O43" s="448">
        <v>71453220</v>
      </c>
      <c r="P43" s="448">
        <v>52701870</v>
      </c>
      <c r="Q43" s="448">
        <v>37110600</v>
      </c>
      <c r="R43" s="448">
        <v>35353960</v>
      </c>
      <c r="S43" s="448">
        <v>32205770</v>
      </c>
      <c r="T43" s="450">
        <v>43971660</v>
      </c>
      <c r="U43" s="448">
        <v>61647590</v>
      </c>
      <c r="V43" s="448">
        <v>59784450</v>
      </c>
      <c r="W43" s="448">
        <v>20386660</v>
      </c>
      <c r="X43" s="448">
        <v>39091810</v>
      </c>
      <c r="Y43" s="448">
        <v>42211600</v>
      </c>
      <c r="Z43" s="448">
        <v>36252990</v>
      </c>
      <c r="AA43" s="448">
        <v>49671580</v>
      </c>
      <c r="AB43" s="450">
        <v>40370430</v>
      </c>
    </row>
    <row r="44" spans="2:28" ht="15" x14ac:dyDescent="0.4">
      <c r="B44" s="451" t="s">
        <v>438</v>
      </c>
      <c r="C44" s="448">
        <v>3519.5189999999998</v>
      </c>
      <c r="D44" s="448">
        <v>101025.60000000001</v>
      </c>
      <c r="E44" s="448">
        <v>0</v>
      </c>
      <c r="F44" s="448">
        <v>3790.4450000000002</v>
      </c>
      <c r="G44" s="448">
        <v>3995.1439999999998</v>
      </c>
      <c r="H44" s="448">
        <v>4132.3969999999999</v>
      </c>
      <c r="I44" s="448">
        <v>6318.5370000000003</v>
      </c>
      <c r="J44" s="448">
        <v>8798.2659999999996</v>
      </c>
      <c r="K44" s="448">
        <v>8598.884</v>
      </c>
      <c r="L44" s="448">
        <v>9603.2099999999991</v>
      </c>
      <c r="M44" s="448">
        <v>12956.41</v>
      </c>
      <c r="N44" s="448">
        <v>28379.33</v>
      </c>
      <c r="O44" s="448">
        <v>8396.6020000000008</v>
      </c>
      <c r="P44" s="448">
        <v>1327.9110000000001</v>
      </c>
      <c r="Q44" s="448">
        <v>17575.419999999998</v>
      </c>
      <c r="R44" s="448">
        <v>19537.919999999998</v>
      </c>
      <c r="S44" s="448">
        <v>4575.7539999999999</v>
      </c>
      <c r="T44" s="450">
        <v>9407.2080000000005</v>
      </c>
      <c r="U44" s="448">
        <v>77513.52</v>
      </c>
      <c r="V44" s="448">
        <v>5373.0050000000001</v>
      </c>
      <c r="W44" s="448">
        <v>21445.19</v>
      </c>
      <c r="X44" s="448">
        <v>0</v>
      </c>
      <c r="Y44" s="448">
        <v>8230.2180000000008</v>
      </c>
      <c r="Z44" s="448">
        <v>0</v>
      </c>
      <c r="AA44" s="448">
        <v>0</v>
      </c>
      <c r="AB44" s="450">
        <v>0</v>
      </c>
    </row>
    <row r="45" spans="2:28" ht="15" x14ac:dyDescent="0.4">
      <c r="B45" s="451" t="s">
        <v>439</v>
      </c>
      <c r="C45" s="448">
        <v>9544.2749999999996</v>
      </c>
      <c r="D45" s="448">
        <v>22873.41</v>
      </c>
      <c r="E45" s="448">
        <v>84500.49</v>
      </c>
      <c r="F45" s="448">
        <v>95750.76</v>
      </c>
      <c r="G45" s="448">
        <v>37208.68</v>
      </c>
      <c r="H45" s="448">
        <v>8519.518</v>
      </c>
      <c r="I45" s="448">
        <v>86564.65</v>
      </c>
      <c r="J45" s="448">
        <v>53105.83</v>
      </c>
      <c r="K45" s="448">
        <v>25043.919999999998</v>
      </c>
      <c r="L45" s="448">
        <v>102051</v>
      </c>
      <c r="M45" s="448">
        <v>56128.59</v>
      </c>
      <c r="N45" s="448">
        <v>50324.92</v>
      </c>
      <c r="O45" s="448">
        <v>80013.48</v>
      </c>
      <c r="P45" s="448">
        <v>26208.560000000001</v>
      </c>
      <c r="Q45" s="448">
        <v>48584.62</v>
      </c>
      <c r="R45" s="448">
        <v>46465.61</v>
      </c>
      <c r="S45" s="448">
        <v>38982.089999999997</v>
      </c>
      <c r="T45" s="450">
        <v>62721.54</v>
      </c>
      <c r="U45" s="448">
        <v>227948.3</v>
      </c>
      <c r="V45" s="448">
        <v>80032.47</v>
      </c>
      <c r="W45" s="448">
        <v>99372.56</v>
      </c>
      <c r="X45" s="448">
        <v>46587.62</v>
      </c>
      <c r="Y45" s="448">
        <v>83710.09</v>
      </c>
      <c r="Z45" s="448">
        <v>112385.4</v>
      </c>
      <c r="AA45" s="448">
        <v>90348.84</v>
      </c>
      <c r="AB45" s="450">
        <v>59994.47</v>
      </c>
    </row>
    <row r="46" spans="2:28" ht="15" x14ac:dyDescent="0.4">
      <c r="B46" s="451" t="s">
        <v>440</v>
      </c>
      <c r="C46" s="448">
        <v>0</v>
      </c>
      <c r="D46" s="448">
        <v>0</v>
      </c>
      <c r="E46" s="448">
        <v>22773.78</v>
      </c>
      <c r="F46" s="448">
        <v>15135.14</v>
      </c>
      <c r="G46" s="448">
        <v>6316.473</v>
      </c>
      <c r="H46" s="448">
        <v>3610.951</v>
      </c>
      <c r="I46" s="448">
        <v>12130.32</v>
      </c>
      <c r="J46" s="448">
        <v>4748.9430000000002</v>
      </c>
      <c r="K46" s="448">
        <v>2980.51</v>
      </c>
      <c r="L46" s="448">
        <v>8885.11</v>
      </c>
      <c r="M46" s="448">
        <v>5256.9219999999996</v>
      </c>
      <c r="N46" s="448">
        <v>5492.4430000000002</v>
      </c>
      <c r="O46" s="448">
        <v>4840.1880000000001</v>
      </c>
      <c r="P46" s="448">
        <v>0</v>
      </c>
      <c r="Q46" s="448">
        <v>7979.6930000000002</v>
      </c>
      <c r="R46" s="448">
        <v>7530.527</v>
      </c>
      <c r="S46" s="448">
        <v>9522.0550000000003</v>
      </c>
      <c r="T46" s="450">
        <v>1306.1220000000001</v>
      </c>
      <c r="U46" s="448">
        <v>48751.72</v>
      </c>
      <c r="V46" s="448">
        <v>21856.36</v>
      </c>
      <c r="W46" s="448">
        <v>15302.39</v>
      </c>
      <c r="X46" s="448">
        <v>14244.95</v>
      </c>
      <c r="Y46" s="448">
        <v>5750.3810000000003</v>
      </c>
      <c r="Z46" s="448">
        <v>33090.480000000003</v>
      </c>
      <c r="AA46" s="448">
        <v>30343.59</v>
      </c>
      <c r="AB46" s="450">
        <v>20153.13</v>
      </c>
    </row>
    <row r="47" spans="2:28" ht="15" x14ac:dyDescent="0.4">
      <c r="B47" s="451" t="s">
        <v>441</v>
      </c>
      <c r="C47" s="448">
        <v>349541.8</v>
      </c>
      <c r="D47" s="448">
        <v>2498997</v>
      </c>
      <c r="E47" s="448">
        <v>1355668</v>
      </c>
      <c r="F47" s="448">
        <v>921257.8</v>
      </c>
      <c r="G47" s="448">
        <v>598632.80000000005</v>
      </c>
      <c r="H47" s="448">
        <v>581465.4</v>
      </c>
      <c r="I47" s="448">
        <v>583346</v>
      </c>
      <c r="J47" s="448">
        <v>715369.8</v>
      </c>
      <c r="K47" s="448">
        <v>1152150</v>
      </c>
      <c r="L47" s="448">
        <v>746604.1</v>
      </c>
      <c r="M47" s="448">
        <v>1527314</v>
      </c>
      <c r="N47" s="448">
        <v>1124777</v>
      </c>
      <c r="O47" s="448">
        <v>692515.7</v>
      </c>
      <c r="P47" s="448">
        <v>279402.7</v>
      </c>
      <c r="Q47" s="448">
        <v>1547960</v>
      </c>
      <c r="R47" s="448">
        <v>719116</v>
      </c>
      <c r="S47" s="448">
        <v>566028.69999999995</v>
      </c>
      <c r="T47" s="450">
        <v>829512.7</v>
      </c>
      <c r="U47" s="448">
        <v>888538.5</v>
      </c>
      <c r="V47" s="448">
        <v>1023508</v>
      </c>
      <c r="W47" s="448">
        <v>1259018</v>
      </c>
      <c r="X47" s="448">
        <v>153444.9</v>
      </c>
      <c r="Y47" s="448">
        <v>719634.9</v>
      </c>
      <c r="Z47" s="448">
        <v>370441</v>
      </c>
      <c r="AA47" s="448">
        <v>1357831</v>
      </c>
      <c r="AB47" s="450">
        <v>387375.3</v>
      </c>
    </row>
    <row r="48" spans="2:28" ht="15" x14ac:dyDescent="0.4">
      <c r="B48" s="451" t="s">
        <v>442</v>
      </c>
      <c r="C48" s="448">
        <v>6722224</v>
      </c>
      <c r="D48" s="448">
        <v>12905350</v>
      </c>
      <c r="E48" s="448">
        <v>12557620</v>
      </c>
      <c r="F48" s="448">
        <v>10340180</v>
      </c>
      <c r="G48" s="448">
        <v>8083602</v>
      </c>
      <c r="H48" s="448">
        <v>9766175</v>
      </c>
      <c r="I48" s="448">
        <v>8889649</v>
      </c>
      <c r="J48" s="448">
        <v>11617920</v>
      </c>
      <c r="K48" s="448">
        <v>11019590</v>
      </c>
      <c r="L48" s="448">
        <v>11842880</v>
      </c>
      <c r="M48" s="448">
        <v>10596090</v>
      </c>
      <c r="N48" s="448">
        <v>11561790</v>
      </c>
      <c r="O48" s="448">
        <v>13137140</v>
      </c>
      <c r="P48" s="448">
        <v>4311302</v>
      </c>
      <c r="Q48" s="448">
        <v>12567470</v>
      </c>
      <c r="R48" s="448">
        <v>9545679</v>
      </c>
      <c r="S48" s="448">
        <v>10875250</v>
      </c>
      <c r="T48" s="450">
        <v>9058586</v>
      </c>
      <c r="U48" s="448">
        <v>9952262</v>
      </c>
      <c r="V48" s="448">
        <v>9543310</v>
      </c>
      <c r="W48" s="448">
        <v>9321751</v>
      </c>
      <c r="X48" s="448">
        <v>7181810</v>
      </c>
      <c r="Y48" s="448">
        <v>12431830</v>
      </c>
      <c r="Z48" s="448">
        <v>10710950</v>
      </c>
      <c r="AA48" s="448">
        <v>12226620</v>
      </c>
      <c r="AB48" s="450">
        <v>9168607</v>
      </c>
    </row>
    <row r="49" spans="2:28" ht="15" x14ac:dyDescent="0.4">
      <c r="B49" s="451" t="s">
        <v>443</v>
      </c>
      <c r="C49" s="448">
        <v>704543</v>
      </c>
      <c r="D49" s="448">
        <v>823330.5</v>
      </c>
      <c r="E49" s="448">
        <v>884334.7</v>
      </c>
      <c r="F49" s="448">
        <v>883125.2</v>
      </c>
      <c r="G49" s="448">
        <v>543432.80000000005</v>
      </c>
      <c r="H49" s="448">
        <v>783749.7</v>
      </c>
      <c r="I49" s="448">
        <v>748569.7</v>
      </c>
      <c r="J49" s="448">
        <v>1006054</v>
      </c>
      <c r="K49" s="448">
        <v>913744.8</v>
      </c>
      <c r="L49" s="448">
        <v>763860.8</v>
      </c>
      <c r="M49" s="448">
        <v>656678.9</v>
      </c>
      <c r="N49" s="448">
        <v>943712.9</v>
      </c>
      <c r="O49" s="448">
        <v>1227359</v>
      </c>
      <c r="P49" s="448">
        <v>492112</v>
      </c>
      <c r="Q49" s="448">
        <v>1057129</v>
      </c>
      <c r="R49" s="448">
        <v>538339.6</v>
      </c>
      <c r="S49" s="448">
        <v>468759.3</v>
      </c>
      <c r="T49" s="450">
        <v>667968.80000000005</v>
      </c>
      <c r="U49" s="448">
        <v>742476</v>
      </c>
      <c r="V49" s="448">
        <v>809321.1</v>
      </c>
      <c r="W49" s="448">
        <v>563792.9</v>
      </c>
      <c r="X49" s="448">
        <v>693836.5</v>
      </c>
      <c r="Y49" s="448">
        <v>609975.4</v>
      </c>
      <c r="Z49" s="448">
        <v>656354.1</v>
      </c>
      <c r="AA49" s="448">
        <v>550737</v>
      </c>
      <c r="AB49" s="450">
        <v>650335.1</v>
      </c>
    </row>
    <row r="50" spans="2:28" ht="15" x14ac:dyDescent="0.4">
      <c r="B50" s="451" t="s">
        <v>444</v>
      </c>
      <c r="C50" s="448">
        <v>19277680</v>
      </c>
      <c r="D50" s="448">
        <v>254292000</v>
      </c>
      <c r="E50" s="448">
        <v>128470500</v>
      </c>
      <c r="F50" s="448">
        <v>49499520</v>
      </c>
      <c r="G50" s="448">
        <v>59218320</v>
      </c>
      <c r="H50" s="448">
        <v>49668720</v>
      </c>
      <c r="I50" s="448">
        <v>46027870</v>
      </c>
      <c r="J50" s="448">
        <v>65539630</v>
      </c>
      <c r="K50" s="448">
        <v>35797230</v>
      </c>
      <c r="L50" s="448">
        <v>76853360</v>
      </c>
      <c r="M50" s="448">
        <v>53931940</v>
      </c>
      <c r="N50" s="448">
        <v>115057600</v>
      </c>
      <c r="O50" s="448">
        <v>68239060</v>
      </c>
      <c r="P50" s="448">
        <v>26084010</v>
      </c>
      <c r="Q50" s="448">
        <v>171954300</v>
      </c>
      <c r="R50" s="448">
        <v>62375680</v>
      </c>
      <c r="S50" s="448">
        <v>46376850</v>
      </c>
      <c r="T50" s="450">
        <v>83923620</v>
      </c>
      <c r="U50" s="448">
        <v>89387800</v>
      </c>
      <c r="V50" s="448">
        <v>34069960</v>
      </c>
      <c r="W50" s="448">
        <v>68475020</v>
      </c>
      <c r="X50" s="448">
        <v>3717060</v>
      </c>
      <c r="Y50" s="448">
        <v>73115480</v>
      </c>
      <c r="Z50" s="448">
        <v>27172030</v>
      </c>
      <c r="AA50" s="448">
        <v>21850120</v>
      </c>
      <c r="AB50" s="450">
        <v>24987580</v>
      </c>
    </row>
    <row r="51" spans="2:28" ht="15" x14ac:dyDescent="0.4">
      <c r="B51" s="451" t="s">
        <v>445</v>
      </c>
      <c r="C51" s="448">
        <v>29634.14</v>
      </c>
      <c r="D51" s="448">
        <v>92234.880000000005</v>
      </c>
      <c r="E51" s="448">
        <v>47486.76</v>
      </c>
      <c r="F51" s="448">
        <v>22433.65</v>
      </c>
      <c r="G51" s="448">
        <v>42442.78</v>
      </c>
      <c r="H51" s="448">
        <v>27723.67</v>
      </c>
      <c r="I51" s="448">
        <v>24697.21</v>
      </c>
      <c r="J51" s="448">
        <v>47442.07</v>
      </c>
      <c r="K51" s="448">
        <v>17186.919999999998</v>
      </c>
      <c r="L51" s="448">
        <v>45728.07</v>
      </c>
      <c r="M51" s="448">
        <v>23087.88</v>
      </c>
      <c r="N51" s="448">
        <v>20349.64</v>
      </c>
      <c r="O51" s="448">
        <v>46717.72</v>
      </c>
      <c r="P51" s="448">
        <v>23912.720000000001</v>
      </c>
      <c r="Q51" s="448">
        <v>35226.839999999997</v>
      </c>
      <c r="R51" s="448">
        <v>49581.98</v>
      </c>
      <c r="S51" s="448">
        <v>41104.69</v>
      </c>
      <c r="T51" s="450">
        <v>48527.72</v>
      </c>
      <c r="U51" s="448">
        <v>62462.73</v>
      </c>
      <c r="V51" s="448">
        <v>109687.8</v>
      </c>
      <c r="W51" s="448">
        <v>96050.93</v>
      </c>
      <c r="X51" s="448">
        <v>19782.37</v>
      </c>
      <c r="Y51" s="448">
        <v>67890.95</v>
      </c>
      <c r="Z51" s="448">
        <v>95130.35</v>
      </c>
      <c r="AA51" s="448">
        <v>55052.800000000003</v>
      </c>
      <c r="AB51" s="450">
        <v>51360.55</v>
      </c>
    </row>
    <row r="52" spans="2:28" ht="15" x14ac:dyDescent="0.4">
      <c r="B52" s="451" t="s">
        <v>446</v>
      </c>
      <c r="C52" s="448">
        <v>91575.72</v>
      </c>
      <c r="D52" s="448">
        <v>48712.44</v>
      </c>
      <c r="E52" s="448">
        <v>57242.89</v>
      </c>
      <c r="F52" s="448">
        <v>66664.149999999994</v>
      </c>
      <c r="G52" s="448">
        <v>63745.91</v>
      </c>
      <c r="H52" s="448">
        <v>229409.3</v>
      </c>
      <c r="I52" s="448">
        <v>53998.91</v>
      </c>
      <c r="J52" s="448">
        <v>35678.019999999997</v>
      </c>
      <c r="K52" s="448">
        <v>184329.8</v>
      </c>
      <c r="L52" s="448">
        <v>73954.12</v>
      </c>
      <c r="M52" s="448">
        <v>161822.20000000001</v>
      </c>
      <c r="N52" s="448">
        <v>77443.429999999993</v>
      </c>
      <c r="O52" s="448">
        <v>82179.98</v>
      </c>
      <c r="P52" s="448">
        <v>95524.35</v>
      </c>
      <c r="Q52" s="448">
        <v>192187.1</v>
      </c>
      <c r="R52" s="448">
        <v>96040.37</v>
      </c>
      <c r="S52" s="448">
        <v>141326.39999999999</v>
      </c>
      <c r="T52" s="450">
        <v>128924.1</v>
      </c>
      <c r="U52" s="448">
        <v>322289.90000000002</v>
      </c>
      <c r="V52" s="448">
        <v>54202.75</v>
      </c>
      <c r="W52" s="448">
        <v>62628.83</v>
      </c>
      <c r="X52" s="448">
        <v>96169.41</v>
      </c>
      <c r="Y52" s="448">
        <v>99509.59</v>
      </c>
      <c r="Z52" s="448">
        <v>70413.69</v>
      </c>
      <c r="AA52" s="448">
        <v>134284.20000000001</v>
      </c>
      <c r="AB52" s="450">
        <v>134576.6</v>
      </c>
    </row>
    <row r="53" spans="2:28" ht="15" x14ac:dyDescent="0.4">
      <c r="B53" s="451" t="s">
        <v>447</v>
      </c>
      <c r="C53" s="448">
        <v>90474.04</v>
      </c>
      <c r="D53" s="448">
        <v>329226.90000000002</v>
      </c>
      <c r="E53" s="448">
        <v>259164.2</v>
      </c>
      <c r="F53" s="448">
        <v>141539.29999999999</v>
      </c>
      <c r="G53" s="448">
        <v>99747.15</v>
      </c>
      <c r="H53" s="448">
        <v>121965.9</v>
      </c>
      <c r="I53" s="448">
        <v>92775.039999999994</v>
      </c>
      <c r="J53" s="448">
        <v>139492.20000000001</v>
      </c>
      <c r="K53" s="448">
        <v>77381.119999999995</v>
      </c>
      <c r="L53" s="448">
        <v>154221.79999999999</v>
      </c>
      <c r="M53" s="448">
        <v>112945.3</v>
      </c>
      <c r="N53" s="448">
        <v>218729.7</v>
      </c>
      <c r="O53" s="448">
        <v>118817.8</v>
      </c>
      <c r="P53" s="448">
        <v>91853.25</v>
      </c>
      <c r="Q53" s="448">
        <v>203473</v>
      </c>
      <c r="R53" s="448">
        <v>133612.1</v>
      </c>
      <c r="S53" s="448">
        <v>104136.9</v>
      </c>
      <c r="T53" s="450">
        <v>224126</v>
      </c>
      <c r="U53" s="448">
        <v>373353.1</v>
      </c>
      <c r="V53" s="448">
        <v>136542</v>
      </c>
      <c r="W53" s="448">
        <v>159600.29999999999</v>
      </c>
      <c r="X53" s="448">
        <v>73979.929999999993</v>
      </c>
      <c r="Y53" s="448">
        <v>140832.29999999999</v>
      </c>
      <c r="Z53" s="448">
        <v>214912.8</v>
      </c>
      <c r="AA53" s="448">
        <v>492274.2</v>
      </c>
      <c r="AB53" s="450">
        <v>156883.1</v>
      </c>
    </row>
    <row r="54" spans="2:28" ht="15" x14ac:dyDescent="0.4">
      <c r="B54" s="451" t="s">
        <v>448</v>
      </c>
      <c r="C54" s="448">
        <v>73023.149999999994</v>
      </c>
      <c r="D54" s="448">
        <v>133212.79999999999</v>
      </c>
      <c r="E54" s="448">
        <v>33729.75</v>
      </c>
      <c r="F54" s="448">
        <v>38500.839999999997</v>
      </c>
      <c r="G54" s="448">
        <v>70933.279999999999</v>
      </c>
      <c r="H54" s="448">
        <v>27864.79</v>
      </c>
      <c r="I54" s="448">
        <v>56458.45</v>
      </c>
      <c r="J54" s="448">
        <v>58731.67</v>
      </c>
      <c r="K54" s="448">
        <v>149010.20000000001</v>
      </c>
      <c r="L54" s="448">
        <v>78787.520000000004</v>
      </c>
      <c r="M54" s="448">
        <v>159690</v>
      </c>
      <c r="N54" s="448">
        <v>108507.3</v>
      </c>
      <c r="O54" s="448">
        <v>92621.34</v>
      </c>
      <c r="P54" s="448">
        <v>104384.8</v>
      </c>
      <c r="Q54" s="448">
        <v>57429.48</v>
      </c>
      <c r="R54" s="448">
        <v>22379.02</v>
      </c>
      <c r="S54" s="448">
        <v>56627.61</v>
      </c>
      <c r="T54" s="450">
        <v>54397.54</v>
      </c>
      <c r="U54" s="448">
        <v>47188.46</v>
      </c>
      <c r="V54" s="448">
        <v>64549.99</v>
      </c>
      <c r="W54" s="448">
        <v>39835.57</v>
      </c>
      <c r="X54" s="448">
        <v>20288.419999999998</v>
      </c>
      <c r="Y54" s="448">
        <v>19725.27</v>
      </c>
      <c r="Z54" s="448">
        <v>31758.22</v>
      </c>
      <c r="AA54" s="448">
        <v>28100.639999999999</v>
      </c>
      <c r="AB54" s="450">
        <v>92970.31</v>
      </c>
    </row>
    <row r="55" spans="2:28" ht="15" x14ac:dyDescent="0.4">
      <c r="B55" s="451" t="s">
        <v>449</v>
      </c>
      <c r="C55" s="448">
        <v>94363.91</v>
      </c>
      <c r="D55" s="448">
        <v>724631.2</v>
      </c>
      <c r="E55" s="448">
        <v>486840</v>
      </c>
      <c r="F55" s="448">
        <v>217456</v>
      </c>
      <c r="G55" s="448">
        <v>195893.1</v>
      </c>
      <c r="H55" s="448">
        <v>147141</v>
      </c>
      <c r="I55" s="448">
        <v>201438.3</v>
      </c>
      <c r="J55" s="448">
        <v>249414.2</v>
      </c>
      <c r="K55" s="448">
        <v>144508.70000000001</v>
      </c>
      <c r="L55" s="448">
        <v>243605.7</v>
      </c>
      <c r="M55" s="448">
        <v>252399.1</v>
      </c>
      <c r="N55" s="448">
        <v>337142.5</v>
      </c>
      <c r="O55" s="448">
        <v>197070.5</v>
      </c>
      <c r="P55" s="448">
        <v>103657.60000000001</v>
      </c>
      <c r="Q55" s="448">
        <v>514692.7</v>
      </c>
      <c r="R55" s="448">
        <v>177157.6</v>
      </c>
      <c r="S55" s="448">
        <v>163534.70000000001</v>
      </c>
      <c r="T55" s="450">
        <v>267654.7</v>
      </c>
      <c r="U55" s="448">
        <v>331222</v>
      </c>
      <c r="V55" s="448">
        <v>138088.29999999999</v>
      </c>
      <c r="W55" s="448">
        <v>277891</v>
      </c>
      <c r="X55" s="448">
        <v>35634.54</v>
      </c>
      <c r="Y55" s="448">
        <v>225580.5</v>
      </c>
      <c r="Z55" s="448">
        <v>131657.4</v>
      </c>
      <c r="AA55" s="448">
        <v>114971.4</v>
      </c>
      <c r="AB55" s="450">
        <v>137268.9</v>
      </c>
    </row>
    <row r="56" spans="2:28" ht="15" x14ac:dyDescent="0.4">
      <c r="B56" s="451" t="s">
        <v>450</v>
      </c>
      <c r="C56" s="448">
        <v>11554.86</v>
      </c>
      <c r="D56" s="448">
        <v>33625.72</v>
      </c>
      <c r="E56" s="448">
        <v>83780.789999999994</v>
      </c>
      <c r="F56" s="448">
        <v>65415.5</v>
      </c>
      <c r="G56" s="448">
        <v>24404.080000000002</v>
      </c>
      <c r="H56" s="448">
        <v>31599.89</v>
      </c>
      <c r="I56" s="448">
        <v>64054.17</v>
      </c>
      <c r="J56" s="448">
        <v>32835.35</v>
      </c>
      <c r="K56" s="448">
        <v>25236.51</v>
      </c>
      <c r="L56" s="448">
        <v>69203.960000000006</v>
      </c>
      <c r="M56" s="448">
        <v>44642.59</v>
      </c>
      <c r="N56" s="448">
        <v>53304.89</v>
      </c>
      <c r="O56" s="448">
        <v>54522.879999999997</v>
      </c>
      <c r="P56" s="448">
        <v>58576.14</v>
      </c>
      <c r="Q56" s="448">
        <v>22101.439999999999</v>
      </c>
      <c r="R56" s="448">
        <v>23052.84</v>
      </c>
      <c r="S56" s="448">
        <v>66902.570000000007</v>
      </c>
      <c r="T56" s="450">
        <v>47151.06</v>
      </c>
      <c r="U56" s="448">
        <v>186659.8</v>
      </c>
      <c r="V56" s="448">
        <v>94626.4</v>
      </c>
      <c r="W56" s="448">
        <v>165677.1</v>
      </c>
      <c r="X56" s="448">
        <v>68552.39</v>
      </c>
      <c r="Y56" s="448">
        <v>72015.91</v>
      </c>
      <c r="Z56" s="448">
        <v>116072.8</v>
      </c>
      <c r="AA56" s="448">
        <v>67539.710000000006</v>
      </c>
      <c r="AB56" s="450">
        <v>47672.11</v>
      </c>
    </row>
    <row r="57" spans="2:28" ht="15" x14ac:dyDescent="0.4">
      <c r="B57" s="451" t="s">
        <v>451</v>
      </c>
      <c r="C57" s="448">
        <v>0</v>
      </c>
      <c r="D57" s="448">
        <v>15562.19</v>
      </c>
      <c r="E57" s="448">
        <v>10991.53</v>
      </c>
      <c r="F57" s="448">
        <v>8569.2739999999994</v>
      </c>
      <c r="G57" s="448">
        <v>6507.9560000000001</v>
      </c>
      <c r="H57" s="448">
        <v>1997.4929999999999</v>
      </c>
      <c r="I57" s="448">
        <v>6737.0879999999997</v>
      </c>
      <c r="J57" s="448">
        <v>13603.77</v>
      </c>
      <c r="K57" s="448">
        <v>10462.91</v>
      </c>
      <c r="L57" s="448">
        <v>5303.5330000000004</v>
      </c>
      <c r="M57" s="448">
        <v>5386.1210000000001</v>
      </c>
      <c r="N57" s="448">
        <v>15796.78</v>
      </c>
      <c r="O57" s="448">
        <v>5777.5249999999996</v>
      </c>
      <c r="P57" s="448">
        <v>0</v>
      </c>
      <c r="Q57" s="448">
        <v>0</v>
      </c>
      <c r="R57" s="448">
        <v>1166.97</v>
      </c>
      <c r="S57" s="448">
        <v>6969.7870000000003</v>
      </c>
      <c r="T57" s="450">
        <v>50794.14</v>
      </c>
      <c r="U57" s="448">
        <v>30412.42</v>
      </c>
      <c r="V57" s="448">
        <v>48646.6</v>
      </c>
      <c r="W57" s="448">
        <v>32811.43</v>
      </c>
      <c r="X57" s="448">
        <v>4931.4859999999999</v>
      </c>
      <c r="Y57" s="448">
        <v>11281.4</v>
      </c>
      <c r="Z57" s="448">
        <v>32929.29</v>
      </c>
      <c r="AA57" s="448">
        <v>3881.9969999999998</v>
      </c>
      <c r="AB57" s="450">
        <v>28207.72</v>
      </c>
    </row>
    <row r="58" spans="2:28" ht="15" x14ac:dyDescent="0.4">
      <c r="B58" s="451" t="s">
        <v>452</v>
      </c>
      <c r="C58" s="448">
        <v>0</v>
      </c>
      <c r="D58" s="448">
        <v>46745.79</v>
      </c>
      <c r="E58" s="448">
        <v>12562.73</v>
      </c>
      <c r="F58" s="448">
        <v>8650.8449999999993</v>
      </c>
      <c r="G58" s="448">
        <v>0</v>
      </c>
      <c r="H58" s="448">
        <v>0</v>
      </c>
      <c r="I58" s="448">
        <v>0</v>
      </c>
      <c r="J58" s="448">
        <v>0</v>
      </c>
      <c r="K58" s="448">
        <v>0</v>
      </c>
      <c r="L58" s="448">
        <v>0</v>
      </c>
      <c r="M58" s="448">
        <v>12569.1</v>
      </c>
      <c r="N58" s="448">
        <v>18736.91</v>
      </c>
      <c r="O58" s="448">
        <v>0</v>
      </c>
      <c r="P58" s="448">
        <v>0</v>
      </c>
      <c r="Q58" s="448">
        <v>30871.27</v>
      </c>
      <c r="R58" s="448">
        <v>0</v>
      </c>
      <c r="S58" s="448">
        <v>4864.0389999999998</v>
      </c>
      <c r="T58" s="450">
        <v>10176.299999999999</v>
      </c>
      <c r="U58" s="448">
        <v>46332.51</v>
      </c>
      <c r="V58" s="448">
        <v>22329.33</v>
      </c>
      <c r="W58" s="448">
        <v>8851.5910000000003</v>
      </c>
      <c r="X58" s="448">
        <v>4938.7039999999997</v>
      </c>
      <c r="Y58" s="448">
        <v>9870.1110000000008</v>
      </c>
      <c r="Z58" s="448">
        <v>34667.18</v>
      </c>
      <c r="AA58" s="448">
        <v>0</v>
      </c>
      <c r="AB58" s="450">
        <v>4982.0259999999998</v>
      </c>
    </row>
    <row r="59" spans="2:28" ht="15" x14ac:dyDescent="0.4">
      <c r="B59" s="451" t="s">
        <v>453</v>
      </c>
      <c r="C59" s="448">
        <v>549847.6</v>
      </c>
      <c r="D59" s="448">
        <v>1179020</v>
      </c>
      <c r="E59" s="448">
        <v>650823.9</v>
      </c>
      <c r="F59" s="448">
        <v>1813539</v>
      </c>
      <c r="G59" s="448">
        <v>551310.80000000005</v>
      </c>
      <c r="H59" s="448">
        <v>472657.9</v>
      </c>
      <c r="I59" s="448">
        <v>408612.7</v>
      </c>
      <c r="J59" s="448">
        <v>1366445</v>
      </c>
      <c r="K59" s="448">
        <v>785233.6</v>
      </c>
      <c r="L59" s="448">
        <v>1160502</v>
      </c>
      <c r="M59" s="448">
        <v>1686086</v>
      </c>
      <c r="N59" s="448">
        <v>2953019</v>
      </c>
      <c r="O59" s="448">
        <v>1734382</v>
      </c>
      <c r="P59" s="448">
        <v>389761.9</v>
      </c>
      <c r="Q59" s="448">
        <v>1024862</v>
      </c>
      <c r="R59" s="448">
        <v>771088</v>
      </c>
      <c r="S59" s="448">
        <v>687843.2</v>
      </c>
      <c r="T59" s="450">
        <v>2162701</v>
      </c>
      <c r="U59" s="448">
        <v>562357.19999999995</v>
      </c>
      <c r="V59" s="448">
        <v>632683.19999999995</v>
      </c>
      <c r="W59" s="448">
        <v>677070.1</v>
      </c>
      <c r="X59" s="448">
        <v>539441.4</v>
      </c>
      <c r="Y59" s="448">
        <v>825410.9</v>
      </c>
      <c r="Z59" s="448">
        <v>1386037</v>
      </c>
      <c r="AA59" s="448">
        <v>539488.6</v>
      </c>
      <c r="AB59" s="450">
        <v>170973.2</v>
      </c>
    </row>
    <row r="60" spans="2:28" ht="15" x14ac:dyDescent="0.4">
      <c r="B60" s="451" t="s">
        <v>454</v>
      </c>
      <c r="C60" s="448">
        <v>8101.0029999999997</v>
      </c>
      <c r="D60" s="448">
        <v>19278.439999999999</v>
      </c>
      <c r="E60" s="448">
        <v>76498.7</v>
      </c>
      <c r="F60" s="448">
        <v>29783.15</v>
      </c>
      <c r="G60" s="448">
        <v>19469.16</v>
      </c>
      <c r="H60" s="448">
        <v>20575.77</v>
      </c>
      <c r="I60" s="448">
        <v>31178.94</v>
      </c>
      <c r="J60" s="448">
        <v>30691.47</v>
      </c>
      <c r="K60" s="448">
        <v>17004.21</v>
      </c>
      <c r="L60" s="448">
        <v>42010.22</v>
      </c>
      <c r="M60" s="448">
        <v>74240.5</v>
      </c>
      <c r="N60" s="448">
        <v>26308.400000000001</v>
      </c>
      <c r="O60" s="448">
        <v>17977.37</v>
      </c>
      <c r="P60" s="448">
        <v>12134.76</v>
      </c>
      <c r="Q60" s="448">
        <v>11866.48</v>
      </c>
      <c r="R60" s="448">
        <v>16843.04</v>
      </c>
      <c r="S60" s="448">
        <v>17244.91</v>
      </c>
      <c r="T60" s="450">
        <v>36216.33</v>
      </c>
      <c r="U60" s="448">
        <v>163952.79999999999</v>
      </c>
      <c r="V60" s="448">
        <v>0</v>
      </c>
      <c r="W60" s="448">
        <v>0</v>
      </c>
      <c r="X60" s="448">
        <v>22811.48</v>
      </c>
      <c r="Y60" s="448">
        <v>27945.64</v>
      </c>
      <c r="Z60" s="448">
        <v>4834.5569999999998</v>
      </c>
      <c r="AA60" s="448">
        <v>14963.32</v>
      </c>
      <c r="AB60" s="450">
        <v>20531.73</v>
      </c>
    </row>
    <row r="61" spans="2:28" ht="15" x14ac:dyDescent="0.4">
      <c r="B61" s="451" t="s">
        <v>455</v>
      </c>
      <c r="C61" s="448">
        <v>775986.2</v>
      </c>
      <c r="D61" s="448">
        <v>1035273</v>
      </c>
      <c r="E61" s="448">
        <v>1033119</v>
      </c>
      <c r="F61" s="448">
        <v>871669</v>
      </c>
      <c r="G61" s="448">
        <v>758307.7</v>
      </c>
      <c r="H61" s="448">
        <v>537258.9</v>
      </c>
      <c r="I61" s="448">
        <v>592609.6</v>
      </c>
      <c r="J61" s="448">
        <v>643896.30000000005</v>
      </c>
      <c r="K61" s="448">
        <v>675568.2</v>
      </c>
      <c r="L61" s="448">
        <v>743137.3</v>
      </c>
      <c r="M61" s="448">
        <v>555267.80000000005</v>
      </c>
      <c r="N61" s="448">
        <v>565080.80000000005</v>
      </c>
      <c r="O61" s="448">
        <v>822315.9</v>
      </c>
      <c r="P61" s="448">
        <v>720228.9</v>
      </c>
      <c r="Q61" s="448">
        <v>724249.3</v>
      </c>
      <c r="R61" s="448">
        <v>630262.80000000005</v>
      </c>
      <c r="S61" s="448">
        <v>548504.9</v>
      </c>
      <c r="T61" s="450">
        <v>801339</v>
      </c>
      <c r="U61" s="448">
        <v>1917678</v>
      </c>
      <c r="V61" s="448">
        <v>864783.5</v>
      </c>
      <c r="W61" s="448">
        <v>602530.30000000005</v>
      </c>
      <c r="X61" s="448">
        <v>629335.6</v>
      </c>
      <c r="Y61" s="448">
        <v>924429.6</v>
      </c>
      <c r="Z61" s="448">
        <v>626882.4</v>
      </c>
      <c r="AA61" s="448">
        <v>2168230</v>
      </c>
      <c r="AB61" s="450">
        <v>907206.7</v>
      </c>
    </row>
    <row r="62" spans="2:28" ht="15" x14ac:dyDescent="0.4">
      <c r="B62" s="451" t="s">
        <v>456</v>
      </c>
      <c r="C62" s="448">
        <v>16356.6</v>
      </c>
      <c r="D62" s="448">
        <v>124215.2</v>
      </c>
      <c r="E62" s="448">
        <v>134271.29999999999</v>
      </c>
      <c r="F62" s="448">
        <v>69509.960000000006</v>
      </c>
      <c r="G62" s="448">
        <v>52446.38</v>
      </c>
      <c r="H62" s="448">
        <v>44529.57</v>
      </c>
      <c r="I62" s="448">
        <v>34947.730000000003</v>
      </c>
      <c r="J62" s="448">
        <v>60988.15</v>
      </c>
      <c r="K62" s="448">
        <v>55677.73</v>
      </c>
      <c r="L62" s="448">
        <v>79679.97</v>
      </c>
      <c r="M62" s="448">
        <v>82600.94</v>
      </c>
      <c r="N62" s="448">
        <v>129317.3</v>
      </c>
      <c r="O62" s="448">
        <v>47573.36</v>
      </c>
      <c r="P62" s="448">
        <v>25317.29</v>
      </c>
      <c r="Q62" s="448">
        <v>145618.20000000001</v>
      </c>
      <c r="R62" s="448">
        <v>67773.42</v>
      </c>
      <c r="S62" s="448">
        <v>55675.79</v>
      </c>
      <c r="T62" s="450">
        <v>70176.41</v>
      </c>
      <c r="U62" s="448">
        <v>254616.2</v>
      </c>
      <c r="V62" s="448">
        <v>66155.3</v>
      </c>
      <c r="W62" s="448">
        <v>110110</v>
      </c>
      <c r="X62" s="448">
        <v>6573.6819999999998</v>
      </c>
      <c r="Y62" s="448">
        <v>92186.09</v>
      </c>
      <c r="Z62" s="448">
        <v>59704.18</v>
      </c>
      <c r="AA62" s="448">
        <v>21545.82</v>
      </c>
      <c r="AB62" s="450">
        <v>82321.7</v>
      </c>
    </row>
    <row r="63" spans="2:28" ht="15" x14ac:dyDescent="0.4">
      <c r="B63" s="451" t="s">
        <v>457</v>
      </c>
      <c r="C63" s="448">
        <v>254725.7</v>
      </c>
      <c r="D63" s="448">
        <v>3320576</v>
      </c>
      <c r="E63" s="448">
        <v>1770144</v>
      </c>
      <c r="F63" s="448">
        <v>552291.6</v>
      </c>
      <c r="G63" s="448">
        <v>715207.5</v>
      </c>
      <c r="H63" s="448">
        <v>616262.40000000002</v>
      </c>
      <c r="I63" s="448">
        <v>624141.5</v>
      </c>
      <c r="J63" s="448">
        <v>759953.7</v>
      </c>
      <c r="K63" s="448">
        <v>412170.4</v>
      </c>
      <c r="L63" s="448">
        <v>899070.3</v>
      </c>
      <c r="M63" s="448">
        <v>638696.5</v>
      </c>
      <c r="N63" s="448">
        <v>1328366</v>
      </c>
      <c r="O63" s="448">
        <v>715224.2</v>
      </c>
      <c r="P63" s="448">
        <v>346611.7</v>
      </c>
      <c r="Q63" s="448">
        <v>1800400</v>
      </c>
      <c r="R63" s="448">
        <v>1011426</v>
      </c>
      <c r="S63" s="448">
        <v>495649.2</v>
      </c>
      <c r="T63" s="450">
        <v>1233658</v>
      </c>
      <c r="U63" s="448">
        <v>1931008</v>
      </c>
      <c r="V63" s="448">
        <v>980766</v>
      </c>
      <c r="W63" s="448">
        <v>1409426</v>
      </c>
      <c r="X63" s="448">
        <v>34398.43</v>
      </c>
      <c r="Y63" s="448">
        <v>1053802</v>
      </c>
      <c r="Z63" s="448">
        <v>441992.7</v>
      </c>
      <c r="AA63" s="448">
        <v>384712.2</v>
      </c>
      <c r="AB63" s="450">
        <v>355861.2</v>
      </c>
    </row>
    <row r="64" spans="2:28" ht="15" x14ac:dyDescent="0.4">
      <c r="B64" s="451" t="s">
        <v>458</v>
      </c>
      <c r="C64" s="448">
        <v>13036.25</v>
      </c>
      <c r="D64" s="448">
        <v>162714.1</v>
      </c>
      <c r="E64" s="448">
        <v>93019.29</v>
      </c>
      <c r="F64" s="448">
        <v>17010.91</v>
      </c>
      <c r="G64" s="448">
        <v>43595.46</v>
      </c>
      <c r="H64" s="448">
        <v>53877.68</v>
      </c>
      <c r="I64" s="448">
        <v>57948.46</v>
      </c>
      <c r="J64" s="448">
        <v>39893.71</v>
      </c>
      <c r="K64" s="448">
        <v>40313.31</v>
      </c>
      <c r="L64" s="448">
        <v>24940.55</v>
      </c>
      <c r="M64" s="448">
        <v>20590.419999999998</v>
      </c>
      <c r="N64" s="448">
        <v>55512.9</v>
      </c>
      <c r="O64" s="448">
        <v>21684.87</v>
      </c>
      <c r="P64" s="448">
        <v>26496.66</v>
      </c>
      <c r="Q64" s="448">
        <v>94871.2</v>
      </c>
      <c r="R64" s="448">
        <v>90623.8</v>
      </c>
      <c r="S64" s="448">
        <v>31401.77</v>
      </c>
      <c r="T64" s="450">
        <v>26856.79</v>
      </c>
      <c r="U64" s="448">
        <v>94664.85</v>
      </c>
      <c r="V64" s="448">
        <v>46604.42</v>
      </c>
      <c r="W64" s="448">
        <v>92471.95</v>
      </c>
      <c r="X64" s="448">
        <v>0</v>
      </c>
      <c r="Y64" s="448">
        <v>53615.7</v>
      </c>
      <c r="Z64" s="448">
        <v>9266.86</v>
      </c>
      <c r="AA64" s="448">
        <v>22471.040000000001</v>
      </c>
      <c r="AB64" s="450">
        <v>26361.18</v>
      </c>
    </row>
    <row r="65" spans="2:28" ht="15" x14ac:dyDescent="0.4">
      <c r="B65" s="451" t="s">
        <v>459</v>
      </c>
      <c r="C65" s="448">
        <v>11776.5</v>
      </c>
      <c r="D65" s="448">
        <v>6685.5550000000003</v>
      </c>
      <c r="E65" s="448">
        <v>7394.4750000000004</v>
      </c>
      <c r="F65" s="448">
        <v>2676.4369999999999</v>
      </c>
      <c r="G65" s="448">
        <v>3831.8980000000001</v>
      </c>
      <c r="H65" s="448">
        <v>1589.9749999999999</v>
      </c>
      <c r="I65" s="448">
        <v>1631.5840000000001</v>
      </c>
      <c r="J65" s="448">
        <v>1420.9469999999999</v>
      </c>
      <c r="K65" s="448">
        <v>3787.6039999999998</v>
      </c>
      <c r="L65" s="448">
        <v>3528.5259999999998</v>
      </c>
      <c r="M65" s="448">
        <v>1567.2159999999999</v>
      </c>
      <c r="N65" s="448">
        <v>1213.588</v>
      </c>
      <c r="O65" s="448">
        <v>1302.5840000000001</v>
      </c>
      <c r="P65" s="448">
        <v>4170.915</v>
      </c>
      <c r="Q65" s="448">
        <v>15566.04</v>
      </c>
      <c r="R65" s="448">
        <v>10609.84</v>
      </c>
      <c r="S65" s="448">
        <v>8451.9380000000001</v>
      </c>
      <c r="T65" s="450">
        <v>7387.3280000000004</v>
      </c>
      <c r="U65" s="448">
        <v>7334.4470000000001</v>
      </c>
      <c r="V65" s="448">
        <v>12257.5</v>
      </c>
      <c r="W65" s="448">
        <v>9396.1370000000006</v>
      </c>
      <c r="X65" s="448">
        <v>25839.8</v>
      </c>
      <c r="Y65" s="448">
        <v>10146.9</v>
      </c>
      <c r="Z65" s="448">
        <v>6539.0379999999996</v>
      </c>
      <c r="AA65" s="448">
        <v>11442.78</v>
      </c>
      <c r="AB65" s="450">
        <v>22379.200000000001</v>
      </c>
    </row>
    <row r="66" spans="2:28" ht="15" x14ac:dyDescent="0.4">
      <c r="B66" s="451" t="s">
        <v>460</v>
      </c>
      <c r="C66" s="448">
        <v>149150.79999999999</v>
      </c>
      <c r="D66" s="448">
        <v>112386.1</v>
      </c>
      <c r="E66" s="448">
        <v>105074.1</v>
      </c>
      <c r="F66" s="448">
        <v>72431.45</v>
      </c>
      <c r="G66" s="448">
        <v>138366.70000000001</v>
      </c>
      <c r="H66" s="448">
        <v>96056.59</v>
      </c>
      <c r="I66" s="448">
        <v>88377.88</v>
      </c>
      <c r="J66" s="448">
        <v>117947.9</v>
      </c>
      <c r="K66" s="448">
        <v>210616.2</v>
      </c>
      <c r="L66" s="448">
        <v>106742.1</v>
      </c>
      <c r="M66" s="448">
        <v>87371.23</v>
      </c>
      <c r="N66" s="448">
        <v>64922.19</v>
      </c>
      <c r="O66" s="448">
        <v>84362.9</v>
      </c>
      <c r="P66" s="448">
        <v>130387</v>
      </c>
      <c r="Q66" s="448">
        <v>132495.9</v>
      </c>
      <c r="R66" s="448">
        <v>116962.8</v>
      </c>
      <c r="S66" s="448">
        <v>110402.5</v>
      </c>
      <c r="T66" s="450">
        <v>107223.2</v>
      </c>
      <c r="U66" s="448">
        <v>74576.350000000006</v>
      </c>
      <c r="V66" s="448">
        <v>135102.20000000001</v>
      </c>
      <c r="W66" s="448">
        <v>136945.4</v>
      </c>
      <c r="X66" s="448">
        <v>129278.2</v>
      </c>
      <c r="Y66" s="448">
        <v>139793.60000000001</v>
      </c>
      <c r="Z66" s="448">
        <v>79957.3</v>
      </c>
      <c r="AA66" s="448">
        <v>189011</v>
      </c>
      <c r="AB66" s="450">
        <v>128133.5</v>
      </c>
    </row>
    <row r="67" spans="2:28" ht="15" x14ac:dyDescent="0.4">
      <c r="B67" s="451" t="s">
        <v>461</v>
      </c>
      <c r="C67" s="448">
        <v>34450.1</v>
      </c>
      <c r="D67" s="448">
        <v>23540.31</v>
      </c>
      <c r="E67" s="448">
        <v>10041.82</v>
      </c>
      <c r="F67" s="448">
        <v>20502.03</v>
      </c>
      <c r="G67" s="448">
        <v>16470.43</v>
      </c>
      <c r="H67" s="448">
        <v>20424.02</v>
      </c>
      <c r="I67" s="448">
        <v>22591.23</v>
      </c>
      <c r="J67" s="448">
        <v>21773.85</v>
      </c>
      <c r="K67" s="448">
        <v>17231.259999999998</v>
      </c>
      <c r="L67" s="448">
        <v>23123.73</v>
      </c>
      <c r="M67" s="448">
        <v>26448.26</v>
      </c>
      <c r="N67" s="448">
        <v>31744.92</v>
      </c>
      <c r="O67" s="448">
        <v>28145.47</v>
      </c>
      <c r="P67" s="448">
        <v>26204.400000000001</v>
      </c>
      <c r="Q67" s="448">
        <v>16563.88</v>
      </c>
      <c r="R67" s="448">
        <v>20402.7</v>
      </c>
      <c r="S67" s="448">
        <v>22893.41</v>
      </c>
      <c r="T67" s="450">
        <v>17937.3</v>
      </c>
      <c r="U67" s="448">
        <v>15626.81</v>
      </c>
      <c r="V67" s="448">
        <v>22895.68</v>
      </c>
      <c r="W67" s="448">
        <v>12133.58</v>
      </c>
      <c r="X67" s="448">
        <v>19483.66</v>
      </c>
      <c r="Y67" s="448">
        <v>14421.42</v>
      </c>
      <c r="Z67" s="448">
        <v>19958.62</v>
      </c>
      <c r="AA67" s="448">
        <v>16342.38</v>
      </c>
      <c r="AB67" s="450">
        <v>9652.91</v>
      </c>
    </row>
    <row r="68" spans="2:28" ht="15" x14ac:dyDescent="0.4">
      <c r="B68" s="451" t="s">
        <v>462</v>
      </c>
      <c r="C68" s="448">
        <v>23698.93</v>
      </c>
      <c r="D68" s="448">
        <v>22603.56</v>
      </c>
      <c r="E68" s="448">
        <v>11913.81</v>
      </c>
      <c r="F68" s="448">
        <v>20450.53</v>
      </c>
      <c r="G68" s="448">
        <v>14862.84</v>
      </c>
      <c r="H68" s="448">
        <v>13983.73</v>
      </c>
      <c r="I68" s="448">
        <v>12258.48</v>
      </c>
      <c r="J68" s="448">
        <v>18339.78</v>
      </c>
      <c r="K68" s="448">
        <v>16145.03</v>
      </c>
      <c r="L68" s="448">
        <v>26536.82</v>
      </c>
      <c r="M68" s="448">
        <v>26842.14</v>
      </c>
      <c r="N68" s="448">
        <v>17622.32</v>
      </c>
      <c r="O68" s="448">
        <v>26666.19</v>
      </c>
      <c r="P68" s="448">
        <v>10110.48</v>
      </c>
      <c r="Q68" s="448">
        <v>19348.419999999998</v>
      </c>
      <c r="R68" s="448">
        <v>16821.8</v>
      </c>
      <c r="S68" s="448">
        <v>11127.28</v>
      </c>
      <c r="T68" s="450">
        <v>27854.34</v>
      </c>
      <c r="U68" s="448">
        <v>13273.75</v>
      </c>
      <c r="V68" s="448">
        <v>22703.21</v>
      </c>
      <c r="W68" s="448">
        <v>19309.310000000001</v>
      </c>
      <c r="X68" s="448">
        <v>16961.45</v>
      </c>
      <c r="Y68" s="448">
        <v>18440.759999999998</v>
      </c>
      <c r="Z68" s="448">
        <v>22449.439999999999</v>
      </c>
      <c r="AA68" s="448">
        <v>14526.76</v>
      </c>
      <c r="AB68" s="450">
        <v>19140.43</v>
      </c>
    </row>
    <row r="69" spans="2:28" ht="15" x14ac:dyDescent="0.4">
      <c r="B69" s="451" t="s">
        <v>463</v>
      </c>
      <c r="C69" s="448">
        <v>264518</v>
      </c>
      <c r="D69" s="448">
        <v>265793.5</v>
      </c>
      <c r="E69" s="448">
        <v>266882.3</v>
      </c>
      <c r="F69" s="448">
        <v>196667.1</v>
      </c>
      <c r="G69" s="448">
        <v>316536.7</v>
      </c>
      <c r="H69" s="448">
        <v>230352.8</v>
      </c>
      <c r="I69" s="448">
        <v>210841.3</v>
      </c>
      <c r="J69" s="448">
        <v>252598.9</v>
      </c>
      <c r="K69" s="448">
        <v>251297.9</v>
      </c>
      <c r="L69" s="448">
        <v>292843.8</v>
      </c>
      <c r="M69" s="448">
        <v>239474.4</v>
      </c>
      <c r="N69" s="448">
        <v>245930.3</v>
      </c>
      <c r="O69" s="448">
        <v>198893.3</v>
      </c>
      <c r="P69" s="448">
        <v>395771.3</v>
      </c>
      <c r="Q69" s="448">
        <v>290378.8</v>
      </c>
      <c r="R69" s="448">
        <v>228760.7</v>
      </c>
      <c r="S69" s="448">
        <v>224598.2</v>
      </c>
      <c r="T69" s="450">
        <v>264005.59999999998</v>
      </c>
      <c r="U69" s="448">
        <v>146198</v>
      </c>
      <c r="V69" s="448">
        <v>278847</v>
      </c>
      <c r="W69" s="448">
        <v>191807.2</v>
      </c>
      <c r="X69" s="448">
        <v>275274.7</v>
      </c>
      <c r="Y69" s="448">
        <v>162880</v>
      </c>
      <c r="Z69" s="448">
        <v>229607.6</v>
      </c>
      <c r="AA69" s="448">
        <v>289249.3</v>
      </c>
      <c r="AB69" s="450">
        <v>308521.8</v>
      </c>
    </row>
    <row r="70" spans="2:28" ht="15" x14ac:dyDescent="0.4">
      <c r="B70" s="451" t="s">
        <v>464</v>
      </c>
      <c r="C70" s="448">
        <v>7045.8810000000003</v>
      </c>
      <c r="D70" s="448">
        <v>6006.3860000000004</v>
      </c>
      <c r="E70" s="448">
        <v>3119.895</v>
      </c>
      <c r="F70" s="448">
        <v>16343.28</v>
      </c>
      <c r="G70" s="448">
        <v>5189.6019999999999</v>
      </c>
      <c r="H70" s="448">
        <v>4936.3410000000003</v>
      </c>
      <c r="I70" s="448">
        <v>5270.2</v>
      </c>
      <c r="J70" s="448">
        <v>17859.71</v>
      </c>
      <c r="K70" s="448">
        <v>4707.8</v>
      </c>
      <c r="L70" s="448">
        <v>4829.5349999999999</v>
      </c>
      <c r="M70" s="448">
        <v>7611.3779999999997</v>
      </c>
      <c r="N70" s="448">
        <v>9842.3819999999996</v>
      </c>
      <c r="O70" s="448">
        <v>9840.4089999999997</v>
      </c>
      <c r="P70" s="448">
        <v>3851.38</v>
      </c>
      <c r="Q70" s="448">
        <v>9374.2939999999999</v>
      </c>
      <c r="R70" s="448">
        <v>3735.3609999999999</v>
      </c>
      <c r="S70" s="448">
        <v>3721.6819999999998</v>
      </c>
      <c r="T70" s="450">
        <v>8116.473</v>
      </c>
      <c r="U70" s="448">
        <v>1534.4280000000001</v>
      </c>
      <c r="V70" s="448">
        <v>8969.652</v>
      </c>
      <c r="W70" s="448">
        <v>5546.8190000000004</v>
      </c>
      <c r="X70" s="448">
        <v>2187.5300000000002</v>
      </c>
      <c r="Y70" s="448">
        <v>6456.4589999999998</v>
      </c>
      <c r="Z70" s="448">
        <v>10513.44</v>
      </c>
      <c r="AA70" s="448">
        <v>4642.8440000000001</v>
      </c>
      <c r="AB70" s="450">
        <v>2970.971</v>
      </c>
    </row>
    <row r="71" spans="2:28" ht="15" x14ac:dyDescent="0.4">
      <c r="B71" s="451" t="s">
        <v>465</v>
      </c>
      <c r="C71" s="448">
        <v>152150.6</v>
      </c>
      <c r="D71" s="448">
        <v>366801</v>
      </c>
      <c r="E71" s="448">
        <v>305885.5</v>
      </c>
      <c r="F71" s="448">
        <v>187454.6</v>
      </c>
      <c r="G71" s="448">
        <v>197585.7</v>
      </c>
      <c r="H71" s="448">
        <v>132088.70000000001</v>
      </c>
      <c r="I71" s="448">
        <v>235650.8</v>
      </c>
      <c r="J71" s="448">
        <v>142234.1</v>
      </c>
      <c r="K71" s="448">
        <v>144538.5</v>
      </c>
      <c r="L71" s="448">
        <v>127427.7</v>
      </c>
      <c r="M71" s="448">
        <v>82635.55</v>
      </c>
      <c r="N71" s="448">
        <v>172184</v>
      </c>
      <c r="O71" s="448">
        <v>117462.2</v>
      </c>
      <c r="P71" s="448">
        <v>111003.2</v>
      </c>
      <c r="Q71" s="448">
        <v>241639.7</v>
      </c>
      <c r="R71" s="448">
        <v>220821.5</v>
      </c>
      <c r="S71" s="448">
        <v>142456.29999999999</v>
      </c>
      <c r="T71" s="450">
        <v>186361.9</v>
      </c>
      <c r="U71" s="448">
        <v>375051.3</v>
      </c>
      <c r="V71" s="448">
        <v>181216.3</v>
      </c>
      <c r="W71" s="448">
        <v>100360.6</v>
      </c>
      <c r="X71" s="448">
        <v>85881.75</v>
      </c>
      <c r="Y71" s="448">
        <v>305691</v>
      </c>
      <c r="Z71" s="448">
        <v>124309.8</v>
      </c>
      <c r="AA71" s="448">
        <v>389087.2</v>
      </c>
      <c r="AB71" s="450">
        <v>131775.5</v>
      </c>
    </row>
    <row r="72" spans="2:28" ht="15" x14ac:dyDescent="0.4">
      <c r="B72" s="451" t="s">
        <v>466</v>
      </c>
      <c r="C72" s="448">
        <v>0</v>
      </c>
      <c r="D72" s="448">
        <v>120713.4</v>
      </c>
      <c r="E72" s="448">
        <v>123533.3</v>
      </c>
      <c r="F72" s="448">
        <v>14026.38</v>
      </c>
      <c r="G72" s="448">
        <v>28093.9</v>
      </c>
      <c r="H72" s="448">
        <v>26732.29</v>
      </c>
      <c r="I72" s="448">
        <v>22292.639999999999</v>
      </c>
      <c r="J72" s="448">
        <v>10148.620000000001</v>
      </c>
      <c r="K72" s="448">
        <v>35015.629999999997</v>
      </c>
      <c r="L72" s="448">
        <v>32620.75</v>
      </c>
      <c r="M72" s="448">
        <v>9475.1280000000006</v>
      </c>
      <c r="N72" s="448">
        <v>45894.97</v>
      </c>
      <c r="O72" s="448">
        <v>79763.22</v>
      </c>
      <c r="P72" s="448">
        <v>10044.61</v>
      </c>
      <c r="Q72" s="448">
        <v>76497.77</v>
      </c>
      <c r="R72" s="448">
        <v>43421.79</v>
      </c>
      <c r="S72" s="448">
        <v>25885.56</v>
      </c>
      <c r="T72" s="450">
        <v>62519.61</v>
      </c>
      <c r="U72" s="448">
        <v>186184.6</v>
      </c>
      <c r="V72" s="448">
        <v>38793.33</v>
      </c>
      <c r="W72" s="448">
        <v>79811.25</v>
      </c>
      <c r="X72" s="448">
        <v>63068.81</v>
      </c>
      <c r="Y72" s="448">
        <v>70155.88</v>
      </c>
      <c r="Z72" s="448">
        <v>34611.99</v>
      </c>
      <c r="AA72" s="448">
        <v>211562.3</v>
      </c>
      <c r="AB72" s="450">
        <v>3770.165</v>
      </c>
    </row>
    <row r="73" spans="2:28" ht="15" x14ac:dyDescent="0.4">
      <c r="B73" s="451" t="s">
        <v>467</v>
      </c>
      <c r="C73" s="448">
        <v>7676.875</v>
      </c>
      <c r="D73" s="448">
        <v>9281.6880000000001</v>
      </c>
      <c r="E73" s="448">
        <v>10186.75</v>
      </c>
      <c r="F73" s="448">
        <v>8620.5830000000005</v>
      </c>
      <c r="G73" s="448">
        <v>0</v>
      </c>
      <c r="H73" s="448">
        <v>11020.71</v>
      </c>
      <c r="I73" s="448">
        <v>8633.4240000000009</v>
      </c>
      <c r="J73" s="448">
        <v>16051.77</v>
      </c>
      <c r="K73" s="448">
        <v>6985.5829999999996</v>
      </c>
      <c r="L73" s="448">
        <v>4133.5829999999996</v>
      </c>
      <c r="M73" s="448">
        <v>7215.4309999999996</v>
      </c>
      <c r="N73" s="448">
        <v>6693.24</v>
      </c>
      <c r="O73" s="448">
        <v>6615.15</v>
      </c>
      <c r="P73" s="448">
        <v>10716.41</v>
      </c>
      <c r="Q73" s="448">
        <v>6394.2280000000001</v>
      </c>
      <c r="R73" s="448">
        <v>39178.449999999997</v>
      </c>
      <c r="S73" s="448">
        <v>9539.0239999999994</v>
      </c>
      <c r="T73" s="450">
        <v>17400.150000000001</v>
      </c>
      <c r="U73" s="448">
        <v>9566.2829999999994</v>
      </c>
      <c r="V73" s="448">
        <v>0</v>
      </c>
      <c r="W73" s="448">
        <v>4797.8549999999996</v>
      </c>
      <c r="X73" s="448">
        <v>15142.94</v>
      </c>
      <c r="Y73" s="448">
        <v>21035.7</v>
      </c>
      <c r="Z73" s="448">
        <v>13307.69</v>
      </c>
      <c r="AA73" s="448">
        <v>98837.06</v>
      </c>
      <c r="AB73" s="450">
        <v>0</v>
      </c>
    </row>
    <row r="74" spans="2:28" ht="15" x14ac:dyDescent="0.4">
      <c r="B74" s="451" t="s">
        <v>468</v>
      </c>
      <c r="C74" s="448">
        <v>7257.1450000000004</v>
      </c>
      <c r="D74" s="448">
        <v>74227.47</v>
      </c>
      <c r="E74" s="448">
        <v>12892.82</v>
      </c>
      <c r="F74" s="448">
        <v>4753.4179999999997</v>
      </c>
      <c r="G74" s="448">
        <v>9117.2860000000001</v>
      </c>
      <c r="H74" s="448">
        <v>0</v>
      </c>
      <c r="I74" s="448">
        <v>51346.21</v>
      </c>
      <c r="J74" s="448">
        <v>10989.06</v>
      </c>
      <c r="K74" s="448">
        <v>8592.2029999999995</v>
      </c>
      <c r="L74" s="448">
        <v>15220.74</v>
      </c>
      <c r="M74" s="448">
        <v>6468.4409999999998</v>
      </c>
      <c r="N74" s="448">
        <v>29539</v>
      </c>
      <c r="O74" s="448">
        <v>6522.6289999999999</v>
      </c>
      <c r="P74" s="448">
        <v>53253.82</v>
      </c>
      <c r="Q74" s="448">
        <v>23330.55</v>
      </c>
      <c r="R74" s="448">
        <v>0</v>
      </c>
      <c r="S74" s="448">
        <v>7704.4409999999998</v>
      </c>
      <c r="T74" s="450">
        <v>18221.13</v>
      </c>
      <c r="U74" s="448">
        <v>107585.8</v>
      </c>
      <c r="V74" s="448">
        <v>26134.13</v>
      </c>
      <c r="W74" s="448">
        <v>50329.69</v>
      </c>
      <c r="X74" s="448">
        <v>7962.23</v>
      </c>
      <c r="Y74" s="448">
        <v>0</v>
      </c>
      <c r="Z74" s="448">
        <v>9878.0619999999999</v>
      </c>
      <c r="AA74" s="448">
        <v>7978.0609999999997</v>
      </c>
      <c r="AB74" s="450">
        <v>9555.1560000000009</v>
      </c>
    </row>
    <row r="75" spans="2:28" ht="15" x14ac:dyDescent="0.4">
      <c r="B75" s="451" t="s">
        <v>469</v>
      </c>
      <c r="C75" s="448">
        <v>106871.6</v>
      </c>
      <c r="D75" s="448">
        <v>182428.9</v>
      </c>
      <c r="E75" s="448">
        <v>272507.2</v>
      </c>
      <c r="F75" s="448">
        <v>139380.9</v>
      </c>
      <c r="G75" s="448">
        <v>98402.34</v>
      </c>
      <c r="H75" s="448">
        <v>110365.8</v>
      </c>
      <c r="I75" s="448">
        <v>362043.9</v>
      </c>
      <c r="J75" s="448">
        <v>119436</v>
      </c>
      <c r="K75" s="448">
        <v>248427.5</v>
      </c>
      <c r="L75" s="448">
        <v>170853.6</v>
      </c>
      <c r="M75" s="448">
        <v>150737.9</v>
      </c>
      <c r="N75" s="448">
        <v>167119.20000000001</v>
      </c>
      <c r="O75" s="448">
        <v>101503.3</v>
      </c>
      <c r="P75" s="448">
        <v>311148.2</v>
      </c>
      <c r="Q75" s="448">
        <v>76798.039999999994</v>
      </c>
      <c r="R75" s="448">
        <v>131164</v>
      </c>
      <c r="S75" s="448">
        <v>129880.4</v>
      </c>
      <c r="T75" s="450">
        <v>188015.1</v>
      </c>
      <c r="U75" s="448">
        <v>812617.8</v>
      </c>
      <c r="V75" s="448">
        <v>281845</v>
      </c>
      <c r="W75" s="448">
        <v>214941.8</v>
      </c>
      <c r="X75" s="448">
        <v>232284.1</v>
      </c>
      <c r="Y75" s="448">
        <v>159293.29999999999</v>
      </c>
      <c r="Z75" s="448">
        <v>215159</v>
      </c>
      <c r="AA75" s="448">
        <v>245280.8</v>
      </c>
      <c r="AB75" s="450">
        <v>188696.8</v>
      </c>
    </row>
    <row r="76" spans="2:28" ht="15" x14ac:dyDescent="0.4">
      <c r="B76" s="451" t="s">
        <v>470</v>
      </c>
      <c r="C76" s="448">
        <v>724022.5</v>
      </c>
      <c r="D76" s="448">
        <v>1034319</v>
      </c>
      <c r="E76" s="448">
        <v>1012703</v>
      </c>
      <c r="F76" s="448">
        <v>1038673</v>
      </c>
      <c r="G76" s="448">
        <v>571395.1</v>
      </c>
      <c r="H76" s="448">
        <v>885927.8</v>
      </c>
      <c r="I76" s="448">
        <v>911402.3</v>
      </c>
      <c r="J76" s="448">
        <v>1129271</v>
      </c>
      <c r="K76" s="448">
        <v>1049841</v>
      </c>
      <c r="L76" s="448">
        <v>937595.8</v>
      </c>
      <c r="M76" s="448">
        <v>1160643</v>
      </c>
      <c r="N76" s="448">
        <v>1031786</v>
      </c>
      <c r="O76" s="448">
        <v>1158522</v>
      </c>
      <c r="P76" s="448">
        <v>754955.8</v>
      </c>
      <c r="Q76" s="448">
        <v>1469371</v>
      </c>
      <c r="R76" s="448">
        <v>949095.3</v>
      </c>
      <c r="S76" s="448">
        <v>762284.5</v>
      </c>
      <c r="T76" s="450">
        <v>1183275</v>
      </c>
      <c r="U76" s="448">
        <v>939304.3</v>
      </c>
      <c r="V76" s="448">
        <v>950028.7</v>
      </c>
      <c r="W76" s="448">
        <v>962123.5</v>
      </c>
      <c r="X76" s="448">
        <v>786969.2</v>
      </c>
      <c r="Y76" s="448">
        <v>772633.7</v>
      </c>
      <c r="Z76" s="448">
        <v>991625.3</v>
      </c>
      <c r="AA76" s="448">
        <v>776265.8</v>
      </c>
      <c r="AB76" s="450">
        <v>1007760</v>
      </c>
    </row>
    <row r="77" spans="2:28" ht="15" x14ac:dyDescent="0.4">
      <c r="B77" s="451" t="s">
        <v>471</v>
      </c>
      <c r="C77" s="448">
        <v>11124.41</v>
      </c>
      <c r="D77" s="448">
        <v>10899.58</v>
      </c>
      <c r="E77" s="448">
        <v>38127.410000000003</v>
      </c>
      <c r="F77" s="448">
        <v>28710.23</v>
      </c>
      <c r="G77" s="448">
        <v>9365.1200000000008</v>
      </c>
      <c r="H77" s="448">
        <v>7751.7520000000004</v>
      </c>
      <c r="I77" s="448">
        <v>7276.482</v>
      </c>
      <c r="J77" s="448">
        <v>20382.86</v>
      </c>
      <c r="K77" s="448">
        <v>10953.17</v>
      </c>
      <c r="L77" s="448">
        <v>27502.61</v>
      </c>
      <c r="M77" s="448">
        <v>31593.96</v>
      </c>
      <c r="N77" s="448">
        <v>20039.419999999998</v>
      </c>
      <c r="O77" s="448">
        <v>21583.54</v>
      </c>
      <c r="P77" s="448">
        <v>4041.8180000000002</v>
      </c>
      <c r="Q77" s="448">
        <v>8232.9150000000009</v>
      </c>
      <c r="R77" s="448">
        <v>11781.66</v>
      </c>
      <c r="S77" s="448">
        <v>14066.65</v>
      </c>
      <c r="T77" s="450">
        <v>9060.3439999999991</v>
      </c>
      <c r="U77" s="448">
        <v>26300.71</v>
      </c>
      <c r="V77" s="448">
        <v>53103.45</v>
      </c>
      <c r="W77" s="448">
        <v>53888.06</v>
      </c>
      <c r="X77" s="448">
        <v>30507.279999999999</v>
      </c>
      <c r="Y77" s="448">
        <v>38263.519999999997</v>
      </c>
      <c r="Z77" s="448">
        <v>25086.9</v>
      </c>
      <c r="AA77" s="448">
        <v>18952.22</v>
      </c>
      <c r="AB77" s="450">
        <v>33864.68</v>
      </c>
    </row>
    <row r="78" spans="2:28" ht="15" x14ac:dyDescent="0.4">
      <c r="B78" s="451" t="s">
        <v>472</v>
      </c>
      <c r="C78" s="448">
        <v>519609.3</v>
      </c>
      <c r="D78" s="448">
        <v>1515007</v>
      </c>
      <c r="E78" s="448">
        <v>2652479</v>
      </c>
      <c r="F78" s="448">
        <v>332523</v>
      </c>
      <c r="G78" s="448">
        <v>1071628</v>
      </c>
      <c r="H78" s="448">
        <v>319182.2</v>
      </c>
      <c r="I78" s="448">
        <v>929971.4</v>
      </c>
      <c r="J78" s="448">
        <v>685268.4</v>
      </c>
      <c r="K78" s="448">
        <v>261297.4</v>
      </c>
      <c r="L78" s="448">
        <v>1558800</v>
      </c>
      <c r="M78" s="448">
        <v>887170.2</v>
      </c>
      <c r="N78" s="448">
        <v>1063002</v>
      </c>
      <c r="O78" s="448">
        <v>241387.1</v>
      </c>
      <c r="P78" s="448">
        <v>339475.8</v>
      </c>
      <c r="Q78" s="448">
        <v>654138.19999999995</v>
      </c>
      <c r="R78" s="448">
        <v>1199590</v>
      </c>
      <c r="S78" s="448">
        <v>522381.2</v>
      </c>
      <c r="T78" s="450">
        <v>607085.9</v>
      </c>
      <c r="U78" s="448">
        <v>4121705</v>
      </c>
      <c r="V78" s="448">
        <v>1541265</v>
      </c>
      <c r="W78" s="448">
        <v>1137077</v>
      </c>
      <c r="X78" s="448">
        <v>236946.2</v>
      </c>
      <c r="Y78" s="448">
        <v>665568.19999999995</v>
      </c>
      <c r="Z78" s="448">
        <v>485905.1</v>
      </c>
      <c r="AA78" s="448">
        <v>675568.8</v>
      </c>
      <c r="AB78" s="450">
        <v>794064.2</v>
      </c>
    </row>
    <row r="79" spans="2:28" ht="15" x14ac:dyDescent="0.4">
      <c r="B79" s="451" t="s">
        <v>473</v>
      </c>
      <c r="C79" s="448">
        <v>218659.9</v>
      </c>
      <c r="D79" s="448">
        <v>2140472</v>
      </c>
      <c r="E79" s="448">
        <v>1416721</v>
      </c>
      <c r="F79" s="448">
        <v>493586.6</v>
      </c>
      <c r="G79" s="448">
        <v>599865</v>
      </c>
      <c r="H79" s="448">
        <v>581204.9</v>
      </c>
      <c r="I79" s="448">
        <v>734125.8</v>
      </c>
      <c r="J79" s="448">
        <v>574425</v>
      </c>
      <c r="K79" s="448">
        <v>872066.5</v>
      </c>
      <c r="L79" s="448">
        <v>718988.1</v>
      </c>
      <c r="M79" s="448">
        <v>398583.2</v>
      </c>
      <c r="N79" s="448">
        <v>1203555</v>
      </c>
      <c r="O79" s="448">
        <v>528092.69999999995</v>
      </c>
      <c r="P79" s="448">
        <v>510016.3</v>
      </c>
      <c r="Q79" s="448">
        <v>1433866</v>
      </c>
      <c r="R79" s="448">
        <v>731654.6</v>
      </c>
      <c r="S79" s="448">
        <v>660741.80000000005</v>
      </c>
      <c r="T79" s="450">
        <v>683224.6</v>
      </c>
      <c r="U79" s="448">
        <v>1676622</v>
      </c>
      <c r="V79" s="448">
        <v>774247.7</v>
      </c>
      <c r="W79" s="448">
        <v>1049184</v>
      </c>
      <c r="X79" s="448">
        <v>172096.7</v>
      </c>
      <c r="Y79" s="448">
        <v>714587</v>
      </c>
      <c r="Z79" s="448">
        <v>225631.7</v>
      </c>
      <c r="AA79" s="448">
        <v>345819.5</v>
      </c>
      <c r="AB79" s="450">
        <v>414498.4</v>
      </c>
    </row>
    <row r="80" spans="2:28" ht="15" x14ac:dyDescent="0.4">
      <c r="B80" s="451" t="s">
        <v>474</v>
      </c>
      <c r="C80" s="448">
        <v>4324.0910000000003</v>
      </c>
      <c r="D80" s="448">
        <v>5798.5420000000004</v>
      </c>
      <c r="E80" s="448">
        <v>5945.5429999999997</v>
      </c>
      <c r="F80" s="448">
        <v>8914.6640000000007</v>
      </c>
      <c r="G80" s="448">
        <v>7234.85</v>
      </c>
      <c r="H80" s="448">
        <v>4185.7489999999998</v>
      </c>
      <c r="I80" s="448">
        <v>5956.4719999999998</v>
      </c>
      <c r="J80" s="448">
        <v>7341.6559999999999</v>
      </c>
      <c r="K80" s="448">
        <v>4714.3990000000003</v>
      </c>
      <c r="L80" s="448">
        <v>9019.6509999999998</v>
      </c>
      <c r="M80" s="448">
        <v>15113.95</v>
      </c>
      <c r="N80" s="448">
        <v>11544.04</v>
      </c>
      <c r="O80" s="448">
        <v>3531.0459999999998</v>
      </c>
      <c r="P80" s="448">
        <v>7161.3739999999998</v>
      </c>
      <c r="Q80" s="448">
        <v>12843.61</v>
      </c>
      <c r="R80" s="448">
        <v>2741.6460000000002</v>
      </c>
      <c r="S80" s="448">
        <v>3705.9870000000001</v>
      </c>
      <c r="T80" s="450">
        <v>11992.82</v>
      </c>
      <c r="U80" s="448">
        <v>3209.2249999999999</v>
      </c>
      <c r="V80" s="448">
        <v>2936.8719999999998</v>
      </c>
      <c r="W80" s="448">
        <v>8293.43</v>
      </c>
      <c r="X80" s="448">
        <v>5602.9949999999999</v>
      </c>
      <c r="Y80" s="448">
        <v>2981.2260000000001</v>
      </c>
      <c r="Z80" s="448">
        <v>11138.47</v>
      </c>
      <c r="AA80" s="448">
        <v>4423.13</v>
      </c>
      <c r="AB80" s="450">
        <v>4390.2259999999997</v>
      </c>
    </row>
    <row r="81" spans="2:28" ht="15" x14ac:dyDescent="0.4">
      <c r="B81" s="451" t="s">
        <v>475</v>
      </c>
      <c r="C81" s="448">
        <v>654989.69999999995</v>
      </c>
      <c r="D81" s="448">
        <v>1014821</v>
      </c>
      <c r="E81" s="448">
        <v>2092626</v>
      </c>
      <c r="F81" s="448">
        <v>1380626</v>
      </c>
      <c r="G81" s="448">
        <v>829035.3</v>
      </c>
      <c r="H81" s="448">
        <v>1026755</v>
      </c>
      <c r="I81" s="448">
        <v>1311405</v>
      </c>
      <c r="J81" s="448">
        <v>955847.1</v>
      </c>
      <c r="K81" s="448">
        <v>771368.8</v>
      </c>
      <c r="L81" s="448">
        <v>1146728</v>
      </c>
      <c r="M81" s="448">
        <v>1375454</v>
      </c>
      <c r="N81" s="448">
        <v>968392.3</v>
      </c>
      <c r="O81" s="448">
        <v>1085570</v>
      </c>
      <c r="P81" s="448">
        <v>640089.1</v>
      </c>
      <c r="Q81" s="448">
        <v>777633.5</v>
      </c>
      <c r="R81" s="448">
        <v>1134298</v>
      </c>
      <c r="S81" s="448">
        <v>968755.8</v>
      </c>
      <c r="T81" s="450">
        <v>812631.4</v>
      </c>
      <c r="U81" s="448">
        <v>1884408</v>
      </c>
      <c r="V81" s="448">
        <v>1467877</v>
      </c>
      <c r="W81" s="448">
        <v>1606383</v>
      </c>
      <c r="X81" s="448">
        <v>835460.8</v>
      </c>
      <c r="Y81" s="448">
        <v>1308605</v>
      </c>
      <c r="Z81" s="448">
        <v>1566518</v>
      </c>
      <c r="AA81" s="448">
        <v>1130513</v>
      </c>
      <c r="AB81" s="450">
        <v>1068026</v>
      </c>
    </row>
    <row r="82" spans="2:28" ht="15" x14ac:dyDescent="0.4">
      <c r="B82" s="451" t="s">
        <v>476</v>
      </c>
      <c r="C82" s="448">
        <v>218628.1</v>
      </c>
      <c r="D82" s="448">
        <v>200037.1</v>
      </c>
      <c r="E82" s="448">
        <v>214591.4</v>
      </c>
      <c r="F82" s="448">
        <v>204157.7</v>
      </c>
      <c r="G82" s="448">
        <v>233246.6</v>
      </c>
      <c r="H82" s="448">
        <v>220655.6</v>
      </c>
      <c r="I82" s="448">
        <v>263494.5</v>
      </c>
      <c r="J82" s="448">
        <v>228779.3</v>
      </c>
      <c r="K82" s="448">
        <v>282989.59999999998</v>
      </c>
      <c r="L82" s="448">
        <v>194759.3</v>
      </c>
      <c r="M82" s="448">
        <v>249593.7</v>
      </c>
      <c r="N82" s="448">
        <v>159715.79999999999</v>
      </c>
      <c r="O82" s="448">
        <v>244074.3</v>
      </c>
      <c r="P82" s="448">
        <v>247172.2</v>
      </c>
      <c r="Q82" s="448">
        <v>223906.8</v>
      </c>
      <c r="R82" s="448">
        <v>267992.5</v>
      </c>
      <c r="S82" s="448">
        <v>247859.3</v>
      </c>
      <c r="T82" s="450">
        <v>172711.3</v>
      </c>
      <c r="U82" s="448">
        <v>248025</v>
      </c>
      <c r="V82" s="448">
        <v>332439.90000000002</v>
      </c>
      <c r="W82" s="448">
        <v>251518</v>
      </c>
      <c r="X82" s="448">
        <v>250283.8</v>
      </c>
      <c r="Y82" s="448">
        <v>222608.3</v>
      </c>
      <c r="Z82" s="448">
        <v>207873.4</v>
      </c>
      <c r="AA82" s="448">
        <v>246235.5</v>
      </c>
      <c r="AB82" s="450">
        <v>220981.6</v>
      </c>
    </row>
    <row r="83" spans="2:28" ht="15" x14ac:dyDescent="0.4">
      <c r="B83" s="451" t="s">
        <v>477</v>
      </c>
      <c r="C83" s="448">
        <v>16350.55</v>
      </c>
      <c r="D83" s="448">
        <v>178509.9</v>
      </c>
      <c r="E83" s="448">
        <v>96059.68</v>
      </c>
      <c r="F83" s="448">
        <v>28514.2</v>
      </c>
      <c r="G83" s="448">
        <v>31332.69</v>
      </c>
      <c r="H83" s="448">
        <v>28783.17</v>
      </c>
      <c r="I83" s="448">
        <v>35386.32</v>
      </c>
      <c r="J83" s="448">
        <v>20949.27</v>
      </c>
      <c r="K83" s="448">
        <v>44958.39</v>
      </c>
      <c r="L83" s="448">
        <v>92035.95</v>
      </c>
      <c r="M83" s="448">
        <v>16910.45</v>
      </c>
      <c r="N83" s="448">
        <v>39971.03</v>
      </c>
      <c r="O83" s="448">
        <v>15816.82</v>
      </c>
      <c r="P83" s="448">
        <v>30234.25</v>
      </c>
      <c r="Q83" s="448">
        <v>134630.39999999999</v>
      </c>
      <c r="R83" s="448">
        <v>39870.18</v>
      </c>
      <c r="S83" s="448">
        <v>42773.07</v>
      </c>
      <c r="T83" s="450">
        <v>43032.79</v>
      </c>
      <c r="U83" s="448">
        <v>97952.87</v>
      </c>
      <c r="V83" s="448">
        <v>26188.7</v>
      </c>
      <c r="W83" s="448">
        <v>45009.03</v>
      </c>
      <c r="X83" s="448">
        <v>18289.2</v>
      </c>
      <c r="Y83" s="448">
        <v>50975.8</v>
      </c>
      <c r="Z83" s="448">
        <v>21321.9</v>
      </c>
      <c r="AA83" s="448">
        <v>40772.89</v>
      </c>
      <c r="AB83" s="450">
        <v>34317.29</v>
      </c>
    </row>
    <row r="84" spans="2:28" ht="15" x14ac:dyDescent="0.4">
      <c r="B84" s="451" t="s">
        <v>478</v>
      </c>
      <c r="C84" s="448">
        <v>4895630</v>
      </c>
      <c r="D84" s="448">
        <v>6398254</v>
      </c>
      <c r="E84" s="448">
        <v>5980654</v>
      </c>
      <c r="F84" s="448">
        <v>3629263</v>
      </c>
      <c r="G84" s="448">
        <v>4472725</v>
      </c>
      <c r="H84" s="448">
        <v>4900558</v>
      </c>
      <c r="I84" s="448">
        <v>4528588</v>
      </c>
      <c r="J84" s="448">
        <v>3932825</v>
      </c>
      <c r="K84" s="448">
        <v>4399554</v>
      </c>
      <c r="L84" s="448">
        <v>3130337</v>
      </c>
      <c r="M84" s="448">
        <v>2418001</v>
      </c>
      <c r="N84" s="448">
        <v>1864689</v>
      </c>
      <c r="O84" s="448">
        <v>0</v>
      </c>
      <c r="P84" s="448">
        <v>5312539</v>
      </c>
      <c r="Q84" s="448">
        <v>5452272</v>
      </c>
      <c r="R84" s="448">
        <v>4481568</v>
      </c>
      <c r="S84" s="448">
        <v>4763468</v>
      </c>
      <c r="T84" s="450">
        <v>0</v>
      </c>
      <c r="U84" s="448">
        <v>4261748</v>
      </c>
      <c r="V84" s="448">
        <v>3307877</v>
      </c>
      <c r="W84" s="448">
        <v>3070611</v>
      </c>
      <c r="X84" s="448">
        <v>4392176</v>
      </c>
      <c r="Y84" s="448">
        <v>5502692</v>
      </c>
      <c r="Z84" s="448">
        <v>3505720</v>
      </c>
      <c r="AA84" s="448">
        <v>4588272</v>
      </c>
      <c r="AB84" s="450">
        <v>3609238</v>
      </c>
    </row>
    <row r="85" spans="2:28" ht="15" x14ac:dyDescent="0.4">
      <c r="B85" s="451" t="s">
        <v>479</v>
      </c>
      <c r="C85" s="448">
        <v>22837.87</v>
      </c>
      <c r="D85" s="448">
        <v>14964.35</v>
      </c>
      <c r="E85" s="448">
        <v>16537.75</v>
      </c>
      <c r="F85" s="448">
        <v>12771.59</v>
      </c>
      <c r="G85" s="448">
        <v>21883.65</v>
      </c>
      <c r="H85" s="448">
        <v>10066.879999999999</v>
      </c>
      <c r="I85" s="448">
        <v>9980.4599999999991</v>
      </c>
      <c r="J85" s="448">
        <v>14951.58</v>
      </c>
      <c r="K85" s="448">
        <v>22826.05</v>
      </c>
      <c r="L85" s="448">
        <v>17432.02</v>
      </c>
      <c r="M85" s="448">
        <v>20745.57</v>
      </c>
      <c r="N85" s="448">
        <v>18012.330000000002</v>
      </c>
      <c r="O85" s="448">
        <v>15203.97</v>
      </c>
      <c r="P85" s="448">
        <v>59818.79</v>
      </c>
      <c r="Q85" s="448">
        <v>40270.160000000003</v>
      </c>
      <c r="R85" s="448">
        <v>28048.83</v>
      </c>
      <c r="S85" s="448">
        <v>22777.88</v>
      </c>
      <c r="T85" s="450">
        <v>12919.39</v>
      </c>
      <c r="U85" s="448">
        <v>72458.23</v>
      </c>
      <c r="V85" s="448">
        <v>32081.57</v>
      </c>
      <c r="W85" s="448">
        <v>7399.5</v>
      </c>
      <c r="X85" s="448">
        <v>25139.69</v>
      </c>
      <c r="Y85" s="448">
        <v>16270.09</v>
      </c>
      <c r="Z85" s="448">
        <v>22740.58</v>
      </c>
      <c r="AA85" s="448">
        <v>10474.879999999999</v>
      </c>
      <c r="AB85" s="450">
        <v>9914.3719999999994</v>
      </c>
    </row>
    <row r="86" spans="2:28" ht="15" x14ac:dyDescent="0.4">
      <c r="B86" s="451" t="s">
        <v>480</v>
      </c>
      <c r="C86" s="448">
        <v>37901.68</v>
      </c>
      <c r="D86" s="448">
        <v>49050.86</v>
      </c>
      <c r="E86" s="448">
        <v>109453.6</v>
      </c>
      <c r="F86" s="448">
        <v>71587.16</v>
      </c>
      <c r="G86" s="448">
        <v>37968.86</v>
      </c>
      <c r="H86" s="448">
        <v>8712.6530000000002</v>
      </c>
      <c r="I86" s="448">
        <v>50543.38</v>
      </c>
      <c r="J86" s="448">
        <v>0</v>
      </c>
      <c r="K86" s="448">
        <v>51678.77</v>
      </c>
      <c r="L86" s="448">
        <v>3881.654</v>
      </c>
      <c r="M86" s="448">
        <v>0</v>
      </c>
      <c r="N86" s="448">
        <v>77133.27</v>
      </c>
      <c r="O86" s="448">
        <v>67942.3</v>
      </c>
      <c r="P86" s="448">
        <v>39643.589999999997</v>
      </c>
      <c r="Q86" s="448">
        <v>44436.78</v>
      </c>
      <c r="R86" s="448">
        <v>47209.02</v>
      </c>
      <c r="S86" s="448">
        <v>2163.6860000000001</v>
      </c>
      <c r="T86" s="450">
        <v>5626.0010000000002</v>
      </c>
      <c r="U86" s="448">
        <v>47921.79</v>
      </c>
      <c r="V86" s="448">
        <v>15911.29</v>
      </c>
      <c r="W86" s="448">
        <v>2870.0439999999999</v>
      </c>
      <c r="X86" s="448">
        <v>12274.3</v>
      </c>
      <c r="Y86" s="448">
        <v>43392.52</v>
      </c>
      <c r="Z86" s="448">
        <v>8902.4380000000001</v>
      </c>
      <c r="AA86" s="448">
        <v>20923.25</v>
      </c>
      <c r="AB86" s="450">
        <v>26385.94</v>
      </c>
    </row>
    <row r="87" spans="2:28" ht="15" x14ac:dyDescent="0.4">
      <c r="B87" s="451" t="s">
        <v>481</v>
      </c>
      <c r="C87" s="448">
        <v>0</v>
      </c>
      <c r="D87" s="448">
        <v>4459.6369999999997</v>
      </c>
      <c r="E87" s="448">
        <v>20231.29</v>
      </c>
      <c r="F87" s="448">
        <v>0</v>
      </c>
      <c r="G87" s="448">
        <v>1884.43</v>
      </c>
      <c r="H87" s="448">
        <v>0</v>
      </c>
      <c r="I87" s="448">
        <v>5347.3109999999997</v>
      </c>
      <c r="J87" s="448">
        <v>8098.7250000000004</v>
      </c>
      <c r="K87" s="448">
        <v>2382.0749999999998</v>
      </c>
      <c r="L87" s="448">
        <v>0</v>
      </c>
      <c r="M87" s="448">
        <v>0</v>
      </c>
      <c r="N87" s="448">
        <v>0</v>
      </c>
      <c r="O87" s="448">
        <v>1751.152</v>
      </c>
      <c r="P87" s="448">
        <v>5945.6480000000001</v>
      </c>
      <c r="Q87" s="448">
        <v>14520.46</v>
      </c>
      <c r="R87" s="448">
        <v>17997.91</v>
      </c>
      <c r="S87" s="448">
        <v>3440.7750000000001</v>
      </c>
      <c r="T87" s="450">
        <v>0</v>
      </c>
      <c r="U87" s="448">
        <v>9867.6119999999992</v>
      </c>
      <c r="V87" s="448">
        <v>4791.9120000000003</v>
      </c>
      <c r="W87" s="448">
        <v>12762.92</v>
      </c>
      <c r="X87" s="448">
        <v>5073.95</v>
      </c>
      <c r="Y87" s="448">
        <v>7521.5879999999997</v>
      </c>
      <c r="Z87" s="448">
        <v>3476.9409999999998</v>
      </c>
      <c r="AA87" s="448">
        <v>6648.5749999999998</v>
      </c>
      <c r="AB87" s="450">
        <v>5140.4979999999996</v>
      </c>
    </row>
    <row r="88" spans="2:28" ht="15" x14ac:dyDescent="0.4">
      <c r="B88" s="451" t="s">
        <v>482</v>
      </c>
      <c r="C88" s="448">
        <v>111446</v>
      </c>
      <c r="D88" s="448">
        <v>81697.02</v>
      </c>
      <c r="E88" s="448">
        <v>142289.70000000001</v>
      </c>
      <c r="F88" s="448">
        <v>83866.509999999995</v>
      </c>
      <c r="G88" s="448">
        <v>70942.09</v>
      </c>
      <c r="H88" s="448">
        <v>83972.29</v>
      </c>
      <c r="I88" s="448">
        <v>122387.4</v>
      </c>
      <c r="J88" s="448">
        <v>79485.429999999993</v>
      </c>
      <c r="K88" s="448">
        <v>87208.59</v>
      </c>
      <c r="L88" s="448">
        <v>90511.09</v>
      </c>
      <c r="M88" s="448">
        <v>75332.34</v>
      </c>
      <c r="N88" s="448">
        <v>49004.42</v>
      </c>
      <c r="O88" s="448">
        <v>74545.77</v>
      </c>
      <c r="P88" s="448">
        <v>87327.55</v>
      </c>
      <c r="Q88" s="448">
        <v>87657.87</v>
      </c>
      <c r="R88" s="448">
        <v>123261.1</v>
      </c>
      <c r="S88" s="448">
        <v>100704.2</v>
      </c>
      <c r="T88" s="450">
        <v>72474.34</v>
      </c>
      <c r="U88" s="448">
        <v>96437.62</v>
      </c>
      <c r="V88" s="448">
        <v>100411</v>
      </c>
      <c r="W88" s="448">
        <v>76587.520000000004</v>
      </c>
      <c r="X88" s="448">
        <v>122845.3</v>
      </c>
      <c r="Y88" s="448">
        <v>100524.6</v>
      </c>
      <c r="Z88" s="448">
        <v>77509.22</v>
      </c>
      <c r="AA88" s="448">
        <v>125830.3</v>
      </c>
      <c r="AB88" s="450">
        <v>97430.06</v>
      </c>
    </row>
    <row r="89" spans="2:28" ht="15" x14ac:dyDescent="0.4">
      <c r="B89" s="451" t="s">
        <v>483</v>
      </c>
      <c r="C89" s="448">
        <v>71316.929999999993</v>
      </c>
      <c r="D89" s="448">
        <v>93441.16</v>
      </c>
      <c r="E89" s="448">
        <v>191624.3</v>
      </c>
      <c r="F89" s="448">
        <v>75079.839999999997</v>
      </c>
      <c r="G89" s="448">
        <v>121540</v>
      </c>
      <c r="H89" s="448">
        <v>169691.2</v>
      </c>
      <c r="I89" s="448">
        <v>114647.2</v>
      </c>
      <c r="J89" s="448">
        <v>77246.899999999994</v>
      </c>
      <c r="K89" s="448">
        <v>36025.5</v>
      </c>
      <c r="L89" s="448">
        <v>132320.4</v>
      </c>
      <c r="M89" s="448">
        <v>74869.47</v>
      </c>
      <c r="N89" s="448">
        <v>662817.9</v>
      </c>
      <c r="O89" s="448">
        <v>109875.5</v>
      </c>
      <c r="P89" s="448">
        <v>19633.82</v>
      </c>
      <c r="Q89" s="448">
        <v>68108.759999999995</v>
      </c>
      <c r="R89" s="448">
        <v>220698.1</v>
      </c>
      <c r="S89" s="448">
        <v>101028.9</v>
      </c>
      <c r="T89" s="450">
        <v>133431.1</v>
      </c>
      <c r="U89" s="448">
        <v>130339.4</v>
      </c>
      <c r="V89" s="448">
        <v>467199.6</v>
      </c>
      <c r="W89" s="448">
        <v>62987.18</v>
      </c>
      <c r="X89" s="448">
        <v>22932.46</v>
      </c>
      <c r="Y89" s="448">
        <v>58599.93</v>
      </c>
      <c r="Z89" s="448">
        <v>92902.48</v>
      </c>
      <c r="AA89" s="448">
        <v>44181.02</v>
      </c>
      <c r="AB89" s="450">
        <v>242805</v>
      </c>
    </row>
    <row r="90" spans="2:28" ht="15" x14ac:dyDescent="0.4">
      <c r="B90" s="451" t="s">
        <v>484</v>
      </c>
      <c r="C90" s="448">
        <v>5567830</v>
      </c>
      <c r="D90" s="448">
        <v>7309166</v>
      </c>
      <c r="E90" s="448">
        <v>7639656</v>
      </c>
      <c r="F90" s="448">
        <v>4308734</v>
      </c>
      <c r="G90" s="448">
        <v>6014988</v>
      </c>
      <c r="H90" s="448">
        <v>4839894</v>
      </c>
      <c r="I90" s="448">
        <v>5068738</v>
      </c>
      <c r="J90" s="448">
        <v>4315038</v>
      </c>
      <c r="K90" s="448">
        <v>5238673</v>
      </c>
      <c r="L90" s="448">
        <v>3116144</v>
      </c>
      <c r="M90" s="448">
        <v>3893276</v>
      </c>
      <c r="N90" s="448">
        <v>3555863</v>
      </c>
      <c r="O90" s="448">
        <v>3509521</v>
      </c>
      <c r="P90" s="448">
        <v>6165092</v>
      </c>
      <c r="Q90" s="448">
        <v>6243838</v>
      </c>
      <c r="R90" s="448">
        <v>5751494</v>
      </c>
      <c r="S90" s="448">
        <v>5274444</v>
      </c>
      <c r="T90" s="450">
        <v>3627889</v>
      </c>
      <c r="U90" s="448">
        <v>4897428</v>
      </c>
      <c r="V90" s="448">
        <v>4390832</v>
      </c>
      <c r="W90" s="448">
        <v>4407494</v>
      </c>
      <c r="X90" s="448">
        <v>5959710</v>
      </c>
      <c r="Y90" s="448">
        <v>5803408</v>
      </c>
      <c r="Z90" s="448">
        <v>3891148</v>
      </c>
      <c r="AA90" s="448">
        <v>5710914</v>
      </c>
      <c r="AB90" s="450">
        <v>5727318</v>
      </c>
    </row>
    <row r="91" spans="2:28" ht="15" x14ac:dyDescent="0.4">
      <c r="B91" s="451" t="s">
        <v>485</v>
      </c>
      <c r="C91" s="448">
        <v>0</v>
      </c>
      <c r="D91" s="448">
        <v>44409.95</v>
      </c>
      <c r="E91" s="448">
        <v>30004.53</v>
      </c>
      <c r="F91" s="448">
        <v>37727.269999999997</v>
      </c>
      <c r="G91" s="448">
        <v>29934.6</v>
      </c>
      <c r="H91" s="448">
        <v>37341.54</v>
      </c>
      <c r="I91" s="448">
        <v>16434.34</v>
      </c>
      <c r="J91" s="448">
        <v>12555.5</v>
      </c>
      <c r="K91" s="448">
        <v>0</v>
      </c>
      <c r="L91" s="448">
        <v>0</v>
      </c>
      <c r="M91" s="448">
        <v>0</v>
      </c>
      <c r="N91" s="448">
        <v>5583.0349999999999</v>
      </c>
      <c r="O91" s="448">
        <v>7780.5950000000003</v>
      </c>
      <c r="P91" s="448">
        <v>39374.46</v>
      </c>
      <c r="Q91" s="448">
        <v>3876.4059999999999</v>
      </c>
      <c r="R91" s="448">
        <v>12994.54</v>
      </c>
      <c r="S91" s="448">
        <v>25011.65</v>
      </c>
      <c r="T91" s="450">
        <v>18055.650000000001</v>
      </c>
      <c r="U91" s="448">
        <v>52082.22</v>
      </c>
      <c r="V91" s="448">
        <v>53622.97</v>
      </c>
      <c r="W91" s="448">
        <v>81708.44</v>
      </c>
      <c r="X91" s="448">
        <v>0</v>
      </c>
      <c r="Y91" s="448">
        <v>19083.53</v>
      </c>
      <c r="Z91" s="448">
        <v>23901.41</v>
      </c>
      <c r="AA91" s="448">
        <v>5299.6670000000004</v>
      </c>
      <c r="AB91" s="450">
        <v>11963.35</v>
      </c>
    </row>
    <row r="92" spans="2:28" ht="15" x14ac:dyDescent="0.4">
      <c r="B92" s="451" t="s">
        <v>486</v>
      </c>
      <c r="C92" s="448">
        <v>28481.48</v>
      </c>
      <c r="D92" s="448">
        <v>25442.17</v>
      </c>
      <c r="E92" s="448">
        <v>55628.82</v>
      </c>
      <c r="F92" s="448">
        <v>49029.55</v>
      </c>
      <c r="G92" s="448">
        <v>20771.71</v>
      </c>
      <c r="H92" s="448">
        <v>0</v>
      </c>
      <c r="I92" s="448">
        <v>27653.47</v>
      </c>
      <c r="J92" s="448">
        <v>0</v>
      </c>
      <c r="K92" s="448">
        <v>31192.41</v>
      </c>
      <c r="L92" s="448">
        <v>3501.0070000000001</v>
      </c>
      <c r="M92" s="448">
        <v>4140.6850000000004</v>
      </c>
      <c r="N92" s="448">
        <v>35482.97</v>
      </c>
      <c r="O92" s="448">
        <v>36855.19</v>
      </c>
      <c r="P92" s="448">
        <v>21757.4</v>
      </c>
      <c r="Q92" s="448">
        <v>24997.75</v>
      </c>
      <c r="R92" s="448">
        <v>22315.62</v>
      </c>
      <c r="S92" s="448">
        <v>2831.7049999999999</v>
      </c>
      <c r="T92" s="450">
        <v>0</v>
      </c>
      <c r="U92" s="448">
        <v>31263.599999999999</v>
      </c>
      <c r="V92" s="448">
        <v>6881.018</v>
      </c>
      <c r="W92" s="448">
        <v>2335.8620000000001</v>
      </c>
      <c r="X92" s="448">
        <v>3146.9479999999999</v>
      </c>
      <c r="Y92" s="448">
        <v>20306.13</v>
      </c>
      <c r="Z92" s="448">
        <v>4683.1639999999998</v>
      </c>
      <c r="AA92" s="448">
        <v>25921.759999999998</v>
      </c>
      <c r="AB92" s="450">
        <v>19551.37</v>
      </c>
    </row>
    <row r="93" spans="2:28" ht="15" x14ac:dyDescent="0.4">
      <c r="B93" s="451" t="s">
        <v>487</v>
      </c>
      <c r="C93" s="448">
        <v>103809.9</v>
      </c>
      <c r="D93" s="448">
        <v>366514.8</v>
      </c>
      <c r="E93" s="448">
        <v>150129.5</v>
      </c>
      <c r="F93" s="448">
        <v>145895.5</v>
      </c>
      <c r="G93" s="448">
        <v>92870.88</v>
      </c>
      <c r="H93" s="448">
        <v>254187.3</v>
      </c>
      <c r="I93" s="448">
        <v>231211.8</v>
      </c>
      <c r="J93" s="448">
        <v>105246.8</v>
      </c>
      <c r="K93" s="448">
        <v>174882.6</v>
      </c>
      <c r="L93" s="448">
        <v>79920.3</v>
      </c>
      <c r="M93" s="448">
        <v>347800.8</v>
      </c>
      <c r="N93" s="448">
        <v>98152.24</v>
      </c>
      <c r="O93" s="448">
        <v>85114.91</v>
      </c>
      <c r="P93" s="448">
        <v>130311</v>
      </c>
      <c r="Q93" s="448">
        <v>185814.7</v>
      </c>
      <c r="R93" s="448">
        <v>63178.07</v>
      </c>
      <c r="S93" s="448">
        <v>65993.45</v>
      </c>
      <c r="T93" s="450">
        <v>58436.18</v>
      </c>
      <c r="U93" s="448">
        <v>54909.82</v>
      </c>
      <c r="V93" s="448">
        <v>72741.62</v>
      </c>
      <c r="W93" s="448">
        <v>186934.5</v>
      </c>
      <c r="X93" s="448">
        <v>113213.5</v>
      </c>
      <c r="Y93" s="448">
        <v>108521.60000000001</v>
      </c>
      <c r="Z93" s="448">
        <v>210263</v>
      </c>
      <c r="AA93" s="448">
        <v>135644.29999999999</v>
      </c>
      <c r="AB93" s="450">
        <v>194723.4</v>
      </c>
    </row>
    <row r="94" spans="2:28" ht="15" x14ac:dyDescent="0.4">
      <c r="B94" s="451" t="s">
        <v>488</v>
      </c>
      <c r="C94" s="448">
        <v>5665.3890000000001</v>
      </c>
      <c r="D94" s="448">
        <v>9383.0409999999993</v>
      </c>
      <c r="E94" s="448">
        <v>58572.75</v>
      </c>
      <c r="F94" s="448">
        <v>35458.54</v>
      </c>
      <c r="G94" s="448">
        <v>14590.95</v>
      </c>
      <c r="H94" s="448">
        <v>19036.22</v>
      </c>
      <c r="I94" s="448">
        <v>20070.34</v>
      </c>
      <c r="J94" s="448">
        <v>15894.24</v>
      </c>
      <c r="K94" s="448">
        <v>28482.400000000001</v>
      </c>
      <c r="L94" s="448">
        <v>44264.73</v>
      </c>
      <c r="M94" s="448">
        <v>34255.06</v>
      </c>
      <c r="N94" s="448">
        <v>27911.759999999998</v>
      </c>
      <c r="O94" s="448">
        <v>35753.879999999997</v>
      </c>
      <c r="P94" s="448">
        <v>13957.84</v>
      </c>
      <c r="Q94" s="448">
        <v>13240.25</v>
      </c>
      <c r="R94" s="448">
        <v>14125.93</v>
      </c>
      <c r="S94" s="448">
        <v>25382.44</v>
      </c>
      <c r="T94" s="450">
        <v>34074.79</v>
      </c>
      <c r="U94" s="448">
        <v>55583.14</v>
      </c>
      <c r="V94" s="448">
        <v>60352.07</v>
      </c>
      <c r="W94" s="448">
        <v>54550.83</v>
      </c>
      <c r="X94" s="448">
        <v>31571.56</v>
      </c>
      <c r="Y94" s="448">
        <v>25562.9</v>
      </c>
      <c r="Z94" s="448">
        <v>39881.18</v>
      </c>
      <c r="AA94" s="448">
        <v>31966.36</v>
      </c>
      <c r="AB94" s="450">
        <v>26690.95</v>
      </c>
    </row>
    <row r="95" spans="2:28" ht="15" x14ac:dyDescent="0.4">
      <c r="B95" s="451" t="s">
        <v>489</v>
      </c>
      <c r="C95" s="448">
        <v>104195.3</v>
      </c>
      <c r="D95" s="448">
        <v>386269.4</v>
      </c>
      <c r="E95" s="448">
        <v>225666.1</v>
      </c>
      <c r="F95" s="448">
        <v>138748.4</v>
      </c>
      <c r="G95" s="448">
        <v>158274</v>
      </c>
      <c r="H95" s="448">
        <v>80248.97</v>
      </c>
      <c r="I95" s="448">
        <v>182855.9</v>
      </c>
      <c r="J95" s="448">
        <v>73659.179999999993</v>
      </c>
      <c r="K95" s="448">
        <v>196480.8</v>
      </c>
      <c r="L95" s="448">
        <v>178485.3</v>
      </c>
      <c r="M95" s="448">
        <v>98086.34</v>
      </c>
      <c r="N95" s="448">
        <v>163763.70000000001</v>
      </c>
      <c r="O95" s="448">
        <v>137870.9</v>
      </c>
      <c r="P95" s="448">
        <v>126109.2</v>
      </c>
      <c r="Q95" s="448">
        <v>137445.79999999999</v>
      </c>
      <c r="R95" s="448">
        <v>112024.6</v>
      </c>
      <c r="S95" s="448">
        <v>101259</v>
      </c>
      <c r="T95" s="450">
        <v>145883.70000000001</v>
      </c>
      <c r="U95" s="448">
        <v>267318.40000000002</v>
      </c>
      <c r="V95" s="448">
        <v>167320.5</v>
      </c>
      <c r="W95" s="448">
        <v>250142.3</v>
      </c>
      <c r="X95" s="448">
        <v>208779.4</v>
      </c>
      <c r="Y95" s="448">
        <v>146321.1</v>
      </c>
      <c r="Z95" s="448">
        <v>131122.20000000001</v>
      </c>
      <c r="AA95" s="448">
        <v>150525.20000000001</v>
      </c>
      <c r="AB95" s="450">
        <v>195434.2</v>
      </c>
    </row>
    <row r="96" spans="2:28" ht="15" x14ac:dyDescent="0.4">
      <c r="B96" s="451" t="s">
        <v>490</v>
      </c>
      <c r="C96" s="448">
        <v>304896.3</v>
      </c>
      <c r="D96" s="448">
        <v>854240.3</v>
      </c>
      <c r="E96" s="448">
        <v>867350.2</v>
      </c>
      <c r="F96" s="448">
        <v>280737.2</v>
      </c>
      <c r="G96" s="448">
        <v>366007.7</v>
      </c>
      <c r="H96" s="448">
        <v>349318.1</v>
      </c>
      <c r="I96" s="448">
        <v>482806.6</v>
      </c>
      <c r="J96" s="448">
        <v>585754.69999999995</v>
      </c>
      <c r="K96" s="448">
        <v>283637</v>
      </c>
      <c r="L96" s="448">
        <v>580288.19999999995</v>
      </c>
      <c r="M96" s="448">
        <v>381423.2</v>
      </c>
      <c r="N96" s="448">
        <v>629111.69999999995</v>
      </c>
      <c r="O96" s="448">
        <v>421170.9</v>
      </c>
      <c r="P96" s="448">
        <v>286628.40000000002</v>
      </c>
      <c r="Q96" s="448">
        <v>640328</v>
      </c>
      <c r="R96" s="448">
        <v>592207.69999999995</v>
      </c>
      <c r="S96" s="448">
        <v>432702.4</v>
      </c>
      <c r="T96" s="450">
        <v>463920.6</v>
      </c>
      <c r="U96" s="448">
        <v>1028075</v>
      </c>
      <c r="V96" s="448">
        <v>2094138</v>
      </c>
      <c r="W96" s="448">
        <v>1854399</v>
      </c>
      <c r="X96" s="448">
        <v>513113.8</v>
      </c>
      <c r="Y96" s="448">
        <v>408096.1</v>
      </c>
      <c r="Z96" s="448">
        <v>401461.2</v>
      </c>
      <c r="AA96" s="448">
        <v>779852.1</v>
      </c>
      <c r="AB96" s="450">
        <v>593187.1</v>
      </c>
    </row>
    <row r="97" spans="2:28" ht="15" x14ac:dyDescent="0.4">
      <c r="B97" s="451" t="s">
        <v>491</v>
      </c>
      <c r="C97" s="448">
        <v>846052.2</v>
      </c>
      <c r="D97" s="448">
        <v>2348625</v>
      </c>
      <c r="E97" s="448">
        <v>1503361</v>
      </c>
      <c r="F97" s="448">
        <v>1106041</v>
      </c>
      <c r="G97" s="448">
        <v>1392450</v>
      </c>
      <c r="H97" s="448">
        <v>1424116</v>
      </c>
      <c r="I97" s="448">
        <v>1627316</v>
      </c>
      <c r="J97" s="448">
        <v>834836</v>
      </c>
      <c r="K97" s="448">
        <v>1291444</v>
      </c>
      <c r="L97" s="448">
        <v>1464138</v>
      </c>
      <c r="M97" s="448">
        <v>693138.9</v>
      </c>
      <c r="N97" s="448">
        <v>854243.2</v>
      </c>
      <c r="O97" s="448">
        <v>1290106</v>
      </c>
      <c r="P97" s="448">
        <v>434155.7</v>
      </c>
      <c r="Q97" s="448">
        <v>685577.3</v>
      </c>
      <c r="R97" s="448">
        <v>783427.1</v>
      </c>
      <c r="S97" s="448">
        <v>727946</v>
      </c>
      <c r="T97" s="450">
        <v>1218469</v>
      </c>
      <c r="U97" s="448">
        <v>1911316</v>
      </c>
      <c r="V97" s="448">
        <v>554091.4</v>
      </c>
      <c r="W97" s="448">
        <v>1590113</v>
      </c>
      <c r="X97" s="448">
        <v>232416.6</v>
      </c>
      <c r="Y97" s="448">
        <v>959289.7</v>
      </c>
      <c r="Z97" s="448">
        <v>341872.5</v>
      </c>
      <c r="AA97" s="448">
        <v>549499.9</v>
      </c>
      <c r="AB97" s="450">
        <v>654078.6</v>
      </c>
    </row>
    <row r="98" spans="2:28" ht="15" x14ac:dyDescent="0.4">
      <c r="B98" s="451" t="s">
        <v>492</v>
      </c>
      <c r="C98" s="448">
        <v>76498.17</v>
      </c>
      <c r="D98" s="448">
        <v>174969.8</v>
      </c>
      <c r="E98" s="448">
        <v>202304.4</v>
      </c>
      <c r="F98" s="448">
        <v>74216.41</v>
      </c>
      <c r="G98" s="448">
        <v>64783.72</v>
      </c>
      <c r="H98" s="448">
        <v>57272.13</v>
      </c>
      <c r="I98" s="448">
        <v>158352.5</v>
      </c>
      <c r="J98" s="448">
        <v>90527.84</v>
      </c>
      <c r="K98" s="448">
        <v>145003.29999999999</v>
      </c>
      <c r="L98" s="448">
        <v>121353.1</v>
      </c>
      <c r="M98" s="448">
        <v>70190.259999999995</v>
      </c>
      <c r="N98" s="448">
        <v>73683.05</v>
      </c>
      <c r="O98" s="448">
        <v>87241.61</v>
      </c>
      <c r="P98" s="448">
        <v>58949.34</v>
      </c>
      <c r="Q98" s="448">
        <v>56473.94</v>
      </c>
      <c r="R98" s="448">
        <v>83974.74</v>
      </c>
      <c r="S98" s="448">
        <v>44710</v>
      </c>
      <c r="T98" s="450">
        <v>67371.8</v>
      </c>
      <c r="U98" s="448">
        <v>277454.59999999998</v>
      </c>
      <c r="V98" s="448">
        <v>72975.05</v>
      </c>
      <c r="W98" s="448">
        <v>75699.88</v>
      </c>
      <c r="X98" s="448">
        <v>25092.89</v>
      </c>
      <c r="Y98" s="448">
        <v>53535.86</v>
      </c>
      <c r="Z98" s="448">
        <v>8821.9719999999998</v>
      </c>
      <c r="AA98" s="448">
        <v>36389.86</v>
      </c>
      <c r="AB98" s="450">
        <v>47400.73</v>
      </c>
    </row>
    <row r="99" spans="2:28" ht="15" x14ac:dyDescent="0.4">
      <c r="B99" s="451" t="s">
        <v>493</v>
      </c>
      <c r="C99" s="448">
        <v>63974.89</v>
      </c>
      <c r="D99" s="448">
        <v>59670.81</v>
      </c>
      <c r="E99" s="448">
        <v>82296.289999999994</v>
      </c>
      <c r="F99" s="448">
        <v>32317.1</v>
      </c>
      <c r="G99" s="448">
        <v>38423.040000000001</v>
      </c>
      <c r="H99" s="448">
        <v>65427</v>
      </c>
      <c r="I99" s="448">
        <v>59285.56</v>
      </c>
      <c r="J99" s="448">
        <v>51258.64</v>
      </c>
      <c r="K99" s="448">
        <v>65021.279999999999</v>
      </c>
      <c r="L99" s="448">
        <v>79318.350000000006</v>
      </c>
      <c r="M99" s="448">
        <v>108937</v>
      </c>
      <c r="N99" s="448">
        <v>82528.06</v>
      </c>
      <c r="O99" s="448">
        <v>52396.43</v>
      </c>
      <c r="P99" s="448">
        <v>55813.81</v>
      </c>
      <c r="Q99" s="448">
        <v>79119.12</v>
      </c>
      <c r="R99" s="448">
        <v>76126.009999999995</v>
      </c>
      <c r="S99" s="448">
        <v>64331.4</v>
      </c>
      <c r="T99" s="450">
        <v>47048.91</v>
      </c>
      <c r="U99" s="448">
        <v>52191.360000000001</v>
      </c>
      <c r="V99" s="448">
        <v>58522.36</v>
      </c>
      <c r="W99" s="448">
        <v>71055.649999999994</v>
      </c>
      <c r="X99" s="448">
        <v>63328.83</v>
      </c>
      <c r="Y99" s="448">
        <v>54807.03</v>
      </c>
      <c r="Z99" s="448">
        <v>79936.77</v>
      </c>
      <c r="AA99" s="448">
        <v>56497.22</v>
      </c>
      <c r="AB99" s="450">
        <v>65962.490000000005</v>
      </c>
    </row>
    <row r="100" spans="2:28" ht="15" x14ac:dyDescent="0.4">
      <c r="B100" s="451" t="s">
        <v>494</v>
      </c>
      <c r="C100" s="448">
        <v>19119.099999999999</v>
      </c>
      <c r="D100" s="448">
        <v>35759.699999999997</v>
      </c>
      <c r="E100" s="448">
        <v>35376.35</v>
      </c>
      <c r="F100" s="448">
        <v>29755.78</v>
      </c>
      <c r="G100" s="448">
        <v>40724.67</v>
      </c>
      <c r="H100" s="448">
        <v>28115.040000000001</v>
      </c>
      <c r="I100" s="448">
        <v>19503.22</v>
      </c>
      <c r="J100" s="448">
        <v>38808.980000000003</v>
      </c>
      <c r="K100" s="448">
        <v>43589.4</v>
      </c>
      <c r="L100" s="448">
        <v>59817.98</v>
      </c>
      <c r="M100" s="448">
        <v>37902.47</v>
      </c>
      <c r="N100" s="448">
        <v>72593.72</v>
      </c>
      <c r="O100" s="448">
        <v>51521.5</v>
      </c>
      <c r="P100" s="448">
        <v>45372.76</v>
      </c>
      <c r="Q100" s="448">
        <v>22919.14</v>
      </c>
      <c r="R100" s="448">
        <v>29287.81</v>
      </c>
      <c r="S100" s="448">
        <v>27872.65</v>
      </c>
      <c r="T100" s="450">
        <v>47454.31</v>
      </c>
      <c r="U100" s="448">
        <v>29976.39</v>
      </c>
      <c r="V100" s="448">
        <v>9511.3639999999996</v>
      </c>
      <c r="W100" s="448">
        <v>60549.98</v>
      </c>
      <c r="X100" s="448">
        <v>24419.83</v>
      </c>
      <c r="Y100" s="448">
        <v>41595.54</v>
      </c>
      <c r="Z100" s="448">
        <v>31803.45</v>
      </c>
      <c r="AA100" s="448">
        <v>17723.37</v>
      </c>
      <c r="AB100" s="450">
        <v>34260.61</v>
      </c>
    </row>
    <row r="101" spans="2:28" ht="15" x14ac:dyDescent="0.4">
      <c r="B101" s="451" t="s">
        <v>495</v>
      </c>
      <c r="C101" s="448">
        <v>54912.31</v>
      </c>
      <c r="D101" s="448">
        <v>31984.89</v>
      </c>
      <c r="E101" s="448">
        <v>46275.519999999997</v>
      </c>
      <c r="F101" s="448">
        <v>39565.82</v>
      </c>
      <c r="G101" s="448">
        <v>56100.14</v>
      </c>
      <c r="H101" s="448">
        <v>40611.47</v>
      </c>
      <c r="I101" s="448">
        <v>60871.56</v>
      </c>
      <c r="J101" s="448">
        <v>37680.26</v>
      </c>
      <c r="K101" s="448">
        <v>50263.51</v>
      </c>
      <c r="L101" s="448">
        <v>68222.62</v>
      </c>
      <c r="M101" s="448">
        <v>59038.22</v>
      </c>
      <c r="N101" s="448">
        <v>58463.17</v>
      </c>
      <c r="O101" s="448">
        <v>35854.86</v>
      </c>
      <c r="P101" s="448">
        <v>35304.589999999997</v>
      </c>
      <c r="Q101" s="448">
        <v>44496.91</v>
      </c>
      <c r="R101" s="448">
        <v>34583.65</v>
      </c>
      <c r="S101" s="448">
        <v>35874.629999999997</v>
      </c>
      <c r="T101" s="450">
        <v>62530.47</v>
      </c>
      <c r="U101" s="448">
        <v>67574.570000000007</v>
      </c>
      <c r="V101" s="448">
        <v>49144.03</v>
      </c>
      <c r="W101" s="448">
        <v>48690.39</v>
      </c>
      <c r="X101" s="448">
        <v>42002.58</v>
      </c>
      <c r="Y101" s="448">
        <v>46538</v>
      </c>
      <c r="Z101" s="448">
        <v>56057.440000000002</v>
      </c>
      <c r="AA101" s="448">
        <v>35061.86</v>
      </c>
      <c r="AB101" s="450">
        <v>44668.82</v>
      </c>
    </row>
    <row r="102" spans="2:28" ht="15" x14ac:dyDescent="0.4">
      <c r="B102" s="451" t="s">
        <v>496</v>
      </c>
      <c r="C102" s="448">
        <v>30520.2</v>
      </c>
      <c r="D102" s="448">
        <v>49572.29</v>
      </c>
      <c r="E102" s="448">
        <v>16762.48</v>
      </c>
      <c r="F102" s="448">
        <v>19138.490000000002</v>
      </c>
      <c r="G102" s="448">
        <v>34610.370000000003</v>
      </c>
      <c r="H102" s="448">
        <v>25322.81</v>
      </c>
      <c r="I102" s="448">
        <v>19334.32</v>
      </c>
      <c r="J102" s="448">
        <v>19344.27</v>
      </c>
      <c r="K102" s="448">
        <v>26280.09</v>
      </c>
      <c r="L102" s="448">
        <v>54585.14</v>
      </c>
      <c r="M102" s="448">
        <v>21825.63</v>
      </c>
      <c r="N102" s="448">
        <v>19885.669999999998</v>
      </c>
      <c r="O102" s="448">
        <v>26844.82</v>
      </c>
      <c r="P102" s="448">
        <v>36305.56</v>
      </c>
      <c r="Q102" s="448">
        <v>24652.880000000001</v>
      </c>
      <c r="R102" s="448">
        <v>21559.71</v>
      </c>
      <c r="S102" s="448">
        <v>33894.730000000003</v>
      </c>
      <c r="T102" s="450">
        <v>31869.39</v>
      </c>
      <c r="U102" s="448">
        <v>35030.769999999997</v>
      </c>
      <c r="V102" s="448">
        <v>36900.67</v>
      </c>
      <c r="W102" s="448">
        <v>43972.02</v>
      </c>
      <c r="X102" s="448">
        <v>14209.8</v>
      </c>
      <c r="Y102" s="448">
        <v>28722.77</v>
      </c>
      <c r="Z102" s="448">
        <v>11429.86</v>
      </c>
      <c r="AA102" s="448">
        <v>11729.78</v>
      </c>
      <c r="AB102" s="450">
        <v>15382.95</v>
      </c>
    </row>
    <row r="103" spans="2:28" ht="15" x14ac:dyDescent="0.4">
      <c r="B103" s="451" t="s">
        <v>497</v>
      </c>
      <c r="C103" s="448">
        <v>26611.599999999999</v>
      </c>
      <c r="D103" s="448">
        <v>121562.5</v>
      </c>
      <c r="E103" s="448">
        <v>67414.66</v>
      </c>
      <c r="F103" s="448">
        <v>34595.64</v>
      </c>
      <c r="G103" s="448">
        <v>41391.17</v>
      </c>
      <c r="H103" s="448">
        <v>18128.55</v>
      </c>
      <c r="I103" s="448">
        <v>8728.5969999999998</v>
      </c>
      <c r="J103" s="448">
        <v>8106.7420000000002</v>
      </c>
      <c r="K103" s="448">
        <v>8069.6769999999997</v>
      </c>
      <c r="L103" s="448">
        <v>51539.82</v>
      </c>
      <c r="M103" s="448">
        <v>29863.7</v>
      </c>
      <c r="N103" s="448">
        <v>49862.83</v>
      </c>
      <c r="O103" s="448">
        <v>11115.97</v>
      </c>
      <c r="P103" s="448">
        <v>37787.629999999997</v>
      </c>
      <c r="Q103" s="448">
        <v>47240.94</v>
      </c>
      <c r="R103" s="448">
        <v>57742.559999999998</v>
      </c>
      <c r="S103" s="448">
        <v>47171.28</v>
      </c>
      <c r="T103" s="450">
        <v>14911.09</v>
      </c>
      <c r="U103" s="448">
        <v>43696.04</v>
      </c>
      <c r="V103" s="448">
        <v>37295.870000000003</v>
      </c>
      <c r="W103" s="448">
        <v>76151.820000000007</v>
      </c>
      <c r="X103" s="448">
        <v>11985.28</v>
      </c>
      <c r="Y103" s="448">
        <v>13489.45</v>
      </c>
      <c r="Z103" s="448">
        <v>12863.68</v>
      </c>
      <c r="AA103" s="448">
        <v>8204.8150000000005</v>
      </c>
      <c r="AB103" s="450">
        <v>27034.43</v>
      </c>
    </row>
    <row r="104" spans="2:28" ht="15" x14ac:dyDescent="0.4">
      <c r="B104" s="451" t="s">
        <v>498</v>
      </c>
      <c r="C104" s="448">
        <v>18019.02</v>
      </c>
      <c r="D104" s="448">
        <v>21390.6</v>
      </c>
      <c r="E104" s="448">
        <v>6574.8609999999999</v>
      </c>
      <c r="F104" s="448">
        <v>10376.280000000001</v>
      </c>
      <c r="G104" s="448">
        <v>11950.73</v>
      </c>
      <c r="H104" s="448">
        <v>5779.7920000000004</v>
      </c>
      <c r="I104" s="448">
        <v>8981.5779999999995</v>
      </c>
      <c r="J104" s="448">
        <v>12587.95</v>
      </c>
      <c r="K104" s="448">
        <v>11167.41</v>
      </c>
      <c r="L104" s="448">
        <v>15611.95</v>
      </c>
      <c r="M104" s="448">
        <v>4700.616</v>
      </c>
      <c r="N104" s="448">
        <v>12012.13</v>
      </c>
      <c r="O104" s="448">
        <v>10648.34</v>
      </c>
      <c r="P104" s="448">
        <v>10023.99</v>
      </c>
      <c r="Q104" s="448">
        <v>9672.5920000000006</v>
      </c>
      <c r="R104" s="448">
        <v>17143.41</v>
      </c>
      <c r="S104" s="448">
        <v>13854.13</v>
      </c>
      <c r="T104" s="450">
        <v>9243.5380000000005</v>
      </c>
      <c r="U104" s="448">
        <v>27474.47</v>
      </c>
      <c r="V104" s="448">
        <v>11008.55</v>
      </c>
      <c r="W104" s="448">
        <v>13589.54</v>
      </c>
      <c r="X104" s="448">
        <v>2157.5650000000001</v>
      </c>
      <c r="Y104" s="448">
        <v>6448.9489999999996</v>
      </c>
      <c r="Z104" s="448">
        <v>17380.2</v>
      </c>
      <c r="AA104" s="448">
        <v>4103.4660000000003</v>
      </c>
      <c r="AB104" s="450">
        <v>4530.0389999999998</v>
      </c>
    </row>
    <row r="105" spans="2:28" ht="15" x14ac:dyDescent="0.4">
      <c r="B105" s="451" t="s">
        <v>499</v>
      </c>
      <c r="C105" s="448">
        <v>350137.1</v>
      </c>
      <c r="D105" s="448">
        <v>330431.2</v>
      </c>
      <c r="E105" s="448">
        <v>357395.8</v>
      </c>
      <c r="F105" s="448">
        <v>392784</v>
      </c>
      <c r="G105" s="448">
        <v>346492.5</v>
      </c>
      <c r="H105" s="448">
        <v>298587.7</v>
      </c>
      <c r="I105" s="448">
        <v>390459.6</v>
      </c>
      <c r="J105" s="448">
        <v>344833.7</v>
      </c>
      <c r="K105" s="448">
        <v>315985.40000000002</v>
      </c>
      <c r="L105" s="448">
        <v>407980.1</v>
      </c>
      <c r="M105" s="448">
        <v>404812</v>
      </c>
      <c r="N105" s="448">
        <v>306347.90000000002</v>
      </c>
      <c r="O105" s="448">
        <v>501862.1</v>
      </c>
      <c r="P105" s="448">
        <v>352924.9</v>
      </c>
      <c r="Q105" s="448">
        <v>357257.7</v>
      </c>
      <c r="R105" s="448">
        <v>375958.3</v>
      </c>
      <c r="S105" s="448">
        <v>271633.90000000002</v>
      </c>
      <c r="T105" s="450">
        <v>299446.5</v>
      </c>
      <c r="U105" s="448">
        <v>412803.8</v>
      </c>
      <c r="V105" s="448">
        <v>460076.1</v>
      </c>
      <c r="W105" s="448">
        <v>274882.5</v>
      </c>
      <c r="X105" s="448">
        <v>342893.3</v>
      </c>
      <c r="Y105" s="448">
        <v>318139.8</v>
      </c>
      <c r="Z105" s="448">
        <v>304575</v>
      </c>
      <c r="AA105" s="448">
        <v>337614.3</v>
      </c>
      <c r="AB105" s="450">
        <v>358204.8</v>
      </c>
    </row>
    <row r="106" spans="2:28" ht="15" x14ac:dyDescent="0.4">
      <c r="B106" s="451" t="s">
        <v>500</v>
      </c>
      <c r="C106" s="448">
        <v>339865.59999999998</v>
      </c>
      <c r="D106" s="448">
        <v>280767.40000000002</v>
      </c>
      <c r="E106" s="448">
        <v>231448.1</v>
      </c>
      <c r="F106" s="448">
        <v>184519.2</v>
      </c>
      <c r="G106" s="448">
        <v>232060.4</v>
      </c>
      <c r="H106" s="448">
        <v>287165.59999999998</v>
      </c>
      <c r="I106" s="448">
        <v>190083.9</v>
      </c>
      <c r="J106" s="448">
        <v>142729.70000000001</v>
      </c>
      <c r="K106" s="448">
        <v>177173.5</v>
      </c>
      <c r="L106" s="448">
        <v>148362.4</v>
      </c>
      <c r="M106" s="448">
        <v>179994.9</v>
      </c>
      <c r="N106" s="448">
        <v>119434</v>
      </c>
      <c r="O106" s="448">
        <v>170782.4</v>
      </c>
      <c r="P106" s="448">
        <v>299876.3</v>
      </c>
      <c r="Q106" s="448">
        <v>235644.1</v>
      </c>
      <c r="R106" s="448">
        <v>204689.9</v>
      </c>
      <c r="S106" s="448">
        <v>257178</v>
      </c>
      <c r="T106" s="450">
        <v>160542.6</v>
      </c>
      <c r="U106" s="448">
        <v>159202.79999999999</v>
      </c>
      <c r="V106" s="448">
        <v>133164.20000000001</v>
      </c>
      <c r="W106" s="448">
        <v>157222.5</v>
      </c>
      <c r="X106" s="448">
        <v>320613</v>
      </c>
      <c r="Y106" s="448">
        <v>194556.4</v>
      </c>
      <c r="Z106" s="448">
        <v>167044.9</v>
      </c>
      <c r="AA106" s="448">
        <v>237835.4</v>
      </c>
      <c r="AB106" s="450">
        <v>236796</v>
      </c>
    </row>
    <row r="107" spans="2:28" ht="15" x14ac:dyDescent="0.4">
      <c r="B107" s="451" t="s">
        <v>501</v>
      </c>
      <c r="C107" s="448">
        <v>494432.6</v>
      </c>
      <c r="D107" s="448">
        <v>499392.3</v>
      </c>
      <c r="E107" s="448">
        <v>258118.1</v>
      </c>
      <c r="F107" s="448">
        <v>403512.8</v>
      </c>
      <c r="G107" s="448">
        <v>314607.90000000002</v>
      </c>
      <c r="H107" s="448">
        <v>1274738</v>
      </c>
      <c r="I107" s="448">
        <v>4906334</v>
      </c>
      <c r="J107" s="448">
        <v>467204.9</v>
      </c>
      <c r="K107" s="448">
        <v>219132.4</v>
      </c>
      <c r="L107" s="448">
        <v>750262.2</v>
      </c>
      <c r="M107" s="448">
        <v>637146.30000000005</v>
      </c>
      <c r="N107" s="448">
        <v>443597</v>
      </c>
      <c r="O107" s="448">
        <v>313041.90000000002</v>
      </c>
      <c r="P107" s="448">
        <v>193572.5</v>
      </c>
      <c r="Q107" s="448">
        <v>254892.7</v>
      </c>
      <c r="R107" s="448">
        <v>295764.8</v>
      </c>
      <c r="S107" s="448">
        <v>241217.5</v>
      </c>
      <c r="T107" s="450">
        <v>271585.40000000002</v>
      </c>
      <c r="U107" s="448">
        <v>231302</v>
      </c>
      <c r="V107" s="448">
        <v>172994.6</v>
      </c>
      <c r="W107" s="448">
        <v>222699</v>
      </c>
      <c r="X107" s="448">
        <v>194213.2</v>
      </c>
      <c r="Y107" s="448">
        <v>269321.59999999998</v>
      </c>
      <c r="Z107" s="448">
        <v>338749.8</v>
      </c>
      <c r="AA107" s="448">
        <v>183543</v>
      </c>
      <c r="AB107" s="450">
        <v>225851.6</v>
      </c>
    </row>
    <row r="108" spans="2:28" ht="15" x14ac:dyDescent="0.4">
      <c r="B108" s="451" t="s">
        <v>502</v>
      </c>
      <c r="C108" s="448">
        <v>538161.30000000005</v>
      </c>
      <c r="D108" s="448">
        <v>484352.7</v>
      </c>
      <c r="E108" s="448">
        <v>424074</v>
      </c>
      <c r="F108" s="448">
        <v>482252.5</v>
      </c>
      <c r="G108" s="448">
        <v>282015.5</v>
      </c>
      <c r="H108" s="448">
        <v>461534.8</v>
      </c>
      <c r="I108" s="448">
        <v>328893.2</v>
      </c>
      <c r="J108" s="448">
        <v>469049.4</v>
      </c>
      <c r="K108" s="448">
        <v>452358.1</v>
      </c>
      <c r="L108" s="448">
        <v>680315.9</v>
      </c>
      <c r="M108" s="448">
        <v>446476.9</v>
      </c>
      <c r="N108" s="448">
        <v>424614.5</v>
      </c>
      <c r="O108" s="448">
        <v>452235.2</v>
      </c>
      <c r="P108" s="448">
        <v>305580.3</v>
      </c>
      <c r="Q108" s="448">
        <v>405179.8</v>
      </c>
      <c r="R108" s="448">
        <v>422767</v>
      </c>
      <c r="S108" s="448">
        <v>232417.7</v>
      </c>
      <c r="T108" s="450">
        <v>359418.6</v>
      </c>
      <c r="U108" s="448">
        <v>289883.90000000002</v>
      </c>
      <c r="V108" s="448">
        <v>321387.59999999998</v>
      </c>
      <c r="W108" s="448">
        <v>511371.7</v>
      </c>
      <c r="X108" s="448">
        <v>486182.6</v>
      </c>
      <c r="Y108" s="448">
        <v>620198.80000000005</v>
      </c>
      <c r="Z108" s="448">
        <v>346506.1</v>
      </c>
      <c r="AA108" s="448">
        <v>417927.1</v>
      </c>
      <c r="AB108" s="450">
        <v>289669.3</v>
      </c>
    </row>
    <row r="109" spans="2:28" ht="15" x14ac:dyDescent="0.4">
      <c r="B109" s="451" t="s">
        <v>503</v>
      </c>
      <c r="C109" s="448">
        <v>595808.80000000005</v>
      </c>
      <c r="D109" s="448">
        <v>284648.5</v>
      </c>
      <c r="E109" s="448">
        <v>243962.2</v>
      </c>
      <c r="F109" s="448">
        <v>318453.8</v>
      </c>
      <c r="G109" s="448">
        <v>287710.8</v>
      </c>
      <c r="H109" s="448">
        <v>237951.4</v>
      </c>
      <c r="I109" s="448">
        <v>273028.5</v>
      </c>
      <c r="J109" s="448">
        <v>205487.8</v>
      </c>
      <c r="K109" s="448">
        <v>251464.3</v>
      </c>
      <c r="L109" s="448">
        <v>248261</v>
      </c>
      <c r="M109" s="448">
        <v>318604.79999999999</v>
      </c>
      <c r="N109" s="448">
        <v>262059.3</v>
      </c>
      <c r="O109" s="448">
        <v>349722.4</v>
      </c>
      <c r="P109" s="448">
        <v>198853.5</v>
      </c>
      <c r="Q109" s="448">
        <v>260797</v>
      </c>
      <c r="R109" s="448">
        <v>228420.6</v>
      </c>
      <c r="S109" s="448">
        <v>308063.5</v>
      </c>
      <c r="T109" s="450">
        <v>356215</v>
      </c>
      <c r="U109" s="448">
        <v>208799.9</v>
      </c>
      <c r="V109" s="448">
        <v>344743.5</v>
      </c>
      <c r="W109" s="448">
        <v>535665.80000000005</v>
      </c>
      <c r="X109" s="448">
        <v>296406.3</v>
      </c>
      <c r="Y109" s="448">
        <v>481657.2</v>
      </c>
      <c r="Z109" s="448">
        <v>240564.9</v>
      </c>
      <c r="AA109" s="448">
        <v>441900</v>
      </c>
      <c r="AB109" s="450">
        <v>310797.90000000002</v>
      </c>
    </row>
    <row r="110" spans="2:28" ht="15" x14ac:dyDescent="0.4">
      <c r="B110" s="451" t="s">
        <v>504</v>
      </c>
      <c r="C110" s="448">
        <v>185968.8</v>
      </c>
      <c r="D110" s="448">
        <v>364767.1</v>
      </c>
      <c r="E110" s="448">
        <v>228564.9</v>
      </c>
      <c r="F110" s="448">
        <v>292458.40000000002</v>
      </c>
      <c r="G110" s="448">
        <v>234462.4</v>
      </c>
      <c r="H110" s="448">
        <v>82113.210000000006</v>
      </c>
      <c r="I110" s="448">
        <v>195140</v>
      </c>
      <c r="J110" s="448">
        <v>186627.6</v>
      </c>
      <c r="K110" s="448">
        <v>116927.8</v>
      </c>
      <c r="L110" s="448">
        <v>241361.6</v>
      </c>
      <c r="M110" s="448">
        <v>206301.8</v>
      </c>
      <c r="N110" s="448">
        <v>199461.9</v>
      </c>
      <c r="O110" s="448">
        <v>218273.7</v>
      </c>
      <c r="P110" s="448">
        <v>180755.5</v>
      </c>
      <c r="Q110" s="448">
        <v>185701.6</v>
      </c>
      <c r="R110" s="448">
        <v>119091</v>
      </c>
      <c r="S110" s="448">
        <v>281692.79999999999</v>
      </c>
      <c r="T110" s="450">
        <v>381104.9</v>
      </c>
      <c r="U110" s="448">
        <v>132889</v>
      </c>
      <c r="V110" s="448">
        <v>141436.5</v>
      </c>
      <c r="W110" s="448">
        <v>116484.3</v>
      </c>
      <c r="X110" s="448">
        <v>164454</v>
      </c>
      <c r="Y110" s="448">
        <v>100513.3</v>
      </c>
      <c r="Z110" s="448">
        <v>212448.3</v>
      </c>
      <c r="AA110" s="448">
        <v>483389.6</v>
      </c>
      <c r="AB110" s="450">
        <v>291360.8</v>
      </c>
    </row>
    <row r="111" spans="2:28" ht="15" x14ac:dyDescent="0.4">
      <c r="B111" s="451" t="s">
        <v>505</v>
      </c>
      <c r="C111" s="448">
        <v>472637.1</v>
      </c>
      <c r="D111" s="448">
        <v>580414.1</v>
      </c>
      <c r="E111" s="448">
        <v>555410.4</v>
      </c>
      <c r="F111" s="448">
        <v>692574.5</v>
      </c>
      <c r="G111" s="448">
        <v>1014310</v>
      </c>
      <c r="H111" s="448">
        <v>252695.3</v>
      </c>
      <c r="I111" s="448">
        <v>378866</v>
      </c>
      <c r="J111" s="448">
        <v>445134.1</v>
      </c>
      <c r="K111" s="448">
        <v>360122.8</v>
      </c>
      <c r="L111" s="448">
        <v>672970.3</v>
      </c>
      <c r="M111" s="448">
        <v>708411.8</v>
      </c>
      <c r="N111" s="448">
        <v>1042724</v>
      </c>
      <c r="O111" s="448">
        <v>814193.2</v>
      </c>
      <c r="P111" s="448">
        <v>934076.7</v>
      </c>
      <c r="Q111" s="448">
        <v>847217.3</v>
      </c>
      <c r="R111" s="448">
        <v>545428.19999999995</v>
      </c>
      <c r="S111" s="448">
        <v>751254.7</v>
      </c>
      <c r="T111" s="450">
        <v>1257639</v>
      </c>
      <c r="U111" s="448">
        <v>800067.2</v>
      </c>
      <c r="V111" s="448">
        <v>830847.2</v>
      </c>
      <c r="W111" s="448">
        <v>551086.80000000005</v>
      </c>
      <c r="X111" s="448">
        <v>947450.6</v>
      </c>
      <c r="Y111" s="448">
        <v>1494045</v>
      </c>
      <c r="Z111" s="448">
        <v>843039</v>
      </c>
      <c r="AA111" s="448">
        <v>3476509</v>
      </c>
      <c r="AB111" s="450">
        <v>507231.8</v>
      </c>
    </row>
    <row r="112" spans="2:28" ht="15" x14ac:dyDescent="0.4">
      <c r="B112" s="451" t="s">
        <v>506</v>
      </c>
      <c r="C112" s="448">
        <v>5327910</v>
      </c>
      <c r="D112" s="448">
        <v>3573431</v>
      </c>
      <c r="E112" s="448">
        <v>3711720</v>
      </c>
      <c r="F112" s="448">
        <v>6011890</v>
      </c>
      <c r="G112" s="448">
        <v>3311892</v>
      </c>
      <c r="H112" s="448">
        <v>4412196</v>
      </c>
      <c r="I112" s="448">
        <v>6683634</v>
      </c>
      <c r="J112" s="448">
        <v>4267322</v>
      </c>
      <c r="K112" s="448">
        <v>2079240</v>
      </c>
      <c r="L112" s="448">
        <v>3961861</v>
      </c>
      <c r="M112" s="448">
        <v>5475035</v>
      </c>
      <c r="N112" s="448">
        <v>3502031</v>
      </c>
      <c r="O112" s="448">
        <v>2738462</v>
      </c>
      <c r="P112" s="448">
        <v>3604133</v>
      </c>
      <c r="Q112" s="448">
        <v>3659115</v>
      </c>
      <c r="R112" s="448">
        <v>3758394</v>
      </c>
      <c r="S112" s="448">
        <v>3503359</v>
      </c>
      <c r="T112" s="450">
        <v>6873788</v>
      </c>
      <c r="U112" s="448">
        <v>4249182</v>
      </c>
      <c r="V112" s="448">
        <v>5740806</v>
      </c>
      <c r="W112" s="448">
        <v>3665468</v>
      </c>
      <c r="X112" s="448">
        <v>5369724</v>
      </c>
      <c r="Y112" s="448">
        <v>5451776</v>
      </c>
      <c r="Z112" s="448">
        <v>3894501</v>
      </c>
      <c r="AA112" s="448">
        <v>12428900</v>
      </c>
      <c r="AB112" s="450">
        <v>3880643</v>
      </c>
    </row>
    <row r="113" spans="2:28" ht="15" x14ac:dyDescent="0.4">
      <c r="B113" s="451" t="s">
        <v>507</v>
      </c>
      <c r="C113" s="448">
        <v>4470433</v>
      </c>
      <c r="D113" s="448">
        <v>1420317</v>
      </c>
      <c r="E113" s="448">
        <v>1507401</v>
      </c>
      <c r="F113" s="448">
        <v>2289466</v>
      </c>
      <c r="G113" s="448">
        <v>1527665</v>
      </c>
      <c r="H113" s="448">
        <v>921135.5</v>
      </c>
      <c r="I113" s="448">
        <v>2027703</v>
      </c>
      <c r="J113" s="448">
        <v>2812833</v>
      </c>
      <c r="K113" s="448">
        <v>857786.8</v>
      </c>
      <c r="L113" s="448">
        <v>1767230</v>
      </c>
      <c r="M113" s="448">
        <v>2587411</v>
      </c>
      <c r="N113" s="448">
        <v>1726490</v>
      </c>
      <c r="O113" s="448">
        <v>1066068</v>
      </c>
      <c r="P113" s="448">
        <v>1991269</v>
      </c>
      <c r="Q113" s="448">
        <v>2166800</v>
      </c>
      <c r="R113" s="448">
        <v>1223714</v>
      </c>
      <c r="S113" s="448">
        <v>1649242</v>
      </c>
      <c r="T113" s="450">
        <v>1790711</v>
      </c>
      <c r="U113" s="448">
        <v>1590869</v>
      </c>
      <c r="V113" s="448">
        <v>2499171</v>
      </c>
      <c r="W113" s="448">
        <v>1482572</v>
      </c>
      <c r="X113" s="448">
        <v>1155291</v>
      </c>
      <c r="Y113" s="448">
        <v>838924.7</v>
      </c>
      <c r="Z113" s="448">
        <v>2377652</v>
      </c>
      <c r="AA113" s="448">
        <v>3846152</v>
      </c>
      <c r="AB113" s="450">
        <v>1249917</v>
      </c>
    </row>
    <row r="114" spans="2:28" ht="15" x14ac:dyDescent="0.4">
      <c r="B114" s="451" t="s">
        <v>508</v>
      </c>
      <c r="C114" s="448">
        <v>49246.17</v>
      </c>
      <c r="D114" s="448">
        <v>53941.57</v>
      </c>
      <c r="E114" s="448">
        <v>53879.77</v>
      </c>
      <c r="F114" s="448">
        <v>51472.59</v>
      </c>
      <c r="G114" s="448">
        <v>54031.3</v>
      </c>
      <c r="H114" s="448">
        <v>32980.730000000003</v>
      </c>
      <c r="I114" s="448">
        <v>68186.539999999994</v>
      </c>
      <c r="J114" s="448">
        <v>51489.279999999999</v>
      </c>
      <c r="K114" s="448">
        <v>21489.19</v>
      </c>
      <c r="L114" s="448">
        <v>49454.16</v>
      </c>
      <c r="M114" s="448">
        <v>63112.34</v>
      </c>
      <c r="N114" s="448">
        <v>77396.86</v>
      </c>
      <c r="O114" s="448">
        <v>117808.2</v>
      </c>
      <c r="P114" s="448">
        <v>30373.919999999998</v>
      </c>
      <c r="Q114" s="448">
        <v>28357.3</v>
      </c>
      <c r="R114" s="448">
        <v>36601.040000000001</v>
      </c>
      <c r="S114" s="448">
        <v>19542.41</v>
      </c>
      <c r="T114" s="450">
        <v>228541.9</v>
      </c>
      <c r="U114" s="448">
        <v>314070</v>
      </c>
      <c r="V114" s="448">
        <v>73399.77</v>
      </c>
      <c r="W114" s="448">
        <v>25460.19</v>
      </c>
      <c r="X114" s="448">
        <v>237283.9</v>
      </c>
      <c r="Y114" s="448">
        <v>199506.8</v>
      </c>
      <c r="Z114" s="448">
        <v>60167.12</v>
      </c>
      <c r="AA114" s="448">
        <v>507107.8</v>
      </c>
      <c r="AB114" s="450">
        <v>40989.08</v>
      </c>
    </row>
    <row r="115" spans="2:28" ht="15" x14ac:dyDescent="0.4">
      <c r="B115" s="451" t="s">
        <v>509</v>
      </c>
      <c r="C115" s="448">
        <v>484072.7</v>
      </c>
      <c r="D115" s="448">
        <v>766855.3</v>
      </c>
      <c r="E115" s="448">
        <v>645695</v>
      </c>
      <c r="F115" s="448">
        <v>455428</v>
      </c>
      <c r="G115" s="448">
        <v>548468.1</v>
      </c>
      <c r="H115" s="448">
        <v>124898.7</v>
      </c>
      <c r="I115" s="448">
        <v>265651.09999999998</v>
      </c>
      <c r="J115" s="448">
        <v>394049.3</v>
      </c>
      <c r="K115" s="448">
        <v>277487.90000000002</v>
      </c>
      <c r="L115" s="448">
        <v>799890.4</v>
      </c>
      <c r="M115" s="448">
        <v>659730.9</v>
      </c>
      <c r="N115" s="448">
        <v>446869.6</v>
      </c>
      <c r="O115" s="448">
        <v>1062451</v>
      </c>
      <c r="P115" s="448">
        <v>244353.9</v>
      </c>
      <c r="Q115" s="448">
        <v>303961.59999999998</v>
      </c>
      <c r="R115" s="448">
        <v>151947.20000000001</v>
      </c>
      <c r="S115" s="448">
        <v>153499.9</v>
      </c>
      <c r="T115" s="450">
        <v>1153464</v>
      </c>
      <c r="U115" s="448">
        <v>2252326</v>
      </c>
      <c r="V115" s="448">
        <v>1215090</v>
      </c>
      <c r="W115" s="448">
        <v>207800.4</v>
      </c>
      <c r="X115" s="448">
        <v>1310308</v>
      </c>
      <c r="Y115" s="448">
        <v>746562.1</v>
      </c>
      <c r="Z115" s="448">
        <v>624468.1</v>
      </c>
      <c r="AA115" s="448">
        <v>5464212</v>
      </c>
      <c r="AB115" s="450">
        <v>220125.9</v>
      </c>
    </row>
    <row r="116" spans="2:28" ht="15" x14ac:dyDescent="0.4">
      <c r="B116" s="451" t="s">
        <v>510</v>
      </c>
      <c r="C116" s="448">
        <v>597507.1</v>
      </c>
      <c r="D116" s="448">
        <v>878200.2</v>
      </c>
      <c r="E116" s="448">
        <v>717620.2</v>
      </c>
      <c r="F116" s="448">
        <v>559897.1</v>
      </c>
      <c r="G116" s="448">
        <v>495732.8</v>
      </c>
      <c r="H116" s="448">
        <v>334821.09999999998</v>
      </c>
      <c r="I116" s="448">
        <v>421876.9</v>
      </c>
      <c r="J116" s="448">
        <v>486404.5</v>
      </c>
      <c r="K116" s="448">
        <v>362505.5</v>
      </c>
      <c r="L116" s="448">
        <v>548863.1</v>
      </c>
      <c r="M116" s="448">
        <v>1583833</v>
      </c>
      <c r="N116" s="448">
        <v>557337.30000000005</v>
      </c>
      <c r="O116" s="448">
        <v>652942.4</v>
      </c>
      <c r="P116" s="448">
        <v>535052.4</v>
      </c>
      <c r="Q116" s="448">
        <v>311467.5</v>
      </c>
      <c r="R116" s="448">
        <v>401629.9</v>
      </c>
      <c r="S116" s="448">
        <v>439130.1</v>
      </c>
      <c r="T116" s="450">
        <v>2806734</v>
      </c>
      <c r="U116" s="448">
        <v>842416.2</v>
      </c>
      <c r="V116" s="448">
        <v>494792.3</v>
      </c>
      <c r="W116" s="448">
        <v>1143239</v>
      </c>
      <c r="X116" s="448">
        <v>692975.9</v>
      </c>
      <c r="Y116" s="448">
        <v>1130581</v>
      </c>
      <c r="Z116" s="448">
        <v>1019128</v>
      </c>
      <c r="AA116" s="448">
        <v>3907736</v>
      </c>
      <c r="AB116" s="450">
        <v>436630</v>
      </c>
    </row>
    <row r="117" spans="2:28" ht="15" x14ac:dyDescent="0.4">
      <c r="B117" s="451" t="s">
        <v>511</v>
      </c>
      <c r="C117" s="448">
        <v>135447</v>
      </c>
      <c r="D117" s="448">
        <v>752195.7</v>
      </c>
      <c r="E117" s="448">
        <v>253672.4</v>
      </c>
      <c r="F117" s="448">
        <v>272454.2</v>
      </c>
      <c r="G117" s="448">
        <v>381784.7</v>
      </c>
      <c r="H117" s="448">
        <v>137102.5</v>
      </c>
      <c r="I117" s="448">
        <v>143252.6</v>
      </c>
      <c r="J117" s="448">
        <v>205645.5</v>
      </c>
      <c r="K117" s="448">
        <v>70365.81</v>
      </c>
      <c r="L117" s="448">
        <v>148488.1</v>
      </c>
      <c r="M117" s="448">
        <v>1082364</v>
      </c>
      <c r="N117" s="448">
        <v>193009.2</v>
      </c>
      <c r="O117" s="448">
        <v>146046.79999999999</v>
      </c>
      <c r="P117" s="448">
        <v>167269.9</v>
      </c>
      <c r="Q117" s="448">
        <v>263461.5</v>
      </c>
      <c r="R117" s="448">
        <v>175853.7</v>
      </c>
      <c r="S117" s="448">
        <v>145349.29999999999</v>
      </c>
      <c r="T117" s="450">
        <v>733394.5</v>
      </c>
      <c r="U117" s="448">
        <v>577228.69999999995</v>
      </c>
      <c r="V117" s="448">
        <v>166728.5</v>
      </c>
      <c r="W117" s="448">
        <v>753510.40000000002</v>
      </c>
      <c r="X117" s="448">
        <v>124093.3</v>
      </c>
      <c r="Y117" s="448">
        <v>324183.5</v>
      </c>
      <c r="Z117" s="448">
        <v>451555.8</v>
      </c>
      <c r="AA117" s="448">
        <v>809729.2</v>
      </c>
      <c r="AB117" s="450">
        <v>131067.2</v>
      </c>
    </row>
    <row r="118" spans="2:28" ht="15" x14ac:dyDescent="0.4">
      <c r="B118" s="451" t="s">
        <v>512</v>
      </c>
      <c r="C118" s="448">
        <v>9199.6219999999994</v>
      </c>
      <c r="D118" s="448">
        <v>26834.959999999999</v>
      </c>
      <c r="E118" s="448">
        <v>15076.3</v>
      </c>
      <c r="F118" s="448">
        <v>12047.9</v>
      </c>
      <c r="G118" s="448">
        <v>14176.25</v>
      </c>
      <c r="H118" s="448">
        <v>31709.55</v>
      </c>
      <c r="I118" s="448">
        <v>5190.2969999999996</v>
      </c>
      <c r="J118" s="448">
        <v>11569.89</v>
      </c>
      <c r="K118" s="448">
        <v>8714.3080000000009</v>
      </c>
      <c r="L118" s="448">
        <v>9632.3819999999996</v>
      </c>
      <c r="M118" s="448">
        <v>77337.81</v>
      </c>
      <c r="N118" s="448">
        <v>12255.66</v>
      </c>
      <c r="O118" s="448">
        <v>11890.2</v>
      </c>
      <c r="P118" s="448">
        <v>12813.06</v>
      </c>
      <c r="Q118" s="448">
        <v>13739.23</v>
      </c>
      <c r="R118" s="448">
        <v>22172.65</v>
      </c>
      <c r="S118" s="448">
        <v>2356.404</v>
      </c>
      <c r="T118" s="450">
        <v>28044.57</v>
      </c>
      <c r="U118" s="448">
        <v>36926.71</v>
      </c>
      <c r="V118" s="448">
        <v>8882.3019999999997</v>
      </c>
      <c r="W118" s="448">
        <v>36159.230000000003</v>
      </c>
      <c r="X118" s="448">
        <v>5019.7020000000002</v>
      </c>
      <c r="Y118" s="448">
        <v>20085.830000000002</v>
      </c>
      <c r="Z118" s="448">
        <v>30032.560000000001</v>
      </c>
      <c r="AA118" s="448">
        <v>41519.550000000003</v>
      </c>
      <c r="AB118" s="450">
        <v>9840.4349999999995</v>
      </c>
    </row>
    <row r="119" spans="2:28" ht="15" x14ac:dyDescent="0.4">
      <c r="B119" s="451" t="s">
        <v>513</v>
      </c>
      <c r="C119" s="448">
        <v>4659.348</v>
      </c>
      <c r="D119" s="448">
        <v>15798.15</v>
      </c>
      <c r="E119" s="448">
        <v>34478.54</v>
      </c>
      <c r="F119" s="448">
        <v>16395.04</v>
      </c>
      <c r="G119" s="448">
        <v>23026.59</v>
      </c>
      <c r="H119" s="448">
        <v>2696.32</v>
      </c>
      <c r="I119" s="448">
        <v>13089.2</v>
      </c>
      <c r="J119" s="448">
        <v>13765.58</v>
      </c>
      <c r="K119" s="448">
        <v>11841.52</v>
      </c>
      <c r="L119" s="448">
        <v>13661.69</v>
      </c>
      <c r="M119" s="448">
        <v>26199.64</v>
      </c>
      <c r="N119" s="448">
        <v>21758.02</v>
      </c>
      <c r="O119" s="448">
        <v>16735.25</v>
      </c>
      <c r="P119" s="448">
        <v>26255.18</v>
      </c>
      <c r="Q119" s="448">
        <v>42704.14</v>
      </c>
      <c r="R119" s="448">
        <v>15760.18</v>
      </c>
      <c r="S119" s="448">
        <v>20849.71</v>
      </c>
      <c r="T119" s="450">
        <v>24945.57</v>
      </c>
      <c r="U119" s="448">
        <v>37026.79</v>
      </c>
      <c r="V119" s="448">
        <v>23978.15</v>
      </c>
      <c r="W119" s="448">
        <v>36298.89</v>
      </c>
      <c r="X119" s="448">
        <v>9065.0319999999992</v>
      </c>
      <c r="Y119" s="448">
        <v>24469.46</v>
      </c>
      <c r="Z119" s="448">
        <v>30568.31</v>
      </c>
      <c r="AA119" s="448">
        <v>22559.21</v>
      </c>
      <c r="AB119" s="450">
        <v>9211.8819999999996</v>
      </c>
    </row>
    <row r="120" spans="2:28" ht="15.5" thickBot="1" x14ac:dyDescent="0.45">
      <c r="B120" s="453" t="s">
        <v>514</v>
      </c>
      <c r="C120" s="454">
        <v>126741.2</v>
      </c>
      <c r="D120" s="454">
        <v>126116.3</v>
      </c>
      <c r="E120" s="454">
        <v>116253.8</v>
      </c>
      <c r="F120" s="454">
        <v>148418.1</v>
      </c>
      <c r="G120" s="454">
        <v>123199.4</v>
      </c>
      <c r="H120" s="454">
        <v>114421.7</v>
      </c>
      <c r="I120" s="454">
        <v>107788.7</v>
      </c>
      <c r="J120" s="454">
        <v>95323.48</v>
      </c>
      <c r="K120" s="454">
        <v>98456.84</v>
      </c>
      <c r="L120" s="454">
        <v>113974.9</v>
      </c>
      <c r="M120" s="454">
        <v>118803.8</v>
      </c>
      <c r="N120" s="454">
        <v>85504.65</v>
      </c>
      <c r="O120" s="454">
        <v>176902.3</v>
      </c>
      <c r="P120" s="454">
        <v>117798.5</v>
      </c>
      <c r="Q120" s="454">
        <v>143199.5</v>
      </c>
      <c r="R120" s="454">
        <v>110145.4</v>
      </c>
      <c r="S120" s="454">
        <v>97019.4</v>
      </c>
      <c r="T120" s="455">
        <v>175247.7</v>
      </c>
      <c r="U120" s="454">
        <v>191596.7</v>
      </c>
      <c r="V120" s="454">
        <v>138416.6</v>
      </c>
      <c r="W120" s="454">
        <v>75803.48</v>
      </c>
      <c r="X120" s="454">
        <v>119007.1</v>
      </c>
      <c r="Y120" s="454">
        <v>98421.41</v>
      </c>
      <c r="Z120" s="454">
        <v>112670.9</v>
      </c>
      <c r="AA120" s="454">
        <v>151456.29999999999</v>
      </c>
      <c r="AB120" s="455">
        <v>150213.70000000001</v>
      </c>
    </row>
  </sheetData>
  <mergeCells count="2">
    <mergeCell ref="C2:T2"/>
    <mergeCell ref="U2:AB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B5DA-49BC-4B95-AADF-B560D1521E86}">
  <sheetPr codeName="Sheet43"/>
  <dimension ref="A1:Z48"/>
  <sheetViews>
    <sheetView zoomScale="70" zoomScaleNormal="70" workbookViewId="0">
      <selection activeCell="T55" sqref="T55"/>
    </sheetView>
  </sheetViews>
  <sheetFormatPr defaultRowHeight="14.5" x14ac:dyDescent="0.35"/>
  <cols>
    <col min="2" max="2" width="16.81640625" style="16" bestFit="1" customWidth="1"/>
    <col min="3" max="3" width="15.54296875" style="16" bestFit="1" customWidth="1"/>
    <col min="4" max="4" width="13.1796875" style="16" bestFit="1" customWidth="1"/>
    <col min="5" max="5" width="18.1796875" style="16" bestFit="1" customWidth="1"/>
    <col min="6" max="7" width="8.7265625" style="16"/>
    <col min="8" max="8" width="15.54296875" style="16" bestFit="1" customWidth="1"/>
    <col min="9" max="9" width="13.1796875" bestFit="1" customWidth="1"/>
    <col min="10" max="10" width="18.1796875" style="16" bestFit="1" customWidth="1"/>
    <col min="11" max="16" width="8.7265625" style="16"/>
    <col min="19" max="19" width="12.1796875" customWidth="1"/>
    <col min="20" max="21" width="13.1796875" customWidth="1"/>
    <col min="22" max="22" width="13.54296875" customWidth="1"/>
    <col min="23" max="23" width="12.1796875" customWidth="1"/>
    <col min="24" max="24" width="16.453125" customWidth="1"/>
    <col min="25" max="25" width="11.7265625" customWidth="1"/>
    <col min="26" max="26" width="12.54296875" customWidth="1"/>
    <col min="27" max="27" width="11.7265625" customWidth="1"/>
  </cols>
  <sheetData>
    <row r="1" spans="1:16" ht="15" thickBot="1" x14ac:dyDescent="0.4">
      <c r="B1"/>
      <c r="C1"/>
      <c r="D1"/>
      <c r="E1"/>
      <c r="F1"/>
      <c r="G1"/>
      <c r="H1"/>
      <c r="J1"/>
      <c r="K1"/>
      <c r="L1"/>
      <c r="M1"/>
      <c r="N1"/>
      <c r="O1"/>
      <c r="P1"/>
    </row>
    <row r="2" spans="1:16" ht="15" thickBot="1" x14ac:dyDescent="0.4">
      <c r="B2" s="781" t="s">
        <v>55</v>
      </c>
      <c r="C2" s="782"/>
      <c r="D2" s="783"/>
      <c r="E2"/>
      <c r="F2"/>
      <c r="G2"/>
      <c r="H2"/>
      <c r="J2"/>
      <c r="K2"/>
      <c r="L2"/>
      <c r="M2"/>
      <c r="N2"/>
      <c r="O2"/>
      <c r="P2"/>
    </row>
    <row r="3" spans="1:16" s="252" customFormat="1" ht="15" thickBot="1" x14ac:dyDescent="0.4">
      <c r="A3"/>
      <c r="B3" s="459"/>
      <c r="C3" s="178" t="s">
        <v>2</v>
      </c>
      <c r="D3" s="342" t="s">
        <v>3</v>
      </c>
      <c r="E3"/>
      <c r="F3"/>
    </row>
    <row r="4" spans="1:16" s="252" customFormat="1" x14ac:dyDescent="0.35">
      <c r="A4"/>
      <c r="B4" s="56">
        <v>1</v>
      </c>
      <c r="C4" s="456">
        <v>142</v>
      </c>
      <c r="D4" s="112">
        <v>80</v>
      </c>
      <c r="E4"/>
      <c r="F4"/>
    </row>
    <row r="5" spans="1:16" x14ac:dyDescent="0.35">
      <c r="B5" s="52">
        <v>2</v>
      </c>
      <c r="C5" s="457">
        <v>106</v>
      </c>
      <c r="D5" s="113">
        <v>80</v>
      </c>
      <c r="E5"/>
      <c r="F5"/>
      <c r="G5"/>
      <c r="H5"/>
      <c r="J5"/>
      <c r="K5"/>
      <c r="L5"/>
      <c r="M5"/>
      <c r="N5"/>
      <c r="O5"/>
      <c r="P5"/>
    </row>
    <row r="6" spans="1:16" x14ac:dyDescent="0.35">
      <c r="B6" s="52">
        <v>3</v>
      </c>
      <c r="C6" s="457">
        <v>154</v>
      </c>
      <c r="D6" s="113">
        <v>86</v>
      </c>
      <c r="E6"/>
      <c r="F6"/>
      <c r="G6"/>
      <c r="H6"/>
      <c r="J6"/>
      <c r="K6"/>
      <c r="L6"/>
      <c r="M6"/>
      <c r="N6"/>
      <c r="O6"/>
      <c r="P6"/>
    </row>
    <row r="7" spans="1:16" x14ac:dyDescent="0.35">
      <c r="B7" s="52">
        <v>4</v>
      </c>
      <c r="C7" s="457">
        <v>110</v>
      </c>
      <c r="D7" s="113">
        <v>96</v>
      </c>
      <c r="E7"/>
      <c r="F7"/>
      <c r="G7"/>
      <c r="H7"/>
      <c r="J7"/>
      <c r="K7"/>
      <c r="L7"/>
      <c r="M7"/>
      <c r="N7"/>
      <c r="O7"/>
      <c r="P7"/>
    </row>
    <row r="8" spans="1:16" x14ac:dyDescent="0.35">
      <c r="B8" s="52">
        <v>5</v>
      </c>
      <c r="C8" s="457">
        <v>112</v>
      </c>
      <c r="D8" s="113">
        <v>96</v>
      </c>
      <c r="E8"/>
      <c r="F8"/>
      <c r="G8"/>
      <c r="H8"/>
      <c r="J8"/>
      <c r="K8"/>
      <c r="L8"/>
      <c r="M8"/>
      <c r="N8"/>
      <c r="O8"/>
      <c r="P8"/>
    </row>
    <row r="9" spans="1:16" x14ac:dyDescent="0.35">
      <c r="B9" s="52">
        <v>6</v>
      </c>
      <c r="C9" s="457">
        <v>94</v>
      </c>
      <c r="D9" s="113">
        <v>88</v>
      </c>
      <c r="E9"/>
      <c r="F9"/>
      <c r="G9"/>
      <c r="H9"/>
      <c r="J9"/>
      <c r="K9"/>
      <c r="L9"/>
      <c r="M9"/>
      <c r="N9"/>
      <c r="O9"/>
      <c r="P9"/>
    </row>
    <row r="10" spans="1:16" x14ac:dyDescent="0.35">
      <c r="B10" s="52">
        <v>7</v>
      </c>
      <c r="C10" s="457">
        <v>90</v>
      </c>
      <c r="D10" s="113">
        <v>60</v>
      </c>
      <c r="E10"/>
      <c r="F10"/>
      <c r="G10"/>
      <c r="H10"/>
      <c r="J10"/>
      <c r="K10"/>
      <c r="L10"/>
      <c r="M10"/>
      <c r="N10"/>
      <c r="O10"/>
      <c r="P10"/>
    </row>
    <row r="11" spans="1:16" x14ac:dyDescent="0.35">
      <c r="A11" s="252"/>
      <c r="B11" s="52">
        <v>8</v>
      </c>
      <c r="C11" s="457">
        <v>92</v>
      </c>
      <c r="D11" s="113">
        <v>86</v>
      </c>
      <c r="E11"/>
      <c r="F11" s="252"/>
      <c r="G11"/>
      <c r="H11"/>
      <c r="J11"/>
      <c r="K11"/>
      <c r="L11"/>
      <c r="M11"/>
      <c r="N11"/>
      <c r="O11"/>
      <c r="P11"/>
    </row>
    <row r="12" spans="1:16" x14ac:dyDescent="0.35">
      <c r="B12" s="52">
        <v>9</v>
      </c>
      <c r="C12" s="457">
        <v>128</v>
      </c>
      <c r="D12" s="113">
        <v>92</v>
      </c>
      <c r="E12"/>
      <c r="F12"/>
      <c r="G12"/>
      <c r="H12"/>
      <c r="J12"/>
      <c r="K12"/>
      <c r="L12"/>
      <c r="M12"/>
      <c r="N12"/>
      <c r="O12"/>
      <c r="P12"/>
    </row>
    <row r="13" spans="1:16" x14ac:dyDescent="0.35">
      <c r="B13" s="52">
        <v>10</v>
      </c>
      <c r="C13" s="457">
        <v>106</v>
      </c>
      <c r="D13" s="113">
        <v>82</v>
      </c>
      <c r="E13"/>
      <c r="F13"/>
      <c r="G13"/>
      <c r="H13"/>
      <c r="J13"/>
      <c r="K13"/>
      <c r="L13"/>
      <c r="M13"/>
      <c r="N13"/>
      <c r="O13"/>
      <c r="P13"/>
    </row>
    <row r="14" spans="1:16" ht="15" thickBot="1" x14ac:dyDescent="0.4">
      <c r="B14" s="55">
        <v>11</v>
      </c>
      <c r="C14" s="458">
        <v>108</v>
      </c>
      <c r="D14" s="114">
        <v>76</v>
      </c>
      <c r="E14"/>
      <c r="F14"/>
      <c r="G14"/>
      <c r="H14"/>
      <c r="J14"/>
      <c r="K14"/>
      <c r="L14"/>
      <c r="M14"/>
      <c r="N14"/>
      <c r="O14"/>
      <c r="P14"/>
    </row>
    <row r="15" spans="1:16" ht="15" thickBot="1" x14ac:dyDescent="0.4">
      <c r="B15" s="6" t="s">
        <v>24</v>
      </c>
      <c r="C15" s="53">
        <f>COUNT(C4:C14)</f>
        <v>11</v>
      </c>
      <c r="D15" s="116">
        <f>COUNT(D4:D14)</f>
        <v>11</v>
      </c>
      <c r="E15"/>
      <c r="F15"/>
      <c r="G15"/>
      <c r="H15"/>
      <c r="J15"/>
      <c r="K15"/>
      <c r="L15"/>
      <c r="M15"/>
      <c r="N15"/>
      <c r="O15"/>
      <c r="P15"/>
    </row>
    <row r="16" spans="1:16" x14ac:dyDescent="0.35">
      <c r="B16" s="146" t="s">
        <v>6</v>
      </c>
      <c r="C16" s="56">
        <v>112.9</v>
      </c>
      <c r="D16" s="85">
        <v>83.82</v>
      </c>
      <c r="E16"/>
      <c r="F16"/>
      <c r="G16"/>
      <c r="H16"/>
      <c r="J16"/>
      <c r="K16"/>
      <c r="L16"/>
      <c r="M16"/>
      <c r="N16"/>
      <c r="O16"/>
      <c r="P16"/>
    </row>
    <row r="17" spans="2:24" x14ac:dyDescent="0.35">
      <c r="B17" s="176" t="s">
        <v>25</v>
      </c>
      <c r="C17" s="52">
        <v>20.52</v>
      </c>
      <c r="D17" s="5">
        <v>10.25</v>
      </c>
      <c r="E17"/>
      <c r="F17"/>
      <c r="G17"/>
      <c r="H17"/>
      <c r="J17"/>
      <c r="K17"/>
      <c r="L17"/>
      <c r="M17"/>
      <c r="N17"/>
      <c r="O17"/>
      <c r="P17"/>
    </row>
    <row r="18" spans="2:24" x14ac:dyDescent="0.35">
      <c r="B18" s="176" t="s">
        <v>7</v>
      </c>
      <c r="C18" s="52">
        <v>6.1870000000000003</v>
      </c>
      <c r="D18" s="5">
        <v>3.0920000000000001</v>
      </c>
      <c r="E18"/>
      <c r="F18"/>
      <c r="H18"/>
      <c r="J18"/>
      <c r="K18"/>
      <c r="Q18" s="16"/>
      <c r="R18" s="16"/>
      <c r="S18" s="16"/>
      <c r="T18" s="16"/>
      <c r="U18" s="16"/>
      <c r="V18" s="16"/>
      <c r="W18" s="16"/>
      <c r="X18" s="16"/>
    </row>
    <row r="19" spans="2:24" x14ac:dyDescent="0.35">
      <c r="B19" s="176" t="s">
        <v>26</v>
      </c>
      <c r="C19" s="52">
        <v>90</v>
      </c>
      <c r="D19" s="5">
        <v>60</v>
      </c>
      <c r="E19"/>
      <c r="F19"/>
      <c r="H19"/>
      <c r="J19"/>
      <c r="K19"/>
      <c r="Q19" s="16"/>
      <c r="R19" s="16"/>
      <c r="S19" s="16"/>
      <c r="T19" s="16"/>
      <c r="U19" s="16"/>
      <c r="V19" s="16"/>
      <c r="W19" s="16"/>
      <c r="X19" s="16"/>
    </row>
    <row r="20" spans="2:24" x14ac:dyDescent="0.35">
      <c r="B20" s="176" t="s">
        <v>27</v>
      </c>
      <c r="C20" s="52">
        <v>94</v>
      </c>
      <c r="D20" s="5">
        <v>80</v>
      </c>
      <c r="E20"/>
      <c r="F20"/>
      <c r="H20"/>
      <c r="J20"/>
      <c r="K20"/>
      <c r="Q20" s="16"/>
      <c r="R20" s="16"/>
      <c r="S20" s="16"/>
      <c r="T20" s="16"/>
      <c r="U20" s="16"/>
      <c r="V20" s="16"/>
      <c r="W20" s="16"/>
      <c r="X20" s="16"/>
    </row>
    <row r="21" spans="2:24" x14ac:dyDescent="0.35">
      <c r="B21" s="176" t="s">
        <v>28</v>
      </c>
      <c r="C21" s="52">
        <v>108</v>
      </c>
      <c r="D21" s="5">
        <v>86</v>
      </c>
      <c r="E21"/>
      <c r="F21"/>
      <c r="H21"/>
      <c r="J21"/>
      <c r="K21"/>
      <c r="Q21" s="16"/>
      <c r="R21" s="16"/>
      <c r="S21" s="16"/>
      <c r="T21" s="16"/>
      <c r="U21" s="16"/>
      <c r="V21" s="16"/>
      <c r="W21" s="16"/>
      <c r="X21" s="16"/>
    </row>
    <row r="22" spans="2:24" x14ac:dyDescent="0.35">
      <c r="B22" s="176" t="s">
        <v>29</v>
      </c>
      <c r="C22" s="52">
        <v>128</v>
      </c>
      <c r="D22" s="5">
        <v>92</v>
      </c>
    </row>
    <row r="23" spans="2:24" ht="15" thickBot="1" x14ac:dyDescent="0.4">
      <c r="B23" s="177" t="s">
        <v>30</v>
      </c>
      <c r="C23" s="55">
        <v>154</v>
      </c>
      <c r="D23" s="11">
        <v>96</v>
      </c>
    </row>
    <row r="26" spans="2:24" x14ac:dyDescent="0.35">
      <c r="D26" s="178"/>
    </row>
    <row r="48" spans="1:26" s="252" customFormat="1" x14ac:dyDescent="0.35">
      <c r="A48"/>
      <c r="B48" s="16"/>
      <c r="C48" s="16"/>
      <c r="D48" s="16"/>
      <c r="E48" s="16"/>
      <c r="F48" s="16"/>
      <c r="G48" s="16"/>
      <c r="H48" s="16"/>
      <c r="I48"/>
      <c r="J48" s="16"/>
      <c r="K48" s="16"/>
      <c r="L48" s="16"/>
      <c r="M48" s="16"/>
      <c r="N48" s="16"/>
      <c r="O48" s="16"/>
      <c r="P48" s="16"/>
      <c r="Q48"/>
      <c r="R48"/>
      <c r="S48"/>
      <c r="T48"/>
      <c r="U48"/>
      <c r="V48"/>
      <c r="W48"/>
      <c r="X48"/>
      <c r="Y48"/>
      <c r="Z48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5A68-9A58-453B-8FCF-02D562904DAB}">
  <sheetPr codeName="Sheet44"/>
  <dimension ref="A1:Z30"/>
  <sheetViews>
    <sheetView topLeftCell="B1" zoomScale="70" zoomScaleNormal="70" workbookViewId="0">
      <selection activeCell="B16" sqref="B16:D23"/>
    </sheetView>
  </sheetViews>
  <sheetFormatPr defaultRowHeight="14.5" x14ac:dyDescent="0.35"/>
  <cols>
    <col min="2" max="2" width="16.81640625" style="16" bestFit="1" customWidth="1"/>
    <col min="3" max="3" width="15.54296875" style="16" bestFit="1" customWidth="1"/>
    <col min="4" max="4" width="13.1796875" style="16" bestFit="1" customWidth="1"/>
    <col min="5" max="5" width="18.1796875" style="16" bestFit="1" customWidth="1"/>
    <col min="6" max="7" width="8.7265625" style="16"/>
    <col min="8" max="8" width="15.54296875" style="16" bestFit="1" customWidth="1"/>
    <col min="9" max="9" width="13.1796875" bestFit="1" customWidth="1"/>
    <col min="10" max="10" width="18.1796875" style="16" bestFit="1" customWidth="1"/>
    <col min="11" max="16" width="8.7265625" style="16"/>
    <col min="19" max="19" width="12.1796875" customWidth="1"/>
    <col min="20" max="21" width="13.1796875" customWidth="1"/>
    <col min="22" max="22" width="13.54296875" customWidth="1"/>
    <col min="23" max="23" width="12.1796875" customWidth="1"/>
    <col min="24" max="24" width="16.453125" customWidth="1"/>
    <col min="25" max="25" width="11.7265625" customWidth="1"/>
    <col min="26" max="26" width="12.54296875" customWidth="1"/>
    <col min="27" max="27" width="11.7265625" customWidth="1"/>
  </cols>
  <sheetData>
    <row r="1" spans="2:24" ht="15" thickBot="1" x14ac:dyDescent="0.4">
      <c r="C1"/>
      <c r="D1"/>
      <c r="E1"/>
      <c r="F1"/>
      <c r="H1"/>
      <c r="J1"/>
      <c r="K1"/>
      <c r="Q1" s="16"/>
      <c r="R1" s="16"/>
      <c r="S1" s="16"/>
      <c r="T1" s="16"/>
      <c r="U1" s="16"/>
      <c r="V1" s="16"/>
      <c r="W1" s="16"/>
      <c r="X1" s="16"/>
    </row>
    <row r="2" spans="2:24" ht="15" thickBot="1" x14ac:dyDescent="0.4">
      <c r="B2" s="781" t="s">
        <v>515</v>
      </c>
      <c r="C2" s="782"/>
      <c r="D2" s="783"/>
      <c r="E2"/>
      <c r="F2"/>
      <c r="H2"/>
      <c r="J2"/>
      <c r="K2"/>
      <c r="Q2" s="16"/>
      <c r="R2" s="16"/>
      <c r="S2" s="16"/>
      <c r="T2" s="16"/>
      <c r="U2" s="16"/>
      <c r="V2" s="16"/>
      <c r="W2" s="16"/>
      <c r="X2" s="16"/>
    </row>
    <row r="3" spans="2:24" ht="15" thickBot="1" x14ac:dyDescent="0.4">
      <c r="B3" s="459"/>
      <c r="C3" s="178" t="s">
        <v>2</v>
      </c>
      <c r="D3" s="342" t="s">
        <v>3</v>
      </c>
      <c r="E3"/>
      <c r="F3"/>
      <c r="H3"/>
      <c r="J3"/>
      <c r="K3"/>
      <c r="Q3" s="16"/>
      <c r="R3" s="16"/>
      <c r="S3" s="16"/>
      <c r="T3" s="16"/>
      <c r="U3" s="16"/>
      <c r="V3" s="16"/>
      <c r="W3" s="16"/>
      <c r="X3" s="16"/>
    </row>
    <row r="4" spans="2:24" x14ac:dyDescent="0.35">
      <c r="B4" s="56">
        <v>1</v>
      </c>
      <c r="C4" s="85">
        <v>65.331396010000006</v>
      </c>
      <c r="D4" s="85">
        <v>98.066352530000003</v>
      </c>
    </row>
    <row r="5" spans="2:24" x14ac:dyDescent="0.35">
      <c r="B5" s="52">
        <v>2</v>
      </c>
      <c r="C5" s="5">
        <v>55.240426409999998</v>
      </c>
      <c r="D5" s="5">
        <v>83.101404119999998</v>
      </c>
    </row>
    <row r="6" spans="2:24" x14ac:dyDescent="0.35">
      <c r="B6" s="52">
        <v>3</v>
      </c>
      <c r="C6" s="5">
        <v>43.817450909999998</v>
      </c>
      <c r="D6" s="5">
        <v>63.548082790000002</v>
      </c>
    </row>
    <row r="7" spans="2:24" x14ac:dyDescent="0.35">
      <c r="B7" s="52">
        <v>4</v>
      </c>
      <c r="C7" s="5">
        <v>42.59070663</v>
      </c>
      <c r="D7" s="5">
        <v>74.562326650000003</v>
      </c>
    </row>
    <row r="8" spans="2:24" x14ac:dyDescent="0.35">
      <c r="B8" s="52">
        <v>5</v>
      </c>
      <c r="C8" s="5">
        <v>88.831234949999995</v>
      </c>
      <c r="D8" s="5">
        <v>72.372782400000006</v>
      </c>
    </row>
    <row r="9" spans="2:24" x14ac:dyDescent="0.35">
      <c r="B9" s="52">
        <v>6</v>
      </c>
      <c r="C9" s="5">
        <v>64.816439759999994</v>
      </c>
      <c r="D9" s="5">
        <v>53.696065609999998</v>
      </c>
    </row>
    <row r="10" spans="2:24" x14ac:dyDescent="0.35">
      <c r="B10" s="52">
        <v>7</v>
      </c>
      <c r="C10" s="5">
        <v>75.737172569999998</v>
      </c>
      <c r="D10" s="5">
        <v>65.6323218</v>
      </c>
    </row>
    <row r="11" spans="2:24" x14ac:dyDescent="0.35">
      <c r="B11" s="52">
        <v>8</v>
      </c>
      <c r="C11" s="5">
        <v>53.75300077</v>
      </c>
      <c r="D11" s="5">
        <v>74.573918669999998</v>
      </c>
    </row>
    <row r="12" spans="2:24" x14ac:dyDescent="0.35">
      <c r="B12" s="52">
        <v>9</v>
      </c>
      <c r="C12" s="5">
        <v>22.764406220000001</v>
      </c>
      <c r="D12" s="5">
        <v>68.135108049999999</v>
      </c>
    </row>
    <row r="13" spans="2:24" x14ac:dyDescent="0.35">
      <c r="B13" s="52">
        <v>10</v>
      </c>
      <c r="C13" s="5">
        <v>69.52977679</v>
      </c>
      <c r="D13" s="5">
        <v>58.322392069999999</v>
      </c>
    </row>
    <row r="14" spans="2:24" ht="15" thickBot="1" x14ac:dyDescent="0.4">
      <c r="B14" s="55">
        <v>11</v>
      </c>
      <c r="C14" s="11">
        <v>45.146908750000001</v>
      </c>
      <c r="D14" s="11">
        <v>83.390562220000007</v>
      </c>
    </row>
    <row r="15" spans="2:24" ht="15" thickBot="1" x14ac:dyDescent="0.4">
      <c r="B15" s="6" t="s">
        <v>24</v>
      </c>
      <c r="C15" s="53">
        <f>COUNT(C4:C14)</f>
        <v>11</v>
      </c>
      <c r="D15" s="116">
        <f>COUNT(D4:D14)</f>
        <v>11</v>
      </c>
    </row>
    <row r="16" spans="2:24" x14ac:dyDescent="0.35">
      <c r="B16" s="146" t="s">
        <v>6</v>
      </c>
      <c r="C16" s="56">
        <v>57.05</v>
      </c>
      <c r="D16" s="85">
        <v>72.31</v>
      </c>
    </row>
    <row r="17" spans="1:26" x14ac:dyDescent="0.35">
      <c r="B17" s="176" t="s">
        <v>25</v>
      </c>
      <c r="C17" s="52">
        <v>18.329999999999998</v>
      </c>
      <c r="D17" s="5">
        <v>12.62</v>
      </c>
    </row>
    <row r="18" spans="1:26" x14ac:dyDescent="0.35">
      <c r="B18" s="176" t="s">
        <v>7</v>
      </c>
      <c r="C18" s="52">
        <v>5.5259999999999998</v>
      </c>
      <c r="D18" s="5">
        <v>3.806</v>
      </c>
    </row>
    <row r="19" spans="1:26" x14ac:dyDescent="0.35">
      <c r="B19" s="176" t="s">
        <v>26</v>
      </c>
      <c r="C19" s="52">
        <v>22.76</v>
      </c>
      <c r="D19" s="5">
        <v>53.7</v>
      </c>
    </row>
    <row r="20" spans="1:26" x14ac:dyDescent="0.35">
      <c r="B20" s="176" t="s">
        <v>27</v>
      </c>
      <c r="C20" s="52">
        <v>43.82</v>
      </c>
      <c r="D20" s="5">
        <v>63.55</v>
      </c>
    </row>
    <row r="21" spans="1:26" x14ac:dyDescent="0.35">
      <c r="B21" s="176" t="s">
        <v>28</v>
      </c>
      <c r="C21" s="52">
        <v>55.24</v>
      </c>
      <c r="D21" s="5">
        <v>72.37</v>
      </c>
    </row>
    <row r="22" spans="1:26" x14ac:dyDescent="0.35">
      <c r="B22" s="176" t="s">
        <v>29</v>
      </c>
      <c r="C22" s="52">
        <v>69.53</v>
      </c>
      <c r="D22" s="5">
        <v>83.1</v>
      </c>
    </row>
    <row r="23" spans="1:26" ht="15" thickBot="1" x14ac:dyDescent="0.4">
      <c r="B23" s="177" t="s">
        <v>30</v>
      </c>
      <c r="C23" s="55">
        <v>88.83</v>
      </c>
      <c r="D23" s="11">
        <v>98.07</v>
      </c>
    </row>
    <row r="30" spans="1:26" s="252" customFormat="1" x14ac:dyDescent="0.35">
      <c r="A30"/>
      <c r="B30" s="16"/>
      <c r="C30" s="16"/>
      <c r="D30" s="16"/>
      <c r="E30" s="16"/>
      <c r="F30" s="16"/>
      <c r="G30" s="16"/>
      <c r="H30" s="16"/>
      <c r="I30"/>
      <c r="J30" s="16"/>
      <c r="K30" s="16"/>
      <c r="L30" s="16"/>
      <c r="M30" s="16"/>
      <c r="N30" s="16"/>
      <c r="O30" s="16"/>
      <c r="P30" s="16"/>
      <c r="Q30"/>
      <c r="R30"/>
      <c r="S30"/>
      <c r="T30"/>
      <c r="U30"/>
      <c r="V30"/>
      <c r="W30"/>
      <c r="X30"/>
      <c r="Y30"/>
      <c r="Z30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CE3A-88AA-47BE-9713-CEC8D57A56F5}">
  <sheetPr codeName="Sheet45"/>
  <dimension ref="A1:Z48"/>
  <sheetViews>
    <sheetView zoomScale="70" zoomScaleNormal="70" workbookViewId="0">
      <selection activeCell="U79" sqref="U79"/>
    </sheetView>
  </sheetViews>
  <sheetFormatPr defaultRowHeight="14.5" x14ac:dyDescent="0.35"/>
  <cols>
    <col min="2" max="2" width="9.54296875" style="16" customWidth="1"/>
    <col min="3" max="3" width="15.54296875" style="16" bestFit="1" customWidth="1"/>
    <col min="4" max="4" width="13.1796875" style="16" bestFit="1" customWidth="1"/>
    <col min="5" max="5" width="18.1796875" style="16" bestFit="1" customWidth="1"/>
    <col min="6" max="7" width="8.7265625" style="16"/>
    <col min="8" max="8" width="15.54296875" style="16" bestFit="1" customWidth="1"/>
    <col min="9" max="9" width="13.1796875" bestFit="1" customWidth="1"/>
    <col min="10" max="10" width="18.1796875" style="16" bestFit="1" customWidth="1"/>
    <col min="11" max="16" width="8.7265625" style="16"/>
    <col min="19" max="19" width="12.1796875" customWidth="1"/>
    <col min="20" max="21" width="13.1796875" customWidth="1"/>
    <col min="22" max="22" width="13.54296875" customWidth="1"/>
    <col min="23" max="23" width="12.1796875" customWidth="1"/>
    <col min="24" max="24" width="16.453125" customWidth="1"/>
    <col min="25" max="25" width="11.7265625" customWidth="1"/>
    <col min="26" max="26" width="12.54296875" customWidth="1"/>
    <col min="27" max="27" width="11.7265625" customWidth="1"/>
  </cols>
  <sheetData>
    <row r="1" spans="1:16" ht="15" thickBot="1" x14ac:dyDescent="0.4">
      <c r="B1"/>
      <c r="C1"/>
      <c r="D1"/>
      <c r="E1"/>
      <c r="F1"/>
      <c r="G1"/>
      <c r="H1"/>
      <c r="J1"/>
      <c r="K1"/>
      <c r="L1"/>
      <c r="M1"/>
      <c r="N1"/>
      <c r="O1"/>
      <c r="P1"/>
    </row>
    <row r="2" spans="1:16" ht="15" thickBot="1" x14ac:dyDescent="0.4">
      <c r="B2" s="781" t="s">
        <v>374</v>
      </c>
      <c r="C2" s="782"/>
      <c r="D2" s="782"/>
      <c r="E2" s="782"/>
      <c r="F2" s="782"/>
      <c r="G2" s="782"/>
      <c r="H2" s="466"/>
      <c r="I2" s="782" t="s">
        <v>3</v>
      </c>
      <c r="J2" s="782"/>
      <c r="K2" s="782"/>
      <c r="L2" s="782"/>
      <c r="M2" s="782"/>
      <c r="N2" s="783"/>
      <c r="O2"/>
      <c r="P2"/>
    </row>
    <row r="3" spans="1:16" s="252" customFormat="1" ht="15" thickBot="1" x14ac:dyDescent="0.4">
      <c r="A3"/>
      <c r="B3" s="268"/>
      <c r="C3" s="269" t="s">
        <v>516</v>
      </c>
      <c r="D3" s="269" t="s">
        <v>517</v>
      </c>
      <c r="E3" s="269" t="s">
        <v>237</v>
      </c>
      <c r="F3" s="269" t="s">
        <v>518</v>
      </c>
      <c r="G3" s="460" t="s">
        <v>519</v>
      </c>
      <c r="H3" s="843"/>
      <c r="I3" s="464"/>
      <c r="J3" s="269" t="s">
        <v>516</v>
      </c>
      <c r="K3" s="269" t="s">
        <v>517</v>
      </c>
      <c r="L3" s="269" t="s">
        <v>237</v>
      </c>
      <c r="M3" s="269" t="s">
        <v>518</v>
      </c>
      <c r="N3" s="99" t="s">
        <v>519</v>
      </c>
      <c r="O3"/>
      <c r="P3"/>
    </row>
    <row r="4" spans="1:16" s="252" customFormat="1" x14ac:dyDescent="0.35">
      <c r="A4"/>
      <c r="B4" s="102" t="s">
        <v>516</v>
      </c>
      <c r="C4" s="179">
        <v>1</v>
      </c>
      <c r="D4" s="270"/>
      <c r="E4" s="270"/>
      <c r="F4" s="270"/>
      <c r="G4" s="461"/>
      <c r="H4" s="843"/>
      <c r="I4" s="64" t="s">
        <v>516</v>
      </c>
      <c r="J4" s="179">
        <v>1</v>
      </c>
      <c r="K4" s="270"/>
      <c r="L4" s="270"/>
      <c r="M4" s="270"/>
      <c r="N4" s="180"/>
      <c r="O4"/>
      <c r="P4"/>
    </row>
    <row r="5" spans="1:16" x14ac:dyDescent="0.35">
      <c r="B5" s="102" t="s">
        <v>517</v>
      </c>
      <c r="C5" s="154">
        <v>0.59</v>
      </c>
      <c r="D5" s="257">
        <v>1</v>
      </c>
      <c r="E5" s="257"/>
      <c r="F5" s="257"/>
      <c r="G5" s="462"/>
      <c r="H5" s="843"/>
      <c r="I5" s="64" t="s">
        <v>517</v>
      </c>
      <c r="J5" s="154">
        <v>-0.43</v>
      </c>
      <c r="K5" s="257">
        <v>1</v>
      </c>
      <c r="L5" s="257"/>
      <c r="M5" s="257"/>
      <c r="N5" s="155"/>
      <c r="O5"/>
      <c r="P5"/>
    </row>
    <row r="6" spans="1:16" x14ac:dyDescent="0.35">
      <c r="B6" s="102" t="s">
        <v>520</v>
      </c>
      <c r="C6" s="154">
        <v>-0.17</v>
      </c>
      <c r="D6" s="257">
        <v>-0.23</v>
      </c>
      <c r="E6" s="257">
        <v>1</v>
      </c>
      <c r="F6" s="257"/>
      <c r="G6" s="462"/>
      <c r="H6" s="843"/>
      <c r="I6" s="64" t="s">
        <v>520</v>
      </c>
      <c r="J6" s="154">
        <v>-0.04</v>
      </c>
      <c r="K6" s="257">
        <v>-0.31</v>
      </c>
      <c r="L6" s="257">
        <v>1</v>
      </c>
      <c r="M6" s="257"/>
      <c r="N6" s="155"/>
      <c r="O6"/>
      <c r="P6"/>
    </row>
    <row r="7" spans="1:16" x14ac:dyDescent="0.35">
      <c r="B7" s="102" t="s">
        <v>518</v>
      </c>
      <c r="C7" s="154">
        <v>-0.54</v>
      </c>
      <c r="D7" s="257">
        <v>-0.39</v>
      </c>
      <c r="E7" s="257">
        <v>0.13</v>
      </c>
      <c r="F7" s="257">
        <v>1</v>
      </c>
      <c r="G7" s="462"/>
      <c r="H7" s="843"/>
      <c r="I7" s="64" t="s">
        <v>518</v>
      </c>
      <c r="J7" s="154">
        <v>-0.4</v>
      </c>
      <c r="K7" s="257">
        <v>0.6</v>
      </c>
      <c r="L7" s="257">
        <v>0.04</v>
      </c>
      <c r="M7" s="257">
        <v>1</v>
      </c>
      <c r="N7" s="155"/>
      <c r="O7"/>
      <c r="P7"/>
    </row>
    <row r="8" spans="1:16" ht="15" thickBot="1" x14ac:dyDescent="0.4">
      <c r="B8" s="136" t="s">
        <v>519</v>
      </c>
      <c r="C8" s="156">
        <v>-0.81</v>
      </c>
      <c r="D8" s="271">
        <v>-0.53</v>
      </c>
      <c r="E8" s="271">
        <v>0.18</v>
      </c>
      <c r="F8" s="271">
        <v>0.45</v>
      </c>
      <c r="G8" s="463">
        <v>1</v>
      </c>
      <c r="H8" s="844"/>
      <c r="I8" s="465" t="s">
        <v>519</v>
      </c>
      <c r="J8" s="156">
        <v>0.53</v>
      </c>
      <c r="K8" s="271">
        <v>-0.49</v>
      </c>
      <c r="L8" s="271">
        <v>0.47</v>
      </c>
      <c r="M8" s="271">
        <v>-0.56999999999999995</v>
      </c>
      <c r="N8" s="157">
        <v>1</v>
      </c>
      <c r="O8"/>
      <c r="P8"/>
    </row>
    <row r="9" spans="1:16" x14ac:dyDescent="0.35">
      <c r="I9" s="16"/>
      <c r="O9"/>
      <c r="P9"/>
    </row>
    <row r="10" spans="1:16" x14ac:dyDescent="0.35">
      <c r="I10" s="16"/>
      <c r="O10"/>
      <c r="P10"/>
    </row>
    <row r="11" spans="1:16" x14ac:dyDescent="0.35">
      <c r="I11" s="16"/>
      <c r="O11"/>
      <c r="P11" s="252"/>
    </row>
    <row r="12" spans="1:16" x14ac:dyDescent="0.35">
      <c r="I12" s="16"/>
      <c r="O12"/>
      <c r="P12"/>
    </row>
    <row r="13" spans="1:16" x14ac:dyDescent="0.35">
      <c r="I13" s="16"/>
      <c r="O13"/>
      <c r="P13"/>
    </row>
    <row r="14" spans="1:16" x14ac:dyDescent="0.35">
      <c r="I14" s="16"/>
      <c r="O14"/>
      <c r="P14"/>
    </row>
    <row r="15" spans="1:16" x14ac:dyDescent="0.35">
      <c r="I15" s="16"/>
      <c r="O15"/>
      <c r="P15"/>
    </row>
    <row r="16" spans="1:16" x14ac:dyDescent="0.35">
      <c r="I16" s="16"/>
      <c r="O16"/>
      <c r="P16"/>
    </row>
    <row r="17" spans="3:24" x14ac:dyDescent="0.35">
      <c r="I17" s="16"/>
      <c r="O17"/>
      <c r="P17"/>
    </row>
    <row r="18" spans="3:24" x14ac:dyDescent="0.35">
      <c r="I18" s="16"/>
      <c r="O18"/>
      <c r="P18"/>
    </row>
    <row r="19" spans="3:24" x14ac:dyDescent="0.35">
      <c r="C19"/>
      <c r="D19"/>
      <c r="E19"/>
      <c r="F19"/>
      <c r="H19"/>
      <c r="J19"/>
      <c r="K19"/>
      <c r="Q19" s="16"/>
      <c r="R19" s="16"/>
      <c r="S19" s="16"/>
      <c r="T19" s="16"/>
      <c r="U19" s="16"/>
      <c r="V19" s="16"/>
      <c r="W19" s="16"/>
      <c r="X19" s="16"/>
    </row>
    <row r="20" spans="3:24" x14ac:dyDescent="0.35">
      <c r="C20"/>
      <c r="D20"/>
      <c r="E20"/>
      <c r="F20"/>
      <c r="H20"/>
      <c r="J20"/>
      <c r="K20"/>
      <c r="Q20" s="16"/>
      <c r="R20" s="16"/>
      <c r="S20" s="16"/>
      <c r="T20" s="16"/>
      <c r="U20" s="16"/>
      <c r="V20" s="16"/>
      <c r="W20" s="16"/>
      <c r="X20" s="16"/>
    </row>
    <row r="21" spans="3:24" x14ac:dyDescent="0.35">
      <c r="C21"/>
      <c r="D21"/>
      <c r="E21"/>
      <c r="F21"/>
      <c r="H21"/>
      <c r="J21"/>
      <c r="K21"/>
      <c r="Q21" s="16"/>
      <c r="R21" s="16"/>
      <c r="S21" s="16"/>
      <c r="T21" s="16"/>
      <c r="U21" s="16"/>
      <c r="V21" s="16"/>
      <c r="W21" s="16"/>
      <c r="X21" s="16"/>
    </row>
    <row r="48" spans="1:26" s="252" customFormat="1" x14ac:dyDescent="0.35">
      <c r="A48"/>
      <c r="B48" s="16"/>
      <c r="C48" s="16"/>
      <c r="D48" s="16"/>
      <c r="E48" s="16"/>
      <c r="F48" s="16"/>
      <c r="G48" s="16"/>
      <c r="H48" s="16"/>
      <c r="I48"/>
      <c r="J48" s="16"/>
      <c r="K48" s="16"/>
      <c r="L48" s="16"/>
      <c r="M48" s="16"/>
      <c r="N48" s="16"/>
      <c r="O48" s="16"/>
      <c r="P48" s="16"/>
      <c r="Q48"/>
      <c r="R48"/>
      <c r="S48"/>
      <c r="T48"/>
      <c r="U48"/>
      <c r="V48"/>
      <c r="W48"/>
      <c r="X48"/>
      <c r="Y48"/>
      <c r="Z48"/>
    </row>
  </sheetData>
  <mergeCells count="3">
    <mergeCell ref="B2:G2"/>
    <mergeCell ref="I2:N2"/>
    <mergeCell ref="H3:H8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4F1E-F787-4D4B-956F-934E1A671D5A}">
  <dimension ref="A1:V31"/>
  <sheetViews>
    <sheetView zoomScaleNormal="100" workbookViewId="0">
      <selection activeCell="I19" sqref="I19"/>
    </sheetView>
  </sheetViews>
  <sheetFormatPr defaultRowHeight="14.5" x14ac:dyDescent="0.35"/>
  <cols>
    <col min="2" max="2" width="13.7265625" style="772" bestFit="1" customWidth="1"/>
    <col min="3" max="3" width="8.7265625" style="772"/>
    <col min="4" max="4" width="15.54296875" style="772" bestFit="1" customWidth="1"/>
    <col min="5" max="5" width="13.1796875" bestFit="1" customWidth="1"/>
    <col min="6" max="6" width="18.1796875" style="772" bestFit="1" customWidth="1"/>
    <col min="7" max="12" width="8.7265625" style="772"/>
    <col min="15" max="15" width="12.1796875" customWidth="1"/>
    <col min="16" max="17" width="13.1796875" customWidth="1"/>
    <col min="18" max="18" width="13.54296875" customWidth="1"/>
    <col min="19" max="19" width="12.1796875" customWidth="1"/>
    <col min="20" max="20" width="16.453125" customWidth="1"/>
    <col min="21" max="21" width="11.7265625" customWidth="1"/>
    <col min="22" max="22" width="12.54296875" customWidth="1"/>
    <col min="23" max="23" width="11.7265625" customWidth="1"/>
  </cols>
  <sheetData>
    <row r="1" spans="2:20" x14ac:dyDescent="0.35">
      <c r="B1"/>
      <c r="D1"/>
      <c r="F1"/>
      <c r="G1"/>
      <c r="M1" s="772"/>
      <c r="N1" s="772"/>
      <c r="O1" s="772"/>
      <c r="P1" s="772"/>
      <c r="Q1" s="772"/>
      <c r="R1" s="772"/>
      <c r="S1" s="772"/>
      <c r="T1" s="772"/>
    </row>
    <row r="2" spans="2:20" ht="15" thickBot="1" x14ac:dyDescent="0.4">
      <c r="B2"/>
      <c r="C2"/>
      <c r="D2"/>
      <c r="F2"/>
      <c r="G2"/>
      <c r="M2" s="772"/>
      <c r="N2" s="772"/>
      <c r="O2" s="772"/>
      <c r="P2" s="772"/>
      <c r="Q2" s="772"/>
      <c r="R2" s="772"/>
      <c r="S2" s="772"/>
      <c r="T2" s="772"/>
    </row>
    <row r="3" spans="2:20" ht="15" thickBot="1" x14ac:dyDescent="0.4">
      <c r="B3" s="781" t="s">
        <v>2388</v>
      </c>
      <c r="C3" s="782"/>
      <c r="D3" s="783"/>
      <c r="F3"/>
      <c r="G3"/>
      <c r="M3" s="772"/>
      <c r="N3" s="772"/>
      <c r="O3" s="772"/>
      <c r="P3" s="772"/>
      <c r="Q3" s="772"/>
      <c r="R3" s="772"/>
      <c r="S3" s="772"/>
      <c r="T3" s="772"/>
    </row>
    <row r="4" spans="2:20" x14ac:dyDescent="0.35">
      <c r="B4" s="471" t="s">
        <v>230</v>
      </c>
      <c r="C4" s="469" t="s">
        <v>2</v>
      </c>
      <c r="D4" s="403" t="s">
        <v>3</v>
      </c>
    </row>
    <row r="5" spans="2:20" x14ac:dyDescent="0.35">
      <c r="B5" s="493">
        <v>1</v>
      </c>
      <c r="C5" s="437">
        <v>5</v>
      </c>
      <c r="D5" s="435">
        <v>4</v>
      </c>
    </row>
    <row r="6" spans="2:20" x14ac:dyDescent="0.35">
      <c r="B6" s="493">
        <v>2</v>
      </c>
      <c r="C6" s="437">
        <v>11</v>
      </c>
      <c r="D6" s="435">
        <v>2</v>
      </c>
    </row>
    <row r="7" spans="2:20" x14ac:dyDescent="0.35">
      <c r="B7" s="493">
        <v>3</v>
      </c>
      <c r="C7" s="437">
        <v>7</v>
      </c>
      <c r="D7" s="435">
        <v>8</v>
      </c>
    </row>
    <row r="8" spans="2:20" x14ac:dyDescent="0.35">
      <c r="B8" s="493">
        <v>4</v>
      </c>
      <c r="C8" s="437">
        <v>12</v>
      </c>
      <c r="D8" s="435">
        <v>6</v>
      </c>
    </row>
    <row r="9" spans="2:20" x14ac:dyDescent="0.35">
      <c r="B9" s="493">
        <v>5</v>
      </c>
      <c r="C9" s="437">
        <v>7</v>
      </c>
      <c r="D9" s="435">
        <v>11</v>
      </c>
    </row>
    <row r="10" spans="2:20" x14ac:dyDescent="0.35">
      <c r="B10" s="493">
        <v>6</v>
      </c>
      <c r="C10" s="437">
        <v>4</v>
      </c>
      <c r="D10" s="435">
        <v>4</v>
      </c>
    </row>
    <row r="11" spans="2:20" x14ac:dyDescent="0.35">
      <c r="B11" s="493">
        <v>7</v>
      </c>
      <c r="C11" s="437">
        <v>8</v>
      </c>
      <c r="D11" s="435">
        <v>7</v>
      </c>
    </row>
    <row r="12" spans="2:20" x14ac:dyDescent="0.35">
      <c r="B12" s="493">
        <v>8</v>
      </c>
      <c r="C12" s="437">
        <v>10</v>
      </c>
      <c r="D12" s="435">
        <v>12</v>
      </c>
    </row>
    <row r="13" spans="2:20" x14ac:dyDescent="0.35">
      <c r="B13" s="493">
        <v>9</v>
      </c>
      <c r="C13" s="437">
        <v>12</v>
      </c>
      <c r="D13" s="435">
        <v>6</v>
      </c>
    </row>
    <row r="14" spans="2:20" x14ac:dyDescent="0.35">
      <c r="B14" s="493">
        <v>10</v>
      </c>
      <c r="C14" s="437">
        <v>8</v>
      </c>
      <c r="D14" s="435">
        <v>12</v>
      </c>
    </row>
    <row r="15" spans="2:20" x14ac:dyDescent="0.35">
      <c r="B15" s="493">
        <v>11</v>
      </c>
      <c r="C15" s="437">
        <v>5</v>
      </c>
      <c r="D15" s="435">
        <v>8</v>
      </c>
    </row>
    <row r="16" spans="2:20" ht="15" thickBot="1" x14ac:dyDescent="0.4">
      <c r="B16" s="495">
        <v>12</v>
      </c>
      <c r="C16" s="438">
        <v>12</v>
      </c>
      <c r="D16" s="436">
        <v>7</v>
      </c>
    </row>
    <row r="17" spans="1:22" x14ac:dyDescent="0.35">
      <c r="B17" s="146" t="s">
        <v>6</v>
      </c>
      <c r="C17" s="56">
        <v>8.4169999999999998</v>
      </c>
      <c r="D17" s="85">
        <v>7.3129999999999997</v>
      </c>
    </row>
    <row r="18" spans="1:22" x14ac:dyDescent="0.35">
      <c r="B18" s="176" t="s">
        <v>25</v>
      </c>
      <c r="C18" s="52">
        <v>2.9369999999999998</v>
      </c>
      <c r="D18" s="5">
        <v>3.3010000000000002</v>
      </c>
    </row>
    <row r="19" spans="1:22" x14ac:dyDescent="0.35">
      <c r="B19" s="176" t="s">
        <v>7</v>
      </c>
      <c r="C19" s="52">
        <v>0.84799999999999998</v>
      </c>
      <c r="D19" s="5">
        <v>0.82520000000000004</v>
      </c>
    </row>
    <row r="20" spans="1:22" x14ac:dyDescent="0.35">
      <c r="B20" s="176" t="s">
        <v>26</v>
      </c>
      <c r="C20" s="52">
        <v>4</v>
      </c>
      <c r="D20" s="5">
        <v>2</v>
      </c>
    </row>
    <row r="21" spans="1:22" x14ac:dyDescent="0.35">
      <c r="B21" s="176" t="s">
        <v>27</v>
      </c>
      <c r="C21" s="52">
        <v>5.5</v>
      </c>
      <c r="D21" s="5">
        <v>4.5</v>
      </c>
    </row>
    <row r="22" spans="1:22" x14ac:dyDescent="0.35">
      <c r="B22" s="176" t="s">
        <v>28</v>
      </c>
      <c r="C22" s="52">
        <v>8</v>
      </c>
      <c r="D22" s="5">
        <v>7</v>
      </c>
    </row>
    <row r="23" spans="1:22" x14ac:dyDescent="0.35">
      <c r="B23" s="176" t="s">
        <v>29</v>
      </c>
      <c r="C23" s="52">
        <v>11.75</v>
      </c>
      <c r="D23" s="5">
        <v>10.25</v>
      </c>
    </row>
    <row r="24" spans="1:22" ht="15" thickBot="1" x14ac:dyDescent="0.4">
      <c r="B24" s="177" t="s">
        <v>30</v>
      </c>
      <c r="C24" s="55">
        <v>12</v>
      </c>
      <c r="D24" s="11">
        <v>13</v>
      </c>
    </row>
    <row r="25" spans="1:22" x14ac:dyDescent="0.35">
      <c r="B25"/>
      <c r="C25"/>
      <c r="D25"/>
    </row>
    <row r="31" spans="1:22" s="252" customFormat="1" x14ac:dyDescent="0.35">
      <c r="A31"/>
      <c r="B31" s="772"/>
      <c r="C31" s="772"/>
      <c r="D31" s="772"/>
      <c r="E31"/>
      <c r="F31" s="772"/>
      <c r="G31" s="772"/>
      <c r="H31" s="772"/>
      <c r="I31" s="772"/>
      <c r="J31" s="772"/>
      <c r="K31" s="772"/>
      <c r="L31" s="772"/>
      <c r="M31"/>
      <c r="N31"/>
      <c r="O31"/>
      <c r="P31"/>
      <c r="Q31"/>
      <c r="R31"/>
      <c r="S31"/>
      <c r="T31"/>
      <c r="U31"/>
      <c r="V31"/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354E-796F-439C-B7B0-5C74FBE0826C}">
  <dimension ref="B1:G17"/>
  <sheetViews>
    <sheetView workbookViewId="0">
      <selection activeCell="I36" sqref="I36"/>
    </sheetView>
  </sheetViews>
  <sheetFormatPr defaultRowHeight="14.5" x14ac:dyDescent="0.35"/>
  <sheetData>
    <row r="1" spans="2:7" ht="15" thickBot="1" x14ac:dyDescent="0.4"/>
    <row r="2" spans="2:7" ht="15" thickBot="1" x14ac:dyDescent="0.4">
      <c r="B2" s="782" t="s">
        <v>3</v>
      </c>
      <c r="C2" s="782"/>
      <c r="D2" s="782"/>
      <c r="E2" s="782"/>
      <c r="F2" s="782"/>
      <c r="G2" s="783"/>
    </row>
    <row r="3" spans="2:7" ht="15" thickBot="1" x14ac:dyDescent="0.4">
      <c r="B3" s="464"/>
      <c r="C3" s="269" t="s">
        <v>22</v>
      </c>
      <c r="D3" s="269" t="s">
        <v>21</v>
      </c>
      <c r="E3" s="269" t="s">
        <v>47</v>
      </c>
      <c r="F3" s="269" t="s">
        <v>380</v>
      </c>
      <c r="G3" s="99" t="s">
        <v>393</v>
      </c>
    </row>
    <row r="4" spans="2:7" x14ac:dyDescent="0.35">
      <c r="B4" s="64" t="s">
        <v>22</v>
      </c>
      <c r="C4" s="179">
        <v>1</v>
      </c>
      <c r="D4" s="270"/>
      <c r="E4" s="270"/>
      <c r="F4" s="270"/>
      <c r="G4" s="180"/>
    </row>
    <row r="5" spans="2:7" x14ac:dyDescent="0.35">
      <c r="B5" s="64" t="s">
        <v>21</v>
      </c>
      <c r="C5" s="154">
        <v>0.39</v>
      </c>
      <c r="D5" s="257">
        <v>1</v>
      </c>
      <c r="E5" s="257"/>
      <c r="F5" s="257"/>
      <c r="G5" s="155"/>
    </row>
    <row r="6" spans="2:7" x14ac:dyDescent="0.35">
      <c r="B6" s="64" t="s">
        <v>47</v>
      </c>
      <c r="C6" s="154">
        <v>0.36</v>
      </c>
      <c r="D6" s="257">
        <v>0.99</v>
      </c>
      <c r="E6" s="257">
        <v>1</v>
      </c>
      <c r="F6" s="257"/>
      <c r="G6" s="155"/>
    </row>
    <row r="7" spans="2:7" x14ac:dyDescent="0.35">
      <c r="B7" s="64" t="s">
        <v>380</v>
      </c>
      <c r="C7" s="154">
        <v>-0.04</v>
      </c>
      <c r="D7" s="257">
        <v>0.36</v>
      </c>
      <c r="E7" s="257">
        <v>0.34</v>
      </c>
      <c r="F7" s="257">
        <v>1</v>
      </c>
      <c r="G7" s="155"/>
    </row>
    <row r="8" spans="2:7" ht="15" thickBot="1" x14ac:dyDescent="0.4">
      <c r="B8" s="465" t="s">
        <v>393</v>
      </c>
      <c r="C8" s="156">
        <v>-0.54</v>
      </c>
      <c r="D8" s="271">
        <v>-0.18</v>
      </c>
      <c r="E8" s="271">
        <v>-0.12</v>
      </c>
      <c r="F8" s="271">
        <v>0.36</v>
      </c>
      <c r="G8" s="157">
        <v>1</v>
      </c>
    </row>
    <row r="12" spans="2:7" x14ac:dyDescent="0.35">
      <c r="B12" s="729"/>
      <c r="C12" s="729"/>
      <c r="D12" s="729"/>
      <c r="E12" s="729"/>
      <c r="F12" s="729"/>
      <c r="G12" s="729"/>
    </row>
    <row r="13" spans="2:7" x14ac:dyDescent="0.35">
      <c r="B13" s="470"/>
      <c r="C13" s="1"/>
      <c r="D13" s="1"/>
      <c r="E13" s="1"/>
      <c r="F13" s="1"/>
      <c r="G13" s="1"/>
    </row>
    <row r="14" spans="2:7" x14ac:dyDescent="0.35">
      <c r="B14" s="470"/>
      <c r="C14" s="1"/>
      <c r="D14" s="1"/>
      <c r="E14" s="1"/>
      <c r="F14" s="1"/>
      <c r="G14" s="1"/>
    </row>
    <row r="15" spans="2:7" x14ac:dyDescent="0.35">
      <c r="B15" s="470"/>
      <c r="C15" s="1"/>
      <c r="D15" s="1"/>
      <c r="E15" s="1"/>
      <c r="F15" s="1"/>
      <c r="G15" s="1"/>
    </row>
    <row r="16" spans="2:7" x14ac:dyDescent="0.35">
      <c r="B16" s="470"/>
      <c r="C16" s="1"/>
      <c r="D16" s="1"/>
      <c r="E16" s="1"/>
      <c r="F16" s="1"/>
      <c r="G16" s="1"/>
    </row>
    <row r="17" spans="2:7" x14ac:dyDescent="0.35">
      <c r="B17" s="470"/>
      <c r="C17" s="1"/>
      <c r="D17" s="1"/>
      <c r="E17" s="1"/>
      <c r="F17" s="1"/>
      <c r="G17" s="1"/>
    </row>
  </sheetData>
  <mergeCells count="1">
    <mergeCell ref="B2:G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7086-946F-415D-95D3-A3540485D6E6}">
  <sheetPr codeName="Sheet46"/>
  <dimension ref="B1:L35"/>
  <sheetViews>
    <sheetView workbookViewId="0">
      <selection activeCell="I24" sqref="F1:I24"/>
    </sheetView>
  </sheetViews>
  <sheetFormatPr defaultRowHeight="14.5" x14ac:dyDescent="0.35"/>
  <cols>
    <col min="2" max="2" width="13" bestFit="1" customWidth="1"/>
    <col min="6" max="6" width="13.7265625" bestFit="1" customWidth="1"/>
  </cols>
  <sheetData>
    <row r="1" spans="2:12" ht="15" thickBot="1" x14ac:dyDescent="0.4"/>
    <row r="2" spans="2:12" ht="15" thickBot="1" x14ac:dyDescent="0.4">
      <c r="B2" s="794" t="s">
        <v>521</v>
      </c>
      <c r="C2" s="795"/>
      <c r="D2" s="796"/>
    </row>
    <row r="3" spans="2:12" x14ac:dyDescent="0.35">
      <c r="B3" s="471" t="s">
        <v>230</v>
      </c>
      <c r="C3" s="469" t="s">
        <v>2</v>
      </c>
      <c r="D3" s="403" t="s">
        <v>3</v>
      </c>
    </row>
    <row r="4" spans="2:12" x14ac:dyDescent="0.35">
      <c r="B4" s="493">
        <v>1</v>
      </c>
      <c r="C4" s="437">
        <v>10</v>
      </c>
      <c r="D4" s="435">
        <v>50</v>
      </c>
    </row>
    <row r="5" spans="2:12" x14ac:dyDescent="0.35">
      <c r="B5" s="493">
        <v>2</v>
      </c>
      <c r="C5" s="437">
        <v>9</v>
      </c>
      <c r="D5" s="435">
        <v>49</v>
      </c>
    </row>
    <row r="6" spans="2:12" x14ac:dyDescent="0.35">
      <c r="B6" s="493">
        <v>3</v>
      </c>
      <c r="C6" s="437">
        <v>8</v>
      </c>
      <c r="D6" s="435">
        <v>46</v>
      </c>
      <c r="K6" s="1"/>
      <c r="L6" s="1"/>
    </row>
    <row r="7" spans="2:12" x14ac:dyDescent="0.35">
      <c r="B7" s="493">
        <v>4</v>
      </c>
      <c r="C7" s="437">
        <v>12</v>
      </c>
      <c r="D7" s="435">
        <v>56</v>
      </c>
      <c r="K7" s="1"/>
      <c r="L7" s="1"/>
    </row>
    <row r="8" spans="2:12" x14ac:dyDescent="0.35">
      <c r="B8" s="493">
        <v>5</v>
      </c>
      <c r="C8" s="437">
        <v>10</v>
      </c>
      <c r="D8" s="435">
        <v>13</v>
      </c>
      <c r="K8" s="1"/>
      <c r="L8" s="1"/>
    </row>
    <row r="9" spans="2:12" x14ac:dyDescent="0.35">
      <c r="B9" s="493">
        <v>6</v>
      </c>
      <c r="C9" s="437">
        <v>2</v>
      </c>
      <c r="D9" s="435">
        <v>5</v>
      </c>
      <c r="K9" s="1"/>
      <c r="L9" s="1"/>
    </row>
    <row r="10" spans="2:12" x14ac:dyDescent="0.35">
      <c r="B10" s="493">
        <v>7</v>
      </c>
      <c r="C10" s="437">
        <v>5</v>
      </c>
      <c r="D10" s="435">
        <v>25</v>
      </c>
      <c r="K10" s="1"/>
      <c r="L10" s="1"/>
    </row>
    <row r="11" spans="2:12" x14ac:dyDescent="0.35">
      <c r="B11" s="493">
        <v>8</v>
      </c>
      <c r="C11" s="437">
        <v>13</v>
      </c>
      <c r="D11" s="435">
        <v>23</v>
      </c>
      <c r="K11" s="1"/>
      <c r="L11" s="1"/>
    </row>
    <row r="12" spans="2:12" x14ac:dyDescent="0.35">
      <c r="B12" s="493">
        <v>9</v>
      </c>
      <c r="C12" s="437">
        <v>10</v>
      </c>
      <c r="D12" s="435">
        <v>27</v>
      </c>
      <c r="K12" s="1"/>
      <c r="L12" s="1"/>
    </row>
    <row r="13" spans="2:12" x14ac:dyDescent="0.35">
      <c r="B13" s="493">
        <v>10</v>
      </c>
      <c r="C13" s="437">
        <v>10</v>
      </c>
      <c r="D13" s="435">
        <v>22</v>
      </c>
      <c r="K13" s="1"/>
      <c r="L13" s="1"/>
    </row>
    <row r="14" spans="2:12" x14ac:dyDescent="0.35">
      <c r="B14" s="493">
        <v>11</v>
      </c>
      <c r="C14" s="437">
        <v>11</v>
      </c>
      <c r="D14" s="435">
        <v>14</v>
      </c>
      <c r="K14" s="1"/>
      <c r="L14" s="1"/>
    </row>
    <row r="15" spans="2:12" ht="15" thickBot="1" x14ac:dyDescent="0.4">
      <c r="B15" s="495">
        <v>12</v>
      </c>
      <c r="C15" s="438">
        <v>15</v>
      </c>
      <c r="D15" s="436">
        <v>10</v>
      </c>
      <c r="K15" s="1"/>
      <c r="L15" s="1"/>
    </row>
    <row r="16" spans="2:12" x14ac:dyDescent="0.35">
      <c r="B16" s="146" t="s">
        <v>6</v>
      </c>
      <c r="C16" s="56">
        <v>9.5830000000000002</v>
      </c>
      <c r="D16" s="85">
        <v>28.33</v>
      </c>
      <c r="J16" s="1"/>
      <c r="K16" s="1"/>
      <c r="L16" s="1"/>
    </row>
    <row r="17" spans="2:12" x14ac:dyDescent="0.35">
      <c r="B17" s="176" t="s">
        <v>25</v>
      </c>
      <c r="C17" s="52">
        <v>3.45</v>
      </c>
      <c r="D17" s="5">
        <v>17.52</v>
      </c>
      <c r="J17" s="1"/>
      <c r="K17" s="1"/>
      <c r="L17" s="1"/>
    </row>
    <row r="18" spans="2:12" x14ac:dyDescent="0.35">
      <c r="B18" s="176" t="s">
        <v>7</v>
      </c>
      <c r="C18" s="52">
        <v>0.99590000000000001</v>
      </c>
      <c r="D18" s="5">
        <v>5.0579999999999998</v>
      </c>
      <c r="J18" s="1"/>
      <c r="K18" s="1"/>
      <c r="L18" s="1"/>
    </row>
    <row r="19" spans="2:12" x14ac:dyDescent="0.35">
      <c r="B19" s="176" t="s">
        <v>26</v>
      </c>
      <c r="C19" s="52">
        <v>2</v>
      </c>
      <c r="D19" s="5">
        <v>5</v>
      </c>
      <c r="J19" s="1"/>
      <c r="K19" s="1"/>
    </row>
    <row r="20" spans="2:12" x14ac:dyDescent="0.35">
      <c r="B20" s="176" t="s">
        <v>27</v>
      </c>
      <c r="C20" s="52">
        <v>8.25</v>
      </c>
      <c r="D20" s="5">
        <v>13.25</v>
      </c>
      <c r="J20" s="1"/>
      <c r="K20" s="1"/>
    </row>
    <row r="21" spans="2:12" x14ac:dyDescent="0.35">
      <c r="B21" s="176" t="s">
        <v>28</v>
      </c>
      <c r="C21" s="52">
        <v>10</v>
      </c>
      <c r="D21" s="5">
        <v>24</v>
      </c>
      <c r="J21" s="1"/>
      <c r="K21" s="1"/>
    </row>
    <row r="22" spans="2:12" x14ac:dyDescent="0.35">
      <c r="B22" s="176" t="s">
        <v>29</v>
      </c>
      <c r="C22" s="52">
        <v>11.75</v>
      </c>
      <c r="D22" s="5">
        <v>48.25</v>
      </c>
      <c r="J22" s="1"/>
      <c r="K22" s="1"/>
    </row>
    <row r="23" spans="2:12" ht="15" thickBot="1" x14ac:dyDescent="0.4">
      <c r="B23" s="177" t="s">
        <v>30</v>
      </c>
      <c r="C23" s="55">
        <v>15</v>
      </c>
      <c r="D23" s="11">
        <v>56</v>
      </c>
      <c r="J23" s="1"/>
      <c r="K23" s="1"/>
    </row>
    <row r="28" spans="2:12" x14ac:dyDescent="0.35">
      <c r="C28" s="1"/>
      <c r="D28" s="1"/>
    </row>
    <row r="29" spans="2:12" x14ac:dyDescent="0.35">
      <c r="C29" s="1"/>
      <c r="D29" s="1"/>
    </row>
    <row r="30" spans="2:12" x14ac:dyDescent="0.35">
      <c r="C30" s="1"/>
      <c r="D30" s="1"/>
    </row>
    <row r="31" spans="2:12" x14ac:dyDescent="0.35">
      <c r="C31" s="1"/>
      <c r="D31" s="1"/>
    </row>
    <row r="32" spans="2:12" x14ac:dyDescent="0.35">
      <c r="C32" s="1"/>
      <c r="D32" s="1"/>
    </row>
    <row r="33" spans="3:4" x14ac:dyDescent="0.35">
      <c r="C33" s="1"/>
      <c r="D33" s="1"/>
    </row>
    <row r="34" spans="3:4" x14ac:dyDescent="0.35">
      <c r="C34" s="1"/>
      <c r="D34" s="1"/>
    </row>
    <row r="35" spans="3:4" x14ac:dyDescent="0.35">
      <c r="C35" s="1"/>
      <c r="D35" s="1"/>
    </row>
  </sheetData>
  <mergeCells count="1">
    <mergeCell ref="B2:D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88BA-F9C9-4A74-881C-9B8FCE78F8A4}">
  <dimension ref="B1:Y34"/>
  <sheetViews>
    <sheetView zoomScale="85" zoomScaleNormal="85" workbookViewId="0">
      <selection activeCell="P38" sqref="P38"/>
    </sheetView>
  </sheetViews>
  <sheetFormatPr defaultRowHeight="14.5" x14ac:dyDescent="0.35"/>
  <cols>
    <col min="2" max="2" width="13" bestFit="1" customWidth="1"/>
    <col min="6" max="6" width="13.7265625" bestFit="1" customWidth="1"/>
    <col min="8" max="8" width="14" bestFit="1" customWidth="1"/>
  </cols>
  <sheetData>
    <row r="1" spans="2:25" ht="15" thickBot="1" x14ac:dyDescent="0.4"/>
    <row r="2" spans="2:25" ht="15" thickBot="1" x14ac:dyDescent="0.4">
      <c r="B2" s="781" t="s">
        <v>2389</v>
      </c>
      <c r="C2" s="782"/>
      <c r="D2" s="782"/>
      <c r="E2" s="782"/>
      <c r="F2" s="783"/>
      <c r="H2" s="781" t="s">
        <v>307</v>
      </c>
      <c r="I2" s="782"/>
      <c r="J2" s="782"/>
      <c r="K2" s="782"/>
      <c r="L2" s="783"/>
      <c r="M2" s="1"/>
    </row>
    <row r="3" spans="2:25" ht="15" thickBot="1" x14ac:dyDescent="0.4">
      <c r="B3" s="766"/>
      <c r="C3" s="900" t="s">
        <v>2</v>
      </c>
      <c r="D3" s="789"/>
      <c r="E3" s="900" t="s">
        <v>3</v>
      </c>
      <c r="F3" s="789"/>
      <c r="H3" s="766"/>
      <c r="I3" s="900" t="s">
        <v>2</v>
      </c>
      <c r="J3" s="789"/>
      <c r="K3" s="900" t="s">
        <v>3</v>
      </c>
      <c r="L3" s="789"/>
      <c r="M3" s="1"/>
    </row>
    <row r="4" spans="2:25" x14ac:dyDescent="0.35">
      <c r="B4" s="471" t="s">
        <v>230</v>
      </c>
      <c r="C4" s="901" t="s">
        <v>2390</v>
      </c>
      <c r="D4" s="901" t="s">
        <v>54</v>
      </c>
      <c r="E4" s="901" t="s">
        <v>2390</v>
      </c>
      <c r="F4" s="901" t="s">
        <v>54</v>
      </c>
      <c r="H4" s="471" t="s">
        <v>230</v>
      </c>
      <c r="I4" s="901" t="s">
        <v>2390</v>
      </c>
      <c r="J4" s="901" t="s">
        <v>54</v>
      </c>
      <c r="K4" s="901" t="s">
        <v>2390</v>
      </c>
      <c r="L4" s="901" t="s">
        <v>54</v>
      </c>
      <c r="M4" s="1"/>
    </row>
    <row r="5" spans="2:25" x14ac:dyDescent="0.35">
      <c r="B5" s="493">
        <v>1</v>
      </c>
      <c r="C5" s="437">
        <v>1</v>
      </c>
      <c r="D5" s="437">
        <v>7</v>
      </c>
      <c r="E5" s="437">
        <v>4</v>
      </c>
      <c r="F5" s="437">
        <v>4</v>
      </c>
      <c r="H5" s="493">
        <v>1</v>
      </c>
      <c r="I5" s="437">
        <v>1</v>
      </c>
      <c r="J5" s="437">
        <v>0</v>
      </c>
      <c r="K5" s="437">
        <v>4</v>
      </c>
      <c r="L5" s="437">
        <v>2</v>
      </c>
      <c r="M5" s="1"/>
    </row>
    <row r="6" spans="2:25" x14ac:dyDescent="0.35">
      <c r="B6" s="493">
        <v>2</v>
      </c>
      <c r="C6" s="437">
        <v>0</v>
      </c>
      <c r="D6" s="437">
        <v>3</v>
      </c>
      <c r="E6" s="437">
        <v>4</v>
      </c>
      <c r="F6" s="437">
        <v>2</v>
      </c>
      <c r="H6" s="493">
        <v>2</v>
      </c>
      <c r="I6" s="437">
        <v>1</v>
      </c>
      <c r="J6" s="437">
        <v>3</v>
      </c>
      <c r="K6" s="437">
        <v>0</v>
      </c>
      <c r="L6" s="437">
        <v>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x14ac:dyDescent="0.35">
      <c r="B7" s="493">
        <v>3</v>
      </c>
      <c r="C7" s="437">
        <v>0</v>
      </c>
      <c r="D7" s="437">
        <v>4</v>
      </c>
      <c r="E7" s="437">
        <v>3</v>
      </c>
      <c r="F7" s="437">
        <v>2</v>
      </c>
      <c r="H7" s="493">
        <v>3</v>
      </c>
      <c r="I7" s="437">
        <v>0</v>
      </c>
      <c r="J7" s="437">
        <v>2</v>
      </c>
      <c r="K7" s="437">
        <v>0</v>
      </c>
      <c r="L7" s="437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x14ac:dyDescent="0.35">
      <c r="B8" s="493">
        <v>4</v>
      </c>
      <c r="C8" s="437">
        <v>0</v>
      </c>
      <c r="D8" s="437">
        <v>2</v>
      </c>
      <c r="E8" s="437">
        <v>3</v>
      </c>
      <c r="F8" s="437">
        <v>0</v>
      </c>
      <c r="H8" s="493">
        <v>4</v>
      </c>
      <c r="I8" s="437">
        <v>1</v>
      </c>
      <c r="J8" s="437">
        <v>2</v>
      </c>
      <c r="K8" s="437">
        <v>8</v>
      </c>
      <c r="L8" s="437">
        <v>0</v>
      </c>
      <c r="M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5" x14ac:dyDescent="0.35">
      <c r="B9" s="493">
        <v>5</v>
      </c>
      <c r="C9" s="437">
        <v>0</v>
      </c>
      <c r="D9" s="437">
        <v>6</v>
      </c>
      <c r="E9" s="437">
        <v>3</v>
      </c>
      <c r="F9" s="437">
        <v>4</v>
      </c>
      <c r="H9" s="493">
        <v>5</v>
      </c>
      <c r="I9" s="437">
        <v>1</v>
      </c>
      <c r="J9" s="437">
        <v>1</v>
      </c>
      <c r="K9" s="437">
        <v>4</v>
      </c>
      <c r="L9" s="437">
        <v>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5" x14ac:dyDescent="0.35">
      <c r="B10" s="493">
        <v>6</v>
      </c>
      <c r="C10" s="437">
        <v>1</v>
      </c>
      <c r="D10" s="437">
        <v>2</v>
      </c>
      <c r="E10" s="437">
        <v>2</v>
      </c>
      <c r="F10" s="437">
        <v>3</v>
      </c>
      <c r="H10" s="493">
        <v>6</v>
      </c>
      <c r="I10" s="437">
        <v>2</v>
      </c>
      <c r="J10" s="437">
        <v>0</v>
      </c>
      <c r="K10" s="437">
        <v>7</v>
      </c>
      <c r="L10" s="437">
        <v>3</v>
      </c>
      <c r="M10" s="1"/>
      <c r="N10" s="1"/>
      <c r="S10" s="1"/>
      <c r="T10" s="1"/>
      <c r="U10" s="1"/>
      <c r="V10" s="1"/>
      <c r="W10" s="1"/>
    </row>
    <row r="11" spans="2:25" x14ac:dyDescent="0.35">
      <c r="B11" s="493">
        <v>7</v>
      </c>
      <c r="C11" s="437">
        <v>2</v>
      </c>
      <c r="D11" s="437">
        <v>1</v>
      </c>
      <c r="E11" s="437">
        <v>5</v>
      </c>
      <c r="F11" s="437">
        <v>3</v>
      </c>
      <c r="H11" s="493">
        <v>7</v>
      </c>
      <c r="I11" s="437">
        <v>2</v>
      </c>
      <c r="J11" s="437">
        <v>1</v>
      </c>
      <c r="K11" s="437">
        <v>3</v>
      </c>
      <c r="L11" s="437">
        <v>4</v>
      </c>
      <c r="M11" s="1"/>
    </row>
    <row r="12" spans="2:25" x14ac:dyDescent="0.35">
      <c r="B12" s="493">
        <v>8</v>
      </c>
      <c r="C12" s="437">
        <v>0</v>
      </c>
      <c r="D12" s="437">
        <v>0</v>
      </c>
      <c r="E12" s="437">
        <v>0</v>
      </c>
      <c r="F12" s="437">
        <v>4</v>
      </c>
      <c r="H12" s="493">
        <v>8</v>
      </c>
      <c r="I12" s="437">
        <v>1</v>
      </c>
      <c r="J12" s="437">
        <v>1</v>
      </c>
      <c r="K12" s="437">
        <v>1</v>
      </c>
      <c r="L12" s="437">
        <v>4</v>
      </c>
      <c r="M12" s="1"/>
    </row>
    <row r="13" spans="2:25" x14ac:dyDescent="0.35">
      <c r="B13" s="493">
        <v>9</v>
      </c>
      <c r="C13" s="437">
        <v>2</v>
      </c>
      <c r="D13" s="437">
        <v>2</v>
      </c>
      <c r="E13" s="437">
        <v>2</v>
      </c>
      <c r="F13" s="437">
        <v>2</v>
      </c>
      <c r="H13" s="493">
        <v>9</v>
      </c>
      <c r="I13" s="437">
        <v>1</v>
      </c>
      <c r="J13" s="437">
        <v>2</v>
      </c>
      <c r="K13" s="437">
        <v>2</v>
      </c>
      <c r="L13" s="437">
        <v>3</v>
      </c>
      <c r="M13" s="1"/>
    </row>
    <row r="14" spans="2:25" ht="15" thickBot="1" x14ac:dyDescent="0.4">
      <c r="B14" s="493">
        <v>10</v>
      </c>
      <c r="C14" s="437">
        <v>1</v>
      </c>
      <c r="D14" s="437">
        <v>4</v>
      </c>
      <c r="E14" s="437">
        <v>3</v>
      </c>
      <c r="F14" s="437">
        <v>1</v>
      </c>
      <c r="H14" s="493">
        <v>10</v>
      </c>
      <c r="I14" s="437">
        <v>1</v>
      </c>
      <c r="J14" s="437">
        <v>1</v>
      </c>
      <c r="K14" s="437">
        <v>2</v>
      </c>
      <c r="L14" s="437">
        <v>0</v>
      </c>
    </row>
    <row r="15" spans="2:25" x14ac:dyDescent="0.35">
      <c r="B15" s="146" t="s">
        <v>6</v>
      </c>
      <c r="C15" s="56">
        <v>0.92310000000000003</v>
      </c>
      <c r="D15" s="85">
        <v>1.2310000000000001</v>
      </c>
      <c r="E15" s="56">
        <v>3.25</v>
      </c>
      <c r="F15" s="85">
        <v>2.4169999999999998</v>
      </c>
      <c r="H15" s="146" t="s">
        <v>6</v>
      </c>
      <c r="I15" s="56">
        <v>1.1000000000000001</v>
      </c>
      <c r="J15" s="85">
        <v>1.3</v>
      </c>
      <c r="K15" s="56">
        <v>3.1</v>
      </c>
      <c r="L15" s="85">
        <v>2.7</v>
      </c>
    </row>
    <row r="16" spans="2:25" x14ac:dyDescent="0.35">
      <c r="B16" s="176" t="s">
        <v>25</v>
      </c>
      <c r="C16" s="52">
        <v>0.64049999999999996</v>
      </c>
      <c r="D16" s="5">
        <v>0.92679999999999996</v>
      </c>
      <c r="E16" s="52">
        <v>2.4910000000000001</v>
      </c>
      <c r="F16" s="5">
        <v>1.881</v>
      </c>
      <c r="H16" s="176" t="s">
        <v>25</v>
      </c>
      <c r="I16" s="52">
        <v>0.56759999999999999</v>
      </c>
      <c r="J16" s="5">
        <v>0.94869999999999999</v>
      </c>
      <c r="K16" s="52">
        <v>2.726</v>
      </c>
      <c r="L16" s="5">
        <v>1.9470000000000001</v>
      </c>
    </row>
    <row r="17" spans="2:18" x14ac:dyDescent="0.35">
      <c r="B17" s="176" t="s">
        <v>7</v>
      </c>
      <c r="C17" s="52">
        <v>0.17760000000000001</v>
      </c>
      <c r="D17" s="5">
        <v>0.2571</v>
      </c>
      <c r="E17" s="52">
        <v>0.71909999999999996</v>
      </c>
      <c r="F17" s="5">
        <v>0.54300000000000004</v>
      </c>
      <c r="H17" s="176" t="s">
        <v>7</v>
      </c>
      <c r="I17" s="52">
        <v>0.17949999999999999</v>
      </c>
      <c r="J17" s="5">
        <v>0.3</v>
      </c>
      <c r="K17" s="52">
        <v>0.86219999999999997</v>
      </c>
      <c r="L17" s="5">
        <v>0.61550000000000005</v>
      </c>
    </row>
    <row r="18" spans="2:18" x14ac:dyDescent="0.35">
      <c r="B18" s="176" t="s">
        <v>26</v>
      </c>
      <c r="C18" s="52">
        <v>0</v>
      </c>
      <c r="D18" s="5">
        <v>0</v>
      </c>
      <c r="E18" s="52">
        <v>0</v>
      </c>
      <c r="F18" s="5">
        <v>0</v>
      </c>
      <c r="H18" s="176" t="s">
        <v>26</v>
      </c>
      <c r="I18" s="52">
        <v>0</v>
      </c>
      <c r="J18" s="5">
        <v>0</v>
      </c>
      <c r="K18" s="52">
        <v>0</v>
      </c>
      <c r="L18" s="5">
        <v>0</v>
      </c>
    </row>
    <row r="19" spans="2:18" x14ac:dyDescent="0.35">
      <c r="B19" s="176" t="s">
        <v>27</v>
      </c>
      <c r="C19" s="52">
        <v>0.5</v>
      </c>
      <c r="D19" s="5">
        <v>0.5</v>
      </c>
      <c r="E19" s="52">
        <v>1.25</v>
      </c>
      <c r="F19" s="5">
        <v>1</v>
      </c>
      <c r="H19" s="176" t="s">
        <v>27</v>
      </c>
      <c r="I19" s="52">
        <v>1</v>
      </c>
      <c r="J19" s="5">
        <v>0.75</v>
      </c>
      <c r="K19" s="52">
        <v>0.75</v>
      </c>
      <c r="L19" s="5">
        <v>0.75</v>
      </c>
    </row>
    <row r="20" spans="2:18" x14ac:dyDescent="0.35">
      <c r="B20" s="176" t="s">
        <v>28</v>
      </c>
      <c r="C20" s="52">
        <v>1</v>
      </c>
      <c r="D20" s="5">
        <v>1</v>
      </c>
      <c r="E20" s="52">
        <v>3.5</v>
      </c>
      <c r="F20" s="5">
        <v>2.5</v>
      </c>
      <c r="H20" s="176" t="s">
        <v>28</v>
      </c>
      <c r="I20" s="52">
        <v>1</v>
      </c>
      <c r="J20" s="5">
        <v>1</v>
      </c>
      <c r="K20" s="52">
        <v>2.5</v>
      </c>
      <c r="L20" s="5">
        <v>3</v>
      </c>
      <c r="O20" s="1"/>
      <c r="P20" s="1"/>
      <c r="Q20" s="1"/>
      <c r="R20" s="1"/>
    </row>
    <row r="21" spans="2:18" x14ac:dyDescent="0.35">
      <c r="B21" s="176" t="s">
        <v>29</v>
      </c>
      <c r="C21" s="52">
        <v>1</v>
      </c>
      <c r="D21" s="5">
        <v>2</v>
      </c>
      <c r="E21" s="52">
        <v>4</v>
      </c>
      <c r="F21" s="5">
        <v>4</v>
      </c>
      <c r="H21" s="176" t="s">
        <v>29</v>
      </c>
      <c r="I21" s="52">
        <v>1.25</v>
      </c>
      <c r="J21" s="5">
        <v>2</v>
      </c>
      <c r="K21" s="52">
        <v>4.75</v>
      </c>
      <c r="L21" s="5">
        <v>4</v>
      </c>
      <c r="O21" s="1"/>
      <c r="P21" s="1"/>
      <c r="Q21" s="1"/>
      <c r="R21" s="1"/>
    </row>
    <row r="22" spans="2:18" ht="15" thickBot="1" x14ac:dyDescent="0.4">
      <c r="B22" s="177" t="s">
        <v>30</v>
      </c>
      <c r="C22" s="55">
        <v>2</v>
      </c>
      <c r="D22" s="11">
        <v>3</v>
      </c>
      <c r="E22" s="55">
        <v>8</v>
      </c>
      <c r="F22" s="11">
        <v>6</v>
      </c>
      <c r="H22" s="177" t="s">
        <v>30</v>
      </c>
      <c r="I22" s="55">
        <v>2</v>
      </c>
      <c r="J22" s="11">
        <v>3</v>
      </c>
      <c r="K22" s="55">
        <v>8</v>
      </c>
      <c r="L22" s="11">
        <v>6</v>
      </c>
      <c r="O22" s="1"/>
      <c r="P22" s="1"/>
      <c r="Q22" s="1"/>
      <c r="R22" s="1"/>
    </row>
    <row r="23" spans="2:18" x14ac:dyDescent="0.35">
      <c r="O23" s="1"/>
      <c r="P23" s="1"/>
      <c r="Q23" s="1"/>
      <c r="R23" s="1"/>
    </row>
    <row r="24" spans="2:18" x14ac:dyDescent="0.35">
      <c r="O24" s="1"/>
      <c r="P24" s="1"/>
      <c r="Q24" s="1"/>
      <c r="R24" s="1"/>
    </row>
    <row r="25" spans="2:18" x14ac:dyDescent="0.35">
      <c r="O25" s="1"/>
      <c r="P25" s="1"/>
      <c r="Q25" s="1"/>
      <c r="R25" s="1"/>
    </row>
    <row r="26" spans="2:18" x14ac:dyDescent="0.35">
      <c r="O26" s="1"/>
      <c r="P26" s="1"/>
      <c r="Q26" s="1"/>
      <c r="R26" s="1"/>
    </row>
    <row r="27" spans="2:18" x14ac:dyDescent="0.35">
      <c r="C27" s="1"/>
      <c r="D27" s="1"/>
      <c r="O27" s="1"/>
      <c r="P27" s="1"/>
      <c r="Q27" s="1"/>
      <c r="R27" s="1"/>
    </row>
    <row r="28" spans="2:18" x14ac:dyDescent="0.35">
      <c r="C28" s="1"/>
      <c r="D28" s="1"/>
      <c r="O28" s="1"/>
      <c r="P28" s="1"/>
      <c r="Q28" s="1"/>
      <c r="R28" s="1"/>
    </row>
    <row r="29" spans="2:18" x14ac:dyDescent="0.35">
      <c r="C29" s="1"/>
      <c r="D29" s="1"/>
      <c r="O29" s="1"/>
      <c r="P29" s="1"/>
      <c r="Q29" s="1"/>
      <c r="R29" s="1"/>
    </row>
    <row r="30" spans="2:18" x14ac:dyDescent="0.35">
      <c r="C30" s="1"/>
      <c r="D30" s="1"/>
    </row>
    <row r="31" spans="2:18" x14ac:dyDescent="0.35">
      <c r="C31" s="1"/>
      <c r="D31" s="1"/>
    </row>
    <row r="32" spans="2:18" x14ac:dyDescent="0.35">
      <c r="C32" s="1"/>
      <c r="D32" s="1"/>
    </row>
    <row r="33" spans="3:4" x14ac:dyDescent="0.35">
      <c r="C33" s="1"/>
      <c r="D33" s="1"/>
    </row>
    <row r="34" spans="3:4" x14ac:dyDescent="0.35">
      <c r="C34" s="1"/>
      <c r="D34" s="1"/>
    </row>
  </sheetData>
  <mergeCells count="6">
    <mergeCell ref="E3:F3"/>
    <mergeCell ref="C3:D3"/>
    <mergeCell ref="B2:F2"/>
    <mergeCell ref="H2:L2"/>
    <mergeCell ref="I3:J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2B697-6CA3-485A-8DAB-1FD0B3113E98}">
  <sheetPr codeName="Sheet7"/>
  <dimension ref="B1:AE184"/>
  <sheetViews>
    <sheetView zoomScale="40" zoomScaleNormal="40" workbookViewId="0">
      <selection activeCell="S64" sqref="S64"/>
    </sheetView>
  </sheetViews>
  <sheetFormatPr defaultRowHeight="14.5" x14ac:dyDescent="0.35"/>
  <cols>
    <col min="1" max="1" width="10.54296875" bestFit="1" customWidth="1"/>
    <col min="2" max="2" width="8.81640625" bestFit="1" customWidth="1"/>
    <col min="3" max="3" width="13.453125" bestFit="1" customWidth="1"/>
    <col min="4" max="4" width="8.81640625" bestFit="1" customWidth="1"/>
    <col min="5" max="5" width="14.453125" bestFit="1" customWidth="1"/>
    <col min="6" max="6" width="12.81640625" bestFit="1" customWidth="1"/>
    <col min="7" max="7" width="8.81640625" bestFit="1" customWidth="1"/>
    <col min="8" max="8" width="12.26953125" bestFit="1" customWidth="1"/>
    <col min="9" max="10" width="14.453125" bestFit="1" customWidth="1"/>
    <col min="11" max="11" width="8.81640625" bestFit="1" customWidth="1"/>
    <col min="12" max="12" width="10.1796875" customWidth="1"/>
    <col min="13" max="13" width="9.81640625" customWidth="1"/>
    <col min="14" max="14" width="14.7265625" customWidth="1"/>
    <col min="15" max="15" width="8.81640625" bestFit="1" customWidth="1"/>
    <col min="16" max="16" width="9.26953125" bestFit="1" customWidth="1"/>
    <col min="17" max="18" width="8.81640625" bestFit="1" customWidth="1"/>
    <col min="19" max="19" width="18.453125" bestFit="1" customWidth="1"/>
    <col min="20" max="20" width="8.81640625" bestFit="1" customWidth="1"/>
    <col min="21" max="21" width="12.1796875" bestFit="1" customWidth="1"/>
    <col min="22" max="23" width="8.81640625" bestFit="1" customWidth="1"/>
    <col min="24" max="24" width="11.1796875" bestFit="1" customWidth="1"/>
    <col min="25" max="25" width="8.81640625" customWidth="1"/>
    <col min="26" max="31" width="8.81640625" style="428" bestFit="1" customWidth="1"/>
    <col min="32" max="37" width="8.81640625" bestFit="1" customWidth="1"/>
  </cols>
  <sheetData>
    <row r="1" spans="2:31" ht="12" customHeight="1" thickBot="1" x14ac:dyDescent="0.4"/>
    <row r="2" spans="2:31" ht="15" thickBot="1" x14ac:dyDescent="0.4">
      <c r="B2" s="28"/>
      <c r="C2" s="332" t="s">
        <v>51</v>
      </c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02"/>
      <c r="Y2" s="775" t="s">
        <v>1</v>
      </c>
      <c r="Z2" s="776"/>
      <c r="AA2" s="776"/>
      <c r="AB2" s="776"/>
      <c r="AC2" s="776"/>
      <c r="AD2" s="776"/>
      <c r="AE2" s="777"/>
    </row>
    <row r="3" spans="2:31" ht="15" thickBot="1" x14ac:dyDescent="0.4">
      <c r="B3" s="17"/>
      <c r="C3" s="50" t="s">
        <v>52</v>
      </c>
      <c r="D3" s="332"/>
      <c r="E3" s="332"/>
      <c r="F3" s="332"/>
      <c r="G3" s="332"/>
      <c r="H3" s="332"/>
      <c r="I3" s="332"/>
      <c r="J3" s="332"/>
      <c r="K3" s="332"/>
      <c r="L3" s="332"/>
      <c r="M3" s="302"/>
      <c r="N3" s="50" t="s">
        <v>3</v>
      </c>
      <c r="O3" s="332"/>
      <c r="P3" s="332"/>
      <c r="Q3" s="332"/>
      <c r="R3" s="332"/>
      <c r="S3" s="332"/>
      <c r="T3" s="332"/>
      <c r="U3" s="332"/>
      <c r="V3" s="332"/>
      <c r="W3" s="332"/>
      <c r="X3" s="302"/>
      <c r="Y3" s="499"/>
      <c r="Z3" s="778" t="s">
        <v>53</v>
      </c>
      <c r="AA3" s="778"/>
      <c r="AB3" s="779"/>
      <c r="AC3" s="780" t="s">
        <v>54</v>
      </c>
      <c r="AD3" s="778"/>
      <c r="AE3" s="779"/>
    </row>
    <row r="4" spans="2:31" ht="15" thickBot="1" x14ac:dyDescent="0.4">
      <c r="B4" s="17" t="s">
        <v>55</v>
      </c>
      <c r="C4" s="42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>
        <v>10</v>
      </c>
      <c r="M4" s="44">
        <v>11</v>
      </c>
      <c r="N4" s="42">
        <v>1</v>
      </c>
      <c r="O4" s="43">
        <v>2</v>
      </c>
      <c r="P4" s="43">
        <v>3</v>
      </c>
      <c r="Q4" s="43">
        <v>4</v>
      </c>
      <c r="R4" s="43">
        <v>5</v>
      </c>
      <c r="S4" s="43">
        <v>6</v>
      </c>
      <c r="T4" s="43">
        <v>7</v>
      </c>
      <c r="U4" s="43">
        <v>8</v>
      </c>
      <c r="V4" s="43">
        <v>9</v>
      </c>
      <c r="W4" s="43">
        <v>10</v>
      </c>
      <c r="X4" s="44">
        <v>11</v>
      </c>
      <c r="Y4" s="3" t="s">
        <v>5</v>
      </c>
      <c r="Z4" s="347" t="s">
        <v>6</v>
      </c>
      <c r="AA4" s="347" t="s">
        <v>7</v>
      </c>
      <c r="AB4" s="93" t="s">
        <v>8</v>
      </c>
      <c r="AC4" s="363" t="s">
        <v>6</v>
      </c>
      <c r="AD4" s="347" t="s">
        <v>7</v>
      </c>
      <c r="AE4" s="93" t="s">
        <v>8</v>
      </c>
    </row>
    <row r="5" spans="2:31" x14ac:dyDescent="0.35">
      <c r="B5" s="131">
        <v>0</v>
      </c>
      <c r="C5" s="39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1">
        <v>0</v>
      </c>
      <c r="N5" s="49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202">
        <v>0</v>
      </c>
      <c r="Y5" s="56" t="s">
        <v>9</v>
      </c>
      <c r="Z5" s="456" t="s">
        <v>2</v>
      </c>
      <c r="AA5" s="622"/>
      <c r="AB5" s="575"/>
      <c r="AC5" s="131" t="s">
        <v>3</v>
      </c>
      <c r="AD5" s="622"/>
      <c r="AE5" s="575"/>
    </row>
    <row r="6" spans="2:31" x14ac:dyDescent="0.35">
      <c r="B6" s="102">
        <v>2</v>
      </c>
      <c r="C6" s="40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32">
        <v>0</v>
      </c>
      <c r="N6" s="37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126">
        <v>0</v>
      </c>
      <c r="Y6" s="52" t="s">
        <v>10</v>
      </c>
      <c r="Z6" s="4">
        <v>0</v>
      </c>
      <c r="AA6" s="4">
        <v>0</v>
      </c>
      <c r="AB6" s="5">
        <v>11</v>
      </c>
      <c r="AC6" s="52">
        <v>0</v>
      </c>
      <c r="AD6" s="4">
        <v>0</v>
      </c>
      <c r="AE6" s="5">
        <v>11</v>
      </c>
    </row>
    <row r="7" spans="2:31" x14ac:dyDescent="0.35">
      <c r="B7" s="102">
        <v>4</v>
      </c>
      <c r="C7" s="40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32">
        <v>0</v>
      </c>
      <c r="N7" s="37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126">
        <v>0</v>
      </c>
      <c r="Y7" s="52" t="s">
        <v>11</v>
      </c>
      <c r="Z7" s="4">
        <v>0</v>
      </c>
      <c r="AA7" s="4">
        <v>0</v>
      </c>
      <c r="AB7" s="5">
        <v>11</v>
      </c>
      <c r="AC7" s="52">
        <v>0</v>
      </c>
      <c r="AD7" s="4">
        <v>0</v>
      </c>
      <c r="AE7" s="5">
        <v>11</v>
      </c>
    </row>
    <row r="8" spans="2:31" x14ac:dyDescent="0.35">
      <c r="B8" s="102">
        <v>6</v>
      </c>
      <c r="C8" s="40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32">
        <v>0</v>
      </c>
      <c r="N8" s="37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126">
        <v>0</v>
      </c>
      <c r="Y8" s="52" t="s">
        <v>12</v>
      </c>
      <c r="Z8" s="4">
        <v>0</v>
      </c>
      <c r="AA8" s="4">
        <v>0</v>
      </c>
      <c r="AB8" s="5">
        <v>11</v>
      </c>
      <c r="AC8" s="52">
        <v>0</v>
      </c>
      <c r="AD8" s="4">
        <v>0</v>
      </c>
      <c r="AE8" s="5">
        <v>11</v>
      </c>
    </row>
    <row r="9" spans="2:31" x14ac:dyDescent="0.35">
      <c r="B9" s="102">
        <v>8</v>
      </c>
      <c r="C9" s="40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32">
        <v>0</v>
      </c>
      <c r="N9" s="37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126">
        <v>0</v>
      </c>
      <c r="Y9" s="52" t="s">
        <v>13</v>
      </c>
      <c r="Z9" s="4">
        <v>0</v>
      </c>
      <c r="AA9" s="4">
        <v>0</v>
      </c>
      <c r="AB9" s="5">
        <v>11</v>
      </c>
      <c r="AC9" s="52">
        <v>0</v>
      </c>
      <c r="AD9" s="4">
        <v>0</v>
      </c>
      <c r="AE9" s="5">
        <v>11</v>
      </c>
    </row>
    <row r="10" spans="2:31" x14ac:dyDescent="0.35">
      <c r="B10" s="102">
        <v>10</v>
      </c>
      <c r="C10" s="40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32">
        <v>0</v>
      </c>
      <c r="N10" s="37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126">
        <v>0</v>
      </c>
      <c r="Y10" s="52" t="s">
        <v>14</v>
      </c>
      <c r="Z10" s="4">
        <v>0</v>
      </c>
      <c r="AA10" s="4">
        <v>0</v>
      </c>
      <c r="AB10" s="5">
        <v>11</v>
      </c>
      <c r="AC10" s="52">
        <v>0</v>
      </c>
      <c r="AD10" s="4">
        <v>0</v>
      </c>
      <c r="AE10" s="5">
        <v>11</v>
      </c>
    </row>
    <row r="11" spans="2:31" x14ac:dyDescent="0.35">
      <c r="B11" s="102">
        <v>12</v>
      </c>
      <c r="C11" s="40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32">
        <v>0</v>
      </c>
      <c r="N11" s="37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126">
        <v>0</v>
      </c>
      <c r="Y11" s="52" t="s">
        <v>15</v>
      </c>
      <c r="Z11" s="4">
        <v>0</v>
      </c>
      <c r="AA11" s="4">
        <v>0</v>
      </c>
      <c r="AB11" s="5">
        <v>11</v>
      </c>
      <c r="AC11" s="52">
        <v>0</v>
      </c>
      <c r="AD11" s="4">
        <v>0</v>
      </c>
      <c r="AE11" s="5">
        <v>11</v>
      </c>
    </row>
    <row r="12" spans="2:31" x14ac:dyDescent="0.35">
      <c r="B12" s="102">
        <v>14</v>
      </c>
      <c r="C12" s="40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32">
        <v>0</v>
      </c>
      <c r="N12" s="37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126">
        <v>0</v>
      </c>
      <c r="Y12" s="52" t="s">
        <v>16</v>
      </c>
      <c r="Z12" s="4">
        <v>0</v>
      </c>
      <c r="AA12" s="4">
        <v>0</v>
      </c>
      <c r="AB12" s="5">
        <v>11</v>
      </c>
      <c r="AC12" s="52">
        <v>0</v>
      </c>
      <c r="AD12" s="4">
        <v>0</v>
      </c>
      <c r="AE12" s="5">
        <v>11</v>
      </c>
    </row>
    <row r="13" spans="2:31" x14ac:dyDescent="0.35">
      <c r="B13" s="102">
        <v>16</v>
      </c>
      <c r="C13" s="40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32">
        <v>0</v>
      </c>
      <c r="N13" s="37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126">
        <v>0</v>
      </c>
      <c r="Y13" s="52" t="s">
        <v>17</v>
      </c>
      <c r="Z13" s="4">
        <v>0</v>
      </c>
      <c r="AA13" s="4">
        <v>0</v>
      </c>
      <c r="AB13" s="5">
        <v>11</v>
      </c>
      <c r="AC13" s="52">
        <v>0</v>
      </c>
      <c r="AD13" s="4">
        <v>0</v>
      </c>
      <c r="AE13" s="5">
        <v>11</v>
      </c>
    </row>
    <row r="14" spans="2:31" x14ac:dyDescent="0.35">
      <c r="B14" s="102">
        <v>18</v>
      </c>
      <c r="C14" s="40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32">
        <v>0</v>
      </c>
      <c r="N14" s="37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126">
        <v>0</v>
      </c>
      <c r="Y14" s="52" t="s">
        <v>18</v>
      </c>
      <c r="Z14" s="4">
        <v>0</v>
      </c>
      <c r="AA14" s="4">
        <v>0</v>
      </c>
      <c r="AB14" s="5">
        <v>11</v>
      </c>
      <c r="AC14" s="52">
        <v>0</v>
      </c>
      <c r="AD14" s="4">
        <v>0</v>
      </c>
      <c r="AE14" s="5">
        <v>11</v>
      </c>
    </row>
    <row r="15" spans="2:31" x14ac:dyDescent="0.35">
      <c r="B15" s="102">
        <v>20</v>
      </c>
      <c r="C15" s="40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32">
        <v>0</v>
      </c>
      <c r="N15" s="37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126">
        <v>0</v>
      </c>
      <c r="Y15" s="52" t="s">
        <v>19</v>
      </c>
      <c r="Z15" s="4">
        <v>0</v>
      </c>
      <c r="AA15" s="4">
        <v>0</v>
      </c>
      <c r="AB15" s="5">
        <v>11</v>
      </c>
      <c r="AC15" s="52">
        <v>0</v>
      </c>
      <c r="AD15" s="4">
        <v>0</v>
      </c>
      <c r="AE15" s="5">
        <v>11</v>
      </c>
    </row>
    <row r="16" spans="2:31" x14ac:dyDescent="0.35">
      <c r="B16" s="102">
        <v>22</v>
      </c>
      <c r="C16" s="40">
        <v>0.67470218900000001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32">
        <v>0</v>
      </c>
      <c r="N16" s="37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126">
        <v>0</v>
      </c>
      <c r="Y16" s="52" t="s">
        <v>20</v>
      </c>
      <c r="Z16" s="587">
        <v>0</v>
      </c>
      <c r="AA16" s="587">
        <v>0</v>
      </c>
      <c r="AB16" s="306">
        <v>11</v>
      </c>
      <c r="AC16" s="305">
        <v>0</v>
      </c>
      <c r="AD16" s="587">
        <v>0</v>
      </c>
      <c r="AE16" s="306">
        <v>11</v>
      </c>
    </row>
    <row r="17" spans="2:31" x14ac:dyDescent="0.35">
      <c r="B17" s="102">
        <v>24</v>
      </c>
      <c r="C17" s="40">
        <v>7.15872E-14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32">
        <v>0</v>
      </c>
      <c r="N17" s="37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126">
        <v>0</v>
      </c>
      <c r="Y17" s="52" t="s">
        <v>56</v>
      </c>
      <c r="Z17" s="587">
        <v>6.1336562636363598E-2</v>
      </c>
      <c r="AA17" s="587">
        <v>6.1336562636363598E-2</v>
      </c>
      <c r="AB17" s="306">
        <v>11</v>
      </c>
      <c r="AC17" s="305">
        <v>0</v>
      </c>
      <c r="AD17" s="587">
        <v>0</v>
      </c>
      <c r="AE17" s="306">
        <v>11</v>
      </c>
    </row>
    <row r="18" spans="2:31" x14ac:dyDescent="0.35">
      <c r="B18" s="102">
        <v>26</v>
      </c>
      <c r="C18" s="40">
        <v>4.9054584999999998E-2</v>
      </c>
      <c r="D18" s="29">
        <v>0</v>
      </c>
      <c r="E18" s="29">
        <v>0</v>
      </c>
      <c r="F18" s="29">
        <v>2.504193238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32">
        <v>0</v>
      </c>
      <c r="N18" s="37">
        <v>0</v>
      </c>
      <c r="O18" s="29">
        <v>0</v>
      </c>
      <c r="P18" s="29">
        <v>0</v>
      </c>
      <c r="Q18" s="29">
        <v>1.9330780000000001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0.87427900000000003</v>
      </c>
      <c r="X18" s="126">
        <v>0</v>
      </c>
      <c r="Y18" s="52" t="s">
        <v>57</v>
      </c>
      <c r="Z18" s="587">
        <v>6.5079272727272702E-15</v>
      </c>
      <c r="AA18" s="587">
        <v>6.5079272727272702E-15</v>
      </c>
      <c r="AB18" s="306">
        <v>11</v>
      </c>
      <c r="AC18" s="305">
        <v>0</v>
      </c>
      <c r="AD18" s="587">
        <v>0</v>
      </c>
      <c r="AE18" s="306">
        <v>11</v>
      </c>
    </row>
    <row r="19" spans="2:31" x14ac:dyDescent="0.35">
      <c r="B19" s="102">
        <v>28</v>
      </c>
      <c r="C19" s="40">
        <v>5.801913077</v>
      </c>
      <c r="D19" s="29">
        <v>1.792290465</v>
      </c>
      <c r="E19" s="29">
        <v>0</v>
      </c>
      <c r="F19" s="29">
        <v>7.9678886640000002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32">
        <v>0</v>
      </c>
      <c r="N19" s="37">
        <v>0</v>
      </c>
      <c r="O19" s="29">
        <v>0</v>
      </c>
      <c r="P19" s="29">
        <v>0.70311199999999996</v>
      </c>
      <c r="Q19" s="29">
        <v>0</v>
      </c>
      <c r="R19" s="29">
        <v>0</v>
      </c>
      <c r="S19" s="29">
        <v>0</v>
      </c>
      <c r="T19" s="29">
        <v>26.311669999999999</v>
      </c>
      <c r="U19" s="29">
        <v>0</v>
      </c>
      <c r="V19" s="29">
        <v>0</v>
      </c>
      <c r="W19" s="29">
        <v>0</v>
      </c>
      <c r="X19" s="126">
        <v>0</v>
      </c>
      <c r="Y19" s="52" t="s">
        <v>58</v>
      </c>
      <c r="Z19" s="587">
        <v>0.23211343845454499</v>
      </c>
      <c r="AA19" s="587">
        <v>0.22725130250914499</v>
      </c>
      <c r="AB19" s="306">
        <v>11</v>
      </c>
      <c r="AC19" s="305">
        <v>0.25521427272727298</v>
      </c>
      <c r="AD19" s="587">
        <v>0.18548895455682399</v>
      </c>
      <c r="AE19" s="306">
        <v>11</v>
      </c>
    </row>
    <row r="20" spans="2:31" x14ac:dyDescent="0.35">
      <c r="B20" s="102">
        <v>30</v>
      </c>
      <c r="C20" s="40">
        <v>10.75944951</v>
      </c>
      <c r="D20" s="29">
        <v>0</v>
      </c>
      <c r="E20" s="29">
        <v>2.3785515259999999</v>
      </c>
      <c r="F20" s="29">
        <v>13.139595610000001</v>
      </c>
      <c r="G20" s="29">
        <v>0</v>
      </c>
      <c r="H20" s="29">
        <v>0.72477141</v>
      </c>
      <c r="I20" s="29">
        <v>0</v>
      </c>
      <c r="J20" s="29">
        <v>0</v>
      </c>
      <c r="K20" s="29">
        <v>0</v>
      </c>
      <c r="L20" s="29">
        <v>7.1600000000000005E-14</v>
      </c>
      <c r="M20" s="32">
        <v>0</v>
      </c>
      <c r="N20" s="37">
        <v>0</v>
      </c>
      <c r="O20" s="29">
        <v>0.22820804</v>
      </c>
      <c r="P20" s="29">
        <v>0</v>
      </c>
      <c r="Q20" s="29">
        <v>0</v>
      </c>
      <c r="R20" s="29">
        <v>0</v>
      </c>
      <c r="S20" s="29">
        <v>0</v>
      </c>
      <c r="T20" s="29">
        <v>66.400400000000005</v>
      </c>
      <c r="U20" s="29">
        <v>0</v>
      </c>
      <c r="V20" s="29">
        <v>0</v>
      </c>
      <c r="W20" s="29">
        <v>6.2110329999999996</v>
      </c>
      <c r="X20" s="126">
        <v>0</v>
      </c>
      <c r="Y20" s="52" t="s">
        <v>59</v>
      </c>
      <c r="Z20" s="587">
        <v>1.41473565509091</v>
      </c>
      <c r="AA20" s="587">
        <v>0.84393829758435002</v>
      </c>
      <c r="AB20" s="306">
        <v>11</v>
      </c>
      <c r="AC20" s="305">
        <v>2.4558892727272701</v>
      </c>
      <c r="AD20" s="587">
        <v>2.3864256866219198</v>
      </c>
      <c r="AE20" s="306">
        <v>11</v>
      </c>
    </row>
    <row r="21" spans="2:31" x14ac:dyDescent="0.35">
      <c r="B21" s="102">
        <v>32</v>
      </c>
      <c r="C21" s="40">
        <v>21.41713154</v>
      </c>
      <c r="D21" s="29">
        <v>0</v>
      </c>
      <c r="E21" s="29">
        <v>7.1764799999999996E-14</v>
      </c>
      <c r="F21" s="29">
        <v>24.287415580000001</v>
      </c>
      <c r="G21" s="29">
        <v>0</v>
      </c>
      <c r="H21" s="29">
        <v>7.1586999999999998E-14</v>
      </c>
      <c r="I21" s="29">
        <v>0</v>
      </c>
      <c r="J21" s="29">
        <v>14.278230000000001</v>
      </c>
      <c r="K21" s="29">
        <v>5.3174830000000002</v>
      </c>
      <c r="L21" s="29">
        <v>3.872573</v>
      </c>
      <c r="M21" s="32">
        <v>9.7118409999999997</v>
      </c>
      <c r="N21" s="37">
        <v>0</v>
      </c>
      <c r="O21" s="29">
        <v>0</v>
      </c>
      <c r="P21" s="29">
        <v>14.972443</v>
      </c>
      <c r="Q21" s="29">
        <v>0</v>
      </c>
      <c r="R21" s="29">
        <v>11.309229999999999</v>
      </c>
      <c r="S21" s="29">
        <v>10.62898</v>
      </c>
      <c r="T21" s="29">
        <v>96.385270000000006</v>
      </c>
      <c r="U21" s="29">
        <v>10.473979999999999</v>
      </c>
      <c r="V21" s="29">
        <v>10.929220000000001</v>
      </c>
      <c r="W21" s="29">
        <v>19.609259999999999</v>
      </c>
      <c r="X21" s="126">
        <v>0</v>
      </c>
      <c r="Y21" s="52" t="s">
        <v>60</v>
      </c>
      <c r="Z21" s="587">
        <v>2.4547607323636398</v>
      </c>
      <c r="AA21" s="587">
        <v>1.44068536318486</v>
      </c>
      <c r="AB21" s="306">
        <v>11</v>
      </c>
      <c r="AC21" s="305">
        <v>6.6217855490909097</v>
      </c>
      <c r="AD21" s="587">
        <v>6.0040241410975002</v>
      </c>
      <c r="AE21" s="306">
        <v>11</v>
      </c>
    </row>
    <row r="22" spans="2:31" x14ac:dyDescent="0.35">
      <c r="B22" s="102">
        <v>34</v>
      </c>
      <c r="C22" s="40">
        <v>32.505303699999999</v>
      </c>
      <c r="D22" s="29">
        <v>0</v>
      </c>
      <c r="E22" s="29">
        <v>0</v>
      </c>
      <c r="F22" s="29">
        <v>41.32467733</v>
      </c>
      <c r="G22" s="29">
        <v>4.7882596929999997</v>
      </c>
      <c r="H22" s="29">
        <v>1.3533163399999999</v>
      </c>
      <c r="I22" s="29">
        <v>13.463620000000001</v>
      </c>
      <c r="J22" s="29">
        <v>37.090150000000001</v>
      </c>
      <c r="K22" s="29">
        <v>18.364380000000001</v>
      </c>
      <c r="L22" s="29">
        <v>21.02197</v>
      </c>
      <c r="M22" s="32">
        <v>27.125810000000001</v>
      </c>
      <c r="N22" s="37">
        <v>5.7020138999999999</v>
      </c>
      <c r="O22" s="29">
        <v>1.41349573</v>
      </c>
      <c r="P22" s="29">
        <v>35.472602999999999</v>
      </c>
      <c r="Q22" s="29">
        <v>0</v>
      </c>
      <c r="R22" s="29">
        <v>26.538430000000002</v>
      </c>
      <c r="S22" s="29">
        <v>25.125340000000001</v>
      </c>
      <c r="T22" s="29">
        <v>114.9922</v>
      </c>
      <c r="U22" s="29">
        <v>28.378710000000002</v>
      </c>
      <c r="V22" s="29">
        <v>31.987770000000001</v>
      </c>
      <c r="W22" s="29">
        <v>39.21987</v>
      </c>
      <c r="X22" s="126">
        <v>4.6833140000000002</v>
      </c>
      <c r="Y22" s="52" t="s">
        <v>61</v>
      </c>
      <c r="Z22" s="587">
        <v>7.1713340109091002</v>
      </c>
      <c r="AA22" s="587">
        <v>2.7374903688312902</v>
      </c>
      <c r="AB22" s="306">
        <v>11</v>
      </c>
      <c r="AC22" s="305">
        <v>15.8462166363636</v>
      </c>
      <c r="AD22" s="587">
        <v>8.3157654255683706</v>
      </c>
      <c r="AE22" s="306">
        <v>11</v>
      </c>
    </row>
    <row r="23" spans="2:31" x14ac:dyDescent="0.35">
      <c r="B23" s="102">
        <v>36</v>
      </c>
      <c r="C23" s="40">
        <v>42.879594709999999</v>
      </c>
      <c r="D23" s="29">
        <v>0</v>
      </c>
      <c r="E23" s="29">
        <v>0</v>
      </c>
      <c r="F23" s="29">
        <v>59.048876610000001</v>
      </c>
      <c r="G23" s="29">
        <v>18.39809881</v>
      </c>
      <c r="H23" s="29">
        <v>2.1939707099999999</v>
      </c>
      <c r="I23" s="29">
        <v>35.355879999999999</v>
      </c>
      <c r="J23" s="29">
        <v>65.326939999999993</v>
      </c>
      <c r="K23" s="29">
        <v>30.885259999999999</v>
      </c>
      <c r="L23" s="29">
        <v>36.193289999999998</v>
      </c>
      <c r="M23" s="32">
        <v>51.46208</v>
      </c>
      <c r="N23" s="37">
        <v>16.527714</v>
      </c>
      <c r="O23" s="29">
        <v>3.5451085299999998</v>
      </c>
      <c r="P23" s="29">
        <v>60.544502000000001</v>
      </c>
      <c r="Q23" s="29">
        <v>0</v>
      </c>
      <c r="R23" s="29">
        <v>51.447899999999997</v>
      </c>
      <c r="S23" s="29">
        <v>45.856090000000002</v>
      </c>
      <c r="T23" s="29">
        <v>136.96780000000001</v>
      </c>
      <c r="U23" s="29">
        <v>46.922699999999999</v>
      </c>
      <c r="V23" s="29">
        <v>56.521540000000002</v>
      </c>
      <c r="W23" s="29">
        <v>54.163060000000002</v>
      </c>
      <c r="X23" s="126">
        <v>0</v>
      </c>
      <c r="Y23" s="52" t="s">
        <v>62</v>
      </c>
      <c r="Z23" s="587">
        <v>17.9124988239091</v>
      </c>
      <c r="AA23" s="587">
        <v>4.60393152141621</v>
      </c>
      <c r="AB23" s="306">
        <v>11</v>
      </c>
      <c r="AC23" s="305">
        <v>28.501249693636399</v>
      </c>
      <c r="AD23" s="587">
        <v>9.67882421610941</v>
      </c>
      <c r="AE23" s="306">
        <v>11</v>
      </c>
    </row>
    <row r="24" spans="2:31" x14ac:dyDescent="0.35">
      <c r="B24" s="102">
        <v>38</v>
      </c>
      <c r="C24" s="40">
        <v>65.818858779999999</v>
      </c>
      <c r="D24" s="29">
        <v>0</v>
      </c>
      <c r="E24" s="29">
        <v>10.35042891</v>
      </c>
      <c r="F24" s="29">
        <v>85.320983650000002</v>
      </c>
      <c r="G24" s="29">
        <v>36.996709469999999</v>
      </c>
      <c r="H24" s="29">
        <v>6.1051215900000004</v>
      </c>
      <c r="I24" s="29">
        <v>67.058980000000005</v>
      </c>
      <c r="J24" s="29">
        <v>92.938739999999996</v>
      </c>
      <c r="K24" s="29">
        <v>45.322330000000001</v>
      </c>
      <c r="L24" s="29">
        <v>57.809609999999999</v>
      </c>
      <c r="M24" s="32">
        <v>75.979699999999994</v>
      </c>
      <c r="N24" s="37">
        <v>28.686323999999999</v>
      </c>
      <c r="O24" s="29">
        <v>10.8377287</v>
      </c>
      <c r="P24" s="29">
        <v>93.154948000000005</v>
      </c>
      <c r="Q24" s="29">
        <v>0</v>
      </c>
      <c r="R24" s="29">
        <v>81.247500000000002</v>
      </c>
      <c r="S24" s="29">
        <v>63.296230000000001</v>
      </c>
      <c r="T24" s="29">
        <v>156.43559999999999</v>
      </c>
      <c r="U24" s="29">
        <v>70.192570000000003</v>
      </c>
      <c r="V24" s="29">
        <v>89.453599999999994</v>
      </c>
      <c r="W24" s="29">
        <v>70.766369999999995</v>
      </c>
      <c r="X24" s="126">
        <v>13.61773</v>
      </c>
      <c r="Y24" s="52" t="s">
        <v>63</v>
      </c>
      <c r="Z24" s="587">
        <v>31.067635530909101</v>
      </c>
      <c r="AA24" s="587">
        <v>7.0591023192859899</v>
      </c>
      <c r="AB24" s="306">
        <v>11</v>
      </c>
      <c r="AC24" s="305">
        <v>42.954219502727298</v>
      </c>
      <c r="AD24" s="587">
        <v>11.8688140298137</v>
      </c>
      <c r="AE24" s="306">
        <v>11</v>
      </c>
    </row>
    <row r="25" spans="2:31" x14ac:dyDescent="0.35">
      <c r="B25" s="102">
        <v>40</v>
      </c>
      <c r="C25" s="40">
        <v>88.946372569999994</v>
      </c>
      <c r="D25" s="29">
        <v>2.7098719830000002</v>
      </c>
      <c r="E25" s="29">
        <v>25.68455148</v>
      </c>
      <c r="F25" s="29">
        <v>113.37510330000001</v>
      </c>
      <c r="G25" s="29">
        <v>56.135128309999999</v>
      </c>
      <c r="H25" s="29">
        <v>8.5806818000000007</v>
      </c>
      <c r="I25" s="29">
        <v>95.767240000000001</v>
      </c>
      <c r="J25" s="29">
        <v>122.158</v>
      </c>
      <c r="K25" s="29">
        <v>59.765590000000003</v>
      </c>
      <c r="L25" s="29">
        <v>81.634590000000003</v>
      </c>
      <c r="M25" s="32">
        <v>99.477400000000003</v>
      </c>
      <c r="N25" s="37">
        <v>41.029176999999997</v>
      </c>
      <c r="O25" s="29">
        <v>18.990077800000002</v>
      </c>
      <c r="P25" s="29">
        <v>123.52258999999999</v>
      </c>
      <c r="Q25" s="29">
        <v>0</v>
      </c>
      <c r="R25" s="29">
        <v>104.4486</v>
      </c>
      <c r="S25" s="29">
        <v>72.253309999999999</v>
      </c>
      <c r="T25" s="29">
        <v>168.61930000000001</v>
      </c>
      <c r="U25" s="29">
        <v>93.809110000000004</v>
      </c>
      <c r="V25" s="29">
        <v>106.4225</v>
      </c>
      <c r="W25" s="29">
        <v>93.522350000000003</v>
      </c>
      <c r="X25" s="126">
        <v>31.247779999999999</v>
      </c>
      <c r="Y25" s="52" t="s">
        <v>64</v>
      </c>
      <c r="Z25" s="587">
        <v>49.427405672727303</v>
      </c>
      <c r="AA25" s="587">
        <v>9.7954978914534205</v>
      </c>
      <c r="AB25" s="306">
        <v>11</v>
      </c>
      <c r="AC25" s="305">
        <v>61.6080546090909</v>
      </c>
      <c r="AD25" s="587">
        <v>13.8396862255301</v>
      </c>
      <c r="AE25" s="306">
        <v>11</v>
      </c>
    </row>
    <row r="26" spans="2:31" x14ac:dyDescent="0.35">
      <c r="B26" s="102">
        <v>42</v>
      </c>
      <c r="C26" s="40">
        <v>104.9560539</v>
      </c>
      <c r="D26" s="29">
        <v>14.236651849999999</v>
      </c>
      <c r="E26" s="29">
        <v>38.900056800000002</v>
      </c>
      <c r="F26" s="29">
        <v>141.60915370000001</v>
      </c>
      <c r="G26" s="29">
        <v>77.317040789999993</v>
      </c>
      <c r="H26" s="29">
        <v>13.8845309</v>
      </c>
      <c r="I26" s="29">
        <v>116.854</v>
      </c>
      <c r="J26" s="29">
        <v>157.5848</v>
      </c>
      <c r="K26" s="29">
        <v>75.183130000000006</v>
      </c>
      <c r="L26" s="29">
        <v>104.592</v>
      </c>
      <c r="M26" s="32">
        <v>123.71040000000001</v>
      </c>
      <c r="N26" s="37">
        <v>58.735266000000003</v>
      </c>
      <c r="O26" s="29">
        <v>26.006197</v>
      </c>
      <c r="P26" s="29">
        <v>148.32172</v>
      </c>
      <c r="Q26" s="29">
        <v>0</v>
      </c>
      <c r="R26" s="29">
        <v>140.0805</v>
      </c>
      <c r="S26" s="29">
        <v>85.344679999999997</v>
      </c>
      <c r="T26" s="29">
        <v>179.52690000000001</v>
      </c>
      <c r="U26" s="29">
        <v>113.37690000000001</v>
      </c>
      <c r="V26" s="29">
        <v>127.6995</v>
      </c>
      <c r="W26" s="29">
        <v>117.23650000000001</v>
      </c>
      <c r="X26" s="126">
        <v>51.607140000000001</v>
      </c>
      <c r="Y26" s="52" t="s">
        <v>65</v>
      </c>
      <c r="Z26" s="587">
        <v>68.566775403909105</v>
      </c>
      <c r="AA26" s="587">
        <v>12.4927573000503</v>
      </c>
      <c r="AB26" s="306">
        <v>11</v>
      </c>
      <c r="AC26" s="305">
        <v>77.624072254545496</v>
      </c>
      <c r="AD26" s="587">
        <v>15.205457944551201</v>
      </c>
      <c r="AE26" s="306">
        <v>11</v>
      </c>
    </row>
    <row r="27" spans="2:31" x14ac:dyDescent="0.35">
      <c r="B27" s="102">
        <v>44</v>
      </c>
      <c r="C27" s="40">
        <v>129.17934410000001</v>
      </c>
      <c r="D27" s="29">
        <v>24.987268610000001</v>
      </c>
      <c r="E27" s="29">
        <v>48.446968040000002</v>
      </c>
      <c r="F27" s="29">
        <v>166.85993790000001</v>
      </c>
      <c r="G27" s="29">
        <v>101.5009988</v>
      </c>
      <c r="H27" s="29">
        <v>19.1729156</v>
      </c>
      <c r="I27" s="29">
        <v>146.81049999999999</v>
      </c>
      <c r="J27" s="29">
        <v>192.1046</v>
      </c>
      <c r="K27" s="29">
        <v>97.146460000000005</v>
      </c>
      <c r="L27" s="29">
        <v>130.00739999999999</v>
      </c>
      <c r="M27" s="32">
        <v>143.81049999999999</v>
      </c>
      <c r="N27" s="37">
        <v>78.586623000000003</v>
      </c>
      <c r="O27" s="29">
        <v>35.227488700000002</v>
      </c>
      <c r="P27" s="29">
        <v>177.04679999999999</v>
      </c>
      <c r="Q27" s="29">
        <v>0</v>
      </c>
      <c r="R27" s="29">
        <v>165.21559999999999</v>
      </c>
      <c r="S27" s="29">
        <v>99.069860000000006</v>
      </c>
      <c r="T27" s="29">
        <v>207.4905</v>
      </c>
      <c r="U27" s="29">
        <v>135.0581</v>
      </c>
      <c r="V27" s="29">
        <v>145.345</v>
      </c>
      <c r="W27" s="29">
        <v>140.43289999999999</v>
      </c>
      <c r="X27" s="126">
        <v>73.139759999999995</v>
      </c>
      <c r="Y27" s="52" t="s">
        <v>66</v>
      </c>
      <c r="Z27" s="587">
        <v>88.075256176363595</v>
      </c>
      <c r="AA27" s="587">
        <v>14.774009165857001</v>
      </c>
      <c r="AB27" s="306">
        <v>11</v>
      </c>
      <c r="AC27" s="305">
        <v>95.266845727272695</v>
      </c>
      <c r="AD27" s="587">
        <v>16.786721437558398</v>
      </c>
      <c r="AE27" s="306">
        <v>11</v>
      </c>
    </row>
    <row r="28" spans="2:31" x14ac:dyDescent="0.35">
      <c r="B28" s="102">
        <v>46</v>
      </c>
      <c r="C28" s="40">
        <v>155.79647019999999</v>
      </c>
      <c r="D28" s="29">
        <v>30.124007989999999</v>
      </c>
      <c r="E28" s="29">
        <v>61.747580849999999</v>
      </c>
      <c r="F28" s="29">
        <v>192.07937440000001</v>
      </c>
      <c r="G28" s="29">
        <v>124.5019461</v>
      </c>
      <c r="H28" s="29">
        <v>26.4561964</v>
      </c>
      <c r="I28" s="29">
        <v>175.8201</v>
      </c>
      <c r="J28" s="29">
        <v>228.72450000000001</v>
      </c>
      <c r="K28" s="29">
        <v>115.7709</v>
      </c>
      <c r="L28" s="29">
        <v>146.9905</v>
      </c>
      <c r="M28" s="32">
        <v>168.98159999999999</v>
      </c>
      <c r="N28" s="37">
        <v>96.547903000000005</v>
      </c>
      <c r="O28" s="29">
        <v>45.135308600000002</v>
      </c>
      <c r="P28" s="29">
        <v>203.75728000000001</v>
      </c>
      <c r="Q28" s="29">
        <v>0</v>
      </c>
      <c r="R28" s="29">
        <v>194.90039999999999</v>
      </c>
      <c r="S28" s="29">
        <v>115.1416</v>
      </c>
      <c r="T28" s="29">
        <v>238.47839999999999</v>
      </c>
      <c r="U28" s="29">
        <v>158.76230000000001</v>
      </c>
      <c r="V28" s="29">
        <v>170.1018</v>
      </c>
      <c r="W28" s="29">
        <v>161.2432</v>
      </c>
      <c r="X28" s="126">
        <v>98.152339999999995</v>
      </c>
      <c r="Y28" s="52" t="s">
        <v>67</v>
      </c>
      <c r="Z28" s="587">
        <v>109.09335391363599</v>
      </c>
      <c r="AA28" s="587">
        <v>17.250672695849001</v>
      </c>
      <c r="AB28" s="306">
        <v>11</v>
      </c>
      <c r="AC28" s="305">
        <v>114.23751197272701</v>
      </c>
      <c r="AD28" s="587">
        <v>19.023938182265098</v>
      </c>
      <c r="AE28" s="306">
        <v>11</v>
      </c>
    </row>
    <row r="29" spans="2:31" x14ac:dyDescent="0.35">
      <c r="B29" s="102">
        <v>48</v>
      </c>
      <c r="C29" s="40">
        <v>176.65131439999999</v>
      </c>
      <c r="D29" s="29">
        <v>34.4103888</v>
      </c>
      <c r="E29" s="29">
        <v>71.007060820000007</v>
      </c>
      <c r="F29" s="29">
        <v>214.34558519999999</v>
      </c>
      <c r="G29" s="29">
        <v>147.22259099999999</v>
      </c>
      <c r="H29" s="29">
        <v>40.924740300000003</v>
      </c>
      <c r="I29" s="29">
        <v>207.95089999999999</v>
      </c>
      <c r="J29" s="29">
        <v>267.39100000000002</v>
      </c>
      <c r="K29" s="29">
        <v>133.97300000000001</v>
      </c>
      <c r="L29" s="29">
        <v>162.81370000000001</v>
      </c>
      <c r="M29" s="32">
        <v>191.8477</v>
      </c>
      <c r="N29" s="37">
        <v>115.44165</v>
      </c>
      <c r="O29" s="29">
        <v>57.692259</v>
      </c>
      <c r="P29" s="29">
        <v>222.80502000000001</v>
      </c>
      <c r="Q29" s="29">
        <v>0</v>
      </c>
      <c r="R29" s="29">
        <v>215.22989999999999</v>
      </c>
      <c r="S29" s="29">
        <v>142.2345</v>
      </c>
      <c r="T29" s="29">
        <v>258.89499999999998</v>
      </c>
      <c r="U29" s="29">
        <v>185.1583</v>
      </c>
      <c r="V29" s="29">
        <v>190.5692</v>
      </c>
      <c r="W29" s="29">
        <v>186.81639999999999</v>
      </c>
      <c r="X29" s="126">
        <v>118.741</v>
      </c>
      <c r="Y29" s="52" t="s">
        <v>68</v>
      </c>
      <c r="Z29" s="587">
        <v>129.72665235818201</v>
      </c>
      <c r="AA29" s="587">
        <v>19.945461327589399</v>
      </c>
      <c r="AB29" s="306">
        <v>11</v>
      </c>
      <c r="AC29" s="305">
        <v>134.74732105454501</v>
      </c>
      <c r="AD29" s="587">
        <v>21.540557910284299</v>
      </c>
      <c r="AE29" s="306">
        <v>11</v>
      </c>
    </row>
    <row r="30" spans="2:31" x14ac:dyDescent="0.35">
      <c r="B30" s="102">
        <v>50</v>
      </c>
      <c r="C30" s="40">
        <v>196.6492451</v>
      </c>
      <c r="D30" s="29">
        <v>45.919161799999998</v>
      </c>
      <c r="E30" s="29">
        <v>79.706416899999994</v>
      </c>
      <c r="F30" s="29">
        <v>232.42434309999999</v>
      </c>
      <c r="G30" s="29">
        <v>170.187849</v>
      </c>
      <c r="H30" s="29">
        <v>56.715045500000002</v>
      </c>
      <c r="I30" s="29">
        <v>239.46539999999999</v>
      </c>
      <c r="J30" s="29">
        <v>302.91550000000001</v>
      </c>
      <c r="K30" s="29">
        <v>154.59289999999999</v>
      </c>
      <c r="L30" s="29">
        <v>180.8449</v>
      </c>
      <c r="M30" s="32">
        <v>213.9478</v>
      </c>
      <c r="N30" s="37">
        <v>135.41663</v>
      </c>
      <c r="O30" s="29">
        <v>70.014750699999993</v>
      </c>
      <c r="P30" s="29">
        <v>247.83394000000001</v>
      </c>
      <c r="Q30" s="29">
        <v>9.1274280000000001</v>
      </c>
      <c r="R30" s="29">
        <v>242.34690000000001</v>
      </c>
      <c r="S30" s="29">
        <v>151.5472</v>
      </c>
      <c r="T30" s="29">
        <v>270.5865</v>
      </c>
      <c r="U30" s="29">
        <v>209.29320000000001</v>
      </c>
      <c r="V30" s="29">
        <v>203.64760000000001</v>
      </c>
      <c r="W30" s="29">
        <v>212.4633</v>
      </c>
      <c r="X30" s="126">
        <v>149.47559999999999</v>
      </c>
      <c r="Y30" s="52" t="s">
        <v>69</v>
      </c>
      <c r="Z30" s="587">
        <v>149.867089138182</v>
      </c>
      <c r="AA30" s="587">
        <v>22.495991731162199</v>
      </c>
      <c r="AB30" s="306">
        <v>11</v>
      </c>
      <c r="AC30" s="305">
        <v>153.962111727273</v>
      </c>
      <c r="AD30" s="587">
        <v>23.106628372998099</v>
      </c>
      <c r="AE30" s="306">
        <v>11</v>
      </c>
    </row>
    <row r="31" spans="2:31" x14ac:dyDescent="0.35">
      <c r="B31" s="102">
        <v>52</v>
      </c>
      <c r="C31" s="40">
        <v>207.2715054</v>
      </c>
      <c r="D31" s="29">
        <v>62.620771920000003</v>
      </c>
      <c r="E31" s="29">
        <v>94.616341820000002</v>
      </c>
      <c r="F31" s="29">
        <v>251.6829851</v>
      </c>
      <c r="G31" s="29">
        <v>189.55378830000001</v>
      </c>
      <c r="H31" s="29">
        <v>75.561035899999993</v>
      </c>
      <c r="I31" s="29">
        <v>268.51170000000002</v>
      </c>
      <c r="J31" s="29">
        <v>323.59070000000003</v>
      </c>
      <c r="K31" s="29">
        <v>168.4</v>
      </c>
      <c r="L31" s="29">
        <v>193.20750000000001</v>
      </c>
      <c r="M31" s="32">
        <v>225.8905</v>
      </c>
      <c r="N31" s="37">
        <v>154.35041000000001</v>
      </c>
      <c r="O31" s="29">
        <v>84.033740300000005</v>
      </c>
      <c r="P31" s="29">
        <v>258.57925</v>
      </c>
      <c r="Q31" s="29">
        <v>28.543399999999998</v>
      </c>
      <c r="R31" s="29">
        <v>259.70729999999998</v>
      </c>
      <c r="S31" s="29">
        <v>168.0719</v>
      </c>
      <c r="T31" s="29">
        <v>278.34100000000001</v>
      </c>
      <c r="U31" s="29">
        <v>224.00040000000001</v>
      </c>
      <c r="V31" s="29">
        <v>208.89670000000001</v>
      </c>
      <c r="W31" s="29">
        <v>225.52850000000001</v>
      </c>
      <c r="X31" s="126">
        <v>182.62889999999999</v>
      </c>
      <c r="Y31" s="52" t="s">
        <v>70</v>
      </c>
      <c r="Z31" s="587">
        <v>170.30623285454499</v>
      </c>
      <c r="AA31" s="587">
        <v>24.451589039481899</v>
      </c>
      <c r="AB31" s="306">
        <v>11</v>
      </c>
      <c r="AC31" s="305">
        <v>172.88664079090901</v>
      </c>
      <c r="AD31" s="587">
        <v>24.051503391735999</v>
      </c>
      <c r="AE31" s="306">
        <v>11</v>
      </c>
    </row>
    <row r="32" spans="2:31" x14ac:dyDescent="0.35">
      <c r="B32" s="102">
        <v>54</v>
      </c>
      <c r="C32" s="40">
        <v>219.93092830000001</v>
      </c>
      <c r="D32" s="29">
        <v>78.990579990000001</v>
      </c>
      <c r="E32" s="29">
        <v>108.0442104</v>
      </c>
      <c r="F32" s="29">
        <v>256.35454720000001</v>
      </c>
      <c r="G32" s="29">
        <v>205.6000061</v>
      </c>
      <c r="H32" s="29">
        <v>93.826768999999999</v>
      </c>
      <c r="I32" s="29">
        <v>288.53579999999999</v>
      </c>
      <c r="J32" s="29">
        <v>338.92579999999998</v>
      </c>
      <c r="K32" s="29">
        <v>174.715</v>
      </c>
      <c r="L32" s="29">
        <v>183.59289999999999</v>
      </c>
      <c r="M32" s="32">
        <v>231.62719999999999</v>
      </c>
      <c r="N32" s="37">
        <v>166.77208999999999</v>
      </c>
      <c r="O32" s="29">
        <v>96.996041399999996</v>
      </c>
      <c r="P32" s="29">
        <v>271.61171999999999</v>
      </c>
      <c r="Q32" s="29">
        <v>47.0764</v>
      </c>
      <c r="R32" s="29">
        <v>268.09480000000002</v>
      </c>
      <c r="S32" s="29">
        <v>171.81649999999999</v>
      </c>
      <c r="T32" s="29">
        <v>286.6977</v>
      </c>
      <c r="U32" s="29">
        <v>223.8922</v>
      </c>
      <c r="V32" s="29">
        <v>206.5522</v>
      </c>
      <c r="W32" s="29">
        <v>233.46700000000001</v>
      </c>
      <c r="X32" s="126">
        <v>218.0326</v>
      </c>
      <c r="Y32" s="52" t="s">
        <v>71</v>
      </c>
      <c r="Z32" s="587">
        <v>187.355166221818</v>
      </c>
      <c r="AA32" s="587">
        <v>24.903755240720901</v>
      </c>
      <c r="AB32" s="306">
        <v>11</v>
      </c>
      <c r="AC32" s="305">
        <v>188.42559093636399</v>
      </c>
      <c r="AD32" s="587">
        <v>23.2021988957184</v>
      </c>
      <c r="AE32" s="306">
        <v>11</v>
      </c>
    </row>
    <row r="33" spans="2:31" x14ac:dyDescent="0.35">
      <c r="B33" s="102">
        <v>56</v>
      </c>
      <c r="C33" s="40">
        <v>228.47382899999999</v>
      </c>
      <c r="D33" s="29">
        <v>113.0438116</v>
      </c>
      <c r="E33" s="29">
        <v>118.7052121</v>
      </c>
      <c r="F33" s="29">
        <v>273.77039059999998</v>
      </c>
      <c r="G33" s="29">
        <v>208.27708709999999</v>
      </c>
      <c r="H33" s="29">
        <v>111.886763</v>
      </c>
      <c r="I33" s="29">
        <v>303.93880000000001</v>
      </c>
      <c r="J33" s="29">
        <v>348.91910000000001</v>
      </c>
      <c r="K33" s="29">
        <v>183.86799999999999</v>
      </c>
      <c r="L33" s="29">
        <v>170.17660000000001</v>
      </c>
      <c r="M33" s="32">
        <v>232.874</v>
      </c>
      <c r="N33" s="37">
        <v>174.55463</v>
      </c>
      <c r="O33" s="29">
        <v>109.65815000000001</v>
      </c>
      <c r="P33" s="29">
        <v>270.87320999999997</v>
      </c>
      <c r="Q33" s="29">
        <v>62.016449999999999</v>
      </c>
      <c r="R33" s="29">
        <v>272.10500000000002</v>
      </c>
      <c r="S33" s="29">
        <v>170.5504</v>
      </c>
      <c r="T33" s="29">
        <v>290.82929999999999</v>
      </c>
      <c r="U33" s="29">
        <v>227.4742</v>
      </c>
      <c r="V33" s="29">
        <v>202.0154</v>
      </c>
      <c r="W33" s="29">
        <v>243.30029999999999</v>
      </c>
      <c r="X33" s="126">
        <v>247.37129999999999</v>
      </c>
      <c r="Y33" s="52" t="s">
        <v>72</v>
      </c>
      <c r="Z33" s="587">
        <v>198.194885544545</v>
      </c>
      <c r="AA33" s="587">
        <v>24.677605935303198</v>
      </c>
      <c r="AB33" s="306">
        <v>11</v>
      </c>
      <c r="AC33" s="305">
        <v>199.18265921818201</v>
      </c>
      <c r="AD33" s="587">
        <v>22.4067994560675</v>
      </c>
      <c r="AE33" s="306">
        <v>11</v>
      </c>
    </row>
    <row r="34" spans="2:31" x14ac:dyDescent="0.35">
      <c r="B34" s="102">
        <v>58</v>
      </c>
      <c r="C34" s="40">
        <v>225.10048320000001</v>
      </c>
      <c r="D34" s="29">
        <v>120.9440931</v>
      </c>
      <c r="E34" s="29">
        <v>121.90111090000001</v>
      </c>
      <c r="F34" s="29">
        <v>265.5817164</v>
      </c>
      <c r="G34" s="29">
        <v>210.31762509999999</v>
      </c>
      <c r="H34" s="29">
        <v>128.15137200000001</v>
      </c>
      <c r="I34" s="29">
        <v>312.35219999999998</v>
      </c>
      <c r="J34" s="29">
        <v>355.6678</v>
      </c>
      <c r="K34" s="29">
        <v>190.51329999999999</v>
      </c>
      <c r="L34" s="29">
        <v>159.0196</v>
      </c>
      <c r="M34" s="32">
        <v>231.8648</v>
      </c>
      <c r="N34" s="37">
        <v>183.45098999999999</v>
      </c>
      <c r="O34" s="29">
        <v>116.395719</v>
      </c>
      <c r="P34" s="29">
        <v>265.74905000000001</v>
      </c>
      <c r="Q34" s="29">
        <v>80.397679999999994</v>
      </c>
      <c r="R34" s="29">
        <v>273.05509999999998</v>
      </c>
      <c r="S34" s="29">
        <v>149.89840000000001</v>
      </c>
      <c r="T34" s="29">
        <v>291.9248</v>
      </c>
      <c r="U34" s="29">
        <v>229.36539999999999</v>
      </c>
      <c r="V34" s="29">
        <v>186.5737</v>
      </c>
      <c r="W34" s="29">
        <v>257.00830000000002</v>
      </c>
      <c r="X34" s="126">
        <v>270.54939999999999</v>
      </c>
      <c r="Y34" s="52" t="s">
        <v>73</v>
      </c>
      <c r="Z34" s="587">
        <v>208.53941758181799</v>
      </c>
      <c r="AA34" s="587">
        <v>23.867801477808001</v>
      </c>
      <c r="AB34" s="306">
        <v>11</v>
      </c>
      <c r="AC34" s="305">
        <v>206.431667272727</v>
      </c>
      <c r="AD34" s="587">
        <v>21.660768925623501</v>
      </c>
      <c r="AE34" s="306">
        <v>11</v>
      </c>
    </row>
    <row r="35" spans="2:31" x14ac:dyDescent="0.35">
      <c r="B35" s="102">
        <v>60</v>
      </c>
      <c r="C35" s="40">
        <v>222.91200789999999</v>
      </c>
      <c r="D35" s="29">
        <v>131.09958549999999</v>
      </c>
      <c r="E35" s="29">
        <v>119.9251636</v>
      </c>
      <c r="F35" s="29">
        <v>257.93363160000001</v>
      </c>
      <c r="G35" s="29">
        <v>216.54688899999999</v>
      </c>
      <c r="H35" s="29">
        <v>148.46988400000001</v>
      </c>
      <c r="I35" s="29">
        <v>311.57960000000003</v>
      </c>
      <c r="J35" s="29">
        <v>368.46609999999998</v>
      </c>
      <c r="K35" s="29">
        <v>196.3159</v>
      </c>
      <c r="L35" s="29">
        <v>157.8639</v>
      </c>
      <c r="M35" s="32">
        <v>230.5985</v>
      </c>
      <c r="N35" s="37">
        <v>189.83215999999999</v>
      </c>
      <c r="O35" s="29">
        <v>124.097331</v>
      </c>
      <c r="P35" s="29">
        <v>268.99086</v>
      </c>
      <c r="Q35" s="29">
        <v>100.4628</v>
      </c>
      <c r="R35" s="29">
        <v>285.49160000000001</v>
      </c>
      <c r="S35" s="29">
        <v>153.89510000000001</v>
      </c>
      <c r="T35" s="29">
        <v>295.3535</v>
      </c>
      <c r="U35" s="29">
        <v>231.85640000000001</v>
      </c>
      <c r="V35" s="29">
        <v>194.7056</v>
      </c>
      <c r="W35" s="29">
        <v>258.0539</v>
      </c>
      <c r="X35" s="126">
        <v>282.46179999999998</v>
      </c>
      <c r="Y35" s="52" t="s">
        <v>74</v>
      </c>
      <c r="Z35" s="587">
        <v>211.03764551818199</v>
      </c>
      <c r="AA35" s="587">
        <v>23.519635616340999</v>
      </c>
      <c r="AB35" s="306">
        <v>11</v>
      </c>
      <c r="AC35" s="305">
        <v>209.48804899999999</v>
      </c>
      <c r="AD35" s="587">
        <v>21.4196357278277</v>
      </c>
      <c r="AE35" s="306">
        <v>11</v>
      </c>
    </row>
    <row r="36" spans="2:31" x14ac:dyDescent="0.35">
      <c r="B36" s="102">
        <v>62</v>
      </c>
      <c r="C36" s="40">
        <v>226.81204779999999</v>
      </c>
      <c r="D36" s="29">
        <v>135.10377199999999</v>
      </c>
      <c r="E36" s="29">
        <v>120.9159161</v>
      </c>
      <c r="F36" s="29">
        <v>252.29913210000001</v>
      </c>
      <c r="G36" s="29">
        <v>217.98679799999999</v>
      </c>
      <c r="H36" s="29">
        <v>164.60811899999999</v>
      </c>
      <c r="I36" s="29">
        <v>323.22649999999999</v>
      </c>
      <c r="J36" s="29">
        <v>368.64060000000001</v>
      </c>
      <c r="K36" s="29">
        <v>202.78989999999999</v>
      </c>
      <c r="L36" s="29">
        <v>160.19200000000001</v>
      </c>
      <c r="M36" s="32">
        <v>228.32409999999999</v>
      </c>
      <c r="N36" s="37">
        <v>192.97335000000001</v>
      </c>
      <c r="O36" s="29">
        <v>132.76503400000001</v>
      </c>
      <c r="P36" s="29">
        <v>259.19015999999999</v>
      </c>
      <c r="Q36" s="29">
        <v>111.1557</v>
      </c>
      <c r="R36" s="29">
        <v>276.84309999999999</v>
      </c>
      <c r="S36" s="29">
        <v>156.2208</v>
      </c>
      <c r="T36" s="29">
        <v>293.75920000000002</v>
      </c>
      <c r="U36" s="29">
        <v>234.05889999999999</v>
      </c>
      <c r="V36" s="29">
        <v>192.38759999999999</v>
      </c>
      <c r="W36" s="29">
        <v>258.71129999999999</v>
      </c>
      <c r="X36" s="126">
        <v>293.39870000000002</v>
      </c>
      <c r="Y36" s="52" t="s">
        <v>75</v>
      </c>
      <c r="Z36" s="587">
        <v>214.70101469090901</v>
      </c>
      <c r="AA36" s="587">
        <v>23.188647741936698</v>
      </c>
      <c r="AB36" s="306">
        <v>11</v>
      </c>
      <c r="AC36" s="305">
        <v>216.83645918181799</v>
      </c>
      <c r="AD36" s="587">
        <v>20.704345884810898</v>
      </c>
      <c r="AE36" s="306">
        <v>11</v>
      </c>
    </row>
    <row r="37" spans="2:31" x14ac:dyDescent="0.35">
      <c r="B37" s="102">
        <v>64</v>
      </c>
      <c r="C37" s="40">
        <v>227.1750844</v>
      </c>
      <c r="D37" s="29">
        <v>155.97663940000001</v>
      </c>
      <c r="E37" s="29">
        <v>126.19647980000001</v>
      </c>
      <c r="F37" s="29">
        <v>261.1193437</v>
      </c>
      <c r="G37" s="29">
        <v>219.12952110000001</v>
      </c>
      <c r="H37" s="29">
        <v>186.41133400000001</v>
      </c>
      <c r="I37" s="29">
        <v>326.91550000000001</v>
      </c>
      <c r="J37" s="29">
        <v>375.92779999999999</v>
      </c>
      <c r="K37" s="29">
        <v>201.66220000000001</v>
      </c>
      <c r="L37" s="29">
        <v>158.18469999999999</v>
      </c>
      <c r="M37" s="32">
        <v>224.6996</v>
      </c>
      <c r="N37" s="37">
        <v>197.59388999999999</v>
      </c>
      <c r="O37" s="29">
        <v>140.54302100000001</v>
      </c>
      <c r="P37" s="29">
        <v>259.39247</v>
      </c>
      <c r="Q37" s="29">
        <v>119.3826</v>
      </c>
      <c r="R37" s="29">
        <v>277.29039999999998</v>
      </c>
      <c r="S37" s="29">
        <v>164.57079999999999</v>
      </c>
      <c r="T37" s="29">
        <v>291.62580000000003</v>
      </c>
      <c r="U37" s="29">
        <v>234.11609999999999</v>
      </c>
      <c r="V37" s="29">
        <v>195.47130000000001</v>
      </c>
      <c r="W37" s="29">
        <v>263.21949999999998</v>
      </c>
      <c r="X37" s="126">
        <v>306.7749</v>
      </c>
      <c r="Y37" s="52" t="s">
        <v>76</v>
      </c>
      <c r="Z37" s="587">
        <v>218.26353499999999</v>
      </c>
      <c r="AA37" s="587">
        <v>22.9319192994781</v>
      </c>
      <c r="AB37" s="306">
        <v>11</v>
      </c>
      <c r="AC37" s="305">
        <v>218.31489490909101</v>
      </c>
      <c r="AD37" s="587">
        <v>19.604607339500099</v>
      </c>
      <c r="AE37" s="306">
        <v>11</v>
      </c>
    </row>
    <row r="38" spans="2:31" x14ac:dyDescent="0.35">
      <c r="B38" s="102">
        <v>66</v>
      </c>
      <c r="C38" s="40">
        <v>218.10953409999999</v>
      </c>
      <c r="D38" s="29">
        <v>183.61218030000001</v>
      </c>
      <c r="E38" s="29">
        <v>127.1298484</v>
      </c>
      <c r="F38" s="29">
        <v>258.44246729999998</v>
      </c>
      <c r="G38" s="29">
        <v>218.4209132</v>
      </c>
      <c r="H38" s="29">
        <v>208.75033500000001</v>
      </c>
      <c r="I38" s="29">
        <v>334.89319999999998</v>
      </c>
      <c r="J38" s="29">
        <v>386.01260000000002</v>
      </c>
      <c r="K38" s="29">
        <v>206.78809999999999</v>
      </c>
      <c r="L38" s="29">
        <v>178.4734</v>
      </c>
      <c r="M38" s="32">
        <v>215.6831</v>
      </c>
      <c r="N38" s="37">
        <v>202.62359000000001</v>
      </c>
      <c r="O38" s="29">
        <v>147.95740599999999</v>
      </c>
      <c r="P38" s="29">
        <v>251.65064000000001</v>
      </c>
      <c r="Q38" s="29">
        <v>124.92740000000001</v>
      </c>
      <c r="R38" s="29">
        <v>268.10410000000002</v>
      </c>
      <c r="S38" s="29">
        <v>156.6482</v>
      </c>
      <c r="T38" s="29">
        <v>283.71370000000002</v>
      </c>
      <c r="U38" s="29">
        <v>232.66970000000001</v>
      </c>
      <c r="V38" s="29">
        <v>186.54769999999999</v>
      </c>
      <c r="W38" s="29">
        <v>268.82600000000002</v>
      </c>
      <c r="X38" s="126">
        <v>316.44510000000002</v>
      </c>
      <c r="Y38" s="52" t="s">
        <v>77</v>
      </c>
      <c r="Z38" s="587">
        <v>223.94529112727301</v>
      </c>
      <c r="AA38" s="587">
        <v>22.466542084818599</v>
      </c>
      <c r="AB38" s="306">
        <v>11</v>
      </c>
      <c r="AC38" s="305">
        <v>222.72552554545501</v>
      </c>
      <c r="AD38" s="587">
        <v>19.091390489792499</v>
      </c>
      <c r="AE38" s="306">
        <v>11</v>
      </c>
    </row>
    <row r="39" spans="2:31" x14ac:dyDescent="0.35">
      <c r="B39" s="102">
        <v>68</v>
      </c>
      <c r="C39" s="40">
        <v>210.36874760000001</v>
      </c>
      <c r="D39" s="29">
        <v>210.20423310000001</v>
      </c>
      <c r="E39" s="29">
        <v>134.0088714</v>
      </c>
      <c r="F39" s="29">
        <v>254.2871743</v>
      </c>
      <c r="G39" s="29">
        <v>216.76974150000001</v>
      </c>
      <c r="H39" s="29">
        <v>226.728308</v>
      </c>
      <c r="I39" s="29">
        <v>345.077</v>
      </c>
      <c r="J39" s="29">
        <v>392.09640000000002</v>
      </c>
      <c r="K39" s="29">
        <v>215.96780000000001</v>
      </c>
      <c r="L39" s="29">
        <v>200.8048</v>
      </c>
      <c r="M39" s="32">
        <v>215.3134</v>
      </c>
      <c r="N39" s="37">
        <v>206.60760999999999</v>
      </c>
      <c r="O39" s="29">
        <v>150.72287399999999</v>
      </c>
      <c r="P39" s="29">
        <v>261.55714</v>
      </c>
      <c r="Q39" s="29">
        <v>128.08279999999999</v>
      </c>
      <c r="R39" s="29">
        <v>276.83179999999999</v>
      </c>
      <c r="S39" s="29">
        <v>146.744</v>
      </c>
      <c r="T39" s="29">
        <v>277.19970000000001</v>
      </c>
      <c r="U39" s="29">
        <v>233.5496</v>
      </c>
      <c r="V39" s="29">
        <v>192.00210000000001</v>
      </c>
      <c r="W39" s="29">
        <v>277.37380000000002</v>
      </c>
      <c r="X39" s="126">
        <v>320.01330000000002</v>
      </c>
      <c r="Y39" s="52" t="s">
        <v>78</v>
      </c>
      <c r="Z39" s="587">
        <v>230.574152572727</v>
      </c>
      <c r="AA39" s="587">
        <v>21.951956546208098</v>
      </c>
      <c r="AB39" s="306">
        <v>11</v>
      </c>
      <c r="AC39" s="305">
        <v>221.828503272727</v>
      </c>
      <c r="AD39" s="587">
        <v>18.7926396188011</v>
      </c>
      <c r="AE39" s="306">
        <v>11</v>
      </c>
    </row>
    <row r="40" spans="2:31" x14ac:dyDescent="0.35">
      <c r="B40" s="102">
        <v>70</v>
      </c>
      <c r="C40" s="40">
        <v>209.1283669</v>
      </c>
      <c r="D40" s="29">
        <v>242.76322999999999</v>
      </c>
      <c r="E40" s="29">
        <v>134.89480459999999</v>
      </c>
      <c r="F40" s="29">
        <v>253.9974632</v>
      </c>
      <c r="G40" s="29">
        <v>211.67963829999999</v>
      </c>
      <c r="H40" s="29">
        <v>242.09039300000001</v>
      </c>
      <c r="I40" s="29">
        <v>355.62729999999999</v>
      </c>
      <c r="J40" s="29">
        <v>398.67059999999998</v>
      </c>
      <c r="K40" s="29">
        <v>226.34649999999999</v>
      </c>
      <c r="L40" s="29">
        <v>218.3074</v>
      </c>
      <c r="M40" s="32">
        <v>212.2602</v>
      </c>
      <c r="N40" s="37">
        <v>208.97677999999999</v>
      </c>
      <c r="O40" s="29">
        <v>155.46076099999999</v>
      </c>
      <c r="P40" s="29">
        <v>265.04712000000001</v>
      </c>
      <c r="Q40" s="29">
        <v>118.59820000000001</v>
      </c>
      <c r="R40" s="29">
        <v>272.21140000000003</v>
      </c>
      <c r="S40" s="29">
        <v>160.2354</v>
      </c>
      <c r="T40" s="29">
        <v>277.3032</v>
      </c>
      <c r="U40" s="29">
        <v>234.22640000000001</v>
      </c>
      <c r="V40" s="29">
        <v>193.8235</v>
      </c>
      <c r="W40" s="29">
        <v>282.1069</v>
      </c>
      <c r="X40" s="126">
        <v>324.9298</v>
      </c>
      <c r="Y40" s="52" t="s">
        <v>79</v>
      </c>
      <c r="Z40" s="587">
        <v>238.32967962727301</v>
      </c>
      <c r="AA40" s="587">
        <v>21.487176717887198</v>
      </c>
      <c r="AB40" s="306">
        <v>11</v>
      </c>
      <c r="AC40" s="305">
        <v>224.60770218181801</v>
      </c>
      <c r="AD40" s="587">
        <v>19.318124226516101</v>
      </c>
      <c r="AE40" s="306">
        <v>11</v>
      </c>
    </row>
    <row r="41" spans="2:31" x14ac:dyDescent="0.35">
      <c r="B41" s="102">
        <v>72</v>
      </c>
      <c r="C41" s="40">
        <v>219.02531970000001</v>
      </c>
      <c r="D41" s="29">
        <v>257.23190449999998</v>
      </c>
      <c r="E41" s="29">
        <v>139.49184270000001</v>
      </c>
      <c r="F41" s="29">
        <v>264.35873190000001</v>
      </c>
      <c r="G41" s="29">
        <v>210.71199039999999</v>
      </c>
      <c r="H41" s="29">
        <v>255.74444600000001</v>
      </c>
      <c r="I41" s="29">
        <v>365.26870000000002</v>
      </c>
      <c r="J41" s="29">
        <v>406.78089999999997</v>
      </c>
      <c r="K41" s="29">
        <v>239.35650000000001</v>
      </c>
      <c r="L41" s="29">
        <v>236.01840000000001</v>
      </c>
      <c r="M41" s="32">
        <v>219.5009</v>
      </c>
      <c r="N41" s="37">
        <v>210.80549999999999</v>
      </c>
      <c r="O41" s="29">
        <v>161.019576</v>
      </c>
      <c r="P41" s="29">
        <v>272.21096999999997</v>
      </c>
      <c r="Q41" s="29">
        <v>118.4975</v>
      </c>
      <c r="R41" s="29">
        <v>267.02190000000002</v>
      </c>
      <c r="S41" s="29">
        <v>162.3595</v>
      </c>
      <c r="T41" s="29">
        <v>278.33370000000002</v>
      </c>
      <c r="U41" s="29">
        <v>234.68680000000001</v>
      </c>
      <c r="V41" s="29">
        <v>198.49700000000001</v>
      </c>
      <c r="W41" s="29">
        <v>285.03320000000002</v>
      </c>
      <c r="X41" s="126">
        <v>329.83300000000003</v>
      </c>
      <c r="Y41" s="52" t="s">
        <v>80</v>
      </c>
      <c r="Z41" s="587">
        <v>245.97871781818199</v>
      </c>
      <c r="AA41" s="587">
        <v>21.865177049066101</v>
      </c>
      <c r="AB41" s="306">
        <v>11</v>
      </c>
      <c r="AC41" s="305">
        <v>226.629041909091</v>
      </c>
      <c r="AD41" s="587">
        <v>19.412187045692502</v>
      </c>
      <c r="AE41" s="306">
        <v>11</v>
      </c>
    </row>
    <row r="42" spans="2:31" x14ac:dyDescent="0.35">
      <c r="B42" s="102">
        <v>74</v>
      </c>
      <c r="C42" s="40">
        <v>224.71816480000001</v>
      </c>
      <c r="D42" s="29">
        <v>270.26728429999997</v>
      </c>
      <c r="E42" s="29">
        <v>141.3590074</v>
      </c>
      <c r="F42" s="29">
        <v>285.37727269999999</v>
      </c>
      <c r="G42" s="29">
        <v>215.7830649</v>
      </c>
      <c r="H42" s="29">
        <v>271.23438800000002</v>
      </c>
      <c r="I42" s="29">
        <v>380.85520000000002</v>
      </c>
      <c r="J42" s="29">
        <v>422.15620000000001</v>
      </c>
      <c r="K42" s="29">
        <v>262.10930000000002</v>
      </c>
      <c r="L42" s="29">
        <v>261.44690000000003</v>
      </c>
      <c r="M42" s="32">
        <v>223.87950000000001</v>
      </c>
      <c r="N42" s="37">
        <v>216.43593000000001</v>
      </c>
      <c r="O42" s="29">
        <v>164.220979</v>
      </c>
      <c r="P42" s="29">
        <v>281.80423000000002</v>
      </c>
      <c r="Q42" s="29">
        <v>128.11109999999999</v>
      </c>
      <c r="R42" s="29">
        <v>271.40280000000001</v>
      </c>
      <c r="S42" s="29">
        <v>172.1234</v>
      </c>
      <c r="T42" s="29">
        <v>276.99560000000002</v>
      </c>
      <c r="U42" s="29">
        <v>248.17009999999999</v>
      </c>
      <c r="V42" s="29">
        <v>209.23169999999999</v>
      </c>
      <c r="W42" s="29">
        <v>284.9579</v>
      </c>
      <c r="X42" s="126">
        <v>321.99099999999999</v>
      </c>
      <c r="Y42" s="52" t="s">
        <v>81</v>
      </c>
      <c r="Z42" s="587">
        <v>255.77178501818199</v>
      </c>
      <c r="AA42" s="587">
        <v>22.104327680557599</v>
      </c>
      <c r="AB42" s="306">
        <v>11</v>
      </c>
      <c r="AC42" s="305">
        <v>228.93624054545501</v>
      </c>
      <c r="AD42" s="587">
        <v>19.4516988657785</v>
      </c>
      <c r="AE42" s="306">
        <v>11</v>
      </c>
    </row>
    <row r="43" spans="2:31" x14ac:dyDescent="0.35">
      <c r="B43" s="102">
        <v>76</v>
      </c>
      <c r="C43" s="40">
        <v>237.01966830000001</v>
      </c>
      <c r="D43" s="29">
        <v>269.92493039999999</v>
      </c>
      <c r="E43" s="29">
        <v>150.24459379999999</v>
      </c>
      <c r="F43" s="29">
        <v>294.72318389999998</v>
      </c>
      <c r="G43" s="29">
        <v>225.4734373</v>
      </c>
      <c r="H43" s="29">
        <v>288.48130900000001</v>
      </c>
      <c r="I43" s="29">
        <v>422.16160000000002</v>
      </c>
      <c r="J43" s="29">
        <v>431.35090000000002</v>
      </c>
      <c r="K43" s="29">
        <v>291.87939999999998</v>
      </c>
      <c r="L43" s="29">
        <v>314.07499999999999</v>
      </c>
      <c r="M43" s="32">
        <v>232.62100000000001</v>
      </c>
      <c r="N43" s="37">
        <v>216.85499999999999</v>
      </c>
      <c r="O43" s="29">
        <v>168.34039200000001</v>
      </c>
      <c r="P43" s="29">
        <v>298.50162999999998</v>
      </c>
      <c r="Q43" s="29">
        <v>139.75700000000001</v>
      </c>
      <c r="R43" s="29">
        <v>271.59249999999997</v>
      </c>
      <c r="S43" s="29">
        <v>183.08160000000001</v>
      </c>
      <c r="T43" s="29">
        <v>273.94839999999999</v>
      </c>
      <c r="U43" s="29">
        <v>252.59370000000001</v>
      </c>
      <c r="V43" s="29">
        <v>207.7184</v>
      </c>
      <c r="W43" s="29">
        <v>287.25490000000002</v>
      </c>
      <c r="X43" s="126">
        <v>333.34609999999998</v>
      </c>
      <c r="Y43" s="52" t="s">
        <v>82</v>
      </c>
      <c r="Z43" s="587">
        <v>269.01693473636402</v>
      </c>
      <c r="AA43" s="587">
        <v>23.251344918978599</v>
      </c>
      <c r="AB43" s="306">
        <v>11</v>
      </c>
      <c r="AC43" s="305">
        <v>234.131339909091</v>
      </c>
      <c r="AD43" s="587">
        <v>18.316612154734699</v>
      </c>
      <c r="AE43" s="306">
        <v>11</v>
      </c>
    </row>
    <row r="44" spans="2:31" x14ac:dyDescent="0.35">
      <c r="B44" s="102">
        <v>78</v>
      </c>
      <c r="C44" s="40">
        <v>250.3533248</v>
      </c>
      <c r="D44" s="29">
        <v>300.05071579999998</v>
      </c>
      <c r="E44" s="29">
        <v>159.69444669999999</v>
      </c>
      <c r="F44" s="29">
        <v>321.69085319999999</v>
      </c>
      <c r="G44" s="29">
        <v>236.94065090000001</v>
      </c>
      <c r="H44" s="29">
        <v>305.94118400000002</v>
      </c>
      <c r="I44" s="29">
        <v>456.06389999999999</v>
      </c>
      <c r="J44" s="29">
        <v>442.46050000000002</v>
      </c>
      <c r="K44" s="29">
        <v>322.31479999999999</v>
      </c>
      <c r="L44" s="29">
        <v>354.56349999999998</v>
      </c>
      <c r="M44" s="32">
        <v>240.4991</v>
      </c>
      <c r="N44" s="37">
        <v>217.66597999999999</v>
      </c>
      <c r="O44" s="29">
        <v>171.69252499999999</v>
      </c>
      <c r="P44" s="29">
        <v>315.54498000000001</v>
      </c>
      <c r="Q44" s="29">
        <v>151.22880000000001</v>
      </c>
      <c r="R44" s="29">
        <v>273.01229999999998</v>
      </c>
      <c r="S44" s="29">
        <v>213.51910000000001</v>
      </c>
      <c r="T44" s="29">
        <v>272.20949999999999</v>
      </c>
      <c r="U44" s="29">
        <v>255.5309</v>
      </c>
      <c r="V44" s="29">
        <v>210.88210000000001</v>
      </c>
      <c r="W44" s="29">
        <v>286.4135</v>
      </c>
      <c r="X44" s="126">
        <v>331.6472</v>
      </c>
      <c r="Y44" s="52" t="s">
        <v>83</v>
      </c>
      <c r="Z44" s="587">
        <v>287.08682024545499</v>
      </c>
      <c r="AA44" s="587">
        <v>24.8922568806999</v>
      </c>
      <c r="AB44" s="306">
        <v>11</v>
      </c>
      <c r="AC44" s="305">
        <v>239.36269290909101</v>
      </c>
      <c r="AD44" s="587">
        <v>18.2594756363527</v>
      </c>
      <c r="AE44" s="306">
        <v>11</v>
      </c>
    </row>
    <row r="45" spans="2:31" x14ac:dyDescent="0.35">
      <c r="B45" s="102">
        <v>80</v>
      </c>
      <c r="C45" s="40">
        <v>263.56356039999997</v>
      </c>
      <c r="D45" s="29">
        <v>313.81809529999998</v>
      </c>
      <c r="E45" s="29">
        <v>164.3696253</v>
      </c>
      <c r="F45" s="29">
        <v>349.17549700000001</v>
      </c>
      <c r="G45" s="29">
        <v>246.92145629999999</v>
      </c>
      <c r="H45" s="29">
        <v>317.40564000000001</v>
      </c>
      <c r="I45" s="29">
        <v>477.51179999999999</v>
      </c>
      <c r="J45" s="29">
        <v>443.69170000000003</v>
      </c>
      <c r="K45" s="29">
        <v>349.64370000000002</v>
      </c>
      <c r="L45" s="29">
        <v>384.8134</v>
      </c>
      <c r="M45" s="32">
        <v>253.00579999999999</v>
      </c>
      <c r="N45" s="37">
        <v>223.20830000000001</v>
      </c>
      <c r="O45" s="29">
        <v>171.910844</v>
      </c>
      <c r="P45" s="29">
        <v>320.87248</v>
      </c>
      <c r="Q45" s="29">
        <v>153.85890000000001</v>
      </c>
      <c r="R45" s="29">
        <v>268.83089999999999</v>
      </c>
      <c r="S45" s="29">
        <v>226.898</v>
      </c>
      <c r="T45" s="29">
        <v>270.31150000000002</v>
      </c>
      <c r="U45" s="29">
        <v>258.3218</v>
      </c>
      <c r="V45" s="29">
        <v>206.2938</v>
      </c>
      <c r="W45" s="29">
        <v>288.9984</v>
      </c>
      <c r="X45" s="126">
        <v>329.00909999999999</v>
      </c>
      <c r="Y45" s="52" t="s">
        <v>84</v>
      </c>
      <c r="Z45" s="587">
        <v>308.23390685454501</v>
      </c>
      <c r="AA45" s="587">
        <v>26.552411966914999</v>
      </c>
      <c r="AB45" s="306">
        <v>11</v>
      </c>
      <c r="AC45" s="305">
        <v>245.395171363636</v>
      </c>
      <c r="AD45" s="587">
        <v>17.2950040185187</v>
      </c>
      <c r="AE45" s="306">
        <v>11</v>
      </c>
    </row>
    <row r="46" spans="2:31" x14ac:dyDescent="0.35">
      <c r="B46" s="102">
        <v>82</v>
      </c>
      <c r="C46" s="40">
        <v>277.72204010000002</v>
      </c>
      <c r="D46" s="29">
        <v>330.68040330000002</v>
      </c>
      <c r="E46" s="29">
        <v>172.14261920000001</v>
      </c>
      <c r="F46" s="29">
        <v>364.14914429999999</v>
      </c>
      <c r="G46" s="29">
        <v>261.34282259999998</v>
      </c>
      <c r="H46" s="29">
        <v>330.15198900000001</v>
      </c>
      <c r="I46" s="29">
        <v>492.81569999999999</v>
      </c>
      <c r="J46" s="29">
        <v>456.0197</v>
      </c>
      <c r="K46" s="29">
        <v>382.74009999999998</v>
      </c>
      <c r="L46" s="29">
        <v>401.88920000000002</v>
      </c>
      <c r="M46" s="32">
        <v>266.9366</v>
      </c>
      <c r="N46" s="37">
        <v>220.18003999999999</v>
      </c>
      <c r="O46" s="29">
        <v>171.78616</v>
      </c>
      <c r="P46" s="29">
        <v>341.15190000000001</v>
      </c>
      <c r="Q46" s="29">
        <v>166.5179</v>
      </c>
      <c r="R46" s="29">
        <v>268.5985</v>
      </c>
      <c r="S46" s="29">
        <v>236.3613</v>
      </c>
      <c r="T46" s="29">
        <v>266.13720000000001</v>
      </c>
      <c r="U46" s="29">
        <v>264.69709999999998</v>
      </c>
      <c r="V46" s="29">
        <v>211.9315</v>
      </c>
      <c r="W46" s="29">
        <v>289.98540000000003</v>
      </c>
      <c r="X46" s="126">
        <v>325.73070000000001</v>
      </c>
      <c r="Y46" s="52" t="s">
        <v>85</v>
      </c>
      <c r="Z46" s="587">
        <v>323.99275220909101</v>
      </c>
      <c r="AA46" s="587">
        <v>27.492892418158998</v>
      </c>
      <c r="AB46" s="306">
        <v>11</v>
      </c>
      <c r="AC46" s="305">
        <v>247.13763854545499</v>
      </c>
      <c r="AD46" s="587">
        <v>17.065453234343401</v>
      </c>
      <c r="AE46" s="306">
        <v>11</v>
      </c>
    </row>
    <row r="47" spans="2:31" x14ac:dyDescent="0.35">
      <c r="B47" s="102">
        <v>84</v>
      </c>
      <c r="C47" s="40">
        <v>289.24352690000001</v>
      </c>
      <c r="D47" s="29">
        <v>330.78627749999998</v>
      </c>
      <c r="E47" s="29">
        <v>183.3324436</v>
      </c>
      <c r="F47" s="29">
        <v>376.82495269999998</v>
      </c>
      <c r="G47" s="29">
        <v>271.77440919999998</v>
      </c>
      <c r="H47" s="29">
        <v>334.44933700000001</v>
      </c>
      <c r="I47" s="29">
        <v>504.38830000000002</v>
      </c>
      <c r="J47" s="29">
        <v>463.50889999999998</v>
      </c>
      <c r="K47" s="29">
        <v>411.73399999999998</v>
      </c>
      <c r="L47" s="29">
        <v>422.3329</v>
      </c>
      <c r="M47" s="32">
        <v>284.86900000000003</v>
      </c>
      <c r="N47" s="37">
        <v>215.04785000000001</v>
      </c>
      <c r="O47" s="29">
        <v>171.048168</v>
      </c>
      <c r="P47" s="29">
        <v>354.66332</v>
      </c>
      <c r="Q47" s="29">
        <v>171.53530000000001</v>
      </c>
      <c r="R47" s="29">
        <v>278.3673</v>
      </c>
      <c r="S47" s="29">
        <v>236.14</v>
      </c>
      <c r="T47" s="29">
        <v>262.64240000000001</v>
      </c>
      <c r="U47" s="29">
        <v>267.21719999999999</v>
      </c>
      <c r="V47" s="29">
        <v>214.8305</v>
      </c>
      <c r="W47" s="29">
        <v>286.13150000000002</v>
      </c>
      <c r="X47" s="126">
        <v>315.52859999999998</v>
      </c>
      <c r="Y47" s="52" t="s">
        <v>86</v>
      </c>
      <c r="Z47" s="587">
        <v>339.69002895454503</v>
      </c>
      <c r="AA47" s="587">
        <v>28.093353663173701</v>
      </c>
      <c r="AB47" s="306">
        <v>11</v>
      </c>
      <c r="AC47" s="305">
        <v>251.18888181818201</v>
      </c>
      <c r="AD47" s="587">
        <v>17.0721812464562</v>
      </c>
      <c r="AE47" s="306">
        <v>11</v>
      </c>
    </row>
    <row r="48" spans="2:31" x14ac:dyDescent="0.35">
      <c r="B48" s="102">
        <v>86</v>
      </c>
      <c r="C48" s="40">
        <v>308.65956849999998</v>
      </c>
      <c r="D48" s="29">
        <v>328.75613190000001</v>
      </c>
      <c r="E48" s="29">
        <v>194.64921240000001</v>
      </c>
      <c r="F48" s="29">
        <v>385.2877646</v>
      </c>
      <c r="G48" s="29">
        <v>290.61163620000002</v>
      </c>
      <c r="H48" s="29">
        <v>339.79709700000001</v>
      </c>
      <c r="I48" s="29">
        <v>512.81200000000001</v>
      </c>
      <c r="J48" s="29">
        <v>461.98160000000001</v>
      </c>
      <c r="K48" s="29">
        <v>443.92250000000001</v>
      </c>
      <c r="L48" s="29">
        <v>464.18939999999998</v>
      </c>
      <c r="M48" s="32">
        <v>304.73289999999997</v>
      </c>
      <c r="N48" s="37">
        <v>210.12826000000001</v>
      </c>
      <c r="O48" s="29">
        <v>168.62439800000001</v>
      </c>
      <c r="P48" s="29">
        <v>371.48858000000001</v>
      </c>
      <c r="Q48" s="29">
        <v>183.70779999999999</v>
      </c>
      <c r="R48" s="29">
        <v>286.55180000000001</v>
      </c>
      <c r="S48" s="29">
        <v>253.4539</v>
      </c>
      <c r="T48" s="29">
        <v>260.31970000000001</v>
      </c>
      <c r="U48" s="29">
        <v>267.92559999999997</v>
      </c>
      <c r="V48" s="29">
        <v>218.9058</v>
      </c>
      <c r="W48" s="29">
        <v>283.89760000000001</v>
      </c>
      <c r="X48" s="126">
        <v>304.88740000000001</v>
      </c>
      <c r="Y48" s="52" t="s">
        <v>87</v>
      </c>
      <c r="Z48" s="587">
        <v>352.11309517272701</v>
      </c>
      <c r="AA48" s="587">
        <v>28.424592071514699</v>
      </c>
      <c r="AB48" s="306">
        <v>11</v>
      </c>
      <c r="AC48" s="305">
        <v>252.104739818182</v>
      </c>
      <c r="AD48" s="587">
        <v>17.269752075368501</v>
      </c>
      <c r="AE48" s="306">
        <v>11</v>
      </c>
    </row>
    <row r="49" spans="2:31" x14ac:dyDescent="0.35">
      <c r="B49" s="102">
        <v>88</v>
      </c>
      <c r="C49" s="40">
        <v>324.24988519999999</v>
      </c>
      <c r="D49" s="29">
        <v>328.7659812</v>
      </c>
      <c r="E49" s="29">
        <v>201.5912864</v>
      </c>
      <c r="F49" s="29">
        <v>410.85925589999999</v>
      </c>
      <c r="G49" s="29">
        <v>303.43579440000002</v>
      </c>
      <c r="H49" s="29">
        <v>340.05572799999999</v>
      </c>
      <c r="I49" s="29">
        <v>513.63739999999996</v>
      </c>
      <c r="J49" s="29">
        <v>465.09859999999998</v>
      </c>
      <c r="K49" s="29">
        <v>475.0992</v>
      </c>
      <c r="L49" s="29">
        <v>477.00479999999999</v>
      </c>
      <c r="M49" s="32">
        <v>318.04860000000002</v>
      </c>
      <c r="N49" s="37">
        <v>202.03790000000001</v>
      </c>
      <c r="O49" s="29">
        <v>168.34442300000001</v>
      </c>
      <c r="P49" s="29">
        <v>365.91890999999998</v>
      </c>
      <c r="Q49" s="29">
        <v>192.667</v>
      </c>
      <c r="R49" s="29">
        <v>289.05259999999998</v>
      </c>
      <c r="S49" s="29">
        <v>268.21159999999998</v>
      </c>
      <c r="T49" s="29">
        <v>262.67070000000001</v>
      </c>
      <c r="U49" s="29">
        <v>265.3159</v>
      </c>
      <c r="V49" s="29">
        <v>215.48689999999999</v>
      </c>
      <c r="W49" s="29">
        <v>274.07220000000001</v>
      </c>
      <c r="X49" s="126">
        <v>309.12259999999998</v>
      </c>
      <c r="Y49" s="52" t="s">
        <v>88</v>
      </c>
      <c r="Z49" s="587">
        <v>366.85452823636399</v>
      </c>
      <c r="AA49" s="587">
        <v>28.762834114394</v>
      </c>
      <c r="AB49" s="306">
        <v>11</v>
      </c>
      <c r="AC49" s="305">
        <v>255.44462163636399</v>
      </c>
      <c r="AD49" s="587">
        <v>17.566523493284201</v>
      </c>
      <c r="AE49" s="306">
        <v>11</v>
      </c>
    </row>
    <row r="50" spans="2:31" x14ac:dyDescent="0.35">
      <c r="B50" s="102">
        <v>90</v>
      </c>
      <c r="C50" s="40">
        <v>335.64341839999997</v>
      </c>
      <c r="D50" s="29">
        <v>317.99105550000002</v>
      </c>
      <c r="E50" s="29">
        <v>211.601597</v>
      </c>
      <c r="F50" s="29">
        <v>435.09583370000001</v>
      </c>
      <c r="G50" s="29">
        <v>331.81274109999998</v>
      </c>
      <c r="H50" s="29">
        <v>342.99181499999997</v>
      </c>
      <c r="I50" s="29">
        <v>517.13390000000004</v>
      </c>
      <c r="J50" s="29">
        <v>462.84100000000001</v>
      </c>
      <c r="K50" s="29">
        <v>496.6508</v>
      </c>
      <c r="L50" s="29">
        <v>501.77260000000001</v>
      </c>
      <c r="M50" s="32">
        <v>332.01119999999997</v>
      </c>
      <c r="N50" s="37">
        <v>194.80327</v>
      </c>
      <c r="O50" s="29">
        <v>165.96305000000001</v>
      </c>
      <c r="P50" s="29">
        <v>370.30268999999998</v>
      </c>
      <c r="Q50" s="29">
        <v>209.7054</v>
      </c>
      <c r="R50" s="29">
        <v>290.3159</v>
      </c>
      <c r="S50" s="29">
        <v>263.73520000000002</v>
      </c>
      <c r="T50" s="29">
        <v>254.19579999999999</v>
      </c>
      <c r="U50" s="29">
        <v>260.64359999999999</v>
      </c>
      <c r="V50" s="29">
        <v>221.4666</v>
      </c>
      <c r="W50" s="29">
        <v>260.2706</v>
      </c>
      <c r="X50" s="126">
        <v>302.6189</v>
      </c>
      <c r="Y50" s="52" t="s">
        <v>89</v>
      </c>
      <c r="Z50" s="587">
        <v>377.986048281818</v>
      </c>
      <c r="AA50" s="587">
        <v>29.126754430200801</v>
      </c>
      <c r="AB50" s="306">
        <v>11</v>
      </c>
      <c r="AC50" s="305">
        <v>255.71824845454501</v>
      </c>
      <c r="AD50" s="587">
        <v>17.2812507293477</v>
      </c>
      <c r="AE50" s="306">
        <v>11</v>
      </c>
    </row>
    <row r="51" spans="2:31" x14ac:dyDescent="0.35">
      <c r="B51" s="102">
        <v>92</v>
      </c>
      <c r="C51" s="40">
        <v>345.70069080000002</v>
      </c>
      <c r="D51" s="29">
        <v>322.02454660000001</v>
      </c>
      <c r="E51" s="29">
        <v>216.82563139999999</v>
      </c>
      <c r="F51" s="29">
        <v>441.18526059999999</v>
      </c>
      <c r="G51" s="29">
        <v>355.92362309999999</v>
      </c>
      <c r="H51" s="29">
        <v>344.79226799999998</v>
      </c>
      <c r="I51" s="29">
        <v>515.5222</v>
      </c>
      <c r="J51" s="29">
        <v>466.69909999999999</v>
      </c>
      <c r="K51" s="29">
        <v>523.63430000000005</v>
      </c>
      <c r="L51" s="29">
        <v>520.16010000000006</v>
      </c>
      <c r="M51" s="32">
        <v>340.79520000000002</v>
      </c>
      <c r="N51" s="37">
        <v>187.87970000000001</v>
      </c>
      <c r="O51" s="29">
        <v>159.15196700000001</v>
      </c>
      <c r="P51" s="29">
        <v>368.11308000000002</v>
      </c>
      <c r="Q51" s="29">
        <v>214.21119999999999</v>
      </c>
      <c r="R51" s="29">
        <v>299.23930000000001</v>
      </c>
      <c r="S51" s="29">
        <v>264.08069999999998</v>
      </c>
      <c r="T51" s="29">
        <v>248.29050000000001</v>
      </c>
      <c r="U51" s="29">
        <v>256.25389999999999</v>
      </c>
      <c r="V51" s="29">
        <v>222.08590000000001</v>
      </c>
      <c r="W51" s="29">
        <v>252.11949999999999</v>
      </c>
      <c r="X51" s="126">
        <v>289.45589999999999</v>
      </c>
      <c r="Y51" s="52" t="s">
        <v>90</v>
      </c>
      <c r="Z51" s="587">
        <v>389.59508733636397</v>
      </c>
      <c r="AA51" s="587">
        <v>29.586901510129699</v>
      </c>
      <c r="AB51" s="306">
        <v>11</v>
      </c>
      <c r="AC51" s="305">
        <v>254.00191000000001</v>
      </c>
      <c r="AD51" s="587">
        <v>16.965853167155402</v>
      </c>
      <c r="AE51" s="306">
        <v>11</v>
      </c>
    </row>
    <row r="52" spans="2:31" x14ac:dyDescent="0.35">
      <c r="B52" s="102">
        <v>94</v>
      </c>
      <c r="C52" s="40">
        <v>353.45213569999999</v>
      </c>
      <c r="D52" s="29">
        <v>324.79207810000003</v>
      </c>
      <c r="E52" s="29">
        <v>227.10096369999999</v>
      </c>
      <c r="F52" s="29">
        <v>439.98317029999998</v>
      </c>
      <c r="G52" s="29">
        <v>381.10869100000002</v>
      </c>
      <c r="H52" s="29">
        <v>341.265602</v>
      </c>
      <c r="I52" s="29">
        <v>512.36099999999999</v>
      </c>
      <c r="J52" s="29">
        <v>461.12259999999998</v>
      </c>
      <c r="K52" s="29">
        <v>532.68169999999998</v>
      </c>
      <c r="L52" s="29">
        <v>543.72050000000002</v>
      </c>
      <c r="M52" s="32">
        <v>350.53469999999999</v>
      </c>
      <c r="N52" s="37">
        <v>177.20165</v>
      </c>
      <c r="O52" s="29">
        <v>154.647626</v>
      </c>
      <c r="P52" s="29">
        <v>350.07191</v>
      </c>
      <c r="Q52" s="29">
        <v>214.44470000000001</v>
      </c>
      <c r="R52" s="29">
        <v>303.28590000000003</v>
      </c>
      <c r="S52" s="29">
        <v>259.10629999999998</v>
      </c>
      <c r="T52" s="29">
        <v>240.352</v>
      </c>
      <c r="U52" s="29">
        <v>243.80719999999999</v>
      </c>
      <c r="V52" s="29">
        <v>214.49799999999999</v>
      </c>
      <c r="W52" s="29">
        <v>248.40280000000001</v>
      </c>
      <c r="X52" s="126">
        <v>280.7337</v>
      </c>
      <c r="Y52" s="52" t="s">
        <v>91</v>
      </c>
      <c r="Z52" s="587">
        <v>399.38753822727301</v>
      </c>
      <c r="AA52" s="587">
        <v>30.19443093293</v>
      </c>
      <c r="AB52" s="306">
        <v>11</v>
      </c>
      <c r="AC52" s="305">
        <v>250.989240636364</v>
      </c>
      <c r="AD52" s="587">
        <v>17.145987024133401</v>
      </c>
      <c r="AE52" s="306">
        <v>11</v>
      </c>
    </row>
    <row r="53" spans="2:31" x14ac:dyDescent="0.35">
      <c r="B53" s="102">
        <v>96</v>
      </c>
      <c r="C53" s="40">
        <v>355.55160549999999</v>
      </c>
      <c r="D53" s="29">
        <v>326.58949080000002</v>
      </c>
      <c r="E53" s="29">
        <v>230.2435251</v>
      </c>
      <c r="F53" s="29">
        <v>443.35078119999997</v>
      </c>
      <c r="G53" s="29">
        <v>407.50873189999999</v>
      </c>
      <c r="H53" s="29">
        <v>340.64771400000001</v>
      </c>
      <c r="I53" s="29">
        <v>479.30630000000002</v>
      </c>
      <c r="J53" s="29">
        <v>457.83690000000001</v>
      </c>
      <c r="K53" s="29">
        <v>534.30939999999998</v>
      </c>
      <c r="L53" s="29">
        <v>535.90660000000003</v>
      </c>
      <c r="M53" s="32">
        <v>353.83620000000002</v>
      </c>
      <c r="N53" s="37">
        <v>172.57004000000001</v>
      </c>
      <c r="O53" s="29">
        <v>149.59837200000001</v>
      </c>
      <c r="P53" s="29">
        <v>340.43079999999998</v>
      </c>
      <c r="Q53" s="29">
        <v>222.3081</v>
      </c>
      <c r="R53" s="29">
        <v>305.44029999999998</v>
      </c>
      <c r="S53" s="29">
        <v>252.2243</v>
      </c>
      <c r="T53" s="29">
        <v>229.3237</v>
      </c>
      <c r="U53" s="29">
        <v>236.68639999999999</v>
      </c>
      <c r="V53" s="29">
        <v>213.10720000000001</v>
      </c>
      <c r="W53" s="29">
        <v>243.0735</v>
      </c>
      <c r="X53" s="126">
        <v>269.06420000000003</v>
      </c>
      <c r="Y53" s="52" t="s">
        <v>92</v>
      </c>
      <c r="Z53" s="587">
        <v>406.19301280000002</v>
      </c>
      <c r="AA53" s="587">
        <v>30.116167135143801</v>
      </c>
      <c r="AB53" s="306">
        <v>11</v>
      </c>
      <c r="AC53" s="305">
        <v>244.231980545455</v>
      </c>
      <c r="AD53" s="587">
        <v>16.6693842577175</v>
      </c>
      <c r="AE53" s="306">
        <v>11</v>
      </c>
    </row>
    <row r="54" spans="2:31" x14ac:dyDescent="0.35">
      <c r="B54" s="102">
        <v>98</v>
      </c>
      <c r="C54" s="40">
        <v>356.07057689999999</v>
      </c>
      <c r="D54" s="29">
        <v>312.66724649999998</v>
      </c>
      <c r="E54" s="29">
        <v>230.20005839999999</v>
      </c>
      <c r="F54" s="29">
        <v>435.1778716</v>
      </c>
      <c r="G54" s="29">
        <v>425.78581630000002</v>
      </c>
      <c r="H54" s="29">
        <v>339.91561400000001</v>
      </c>
      <c r="I54" s="29">
        <v>449.67649999999998</v>
      </c>
      <c r="J54" s="29">
        <v>456.64089999999999</v>
      </c>
      <c r="K54" s="29">
        <v>539.52099999999996</v>
      </c>
      <c r="L54" s="29">
        <v>552.38300000000004</v>
      </c>
      <c r="M54" s="32">
        <v>358.7534</v>
      </c>
      <c r="N54" s="37">
        <v>163.71215000000001</v>
      </c>
      <c r="O54" s="29">
        <v>144.59222800000001</v>
      </c>
      <c r="P54" s="29">
        <v>329.97735999999998</v>
      </c>
      <c r="Q54" s="29">
        <v>219.70609999999999</v>
      </c>
      <c r="R54" s="29">
        <v>301.59820000000002</v>
      </c>
      <c r="S54" s="29">
        <v>253.3785</v>
      </c>
      <c r="T54" s="29">
        <v>219.06460000000001</v>
      </c>
      <c r="U54" s="29">
        <v>227.94040000000001</v>
      </c>
      <c r="V54" s="29">
        <v>208.6884</v>
      </c>
      <c r="W54" s="29">
        <v>232.76419999999999</v>
      </c>
      <c r="X54" s="126">
        <v>256.48270000000002</v>
      </c>
      <c r="Y54" s="52" t="s">
        <v>93</v>
      </c>
      <c r="Z54" s="587">
        <v>405.91702259090903</v>
      </c>
      <c r="AA54" s="587">
        <v>28.529183993657</v>
      </c>
      <c r="AB54" s="306">
        <v>11</v>
      </c>
      <c r="AC54" s="305">
        <v>239.43881018181801</v>
      </c>
      <c r="AD54" s="587">
        <v>16.306542191773499</v>
      </c>
      <c r="AE54" s="306">
        <v>11</v>
      </c>
    </row>
    <row r="55" spans="2:31" x14ac:dyDescent="0.35">
      <c r="B55" s="102">
        <v>100</v>
      </c>
      <c r="C55" s="40">
        <v>360.24817030000003</v>
      </c>
      <c r="D55" s="29">
        <v>310.16835129999998</v>
      </c>
      <c r="E55" s="29">
        <v>237.05161949999999</v>
      </c>
      <c r="F55" s="29">
        <v>446.88228370000002</v>
      </c>
      <c r="G55" s="29">
        <v>436.12833590000002</v>
      </c>
      <c r="H55" s="29">
        <v>338.21484199999998</v>
      </c>
      <c r="I55" s="29">
        <v>452.37549999999999</v>
      </c>
      <c r="J55" s="29">
        <v>456.36160000000001</v>
      </c>
      <c r="K55" s="29">
        <v>551.93169999999998</v>
      </c>
      <c r="L55" s="29">
        <v>561.5308</v>
      </c>
      <c r="M55" s="32">
        <v>361.82549999999998</v>
      </c>
      <c r="N55" s="37">
        <v>154.81908999999999</v>
      </c>
      <c r="O55" s="29">
        <v>143.92077399999999</v>
      </c>
      <c r="P55" s="29">
        <v>325.00482</v>
      </c>
      <c r="Q55" s="29">
        <v>221.78110000000001</v>
      </c>
      <c r="R55" s="29">
        <v>297.6782</v>
      </c>
      <c r="S55" s="29">
        <v>257.4171</v>
      </c>
      <c r="T55" s="29">
        <v>208.25280000000001</v>
      </c>
      <c r="U55" s="29">
        <v>215.9229</v>
      </c>
      <c r="V55" s="29">
        <v>209.85740000000001</v>
      </c>
      <c r="W55" s="29">
        <v>226.0598</v>
      </c>
      <c r="X55" s="126">
        <v>250.84729999999999</v>
      </c>
      <c r="Y55" s="52" t="s">
        <v>94</v>
      </c>
      <c r="Z55" s="587">
        <v>405.16290760909101</v>
      </c>
      <c r="AA55" s="587">
        <v>29.181571583722999</v>
      </c>
      <c r="AB55" s="306">
        <v>11</v>
      </c>
      <c r="AC55" s="305">
        <v>232.53680345454501</v>
      </c>
      <c r="AD55" s="587">
        <v>16.1467852984789</v>
      </c>
      <c r="AE55" s="306">
        <v>11</v>
      </c>
    </row>
    <row r="56" spans="2:31" x14ac:dyDescent="0.35">
      <c r="B56" s="102">
        <v>102</v>
      </c>
      <c r="C56" s="40">
        <v>366.8421955</v>
      </c>
      <c r="D56" s="29">
        <v>328.30981409999998</v>
      </c>
      <c r="E56" s="29">
        <v>243.35012900000001</v>
      </c>
      <c r="F56" s="29">
        <v>459.97405199999997</v>
      </c>
      <c r="G56" s="29">
        <v>448.72132970000001</v>
      </c>
      <c r="H56" s="29">
        <v>338.69418100000001</v>
      </c>
      <c r="I56" s="29">
        <v>465.39330000000001</v>
      </c>
      <c r="J56" s="29">
        <v>446.48610000000002</v>
      </c>
      <c r="K56" s="29">
        <v>561.28189999999995</v>
      </c>
      <c r="L56" s="29">
        <v>586.3184</v>
      </c>
      <c r="M56" s="32">
        <v>360.64460000000003</v>
      </c>
      <c r="N56" s="37">
        <v>150.52118999999999</v>
      </c>
      <c r="O56" s="29">
        <v>141.20867100000001</v>
      </c>
      <c r="P56" s="29">
        <v>324.75853000000001</v>
      </c>
      <c r="Q56" s="29">
        <v>218.9674</v>
      </c>
      <c r="R56" s="29">
        <v>295.40550000000002</v>
      </c>
      <c r="S56" s="29">
        <v>257.55</v>
      </c>
      <c r="T56" s="29">
        <v>201.21119999999999</v>
      </c>
      <c r="U56" s="29">
        <v>204.9033</v>
      </c>
      <c r="V56" s="29">
        <v>206.8938</v>
      </c>
      <c r="W56" s="29">
        <v>224.95500000000001</v>
      </c>
      <c r="X56" s="126">
        <v>242.42259999999999</v>
      </c>
      <c r="Y56" s="52" t="s">
        <v>95</v>
      </c>
      <c r="Z56" s="587">
        <v>410.24715479090901</v>
      </c>
      <c r="AA56" s="587">
        <v>29.987911039031999</v>
      </c>
      <c r="AB56" s="306">
        <v>11</v>
      </c>
      <c r="AC56" s="305">
        <v>228.32375309090901</v>
      </c>
      <c r="AD56" s="587">
        <v>16.2322243154325</v>
      </c>
      <c r="AE56" s="306">
        <v>11</v>
      </c>
    </row>
    <row r="57" spans="2:31" x14ac:dyDescent="0.35">
      <c r="B57" s="102">
        <v>104</v>
      </c>
      <c r="C57" s="40">
        <v>362.38220990000002</v>
      </c>
      <c r="D57" s="29">
        <v>333.95778519999999</v>
      </c>
      <c r="E57" s="29">
        <v>245.92531210000001</v>
      </c>
      <c r="F57" s="29">
        <v>462.2037527</v>
      </c>
      <c r="G57" s="29">
        <v>466.45000229999999</v>
      </c>
      <c r="H57" s="29">
        <v>340.29029500000001</v>
      </c>
      <c r="I57" s="29">
        <v>463.97059999999999</v>
      </c>
      <c r="J57" s="29">
        <v>436.59370000000001</v>
      </c>
      <c r="K57" s="29">
        <v>575.90150000000006</v>
      </c>
      <c r="L57" s="29">
        <v>604.13120000000004</v>
      </c>
      <c r="M57" s="32">
        <v>361.64069999999998</v>
      </c>
      <c r="N57" s="37">
        <v>146.97884999999999</v>
      </c>
      <c r="O57" s="29">
        <v>136.14191400000001</v>
      </c>
      <c r="P57" s="29">
        <v>315.73585000000003</v>
      </c>
      <c r="Q57" s="29">
        <v>218.61689999999999</v>
      </c>
      <c r="R57" s="29">
        <v>284.21269999999998</v>
      </c>
      <c r="S57" s="29">
        <v>261.36200000000002</v>
      </c>
      <c r="T57" s="29">
        <v>195.37880000000001</v>
      </c>
      <c r="U57" s="29">
        <v>198.06909999999999</v>
      </c>
      <c r="V57" s="29">
        <v>203.7628</v>
      </c>
      <c r="W57" s="29">
        <v>220.2372</v>
      </c>
      <c r="X57" s="126">
        <v>239.59880000000001</v>
      </c>
      <c r="Y57" s="52" t="s">
        <v>96</v>
      </c>
      <c r="Z57" s="587">
        <v>418.728727390909</v>
      </c>
      <c r="AA57" s="587">
        <v>30.948818712831201</v>
      </c>
      <c r="AB57" s="306">
        <v>11</v>
      </c>
      <c r="AC57" s="305">
        <v>224.43610827272701</v>
      </c>
      <c r="AD57" s="587">
        <v>16.561275640706999</v>
      </c>
      <c r="AE57" s="306">
        <v>11</v>
      </c>
    </row>
    <row r="58" spans="2:31" x14ac:dyDescent="0.35">
      <c r="B58" s="102">
        <v>106</v>
      </c>
      <c r="C58" s="40">
        <v>350.0114284</v>
      </c>
      <c r="D58" s="29">
        <v>334.03493379999998</v>
      </c>
      <c r="E58" s="29">
        <v>247.90216509999999</v>
      </c>
      <c r="F58" s="29">
        <v>478.75967279999998</v>
      </c>
      <c r="G58" s="29">
        <v>471.77940380000001</v>
      </c>
      <c r="H58" s="29">
        <v>339.81898899999999</v>
      </c>
      <c r="I58" s="29">
        <v>453.85700000000003</v>
      </c>
      <c r="J58" s="29">
        <v>428.25920000000002</v>
      </c>
      <c r="K58" s="29">
        <v>579.78480000000002</v>
      </c>
      <c r="L58" s="29">
        <v>578.76940000000002</v>
      </c>
      <c r="M58" s="32">
        <v>360.54259999999999</v>
      </c>
      <c r="N58" s="37">
        <v>140.67286999999999</v>
      </c>
      <c r="O58" s="29">
        <v>134.24263199999999</v>
      </c>
      <c r="P58" s="29">
        <v>305.75281000000001</v>
      </c>
      <c r="Q58" s="29">
        <v>210.56370000000001</v>
      </c>
      <c r="R58" s="29">
        <v>280.9683</v>
      </c>
      <c r="S58" s="29">
        <v>263.19889999999998</v>
      </c>
      <c r="T58" s="29">
        <v>191.72669999999999</v>
      </c>
      <c r="U58" s="29">
        <v>190.92099999999999</v>
      </c>
      <c r="V58" s="29">
        <v>205.9393</v>
      </c>
      <c r="W58" s="29">
        <v>216.9221</v>
      </c>
      <c r="X58" s="126">
        <v>233.38570000000001</v>
      </c>
      <c r="Y58" s="52" t="s">
        <v>97</v>
      </c>
      <c r="Z58" s="587">
        <v>423.04064156363597</v>
      </c>
      <c r="AA58" s="587">
        <v>32.339100229503401</v>
      </c>
      <c r="AB58" s="306">
        <v>11</v>
      </c>
      <c r="AC58" s="305">
        <v>220.008628545455</v>
      </c>
      <c r="AD58" s="587">
        <v>16.265021503333401</v>
      </c>
      <c r="AE58" s="306">
        <v>11</v>
      </c>
    </row>
    <row r="59" spans="2:31" x14ac:dyDescent="0.35">
      <c r="B59" s="102">
        <v>108</v>
      </c>
      <c r="C59" s="40">
        <v>352.95592370000003</v>
      </c>
      <c r="D59" s="29">
        <v>327.93948769999997</v>
      </c>
      <c r="E59" s="29">
        <v>253.70436570000001</v>
      </c>
      <c r="F59" s="29">
        <v>490.44031089999999</v>
      </c>
      <c r="G59" s="29">
        <v>480.76430909999999</v>
      </c>
      <c r="H59" s="29">
        <v>338.81161700000001</v>
      </c>
      <c r="I59" s="29">
        <v>454.1506</v>
      </c>
      <c r="J59" s="29">
        <v>415.15629999999999</v>
      </c>
      <c r="K59" s="29">
        <v>586.24440000000004</v>
      </c>
      <c r="L59" s="29">
        <v>583.92349999999999</v>
      </c>
      <c r="M59" s="32">
        <v>363.12869999999998</v>
      </c>
      <c r="N59" s="37">
        <v>137.78460999999999</v>
      </c>
      <c r="O59" s="29">
        <v>128.99886699999999</v>
      </c>
      <c r="P59" s="29">
        <v>304.66624999999999</v>
      </c>
      <c r="Q59" s="29">
        <v>204.6688</v>
      </c>
      <c r="R59" s="29">
        <v>275.20949999999999</v>
      </c>
      <c r="S59" s="29">
        <v>263.65280000000001</v>
      </c>
      <c r="T59" s="29">
        <v>184.2415</v>
      </c>
      <c r="U59" s="29">
        <v>184.48230000000001</v>
      </c>
      <c r="V59" s="29">
        <v>206.80760000000001</v>
      </c>
      <c r="W59" s="29">
        <v>211.5582</v>
      </c>
      <c r="X59" s="126">
        <v>222.0881</v>
      </c>
      <c r="Y59" s="52" t="s">
        <v>98</v>
      </c>
      <c r="Z59" s="587">
        <v>420.319962990909</v>
      </c>
      <c r="AA59" s="587">
        <v>31.616498809296001</v>
      </c>
      <c r="AB59" s="306">
        <v>11</v>
      </c>
      <c r="AC59" s="305">
        <v>215.84491018181799</v>
      </c>
      <c r="AD59" s="587">
        <v>16.1003657307194</v>
      </c>
      <c r="AE59" s="306">
        <v>11</v>
      </c>
    </row>
    <row r="60" spans="2:31" x14ac:dyDescent="0.35">
      <c r="B60" s="102">
        <v>110</v>
      </c>
      <c r="C60" s="40">
        <v>352.9250983</v>
      </c>
      <c r="D60" s="29">
        <v>325.52760289999998</v>
      </c>
      <c r="E60" s="29">
        <v>266.93275139999997</v>
      </c>
      <c r="F60" s="29">
        <v>492.46155270000003</v>
      </c>
      <c r="G60" s="29">
        <v>485.72136799999998</v>
      </c>
      <c r="H60" s="29">
        <v>334.771342</v>
      </c>
      <c r="I60" s="29">
        <v>456.90140000000002</v>
      </c>
      <c r="J60" s="29">
        <v>408.24020000000002</v>
      </c>
      <c r="K60" s="29">
        <v>598.97550000000001</v>
      </c>
      <c r="L60" s="29">
        <v>584.38869999999997</v>
      </c>
      <c r="M60" s="32">
        <v>363.83229999999998</v>
      </c>
      <c r="N60" s="37">
        <v>133.58712</v>
      </c>
      <c r="O60" s="29">
        <v>124.937601</v>
      </c>
      <c r="P60" s="29">
        <v>292.28149000000002</v>
      </c>
      <c r="Q60" s="29">
        <v>202.42699999999999</v>
      </c>
      <c r="R60" s="29">
        <v>271.83859999999999</v>
      </c>
      <c r="S60" s="29">
        <v>264.03730000000002</v>
      </c>
      <c r="T60" s="29">
        <v>177.8937</v>
      </c>
      <c r="U60" s="29">
        <v>177.29259999999999</v>
      </c>
      <c r="V60" s="29">
        <v>202.20070000000001</v>
      </c>
      <c r="W60" s="29">
        <v>207.8297</v>
      </c>
      <c r="X60" s="126">
        <v>212.98349999999999</v>
      </c>
      <c r="Y60" s="52" t="s">
        <v>99</v>
      </c>
      <c r="Z60" s="587">
        <v>422.47450128181799</v>
      </c>
      <c r="AA60" s="587">
        <v>32.296186885558399</v>
      </c>
      <c r="AB60" s="306">
        <v>11</v>
      </c>
      <c r="AC60" s="305">
        <v>211.287138818182</v>
      </c>
      <c r="AD60" s="587">
        <v>16.335248956882999</v>
      </c>
      <c r="AE60" s="306">
        <v>11</v>
      </c>
    </row>
    <row r="61" spans="2:31" x14ac:dyDescent="0.35">
      <c r="B61" s="102">
        <v>112</v>
      </c>
      <c r="C61" s="40">
        <v>346.36305340000001</v>
      </c>
      <c r="D61" s="29">
        <v>324.79224440000002</v>
      </c>
      <c r="E61" s="29">
        <v>278.73557779999999</v>
      </c>
      <c r="F61" s="29">
        <v>476.70115670000001</v>
      </c>
      <c r="G61" s="29">
        <v>493.93569839999998</v>
      </c>
      <c r="H61" s="29">
        <v>332.31043</v>
      </c>
      <c r="I61" s="29">
        <v>456.7561</v>
      </c>
      <c r="J61" s="29">
        <v>396.37060000000002</v>
      </c>
      <c r="K61" s="29">
        <v>610.64350000000002</v>
      </c>
      <c r="L61" s="29">
        <v>583.99069999999995</v>
      </c>
      <c r="M61" s="32">
        <v>362.9495</v>
      </c>
      <c r="N61" s="37">
        <v>129.58938000000001</v>
      </c>
      <c r="O61" s="29">
        <v>122.584838</v>
      </c>
      <c r="P61" s="29">
        <v>286.45929999999998</v>
      </c>
      <c r="Q61" s="29">
        <v>198.11539999999999</v>
      </c>
      <c r="R61" s="29">
        <v>260.71300000000002</v>
      </c>
      <c r="S61" s="29">
        <v>259.80709999999999</v>
      </c>
      <c r="T61" s="29">
        <v>169.1756</v>
      </c>
      <c r="U61" s="29">
        <v>169.9607</v>
      </c>
      <c r="V61" s="29">
        <v>198.7567</v>
      </c>
      <c r="W61" s="29">
        <v>207.5378</v>
      </c>
      <c r="X61" s="126">
        <v>202.71729999999999</v>
      </c>
      <c r="Y61" s="52" t="s">
        <v>100</v>
      </c>
      <c r="Z61" s="587">
        <v>424.60707411818203</v>
      </c>
      <c r="AA61" s="587">
        <v>32.636395244325499</v>
      </c>
      <c r="AB61" s="306">
        <v>11</v>
      </c>
      <c r="AC61" s="305">
        <v>206.11902827272701</v>
      </c>
      <c r="AD61" s="587">
        <v>16.1401599160302</v>
      </c>
      <c r="AE61" s="306">
        <v>11</v>
      </c>
    </row>
    <row r="62" spans="2:31" x14ac:dyDescent="0.35">
      <c r="B62" s="102">
        <v>114</v>
      </c>
      <c r="C62" s="40">
        <v>338.37103860000002</v>
      </c>
      <c r="D62" s="29">
        <v>324.650397</v>
      </c>
      <c r="E62" s="29">
        <v>289.38214929999998</v>
      </c>
      <c r="F62" s="29">
        <v>479.27098460000002</v>
      </c>
      <c r="G62" s="29">
        <v>488.63221900000002</v>
      </c>
      <c r="H62" s="29">
        <v>333.88377100000002</v>
      </c>
      <c r="I62" s="29">
        <v>445.20499999999998</v>
      </c>
      <c r="J62" s="29">
        <v>381.98099999999999</v>
      </c>
      <c r="K62" s="29">
        <v>629.89020000000005</v>
      </c>
      <c r="L62" s="29">
        <v>588.41070000000002</v>
      </c>
      <c r="M62" s="32">
        <v>360.2414</v>
      </c>
      <c r="N62" s="37">
        <v>126.93019</v>
      </c>
      <c r="O62" s="29">
        <v>120.05029500000001</v>
      </c>
      <c r="P62" s="29">
        <v>282.99950999999999</v>
      </c>
      <c r="Q62" s="29">
        <v>189.97329999999999</v>
      </c>
      <c r="R62" s="29">
        <v>250.35329999999999</v>
      </c>
      <c r="S62" s="29">
        <v>259.94779999999997</v>
      </c>
      <c r="T62" s="29">
        <v>163.94290000000001</v>
      </c>
      <c r="U62" s="29">
        <v>165.17789999999999</v>
      </c>
      <c r="V62" s="29">
        <v>193.35669999999999</v>
      </c>
      <c r="W62" s="29">
        <v>204.04329999999999</v>
      </c>
      <c r="X62" s="126">
        <v>190.4906</v>
      </c>
      <c r="Y62" s="52" t="s">
        <v>101</v>
      </c>
      <c r="Z62" s="587">
        <v>423.95896006363603</v>
      </c>
      <c r="AA62" s="587">
        <v>32.896964313413299</v>
      </c>
      <c r="AB62" s="306">
        <v>11</v>
      </c>
      <c r="AC62" s="305">
        <v>200.492465272727</v>
      </c>
      <c r="AD62" s="587">
        <v>15.8424246163462</v>
      </c>
      <c r="AE62" s="306">
        <v>11</v>
      </c>
    </row>
    <row r="63" spans="2:31" x14ac:dyDescent="0.35">
      <c r="B63" s="102">
        <v>116</v>
      </c>
      <c r="C63" s="40">
        <v>338.2217364</v>
      </c>
      <c r="D63" s="29">
        <v>325.3176019</v>
      </c>
      <c r="E63" s="29">
        <v>296.9961452</v>
      </c>
      <c r="F63" s="29">
        <v>478.59376520000001</v>
      </c>
      <c r="G63" s="29">
        <v>481.30486459999997</v>
      </c>
      <c r="H63" s="29">
        <v>328.79278099999999</v>
      </c>
      <c r="I63" s="29">
        <v>439.4502</v>
      </c>
      <c r="J63" s="29">
        <v>371.4323</v>
      </c>
      <c r="K63" s="29">
        <v>648.77539999999999</v>
      </c>
      <c r="L63" s="29">
        <v>600.48590000000002</v>
      </c>
      <c r="M63" s="32">
        <v>356.5009</v>
      </c>
      <c r="N63" s="37">
        <v>120.73929</v>
      </c>
      <c r="O63" s="29">
        <v>118.66566899999999</v>
      </c>
      <c r="P63" s="29">
        <v>276.76402999999999</v>
      </c>
      <c r="Q63" s="29">
        <v>178.75389999999999</v>
      </c>
      <c r="R63" s="29">
        <v>240.82509999999999</v>
      </c>
      <c r="S63" s="29">
        <v>259.48680000000002</v>
      </c>
      <c r="T63" s="29">
        <v>162.0667</v>
      </c>
      <c r="U63" s="29">
        <v>158.71719999999999</v>
      </c>
      <c r="V63" s="29">
        <v>191.07169999999999</v>
      </c>
      <c r="W63" s="29">
        <v>201.62309999999999</v>
      </c>
      <c r="X63" s="126">
        <v>180.66159999999999</v>
      </c>
      <c r="Y63" s="52" t="s">
        <v>102</v>
      </c>
      <c r="Z63" s="587">
        <v>423.628987227273</v>
      </c>
      <c r="AA63" s="587">
        <v>33.895335507696302</v>
      </c>
      <c r="AB63" s="306">
        <v>11</v>
      </c>
      <c r="AC63" s="305">
        <v>195.205981363636</v>
      </c>
      <c r="AD63" s="587">
        <v>15.7424135054143</v>
      </c>
      <c r="AE63" s="306">
        <v>11</v>
      </c>
    </row>
    <row r="64" spans="2:31" x14ac:dyDescent="0.35">
      <c r="B64" s="102">
        <v>118</v>
      </c>
      <c r="C64" s="40">
        <v>340.59427479999999</v>
      </c>
      <c r="D64" s="29">
        <v>324.74340000000001</v>
      </c>
      <c r="E64" s="29">
        <v>311.84749770000002</v>
      </c>
      <c r="F64" s="29">
        <v>488.5435511</v>
      </c>
      <c r="G64" s="29">
        <v>474.18603719999999</v>
      </c>
      <c r="H64" s="29">
        <v>325.74698799999999</v>
      </c>
      <c r="I64" s="29">
        <v>435.81119999999999</v>
      </c>
      <c r="J64" s="29">
        <v>361.52969999999999</v>
      </c>
      <c r="K64" s="29">
        <v>663.70180000000005</v>
      </c>
      <c r="L64" s="29">
        <v>590.18370000000004</v>
      </c>
      <c r="M64" s="32">
        <v>354.32979999999998</v>
      </c>
      <c r="N64" s="37">
        <v>117.70780000000001</v>
      </c>
      <c r="O64" s="29">
        <v>116.616455</v>
      </c>
      <c r="P64" s="29">
        <v>265.57369999999997</v>
      </c>
      <c r="Q64" s="29">
        <v>171.91970000000001</v>
      </c>
      <c r="R64" s="29">
        <v>232.2629</v>
      </c>
      <c r="S64" s="29">
        <v>254.40819999999999</v>
      </c>
      <c r="T64" s="29">
        <v>157.83940000000001</v>
      </c>
      <c r="U64" s="29">
        <v>151.9034</v>
      </c>
      <c r="V64" s="29">
        <v>189.25980000000001</v>
      </c>
      <c r="W64" s="29">
        <v>200.37950000000001</v>
      </c>
      <c r="X64" s="126">
        <v>170.82169999999999</v>
      </c>
      <c r="Y64" s="52" t="s">
        <v>103</v>
      </c>
      <c r="Z64" s="587">
        <v>424.17014493636401</v>
      </c>
      <c r="AA64" s="587">
        <v>35.391830304865699</v>
      </c>
      <c r="AB64" s="306">
        <v>11</v>
      </c>
      <c r="AC64" s="305">
        <v>189.94318990909099</v>
      </c>
      <c r="AD64" s="587">
        <v>15.6478312737121</v>
      </c>
      <c r="AE64" s="306">
        <v>11</v>
      </c>
    </row>
    <row r="65" spans="2:31" x14ac:dyDescent="0.35">
      <c r="B65" s="102">
        <v>120</v>
      </c>
      <c r="C65" s="40">
        <v>338.8255666</v>
      </c>
      <c r="D65" s="29">
        <v>322.33608529999998</v>
      </c>
      <c r="E65" s="29">
        <v>319.63129659999998</v>
      </c>
      <c r="F65" s="29">
        <v>476.43805630000003</v>
      </c>
      <c r="G65" s="29">
        <v>470.91554819999999</v>
      </c>
      <c r="H65" s="29">
        <v>323.94468999999998</v>
      </c>
      <c r="I65" s="29">
        <v>414.65989999999999</v>
      </c>
      <c r="J65" s="29">
        <v>352.75229999999999</v>
      </c>
      <c r="K65" s="29">
        <v>672.74429999999995</v>
      </c>
      <c r="L65" s="29">
        <v>589.51779999999997</v>
      </c>
      <c r="M65" s="32">
        <v>350.88010000000003</v>
      </c>
      <c r="N65" s="37">
        <v>112.27945</v>
      </c>
      <c r="O65" s="29">
        <v>110.85755399999999</v>
      </c>
      <c r="P65" s="29">
        <v>254.43934999999999</v>
      </c>
      <c r="Q65" s="29">
        <v>167.54650000000001</v>
      </c>
      <c r="R65" s="29">
        <v>226.23820000000001</v>
      </c>
      <c r="S65" s="29">
        <v>246.0412</v>
      </c>
      <c r="T65" s="29">
        <v>153.404</v>
      </c>
      <c r="U65" s="29">
        <v>148.98179999999999</v>
      </c>
      <c r="V65" s="29">
        <v>182.40389999999999</v>
      </c>
      <c r="W65" s="29">
        <v>200.44280000000001</v>
      </c>
      <c r="X65" s="126">
        <v>162.93780000000001</v>
      </c>
      <c r="Y65" s="52" t="s">
        <v>104</v>
      </c>
      <c r="Z65" s="587">
        <v>424.65617716363602</v>
      </c>
      <c r="AA65" s="587">
        <v>35.635777796617496</v>
      </c>
      <c r="AB65" s="306">
        <v>11</v>
      </c>
      <c r="AC65" s="305">
        <v>184.42659590909099</v>
      </c>
      <c r="AD65" s="587">
        <v>15.1370137103396</v>
      </c>
      <c r="AE65" s="306">
        <v>11</v>
      </c>
    </row>
    <row r="66" spans="2:31" x14ac:dyDescent="0.35">
      <c r="B66" s="102">
        <v>122</v>
      </c>
      <c r="C66" s="40">
        <v>332.3364636</v>
      </c>
      <c r="D66" s="29">
        <v>303.8923398</v>
      </c>
      <c r="E66" s="29">
        <v>328.48622110000002</v>
      </c>
      <c r="F66" s="29">
        <v>472.0895433</v>
      </c>
      <c r="G66" s="29">
        <v>449.64284429999998</v>
      </c>
      <c r="H66" s="29">
        <v>322.97392000000002</v>
      </c>
      <c r="I66" s="29">
        <v>390.74040000000002</v>
      </c>
      <c r="J66" s="29">
        <v>345.1352</v>
      </c>
      <c r="K66" s="29">
        <v>683.9932</v>
      </c>
      <c r="L66" s="29">
        <v>588.75609999999995</v>
      </c>
      <c r="M66" s="32">
        <v>348.11700000000002</v>
      </c>
      <c r="N66" s="37">
        <v>108.77401</v>
      </c>
      <c r="O66" s="29">
        <v>107.12719300000001</v>
      </c>
      <c r="P66" s="29">
        <v>240.03369000000001</v>
      </c>
      <c r="Q66" s="29">
        <v>163.7903</v>
      </c>
      <c r="R66" s="29">
        <v>222.8382</v>
      </c>
      <c r="S66" s="29">
        <v>243.732</v>
      </c>
      <c r="T66" s="29">
        <v>151.19239999999999</v>
      </c>
      <c r="U66" s="29">
        <v>144.024</v>
      </c>
      <c r="V66" s="29">
        <v>174.2328</v>
      </c>
      <c r="W66" s="29">
        <v>195.4845</v>
      </c>
      <c r="X66" s="126">
        <v>155.89529999999999</v>
      </c>
      <c r="Y66" s="52" t="s">
        <v>105</v>
      </c>
      <c r="Z66" s="587">
        <v>421.14960390909101</v>
      </c>
      <c r="AA66" s="587">
        <v>36.072582630425501</v>
      </c>
      <c r="AB66" s="306">
        <v>11</v>
      </c>
      <c r="AC66" s="305">
        <v>178.68841399999999</v>
      </c>
      <c r="AD66" s="587">
        <v>14.7487525036275</v>
      </c>
      <c r="AE66" s="306">
        <v>11</v>
      </c>
    </row>
    <row r="67" spans="2:31" x14ac:dyDescent="0.35">
      <c r="B67" s="102">
        <v>124</v>
      </c>
      <c r="C67" s="40">
        <v>338.8906925</v>
      </c>
      <c r="D67" s="29">
        <v>295.98595449999999</v>
      </c>
      <c r="E67" s="29">
        <v>337.53430939999998</v>
      </c>
      <c r="F67" s="29">
        <v>469.65519269999999</v>
      </c>
      <c r="G67" s="29">
        <v>438.78846720000001</v>
      </c>
      <c r="H67" s="29">
        <v>322.23455100000001</v>
      </c>
      <c r="I67" s="29">
        <v>382.6191</v>
      </c>
      <c r="J67" s="29">
        <v>337.89249999999998</v>
      </c>
      <c r="K67" s="29">
        <v>696.59559999999999</v>
      </c>
      <c r="L67" s="29">
        <v>594.56870000000004</v>
      </c>
      <c r="M67" s="32">
        <v>346.32639999999998</v>
      </c>
      <c r="N67" s="37">
        <v>102.35365</v>
      </c>
      <c r="O67" s="29">
        <v>105.105576</v>
      </c>
      <c r="P67" s="29">
        <v>227.41252</v>
      </c>
      <c r="Q67" s="29">
        <v>161.4032</v>
      </c>
      <c r="R67" s="29">
        <v>217.96360000000001</v>
      </c>
      <c r="S67" s="29">
        <v>239.2672</v>
      </c>
      <c r="T67" s="29">
        <v>147.7979</v>
      </c>
      <c r="U67" s="29">
        <v>138.8415</v>
      </c>
      <c r="V67" s="29">
        <v>167.76410000000001</v>
      </c>
      <c r="W67" s="29">
        <v>194.27510000000001</v>
      </c>
      <c r="X67" s="126">
        <v>147.45670000000001</v>
      </c>
      <c r="Y67" s="52" t="s">
        <v>106</v>
      </c>
      <c r="Z67" s="587">
        <v>415.10574837272702</v>
      </c>
      <c r="AA67" s="587">
        <v>37.1828777120162</v>
      </c>
      <c r="AB67" s="306">
        <v>11</v>
      </c>
      <c r="AC67" s="305">
        <v>173.374944818182</v>
      </c>
      <c r="AD67" s="587">
        <v>14.34721307687</v>
      </c>
      <c r="AE67" s="306">
        <v>11</v>
      </c>
    </row>
    <row r="68" spans="2:31" x14ac:dyDescent="0.35">
      <c r="B68" s="102">
        <v>126</v>
      </c>
      <c r="C68" s="40">
        <v>349.79409450000003</v>
      </c>
      <c r="D68" s="29">
        <v>294.60551379999998</v>
      </c>
      <c r="E68" s="29">
        <v>349.1689786</v>
      </c>
      <c r="F68" s="29">
        <v>466.51035530000001</v>
      </c>
      <c r="G68" s="29">
        <v>429.30240240000001</v>
      </c>
      <c r="H68" s="29">
        <v>314.77541300000001</v>
      </c>
      <c r="I68" s="29">
        <v>375.96749999999997</v>
      </c>
      <c r="J68" s="29">
        <v>332.1146</v>
      </c>
      <c r="K68" s="29">
        <v>708.8972</v>
      </c>
      <c r="L68" s="29">
        <v>593.76440000000002</v>
      </c>
      <c r="M68" s="32">
        <v>344.1397</v>
      </c>
      <c r="N68" s="37">
        <v>99.310130000000001</v>
      </c>
      <c r="O68" s="29">
        <v>102.199651</v>
      </c>
      <c r="P68" s="29">
        <v>221.28006999999999</v>
      </c>
      <c r="Q68" s="29">
        <v>158.07859999999999</v>
      </c>
      <c r="R68" s="29">
        <v>213.8312</v>
      </c>
      <c r="S68" s="29">
        <v>234.98249999999999</v>
      </c>
      <c r="T68" s="29">
        <v>144.33779999999999</v>
      </c>
      <c r="U68" s="29">
        <v>134.92740000000001</v>
      </c>
      <c r="V68" s="29">
        <v>157.64769999999999</v>
      </c>
      <c r="W68" s="29">
        <v>190.6525</v>
      </c>
      <c r="X68" s="126">
        <v>141.45359999999999</v>
      </c>
      <c r="Y68" s="52" t="s">
        <v>107</v>
      </c>
      <c r="Z68" s="587">
        <v>414.64467884545502</v>
      </c>
      <c r="AA68" s="587">
        <v>38.300982241882501</v>
      </c>
      <c r="AB68" s="306">
        <v>11</v>
      </c>
      <c r="AC68" s="305">
        <v>168.14918599999999</v>
      </c>
      <c r="AD68" s="587">
        <v>14.072686023798701</v>
      </c>
      <c r="AE68" s="306">
        <v>11</v>
      </c>
    </row>
    <row r="69" spans="2:31" x14ac:dyDescent="0.35">
      <c r="B69" s="102">
        <v>128</v>
      </c>
      <c r="C69" s="40">
        <v>353.14285799999999</v>
      </c>
      <c r="D69" s="29">
        <v>297.68254899999999</v>
      </c>
      <c r="E69" s="29">
        <v>357.30666789999998</v>
      </c>
      <c r="F69" s="29">
        <v>436.92183260000002</v>
      </c>
      <c r="G69" s="29">
        <v>426.36697789999999</v>
      </c>
      <c r="H69" s="29">
        <v>310.21645000000001</v>
      </c>
      <c r="I69" s="29">
        <v>357.90269999999998</v>
      </c>
      <c r="J69" s="29">
        <v>329.50749999999999</v>
      </c>
      <c r="K69" s="29">
        <v>714.77539999999999</v>
      </c>
      <c r="L69" s="29">
        <v>599.31799999999998</v>
      </c>
      <c r="M69" s="32">
        <v>342.0607</v>
      </c>
      <c r="N69" s="37">
        <v>94.754058999999998</v>
      </c>
      <c r="O69" s="29">
        <v>101.79527299999999</v>
      </c>
      <c r="P69" s="29">
        <v>215.34435999999999</v>
      </c>
      <c r="Q69" s="29">
        <v>158.55119999999999</v>
      </c>
      <c r="R69" s="29">
        <v>208.69659999999999</v>
      </c>
      <c r="S69" s="29">
        <v>230.49080000000001</v>
      </c>
      <c r="T69" s="29">
        <v>140.63560000000001</v>
      </c>
      <c r="U69" s="29">
        <v>127.9883</v>
      </c>
      <c r="V69" s="29">
        <v>149.44919999999999</v>
      </c>
      <c r="W69" s="29">
        <v>191.99430000000001</v>
      </c>
      <c r="X69" s="126">
        <v>133.31360000000001</v>
      </c>
      <c r="Y69" s="52" t="s">
        <v>108</v>
      </c>
      <c r="Z69" s="587">
        <v>414.45819614545502</v>
      </c>
      <c r="AA69" s="587">
        <v>39.048566795953398</v>
      </c>
      <c r="AB69" s="306">
        <v>11</v>
      </c>
      <c r="AC69" s="305">
        <v>163.51828645454501</v>
      </c>
      <c r="AD69" s="587">
        <v>13.9251599927988</v>
      </c>
      <c r="AE69" s="306">
        <v>11</v>
      </c>
    </row>
    <row r="70" spans="2:31" x14ac:dyDescent="0.35">
      <c r="B70" s="102">
        <v>130</v>
      </c>
      <c r="C70" s="40">
        <v>365.5382899</v>
      </c>
      <c r="D70" s="29">
        <v>296.96121190000002</v>
      </c>
      <c r="E70" s="29">
        <v>359.30568499999998</v>
      </c>
      <c r="F70" s="29">
        <v>429.39026310000003</v>
      </c>
      <c r="G70" s="29">
        <v>411.5837204</v>
      </c>
      <c r="H70" s="29">
        <v>307.32622199999997</v>
      </c>
      <c r="I70" s="29">
        <v>346.48469999999998</v>
      </c>
      <c r="J70" s="29">
        <v>329.00510000000003</v>
      </c>
      <c r="K70" s="29">
        <v>725.15390000000002</v>
      </c>
      <c r="L70" s="29">
        <v>590.95510000000002</v>
      </c>
      <c r="M70" s="32">
        <v>342.18889999999999</v>
      </c>
      <c r="N70" s="37">
        <v>92.836433999999997</v>
      </c>
      <c r="O70" s="29">
        <v>100.186312</v>
      </c>
      <c r="P70" s="29">
        <v>213.81509</v>
      </c>
      <c r="Q70" s="29">
        <v>153.70169999999999</v>
      </c>
      <c r="R70" s="29">
        <v>205.42910000000001</v>
      </c>
      <c r="S70" s="29">
        <v>227.40639999999999</v>
      </c>
      <c r="T70" s="29">
        <v>138.2208</v>
      </c>
      <c r="U70" s="29">
        <v>124.30159999999999</v>
      </c>
      <c r="V70" s="29">
        <v>141.03720000000001</v>
      </c>
      <c r="W70" s="29">
        <v>189.31030000000001</v>
      </c>
      <c r="X70" s="126">
        <v>132.94399999999999</v>
      </c>
      <c r="Y70" s="52" t="s">
        <v>109</v>
      </c>
      <c r="Z70" s="587">
        <v>411.381966854545</v>
      </c>
      <c r="AA70" s="587">
        <v>39.553325644685899</v>
      </c>
      <c r="AB70" s="306">
        <v>11</v>
      </c>
      <c r="AC70" s="305">
        <v>159.36484472727301</v>
      </c>
      <c r="AD70" s="587">
        <v>13.912924612971301</v>
      </c>
      <c r="AE70" s="306">
        <v>11</v>
      </c>
    </row>
    <row r="71" spans="2:31" x14ac:dyDescent="0.35">
      <c r="B71" s="102">
        <v>132</v>
      </c>
      <c r="C71" s="40">
        <v>368.85294809999999</v>
      </c>
      <c r="D71" s="29">
        <v>295.60152749999997</v>
      </c>
      <c r="E71" s="29">
        <v>362.59007150000002</v>
      </c>
      <c r="F71" s="29">
        <v>438.60571929999998</v>
      </c>
      <c r="G71" s="29">
        <v>395.98712870000003</v>
      </c>
      <c r="H71" s="29">
        <v>308.20254699999998</v>
      </c>
      <c r="I71" s="29">
        <v>331.93990000000002</v>
      </c>
      <c r="J71" s="29">
        <v>322.47399999999999</v>
      </c>
      <c r="K71" s="29">
        <v>727.58690000000001</v>
      </c>
      <c r="L71" s="29">
        <v>583.12</v>
      </c>
      <c r="M71" s="32">
        <v>339.64</v>
      </c>
      <c r="N71" s="37">
        <v>92.734234999999998</v>
      </c>
      <c r="O71" s="29">
        <v>99.629436900000002</v>
      </c>
      <c r="P71" s="29">
        <v>206.70696000000001</v>
      </c>
      <c r="Q71" s="29">
        <v>152.82249999999999</v>
      </c>
      <c r="R71" s="29">
        <v>204.46969999999999</v>
      </c>
      <c r="S71" s="29">
        <v>223.42959999999999</v>
      </c>
      <c r="T71" s="29">
        <v>133.1549</v>
      </c>
      <c r="U71" s="29">
        <v>121.136</v>
      </c>
      <c r="V71" s="29">
        <v>133.9913</v>
      </c>
      <c r="W71" s="29">
        <v>186.0333</v>
      </c>
      <c r="X71" s="126">
        <v>126.3623</v>
      </c>
      <c r="Y71" s="52" t="s">
        <v>110</v>
      </c>
      <c r="Z71" s="587">
        <v>409.44482657272698</v>
      </c>
      <c r="AA71" s="587">
        <v>39.943251901039702</v>
      </c>
      <c r="AB71" s="306">
        <v>11</v>
      </c>
      <c r="AC71" s="305">
        <v>156.289903272727</v>
      </c>
      <c r="AD71" s="587">
        <v>13.876004526622401</v>
      </c>
      <c r="AE71" s="306">
        <v>11</v>
      </c>
    </row>
    <row r="72" spans="2:31" x14ac:dyDescent="0.35">
      <c r="B72" s="102">
        <v>134</v>
      </c>
      <c r="C72" s="40">
        <v>379.17187890000002</v>
      </c>
      <c r="D72" s="29">
        <v>300.51251989999997</v>
      </c>
      <c r="E72" s="29">
        <v>361.13309570000001</v>
      </c>
      <c r="F72" s="29">
        <v>433.4246124</v>
      </c>
      <c r="G72" s="29">
        <v>385.66104869999998</v>
      </c>
      <c r="H72" s="29">
        <v>300.40433200000001</v>
      </c>
      <c r="I72" s="29">
        <v>330.17919999999998</v>
      </c>
      <c r="J72" s="29">
        <v>316.30489999999998</v>
      </c>
      <c r="K72" s="29">
        <v>727.06700000000001</v>
      </c>
      <c r="L72" s="29">
        <v>575.15899999999999</v>
      </c>
      <c r="M72" s="32">
        <v>339.67270000000002</v>
      </c>
      <c r="N72" s="37">
        <v>91.014684000000003</v>
      </c>
      <c r="O72" s="29">
        <v>97.2712413</v>
      </c>
      <c r="P72" s="29">
        <v>204.43119999999999</v>
      </c>
      <c r="Q72" s="29">
        <v>151.74940000000001</v>
      </c>
      <c r="R72" s="29">
        <v>202.30629999999999</v>
      </c>
      <c r="S72" s="29">
        <v>220.48920000000001</v>
      </c>
      <c r="T72" s="29">
        <v>130.78899999999999</v>
      </c>
      <c r="U72" s="29">
        <v>115.7619</v>
      </c>
      <c r="V72" s="29">
        <v>129.9589</v>
      </c>
      <c r="W72" s="29">
        <v>184.02260000000001</v>
      </c>
      <c r="X72" s="126">
        <v>127.4954</v>
      </c>
      <c r="Y72" s="52" t="s">
        <v>111</v>
      </c>
      <c r="Z72" s="587">
        <v>406.78188564545502</v>
      </c>
      <c r="AA72" s="587">
        <v>40.2071821904347</v>
      </c>
      <c r="AB72" s="306">
        <v>11</v>
      </c>
      <c r="AC72" s="305">
        <v>152.77002108181799</v>
      </c>
      <c r="AD72" s="587">
        <v>13.6664700543593</v>
      </c>
      <c r="AE72" s="306">
        <v>11</v>
      </c>
    </row>
    <row r="73" spans="2:31" x14ac:dyDescent="0.35">
      <c r="B73" s="102">
        <v>136</v>
      </c>
      <c r="C73" s="40">
        <v>388.00118120000002</v>
      </c>
      <c r="D73" s="29">
        <v>299.24401790000002</v>
      </c>
      <c r="E73" s="29">
        <v>374.80444030000001</v>
      </c>
      <c r="F73" s="29">
        <v>423.43584499999997</v>
      </c>
      <c r="G73" s="29">
        <v>358.83114260000002</v>
      </c>
      <c r="H73" s="29">
        <v>295.42166400000002</v>
      </c>
      <c r="I73" s="29">
        <v>320.19990000000001</v>
      </c>
      <c r="J73" s="29">
        <v>311.30380000000002</v>
      </c>
      <c r="K73" s="29">
        <v>724.47940000000006</v>
      </c>
      <c r="L73" s="29">
        <v>574.58609999999999</v>
      </c>
      <c r="M73" s="32">
        <v>337.2296</v>
      </c>
      <c r="N73" s="37">
        <v>90.656363999999996</v>
      </c>
      <c r="O73" s="29">
        <v>95.347865499999997</v>
      </c>
      <c r="P73" s="29">
        <v>197.72774999999999</v>
      </c>
      <c r="Q73" s="29">
        <v>149.501</v>
      </c>
      <c r="R73" s="29">
        <v>200.88929999999999</v>
      </c>
      <c r="S73" s="29">
        <v>217.31950000000001</v>
      </c>
      <c r="T73" s="29">
        <v>130.25550000000001</v>
      </c>
      <c r="U73" s="29">
        <v>114.5865</v>
      </c>
      <c r="V73" s="29">
        <v>128.7056</v>
      </c>
      <c r="W73" s="29">
        <v>182.47219999999999</v>
      </c>
      <c r="X73" s="126">
        <v>122.6421</v>
      </c>
      <c r="Y73" s="52" t="s">
        <v>112</v>
      </c>
      <c r="Z73" s="587">
        <v>404.42638978181799</v>
      </c>
      <c r="AA73" s="587">
        <v>40.004713981132397</v>
      </c>
      <c r="AB73" s="306">
        <v>11</v>
      </c>
      <c r="AC73" s="305">
        <v>150.48089320909099</v>
      </c>
      <c r="AD73" s="587">
        <v>13.6629851524836</v>
      </c>
      <c r="AE73" s="306">
        <v>11</v>
      </c>
    </row>
    <row r="74" spans="2:31" x14ac:dyDescent="0.35">
      <c r="B74" s="102">
        <v>138</v>
      </c>
      <c r="C74" s="40">
        <v>393.399406</v>
      </c>
      <c r="D74" s="29">
        <v>294.99160160000002</v>
      </c>
      <c r="E74" s="29">
        <v>381.8813179</v>
      </c>
      <c r="F74" s="29">
        <v>410.29444660000001</v>
      </c>
      <c r="G74" s="29">
        <v>349.15918590000001</v>
      </c>
      <c r="H74" s="29">
        <v>290.82769000000002</v>
      </c>
      <c r="I74" s="29">
        <v>302.48399999999998</v>
      </c>
      <c r="J74" s="29">
        <v>307.87900000000002</v>
      </c>
      <c r="K74" s="29">
        <v>723.33569999999997</v>
      </c>
      <c r="L74" s="29">
        <v>564.22770000000003</v>
      </c>
      <c r="M74" s="32">
        <v>334.28199999999998</v>
      </c>
      <c r="N74" s="37">
        <v>89.906274999999994</v>
      </c>
      <c r="O74" s="29">
        <v>94.070821100000003</v>
      </c>
      <c r="P74" s="29">
        <v>196.57689999999999</v>
      </c>
      <c r="Q74" s="29">
        <v>147.00739999999999</v>
      </c>
      <c r="R74" s="29">
        <v>199.26609999999999</v>
      </c>
      <c r="S74" s="29">
        <v>213.69210000000001</v>
      </c>
      <c r="T74" s="29">
        <v>128.0889</v>
      </c>
      <c r="U74" s="29">
        <v>111.6588</v>
      </c>
      <c r="V74" s="29">
        <v>124.69410000000001</v>
      </c>
      <c r="W74" s="29">
        <v>181.7413</v>
      </c>
      <c r="X74" s="126">
        <v>119.7009</v>
      </c>
      <c r="Y74" s="52" t="s">
        <v>113</v>
      </c>
      <c r="Z74" s="587">
        <v>400.68519009090897</v>
      </c>
      <c r="AA74" s="587">
        <v>40.232112432873798</v>
      </c>
      <c r="AB74" s="306">
        <v>11</v>
      </c>
      <c r="AC74" s="305">
        <v>148.19124359090901</v>
      </c>
      <c r="AD74" s="587">
        <v>13.4071451766984</v>
      </c>
      <c r="AE74" s="306">
        <v>11</v>
      </c>
    </row>
    <row r="75" spans="2:31" x14ac:dyDescent="0.35">
      <c r="B75" s="102">
        <v>140</v>
      </c>
      <c r="C75" s="40">
        <v>399.28745459999999</v>
      </c>
      <c r="D75" s="29">
        <v>294.10247140000001</v>
      </c>
      <c r="E75" s="29">
        <v>386.4514183</v>
      </c>
      <c r="F75" s="29">
        <v>409.52850810000001</v>
      </c>
      <c r="G75" s="29">
        <v>341.50548950000001</v>
      </c>
      <c r="H75" s="29">
        <v>284.691237</v>
      </c>
      <c r="I75" s="29">
        <v>291.01330000000002</v>
      </c>
      <c r="J75" s="29">
        <v>302.92680000000001</v>
      </c>
      <c r="K75" s="29">
        <v>727.57320000000004</v>
      </c>
      <c r="L75" s="29">
        <v>557.22940000000006</v>
      </c>
      <c r="M75" s="32">
        <v>327.02269999999999</v>
      </c>
      <c r="N75" s="37">
        <v>88.358986000000002</v>
      </c>
      <c r="O75" s="29">
        <v>92.632313300000007</v>
      </c>
      <c r="P75" s="29">
        <v>192.93299999999999</v>
      </c>
      <c r="Q75" s="29">
        <v>141.41309999999999</v>
      </c>
      <c r="R75" s="29">
        <v>194.71799999999999</v>
      </c>
      <c r="S75" s="29">
        <v>210.9965</v>
      </c>
      <c r="T75" s="29">
        <v>128.93620000000001</v>
      </c>
      <c r="U75" s="29">
        <v>106.81180000000001</v>
      </c>
      <c r="V75" s="29">
        <v>120.995</v>
      </c>
      <c r="W75" s="29">
        <v>181.40479999999999</v>
      </c>
      <c r="X75" s="126">
        <v>119.7684</v>
      </c>
      <c r="Y75" s="52" t="s">
        <v>114</v>
      </c>
      <c r="Z75" s="587">
        <v>395.70564072727302</v>
      </c>
      <c r="AA75" s="587">
        <v>40.411107330242103</v>
      </c>
      <c r="AB75" s="306">
        <v>11</v>
      </c>
      <c r="AC75" s="305">
        <v>146.036690554545</v>
      </c>
      <c r="AD75" s="587">
        <v>13.397698703131899</v>
      </c>
      <c r="AE75" s="306">
        <v>11</v>
      </c>
    </row>
    <row r="76" spans="2:31" x14ac:dyDescent="0.35">
      <c r="B76" s="102">
        <v>142</v>
      </c>
      <c r="C76" s="40">
        <v>402.11906340000002</v>
      </c>
      <c r="D76" s="29">
        <v>287.85779400000001</v>
      </c>
      <c r="E76" s="29">
        <v>387.89820120000002</v>
      </c>
      <c r="F76" s="29">
        <v>398.30769299999997</v>
      </c>
      <c r="G76" s="29">
        <v>330.55972780000002</v>
      </c>
      <c r="H76" s="29">
        <v>279.67803400000003</v>
      </c>
      <c r="I76" s="29">
        <v>283.58420000000001</v>
      </c>
      <c r="J76" s="29">
        <v>298.38189999999997</v>
      </c>
      <c r="K76" s="29">
        <v>727.62360000000001</v>
      </c>
      <c r="L76" s="29">
        <v>541.64779999999996</v>
      </c>
      <c r="M76" s="32">
        <v>324.61160000000001</v>
      </c>
      <c r="N76" s="37">
        <v>85.316177999999994</v>
      </c>
      <c r="O76" s="29">
        <v>91.688242799999998</v>
      </c>
      <c r="P76" s="29">
        <v>195.80552</v>
      </c>
      <c r="Q76" s="29">
        <v>138.2722</v>
      </c>
      <c r="R76" s="29">
        <v>192.79220000000001</v>
      </c>
      <c r="S76" s="29">
        <v>206.28540000000001</v>
      </c>
      <c r="T76" s="29">
        <v>127.675</v>
      </c>
      <c r="U76" s="29">
        <v>103.6289</v>
      </c>
      <c r="V76" s="29">
        <v>119.00060000000001</v>
      </c>
      <c r="W76" s="29">
        <v>177.6711</v>
      </c>
      <c r="X76" s="126">
        <v>117.9034</v>
      </c>
      <c r="Y76" s="52" t="s">
        <v>115</v>
      </c>
      <c r="Z76" s="587">
        <v>392.84836171818199</v>
      </c>
      <c r="AA76" s="587">
        <v>41.153431647723004</v>
      </c>
      <c r="AB76" s="306">
        <v>11</v>
      </c>
      <c r="AC76" s="305">
        <v>143.542554481818</v>
      </c>
      <c r="AD76" s="587">
        <v>13.2526624249875</v>
      </c>
      <c r="AE76" s="306">
        <v>11</v>
      </c>
    </row>
    <row r="77" spans="2:31" x14ac:dyDescent="0.35">
      <c r="B77" s="102">
        <v>144</v>
      </c>
      <c r="C77" s="40">
        <v>398.96766400000001</v>
      </c>
      <c r="D77" s="29">
        <v>284.35031679999997</v>
      </c>
      <c r="E77" s="29">
        <v>389.16265929999997</v>
      </c>
      <c r="F77" s="29">
        <v>395.79216650000001</v>
      </c>
      <c r="G77" s="29">
        <v>316.66017670000002</v>
      </c>
      <c r="H77" s="29">
        <v>275.640019</v>
      </c>
      <c r="I77" s="29">
        <v>283.23129999999998</v>
      </c>
      <c r="J77" s="29">
        <v>294.55169999999998</v>
      </c>
      <c r="K77" s="29">
        <v>724.84079999999994</v>
      </c>
      <c r="L77" s="29">
        <v>520.97879999999998</v>
      </c>
      <c r="M77" s="32">
        <v>324.11790000000002</v>
      </c>
      <c r="N77" s="37">
        <v>82.266441999999998</v>
      </c>
      <c r="O77" s="29">
        <v>91.246441700000005</v>
      </c>
      <c r="P77" s="29">
        <v>194.58904000000001</v>
      </c>
      <c r="Q77" s="29">
        <v>134.24100000000001</v>
      </c>
      <c r="R77" s="29">
        <v>191.40479999999999</v>
      </c>
      <c r="S77" s="29">
        <v>203.26570000000001</v>
      </c>
      <c r="T77" s="29">
        <v>125.4199</v>
      </c>
      <c r="U77" s="29">
        <v>101.03789999999999</v>
      </c>
      <c r="V77" s="29">
        <v>117.9631</v>
      </c>
      <c r="W77" s="29">
        <v>176.72970000000001</v>
      </c>
      <c r="X77" s="126">
        <v>117.4821</v>
      </c>
      <c r="Y77" s="52" t="s">
        <v>116</v>
      </c>
      <c r="Z77" s="587">
        <v>387.47905576363598</v>
      </c>
      <c r="AA77" s="587">
        <v>41.260602467957597</v>
      </c>
      <c r="AB77" s="306">
        <v>11</v>
      </c>
      <c r="AC77" s="305">
        <v>141.45806734545499</v>
      </c>
      <c r="AD77" s="587">
        <v>13.287752920609099</v>
      </c>
      <c r="AE77" s="306">
        <v>11</v>
      </c>
    </row>
    <row r="78" spans="2:31" x14ac:dyDescent="0.35">
      <c r="B78" s="102">
        <v>146</v>
      </c>
      <c r="C78" s="40">
        <v>389.54232830000001</v>
      </c>
      <c r="D78" s="29">
        <v>276.29086669999998</v>
      </c>
      <c r="E78" s="29">
        <v>388.10780290000002</v>
      </c>
      <c r="F78" s="29">
        <v>390.85177049999999</v>
      </c>
      <c r="G78" s="29">
        <v>298.00158240000002</v>
      </c>
      <c r="H78" s="29">
        <v>271.84792499999998</v>
      </c>
      <c r="I78" s="29">
        <v>283.21210000000002</v>
      </c>
      <c r="J78" s="29">
        <v>292.89800000000002</v>
      </c>
      <c r="K78" s="29">
        <v>724.82539999999995</v>
      </c>
      <c r="L78" s="29">
        <v>517.38639999999998</v>
      </c>
      <c r="M78" s="32">
        <v>324.99209999999999</v>
      </c>
      <c r="N78" s="37">
        <v>81.003198999999995</v>
      </c>
      <c r="O78" s="29">
        <v>89.6809504</v>
      </c>
      <c r="P78" s="29">
        <v>192.50587999999999</v>
      </c>
      <c r="Q78" s="29">
        <v>134.74080000000001</v>
      </c>
      <c r="R78" s="29">
        <v>190.15880000000001</v>
      </c>
      <c r="S78" s="29">
        <v>198.6627</v>
      </c>
      <c r="T78" s="29">
        <v>122.0701</v>
      </c>
      <c r="U78" s="29">
        <v>96.221090000000004</v>
      </c>
      <c r="V78" s="29">
        <v>117.46040000000001</v>
      </c>
      <c r="W78" s="29">
        <v>177.0744</v>
      </c>
      <c r="X78" s="126">
        <v>115.66800000000001</v>
      </c>
      <c r="Y78" s="52" t="s">
        <v>117</v>
      </c>
      <c r="Z78" s="587">
        <v>382.572136572727</v>
      </c>
      <c r="AA78" s="587">
        <v>40.8156327991124</v>
      </c>
      <c r="AB78" s="306">
        <v>11</v>
      </c>
      <c r="AC78" s="305">
        <v>139.60419306363599</v>
      </c>
      <c r="AD78" s="587">
        <v>13.2934904428626</v>
      </c>
      <c r="AE78" s="306">
        <v>11</v>
      </c>
    </row>
    <row r="79" spans="2:31" x14ac:dyDescent="0.35">
      <c r="B79" s="102">
        <v>148</v>
      </c>
      <c r="C79" s="40">
        <v>375.81297189999998</v>
      </c>
      <c r="D79" s="29">
        <v>276.08890930000001</v>
      </c>
      <c r="E79" s="29">
        <v>393.63303780000001</v>
      </c>
      <c r="F79" s="29">
        <v>399.52658760000003</v>
      </c>
      <c r="G79" s="29">
        <v>284.49078009999999</v>
      </c>
      <c r="H79" s="29">
        <v>268.29395</v>
      </c>
      <c r="I79" s="29">
        <v>296.2253</v>
      </c>
      <c r="J79" s="29">
        <v>289.59780000000001</v>
      </c>
      <c r="K79" s="29">
        <v>726.31640000000004</v>
      </c>
      <c r="L79" s="29">
        <v>501.46449999999999</v>
      </c>
      <c r="M79" s="32">
        <v>322.8152</v>
      </c>
      <c r="N79" s="37">
        <v>79.023036000000005</v>
      </c>
      <c r="O79" s="29">
        <v>88.209735199999997</v>
      </c>
      <c r="P79" s="29">
        <v>193.4863</v>
      </c>
      <c r="Q79" s="29">
        <v>130.96260000000001</v>
      </c>
      <c r="R79" s="29">
        <v>190.88050000000001</v>
      </c>
      <c r="S79" s="29">
        <v>196.07040000000001</v>
      </c>
      <c r="T79" s="29">
        <v>122.61709999999999</v>
      </c>
      <c r="U79" s="29">
        <v>98.300439999999995</v>
      </c>
      <c r="V79" s="29">
        <v>116.4635</v>
      </c>
      <c r="W79" s="29">
        <v>175.91919999999999</v>
      </c>
      <c r="X79" s="126">
        <v>117.04089999999999</v>
      </c>
      <c r="Y79" s="52" t="s">
        <v>118</v>
      </c>
      <c r="Z79" s="587">
        <v>377.99602507272698</v>
      </c>
      <c r="AA79" s="587">
        <v>41.249427427224099</v>
      </c>
      <c r="AB79" s="306">
        <v>11</v>
      </c>
      <c r="AC79" s="305">
        <v>137.7496654</v>
      </c>
      <c r="AD79" s="587">
        <v>13.284076122530999</v>
      </c>
      <c r="AE79" s="306">
        <v>11</v>
      </c>
    </row>
    <row r="80" spans="2:31" x14ac:dyDescent="0.35">
      <c r="B80" s="102">
        <v>150</v>
      </c>
      <c r="C80" s="40">
        <v>359.8949278</v>
      </c>
      <c r="D80" s="29">
        <v>271.16329610000003</v>
      </c>
      <c r="E80" s="29">
        <v>392.44440170000001</v>
      </c>
      <c r="F80" s="29">
        <v>397.58059079999998</v>
      </c>
      <c r="G80" s="29">
        <v>280.6249626</v>
      </c>
      <c r="H80" s="29">
        <v>266.80284699999999</v>
      </c>
      <c r="I80" s="29">
        <v>299.16370000000001</v>
      </c>
      <c r="J80" s="29">
        <v>283.61950000000002</v>
      </c>
      <c r="K80" s="29">
        <v>721.38160000000005</v>
      </c>
      <c r="L80" s="29">
        <v>503.04500000000002</v>
      </c>
      <c r="M80" s="32">
        <v>315.6377</v>
      </c>
      <c r="N80" s="37">
        <v>77.199110000000005</v>
      </c>
      <c r="O80" s="29">
        <v>86.752035399999997</v>
      </c>
      <c r="P80" s="29">
        <v>194.63737</v>
      </c>
      <c r="Q80" s="29">
        <v>128.9563</v>
      </c>
      <c r="R80" s="29">
        <v>190.53020000000001</v>
      </c>
      <c r="S80" s="29">
        <v>191.9898</v>
      </c>
      <c r="T80" s="29">
        <v>120.25790000000001</v>
      </c>
      <c r="U80" s="29">
        <v>94.743639999999999</v>
      </c>
      <c r="V80" s="29">
        <v>116.3449</v>
      </c>
      <c r="W80" s="29">
        <v>176.9819</v>
      </c>
      <c r="X80" s="126">
        <v>108.66500000000001</v>
      </c>
      <c r="Y80" s="52" t="s">
        <v>119</v>
      </c>
      <c r="Z80" s="587">
        <v>375.84231242727299</v>
      </c>
      <c r="AA80" s="587">
        <v>41.114234333350602</v>
      </c>
      <c r="AB80" s="306">
        <v>11</v>
      </c>
      <c r="AC80" s="305">
        <v>137.17942829090899</v>
      </c>
      <c r="AD80" s="587">
        <v>13.2803266209312</v>
      </c>
      <c r="AE80" s="306">
        <v>11</v>
      </c>
    </row>
    <row r="81" spans="2:31" x14ac:dyDescent="0.35">
      <c r="B81" s="102">
        <v>152</v>
      </c>
      <c r="C81" s="40">
        <v>359.12861340000001</v>
      </c>
      <c r="D81" s="29">
        <v>269.02056229999999</v>
      </c>
      <c r="E81" s="29">
        <v>392.31450999999998</v>
      </c>
      <c r="F81" s="29">
        <v>397.2006591</v>
      </c>
      <c r="G81" s="29">
        <v>272.643505</v>
      </c>
      <c r="H81" s="29">
        <v>260.45778799999999</v>
      </c>
      <c r="I81" s="29">
        <v>307.50139999999999</v>
      </c>
      <c r="J81" s="29">
        <v>282.20350000000002</v>
      </c>
      <c r="K81" s="29">
        <v>713.63260000000002</v>
      </c>
      <c r="L81" s="29">
        <v>511.04629999999997</v>
      </c>
      <c r="M81" s="32">
        <v>308.91250000000002</v>
      </c>
      <c r="N81" s="37">
        <v>73.005083999999997</v>
      </c>
      <c r="O81" s="29">
        <v>85.057057799999995</v>
      </c>
      <c r="P81" s="29">
        <v>197.72695999999999</v>
      </c>
      <c r="Q81" s="29">
        <v>125.5887</v>
      </c>
      <c r="R81" s="29">
        <v>189.6499</v>
      </c>
      <c r="S81" s="29">
        <v>188.9932</v>
      </c>
      <c r="T81" s="29">
        <v>123.6748</v>
      </c>
      <c r="U81" s="29">
        <v>91.578739999999996</v>
      </c>
      <c r="V81" s="29">
        <v>116.6409</v>
      </c>
      <c r="W81" s="29">
        <v>176.2072</v>
      </c>
      <c r="X81" s="126">
        <v>111.6833</v>
      </c>
      <c r="Y81" s="52" t="s">
        <v>120</v>
      </c>
      <c r="Z81" s="587">
        <v>371.941684181818</v>
      </c>
      <c r="AA81" s="587">
        <v>41.157784809503902</v>
      </c>
      <c r="AB81" s="306">
        <v>11</v>
      </c>
      <c r="AC81" s="305">
        <v>135.18710503636399</v>
      </c>
      <c r="AD81" s="587">
        <v>13.5629627526787</v>
      </c>
      <c r="AE81" s="306">
        <v>11</v>
      </c>
    </row>
    <row r="82" spans="2:31" x14ac:dyDescent="0.35">
      <c r="B82" s="102">
        <v>154</v>
      </c>
      <c r="C82" s="40">
        <v>351.37532429999999</v>
      </c>
      <c r="D82" s="29">
        <v>253.64515410000001</v>
      </c>
      <c r="E82" s="29">
        <v>403.41901610000002</v>
      </c>
      <c r="F82" s="29">
        <v>397.27436189999997</v>
      </c>
      <c r="G82" s="29">
        <v>266.73666270000001</v>
      </c>
      <c r="H82" s="29">
        <v>260.18309900000003</v>
      </c>
      <c r="I82" s="29">
        <v>304.38650000000001</v>
      </c>
      <c r="J82" s="29">
        <v>281.71390000000002</v>
      </c>
      <c r="K82" s="29">
        <v>720.49900000000002</v>
      </c>
      <c r="L82" s="29">
        <v>505.57560000000001</v>
      </c>
      <c r="M82" s="32">
        <v>303.42290000000003</v>
      </c>
      <c r="N82" s="37">
        <v>69.540608000000006</v>
      </c>
      <c r="O82" s="29">
        <v>83.706907200000003</v>
      </c>
      <c r="P82" s="29">
        <v>196.59229999999999</v>
      </c>
      <c r="Q82" s="29">
        <v>126.84910000000001</v>
      </c>
      <c r="R82" s="29">
        <v>187.85640000000001</v>
      </c>
      <c r="S82" s="29">
        <v>186.63390000000001</v>
      </c>
      <c r="T82" s="29">
        <v>123.8901</v>
      </c>
      <c r="U82" s="29">
        <v>92.825770000000006</v>
      </c>
      <c r="V82" s="29">
        <v>116.4425</v>
      </c>
      <c r="W82" s="29">
        <v>176.71889999999999</v>
      </c>
      <c r="X82" s="126">
        <v>110.821</v>
      </c>
      <c r="Y82" s="52" t="s">
        <v>121</v>
      </c>
      <c r="Z82" s="587">
        <v>370.36926707272698</v>
      </c>
      <c r="AA82" s="587">
        <v>41.159615697737301</v>
      </c>
      <c r="AB82" s="306">
        <v>11</v>
      </c>
      <c r="AC82" s="305">
        <v>134.52780379999999</v>
      </c>
      <c r="AD82" s="587">
        <v>13.768462011233099</v>
      </c>
      <c r="AE82" s="306">
        <v>11</v>
      </c>
    </row>
    <row r="83" spans="2:31" x14ac:dyDescent="0.35">
      <c r="B83" s="102">
        <v>156</v>
      </c>
      <c r="C83" s="40">
        <v>341.10056079999998</v>
      </c>
      <c r="D83" s="29">
        <v>243.11227099999999</v>
      </c>
      <c r="E83" s="29">
        <v>401.60198600000001</v>
      </c>
      <c r="F83" s="29">
        <v>400.12943919999998</v>
      </c>
      <c r="G83" s="29">
        <v>276.4496699</v>
      </c>
      <c r="H83" s="29">
        <v>256.12708600000002</v>
      </c>
      <c r="I83" s="29">
        <v>305.27609999999999</v>
      </c>
      <c r="J83" s="29">
        <v>281.11180000000002</v>
      </c>
      <c r="K83" s="29">
        <v>717.60910000000001</v>
      </c>
      <c r="L83" s="29">
        <v>497.92520000000002</v>
      </c>
      <c r="M83" s="32">
        <v>300.00740000000002</v>
      </c>
      <c r="N83" s="37">
        <v>67.541664999999995</v>
      </c>
      <c r="O83" s="29">
        <v>81.156745299999997</v>
      </c>
      <c r="P83" s="29">
        <v>193.75922</v>
      </c>
      <c r="Q83" s="29">
        <v>122.6009</v>
      </c>
      <c r="R83" s="29">
        <v>186.32419999999999</v>
      </c>
      <c r="S83" s="29">
        <v>187.43899999999999</v>
      </c>
      <c r="T83" s="29">
        <v>119.7105</v>
      </c>
      <c r="U83" s="29">
        <v>90.772760000000005</v>
      </c>
      <c r="V83" s="29">
        <v>114.74509999999999</v>
      </c>
      <c r="W83" s="29">
        <v>177.2791</v>
      </c>
      <c r="X83" s="126">
        <v>107.58839999999999</v>
      </c>
      <c r="Y83" s="52" t="s">
        <v>122</v>
      </c>
      <c r="Z83" s="587">
        <v>368.02104709999998</v>
      </c>
      <c r="AA83" s="587">
        <v>42.231871778950598</v>
      </c>
      <c r="AB83" s="306">
        <v>11</v>
      </c>
      <c r="AC83" s="305">
        <v>133.80704410909101</v>
      </c>
      <c r="AD83" s="587">
        <v>13.7483000759095</v>
      </c>
      <c r="AE83" s="306">
        <v>11</v>
      </c>
    </row>
    <row r="84" spans="2:31" x14ac:dyDescent="0.35">
      <c r="B84" s="102">
        <v>158</v>
      </c>
      <c r="C84" s="40">
        <v>328.98077460000002</v>
      </c>
      <c r="D84" s="29">
        <v>237.1108964</v>
      </c>
      <c r="E84" s="29">
        <v>387.46939609999998</v>
      </c>
      <c r="F84" s="29">
        <v>405.65980580000002</v>
      </c>
      <c r="G84" s="29">
        <v>270.6350837</v>
      </c>
      <c r="H84" s="29">
        <v>252.33274700000001</v>
      </c>
      <c r="I84" s="29">
        <v>311.70749999999998</v>
      </c>
      <c r="J84" s="29">
        <v>276.42020000000002</v>
      </c>
      <c r="K84" s="29">
        <v>714.82669999999996</v>
      </c>
      <c r="L84" s="29">
        <v>504.36399999999998</v>
      </c>
      <c r="M84" s="32">
        <v>296.59190000000001</v>
      </c>
      <c r="N84" s="37">
        <v>65.194997999999998</v>
      </c>
      <c r="O84" s="29">
        <v>79.154811499999994</v>
      </c>
      <c r="P84" s="29">
        <v>189.26597000000001</v>
      </c>
      <c r="Q84" s="29">
        <v>120.4355</v>
      </c>
      <c r="R84" s="29">
        <v>185.24209999999999</v>
      </c>
      <c r="S84" s="29">
        <v>188.0711</v>
      </c>
      <c r="T84" s="29">
        <v>117.2988</v>
      </c>
      <c r="U84" s="29">
        <v>87.94032</v>
      </c>
      <c r="V84" s="29">
        <v>113.634</v>
      </c>
      <c r="W84" s="29">
        <v>176.40880000000001</v>
      </c>
      <c r="X84" s="126">
        <v>111.92829999999999</v>
      </c>
      <c r="Y84" s="52" t="s">
        <v>123</v>
      </c>
      <c r="Z84" s="587">
        <v>365.49551026363599</v>
      </c>
      <c r="AA84" s="587">
        <v>42.052332619833003</v>
      </c>
      <c r="AB84" s="306">
        <v>11</v>
      </c>
      <c r="AC84" s="305">
        <v>131.719780936364</v>
      </c>
      <c r="AD84" s="587">
        <v>13.967744441328</v>
      </c>
      <c r="AE84" s="306">
        <v>11</v>
      </c>
    </row>
    <row r="85" spans="2:31" x14ac:dyDescent="0.35">
      <c r="B85" s="102">
        <v>160</v>
      </c>
      <c r="C85" s="40">
        <v>317.18804990000001</v>
      </c>
      <c r="D85" s="29">
        <v>233.26066470000001</v>
      </c>
      <c r="E85" s="29">
        <v>390.44276669999999</v>
      </c>
      <c r="F85" s="29">
        <v>395.66787799999997</v>
      </c>
      <c r="G85" s="29">
        <v>259.703754</v>
      </c>
      <c r="H85" s="29">
        <v>252.35444899999999</v>
      </c>
      <c r="I85" s="29">
        <v>322.72660000000002</v>
      </c>
      <c r="J85" s="29">
        <v>274.57429999999999</v>
      </c>
      <c r="K85" s="29">
        <v>714.77459999999996</v>
      </c>
      <c r="L85" s="29">
        <v>501.06349999999998</v>
      </c>
      <c r="M85" s="32">
        <v>299.16719999999998</v>
      </c>
      <c r="N85" s="37">
        <v>64.277351999999993</v>
      </c>
      <c r="O85" s="29">
        <v>78.748147900000006</v>
      </c>
      <c r="P85" s="29">
        <v>191.03373999999999</v>
      </c>
      <c r="Q85" s="29">
        <v>119.3235</v>
      </c>
      <c r="R85" s="29">
        <v>188.01599999999999</v>
      </c>
      <c r="S85" s="29">
        <v>183.66309999999999</v>
      </c>
      <c r="T85" s="29">
        <v>113.959</v>
      </c>
      <c r="U85" s="29">
        <v>87.308009999999996</v>
      </c>
      <c r="V85" s="29">
        <v>111.65089999999999</v>
      </c>
      <c r="W85" s="29">
        <v>173.21199999999999</v>
      </c>
      <c r="X85" s="126">
        <v>109.7774</v>
      </c>
      <c r="Y85" s="52" t="s">
        <v>124</v>
      </c>
      <c r="Z85" s="587">
        <v>362.37263669090902</v>
      </c>
      <c r="AA85" s="587">
        <v>42.480048696144003</v>
      </c>
      <c r="AB85" s="306">
        <v>11</v>
      </c>
      <c r="AC85" s="305">
        <v>130.415881772727</v>
      </c>
      <c r="AD85" s="587">
        <v>13.9770728659688</v>
      </c>
      <c r="AE85" s="306">
        <v>11</v>
      </c>
    </row>
    <row r="86" spans="2:31" x14ac:dyDescent="0.35">
      <c r="B86" s="102">
        <v>162</v>
      </c>
      <c r="C86" s="40">
        <v>299.61124280000001</v>
      </c>
      <c r="D86" s="29">
        <v>223.48448149999999</v>
      </c>
      <c r="E86" s="29">
        <v>389.90200399999998</v>
      </c>
      <c r="F86" s="29">
        <v>393.24605250000002</v>
      </c>
      <c r="G86" s="29">
        <v>264.64880140000002</v>
      </c>
      <c r="H86" s="29">
        <v>248.27122700000001</v>
      </c>
      <c r="I86" s="29">
        <v>322.19929999999999</v>
      </c>
      <c r="J86" s="29">
        <v>274.12560000000002</v>
      </c>
      <c r="K86" s="29">
        <v>707.99990000000003</v>
      </c>
      <c r="L86" s="29">
        <v>498.78649999999999</v>
      </c>
      <c r="M86" s="32">
        <v>296.1995</v>
      </c>
      <c r="N86" s="37">
        <v>63.035259000000003</v>
      </c>
      <c r="O86" s="29">
        <v>77.973898800000001</v>
      </c>
      <c r="P86" s="29">
        <v>183.29626999999999</v>
      </c>
      <c r="Q86" s="29">
        <v>116.0228</v>
      </c>
      <c r="R86" s="29">
        <v>185.99019999999999</v>
      </c>
      <c r="S86" s="29">
        <v>182.61689999999999</v>
      </c>
      <c r="T86" s="29">
        <v>111.42659999999999</v>
      </c>
      <c r="U86" s="29">
        <v>85.864869999999996</v>
      </c>
      <c r="V86" s="29">
        <v>110.26260000000001</v>
      </c>
      <c r="W86" s="29">
        <v>172.57579999999999</v>
      </c>
      <c r="X86" s="126">
        <v>110.67019999999999</v>
      </c>
      <c r="Y86" s="52" t="s">
        <v>125</v>
      </c>
      <c r="Z86" s="587">
        <v>360.08397839090901</v>
      </c>
      <c r="AA86" s="587">
        <v>42.628726949413199</v>
      </c>
      <c r="AB86" s="306">
        <v>11</v>
      </c>
      <c r="AC86" s="305">
        <v>129.17901362727301</v>
      </c>
      <c r="AD86" s="587">
        <v>14.050666074125401</v>
      </c>
      <c r="AE86" s="306">
        <v>11</v>
      </c>
    </row>
    <row r="87" spans="2:31" x14ac:dyDescent="0.35">
      <c r="B87" s="102">
        <v>164</v>
      </c>
      <c r="C87" s="40">
        <v>298.18289970000001</v>
      </c>
      <c r="D87" s="29">
        <v>225.71558010000001</v>
      </c>
      <c r="E87" s="29">
        <v>388.98194640000003</v>
      </c>
      <c r="F87" s="29">
        <v>386.22741239999999</v>
      </c>
      <c r="G87" s="29">
        <v>258.09518489999999</v>
      </c>
      <c r="H87" s="29">
        <v>244.87504000000001</v>
      </c>
      <c r="I87" s="29">
        <v>322.21019999999999</v>
      </c>
      <c r="J87" s="29">
        <v>269.58769999999998</v>
      </c>
      <c r="K87" s="29">
        <v>704.26890000000003</v>
      </c>
      <c r="L87" s="29">
        <v>504.96300000000002</v>
      </c>
      <c r="M87" s="32">
        <v>284.94200000000001</v>
      </c>
      <c r="N87" s="37">
        <v>61.682009000000001</v>
      </c>
      <c r="O87" s="29">
        <v>76.444284199999998</v>
      </c>
      <c r="P87" s="29">
        <v>178.36879999999999</v>
      </c>
      <c r="Q87" s="29">
        <v>114.5823</v>
      </c>
      <c r="R87" s="29">
        <v>183.47149999999999</v>
      </c>
      <c r="S87" s="29">
        <v>182.81309999999999</v>
      </c>
      <c r="T87" s="29">
        <v>109.5782</v>
      </c>
      <c r="U87" s="29">
        <v>84.085350000000005</v>
      </c>
      <c r="V87" s="29">
        <v>107.301</v>
      </c>
      <c r="W87" s="29">
        <v>174.12799999999999</v>
      </c>
      <c r="X87" s="126">
        <v>106.3865</v>
      </c>
      <c r="Y87" s="52" t="s">
        <v>126</v>
      </c>
      <c r="Z87" s="587">
        <v>356.22496447272698</v>
      </c>
      <c r="AA87" s="587">
        <v>42.527056722309801</v>
      </c>
      <c r="AB87" s="306">
        <v>11</v>
      </c>
      <c r="AC87" s="305">
        <v>127.248672527273</v>
      </c>
      <c r="AD87" s="587">
        <v>13.7892596047878</v>
      </c>
      <c r="AE87" s="306">
        <v>11</v>
      </c>
    </row>
    <row r="88" spans="2:31" x14ac:dyDescent="0.35">
      <c r="B88" s="102">
        <v>166</v>
      </c>
      <c r="C88" s="40">
        <v>298.57548880000002</v>
      </c>
      <c r="D88" s="29">
        <v>227.34148239999999</v>
      </c>
      <c r="E88" s="29">
        <v>386.77891870000002</v>
      </c>
      <c r="F88" s="29">
        <v>378.93740000000003</v>
      </c>
      <c r="G88" s="29">
        <v>258.187769</v>
      </c>
      <c r="H88" s="29">
        <v>245.59733800000001</v>
      </c>
      <c r="I88" s="29">
        <v>319.65039999999999</v>
      </c>
      <c r="J88" s="29">
        <v>266.7407</v>
      </c>
      <c r="K88" s="29">
        <v>702.43679999999995</v>
      </c>
      <c r="L88" s="29">
        <v>511.75240000000002</v>
      </c>
      <c r="M88" s="32">
        <v>273.8544</v>
      </c>
      <c r="N88" s="37">
        <v>60.446702000000002</v>
      </c>
      <c r="O88" s="29">
        <v>73.869395499999996</v>
      </c>
      <c r="P88" s="29">
        <v>174.46548000000001</v>
      </c>
      <c r="Q88" s="29">
        <v>112.3262</v>
      </c>
      <c r="R88" s="29">
        <v>178.62360000000001</v>
      </c>
      <c r="S88" s="29">
        <v>181.8716</v>
      </c>
      <c r="T88" s="29">
        <v>112.06619999999999</v>
      </c>
      <c r="U88" s="29">
        <v>86.9482</v>
      </c>
      <c r="V88" s="29">
        <v>105.0754</v>
      </c>
      <c r="W88" s="29">
        <v>172.50129999999999</v>
      </c>
      <c r="X88" s="126">
        <v>102.9676</v>
      </c>
      <c r="Y88" s="52" t="s">
        <v>127</v>
      </c>
      <c r="Z88" s="587">
        <v>353.45907849999998</v>
      </c>
      <c r="AA88" s="587">
        <v>42.780700881680303</v>
      </c>
      <c r="AB88" s="306">
        <v>11</v>
      </c>
      <c r="AC88" s="305">
        <v>125.349185745455</v>
      </c>
      <c r="AD88" s="587">
        <v>13.839544882590401</v>
      </c>
      <c r="AE88" s="306">
        <v>11</v>
      </c>
    </row>
    <row r="89" spans="2:31" x14ac:dyDescent="0.35">
      <c r="B89" s="102">
        <v>168</v>
      </c>
      <c r="C89" s="40">
        <v>296.67645240000002</v>
      </c>
      <c r="D89" s="29">
        <v>214.63757229999999</v>
      </c>
      <c r="E89" s="29">
        <v>375.07442959999997</v>
      </c>
      <c r="F89" s="29">
        <v>379.28523999999999</v>
      </c>
      <c r="G89" s="29">
        <v>250.02254629999999</v>
      </c>
      <c r="H89" s="29">
        <v>240.76085699999999</v>
      </c>
      <c r="I89" s="29">
        <v>306.1087</v>
      </c>
      <c r="J89" s="29">
        <v>263.70429999999999</v>
      </c>
      <c r="K89" s="29">
        <v>701.91959999999995</v>
      </c>
      <c r="L89" s="29">
        <v>519.95339999999999</v>
      </c>
      <c r="M89" s="32">
        <v>267.06490000000002</v>
      </c>
      <c r="N89" s="37">
        <v>61.689633999999998</v>
      </c>
      <c r="O89" s="29">
        <v>72.293769800000007</v>
      </c>
      <c r="P89" s="29">
        <v>175.76389</v>
      </c>
      <c r="Q89" s="29">
        <v>110.19929999999999</v>
      </c>
      <c r="R89" s="29">
        <v>176.47110000000001</v>
      </c>
      <c r="S89" s="29">
        <v>180.2867</v>
      </c>
      <c r="T89" s="29">
        <v>108.6952</v>
      </c>
      <c r="U89" s="29">
        <v>84.037970000000001</v>
      </c>
      <c r="V89" s="29">
        <v>104.503</v>
      </c>
      <c r="W89" s="29">
        <v>171.0146</v>
      </c>
      <c r="X89" s="126">
        <v>101.5223</v>
      </c>
      <c r="Y89" s="52" t="s">
        <v>128</v>
      </c>
      <c r="Z89" s="587">
        <v>351.80482699090902</v>
      </c>
      <c r="AA89" s="587">
        <v>42.979923750539903</v>
      </c>
      <c r="AB89" s="306">
        <v>11</v>
      </c>
      <c r="AC89" s="305">
        <v>123.741970681818</v>
      </c>
      <c r="AD89" s="587">
        <v>13.563118027032401</v>
      </c>
      <c r="AE89" s="306">
        <v>11</v>
      </c>
    </row>
    <row r="90" spans="2:31" x14ac:dyDescent="0.35">
      <c r="B90" s="102">
        <v>170</v>
      </c>
      <c r="C90" s="40">
        <v>290.33595359999998</v>
      </c>
      <c r="D90" s="29">
        <v>212.99917429999999</v>
      </c>
      <c r="E90" s="29">
        <v>380.19214049999999</v>
      </c>
      <c r="F90" s="29">
        <v>375.92785600000002</v>
      </c>
      <c r="G90" s="29">
        <v>237.92627999999999</v>
      </c>
      <c r="H90" s="29">
        <v>237.87993599999999</v>
      </c>
      <c r="I90" s="29">
        <v>293.7201</v>
      </c>
      <c r="J90" s="29">
        <v>261.4264</v>
      </c>
      <c r="K90" s="29">
        <v>697.84789999999998</v>
      </c>
      <c r="L90" s="29">
        <v>521.63480000000004</v>
      </c>
      <c r="M90" s="32">
        <v>260.91629999999998</v>
      </c>
      <c r="N90" s="37">
        <v>61.826324999999997</v>
      </c>
      <c r="O90" s="29">
        <v>72.135135199999993</v>
      </c>
      <c r="P90" s="29">
        <v>172.85151999999999</v>
      </c>
      <c r="Q90" s="29">
        <v>110.8398</v>
      </c>
      <c r="R90" s="29">
        <v>175.65729999999999</v>
      </c>
      <c r="S90" s="29">
        <v>179.15090000000001</v>
      </c>
      <c r="T90" s="29">
        <v>108.9485</v>
      </c>
      <c r="U90" s="29">
        <v>84.220129999999997</v>
      </c>
      <c r="V90" s="29">
        <v>103.1035</v>
      </c>
      <c r="W90" s="29">
        <v>170.86340000000001</v>
      </c>
      <c r="X90" s="126">
        <v>95.271109999999993</v>
      </c>
      <c r="Y90" s="52" t="s">
        <v>129</v>
      </c>
      <c r="Z90" s="587">
        <v>346.83709069090901</v>
      </c>
      <c r="AA90" s="587">
        <v>44.051061841340598</v>
      </c>
      <c r="AB90" s="306">
        <v>11</v>
      </c>
      <c r="AC90" s="305">
        <v>122.40704216363601</v>
      </c>
      <c r="AD90" s="587">
        <v>13.5668463595935</v>
      </c>
      <c r="AE90" s="306">
        <v>11</v>
      </c>
    </row>
    <row r="91" spans="2:31" x14ac:dyDescent="0.35">
      <c r="B91" s="102">
        <v>172</v>
      </c>
      <c r="C91" s="40">
        <v>277.73564829999998</v>
      </c>
      <c r="D91" s="29">
        <v>209.767202</v>
      </c>
      <c r="E91" s="29">
        <v>382.11203319999998</v>
      </c>
      <c r="F91" s="29">
        <v>374.0630152</v>
      </c>
      <c r="G91" s="29">
        <v>227.51764159999999</v>
      </c>
      <c r="H91" s="29">
        <v>235.19753900000001</v>
      </c>
      <c r="I91" s="29">
        <v>289.04809999999998</v>
      </c>
      <c r="J91" s="29">
        <v>259.91820000000001</v>
      </c>
      <c r="K91" s="29">
        <v>702.74839999999995</v>
      </c>
      <c r="L91" s="29">
        <v>518.92129999999997</v>
      </c>
      <c r="M91" s="32">
        <v>255.1591</v>
      </c>
      <c r="N91" s="37">
        <v>61.750439</v>
      </c>
      <c r="O91" s="29">
        <v>69.578879700000002</v>
      </c>
      <c r="P91" s="29">
        <v>168.43073000000001</v>
      </c>
      <c r="Q91" s="29">
        <v>109.51390000000001</v>
      </c>
      <c r="R91" s="29">
        <v>174.82339999999999</v>
      </c>
      <c r="S91" s="29">
        <v>177.44280000000001</v>
      </c>
      <c r="T91" s="29">
        <v>105.12690000000001</v>
      </c>
      <c r="U91" s="29">
        <v>84.648070000000004</v>
      </c>
      <c r="V91" s="29">
        <v>101.4551</v>
      </c>
      <c r="W91" s="29">
        <v>169.5829</v>
      </c>
      <c r="X91" s="126">
        <v>92.988159999999993</v>
      </c>
      <c r="Y91" s="52" t="s">
        <v>130</v>
      </c>
      <c r="Z91" s="587">
        <v>342.800621854545</v>
      </c>
      <c r="AA91" s="587">
        <v>44.505302153548399</v>
      </c>
      <c r="AB91" s="306">
        <v>11</v>
      </c>
      <c r="AC91" s="305">
        <v>121.351601836364</v>
      </c>
      <c r="AD91" s="587">
        <v>13.489158275823099</v>
      </c>
      <c r="AE91" s="306">
        <v>11</v>
      </c>
    </row>
    <row r="92" spans="2:31" x14ac:dyDescent="0.35">
      <c r="B92" s="102">
        <v>174</v>
      </c>
      <c r="C92" s="40">
        <v>272.57538169999998</v>
      </c>
      <c r="D92" s="29">
        <v>211.4099119</v>
      </c>
      <c r="E92" s="29">
        <v>369.61774450000001</v>
      </c>
      <c r="F92" s="29">
        <v>373.2180381</v>
      </c>
      <c r="G92" s="29">
        <v>222.51728990000001</v>
      </c>
      <c r="H92" s="29">
        <v>232.945009</v>
      </c>
      <c r="I92" s="29">
        <v>289.69439999999997</v>
      </c>
      <c r="J92" s="29">
        <v>256.02460000000002</v>
      </c>
      <c r="K92" s="29">
        <v>696.00599999999997</v>
      </c>
      <c r="L92" s="29">
        <v>516.55190000000005</v>
      </c>
      <c r="M92" s="32">
        <v>247.76859999999999</v>
      </c>
      <c r="N92" s="37">
        <v>61.509549999999997</v>
      </c>
      <c r="O92" s="29">
        <v>67.084123000000005</v>
      </c>
      <c r="P92" s="29">
        <v>169.18971999999999</v>
      </c>
      <c r="Q92" s="29">
        <v>105.6918</v>
      </c>
      <c r="R92" s="29">
        <v>172.99709999999999</v>
      </c>
      <c r="S92" s="29">
        <v>177.25819999999999</v>
      </c>
      <c r="T92" s="29">
        <v>105.527</v>
      </c>
      <c r="U92" s="29">
        <v>83.076759999999993</v>
      </c>
      <c r="V92" s="29">
        <v>98.525710000000004</v>
      </c>
      <c r="W92" s="29">
        <v>166.5744</v>
      </c>
      <c r="X92" s="126">
        <v>91.947389999999999</v>
      </c>
      <c r="Y92" s="52" t="s">
        <v>131</v>
      </c>
      <c r="Z92" s="587">
        <v>339.28983448181799</v>
      </c>
      <c r="AA92" s="587">
        <v>45.4480557663342</v>
      </c>
      <c r="AB92" s="306">
        <v>11</v>
      </c>
      <c r="AC92" s="305">
        <v>119.576479881818</v>
      </c>
      <c r="AD92" s="587">
        <v>13.381495661304999</v>
      </c>
      <c r="AE92" s="306">
        <v>11</v>
      </c>
    </row>
    <row r="93" spans="2:31" x14ac:dyDescent="0.35">
      <c r="B93" s="102">
        <v>176</v>
      </c>
      <c r="C93" s="40">
        <v>267.22629769999998</v>
      </c>
      <c r="D93" s="29">
        <v>213.81676619999999</v>
      </c>
      <c r="E93" s="29">
        <v>367.26164249999999</v>
      </c>
      <c r="F93" s="29">
        <v>371.27666979999998</v>
      </c>
      <c r="G93" s="29">
        <v>208.9119451</v>
      </c>
      <c r="H93" s="29">
        <v>233.62545299999999</v>
      </c>
      <c r="I93" s="29">
        <v>286.41379999999998</v>
      </c>
      <c r="J93" s="29">
        <v>250.70840000000001</v>
      </c>
      <c r="K93" s="29">
        <v>704.02430000000004</v>
      </c>
      <c r="L93" s="29">
        <v>518.43499999999995</v>
      </c>
      <c r="M93" s="32">
        <v>240.54409999999999</v>
      </c>
      <c r="N93" s="37">
        <v>60.889156999999997</v>
      </c>
      <c r="O93" s="29">
        <v>65.494886699999995</v>
      </c>
      <c r="P93" s="29">
        <v>168.31730999999999</v>
      </c>
      <c r="Q93" s="29">
        <v>106.18389999999999</v>
      </c>
      <c r="R93" s="29">
        <v>170.65549999999999</v>
      </c>
      <c r="S93" s="29">
        <v>171.92660000000001</v>
      </c>
      <c r="T93" s="29">
        <v>107.55419999999999</v>
      </c>
      <c r="U93" s="29">
        <v>83.261790000000005</v>
      </c>
      <c r="V93" s="29">
        <v>96.476420000000005</v>
      </c>
      <c r="W93" s="29">
        <v>163.00479999999999</v>
      </c>
      <c r="X93" s="126">
        <v>87.216989999999996</v>
      </c>
      <c r="Y93" s="52" t="s">
        <v>132</v>
      </c>
      <c r="Z93" s="587">
        <v>335.302625009091</v>
      </c>
      <c r="AA93" s="587">
        <v>45.134382796632998</v>
      </c>
      <c r="AB93" s="306">
        <v>11</v>
      </c>
      <c r="AC93" s="305">
        <v>118.125613909091</v>
      </c>
      <c r="AD93" s="587">
        <v>13.444899545359201</v>
      </c>
      <c r="AE93" s="306">
        <v>11</v>
      </c>
    </row>
    <row r="94" spans="2:31" x14ac:dyDescent="0.35">
      <c r="B94" s="102">
        <v>178</v>
      </c>
      <c r="C94" s="40">
        <v>262.15387600000003</v>
      </c>
      <c r="D94" s="29">
        <v>220.64842010000001</v>
      </c>
      <c r="E94" s="29">
        <v>373.11024909999998</v>
      </c>
      <c r="F94" s="29">
        <v>364.36813360000002</v>
      </c>
      <c r="G94" s="29">
        <v>202.70140939999999</v>
      </c>
      <c r="H94" s="29">
        <v>230.548959</v>
      </c>
      <c r="I94" s="29">
        <v>283.97190000000001</v>
      </c>
      <c r="J94" s="29">
        <v>248.29429999999999</v>
      </c>
      <c r="K94" s="29">
        <v>702.33040000000005</v>
      </c>
      <c r="L94" s="29">
        <v>515.44500000000005</v>
      </c>
      <c r="M94" s="32">
        <v>237.1345</v>
      </c>
      <c r="N94" s="37">
        <v>59.828864000000003</v>
      </c>
      <c r="O94" s="29">
        <v>63.777505499999997</v>
      </c>
      <c r="P94" s="29">
        <v>164.88927000000001</v>
      </c>
      <c r="Q94" s="29">
        <v>106.0809</v>
      </c>
      <c r="R94" s="29">
        <v>170.78110000000001</v>
      </c>
      <c r="S94" s="29">
        <v>168.6619</v>
      </c>
      <c r="T94" s="29">
        <v>106.9995</v>
      </c>
      <c r="U94" s="29">
        <v>84.912350000000004</v>
      </c>
      <c r="V94" s="29">
        <v>96.982299999999995</v>
      </c>
      <c r="W94" s="29">
        <v>162.09710000000001</v>
      </c>
      <c r="X94" s="126">
        <v>82.321039999999996</v>
      </c>
      <c r="Y94" s="52" t="s">
        <v>133</v>
      </c>
      <c r="Z94" s="587">
        <v>332.93130675454501</v>
      </c>
      <c r="AA94" s="587">
        <v>46.3169246610478</v>
      </c>
      <c r="AB94" s="306">
        <v>11</v>
      </c>
      <c r="AC94" s="305">
        <v>116.452868518182</v>
      </c>
      <c r="AD94" s="587">
        <v>13.1758682669875</v>
      </c>
      <c r="AE94" s="306">
        <v>11</v>
      </c>
    </row>
    <row r="95" spans="2:31" x14ac:dyDescent="0.35">
      <c r="B95" s="102">
        <v>180</v>
      </c>
      <c r="C95" s="40">
        <v>256.15872530000001</v>
      </c>
      <c r="D95" s="29">
        <v>221.90048329999999</v>
      </c>
      <c r="E95" s="29">
        <v>370.96918690000001</v>
      </c>
      <c r="F95" s="29">
        <v>361.57523709999998</v>
      </c>
      <c r="G95" s="29">
        <v>194.75087289999999</v>
      </c>
      <c r="H95" s="29">
        <v>228.04868500000001</v>
      </c>
      <c r="I95" s="29">
        <v>280.81369999999998</v>
      </c>
      <c r="J95" s="29">
        <v>244.07740000000001</v>
      </c>
      <c r="K95" s="29">
        <v>698.38419999999996</v>
      </c>
      <c r="L95" s="29">
        <v>512.90210000000002</v>
      </c>
      <c r="M95" s="32">
        <v>227.78319999999999</v>
      </c>
      <c r="N95" s="37">
        <v>57.887768000000001</v>
      </c>
      <c r="O95" s="29">
        <v>61.829607500000002</v>
      </c>
      <c r="P95" s="29">
        <v>161.77522999999999</v>
      </c>
      <c r="Q95" s="29">
        <v>105.8416</v>
      </c>
      <c r="R95" s="29">
        <v>166.30930000000001</v>
      </c>
      <c r="S95" s="29">
        <v>169.5866</v>
      </c>
      <c r="T95" s="29">
        <v>105.5004</v>
      </c>
      <c r="U95" s="29">
        <v>86.104529999999997</v>
      </c>
      <c r="V95" s="29">
        <v>95.500799999999998</v>
      </c>
      <c r="W95" s="29">
        <v>159.89410000000001</v>
      </c>
      <c r="X95" s="126">
        <v>75.858429999999998</v>
      </c>
      <c r="Y95" s="52" t="s">
        <v>134</v>
      </c>
      <c r="Z95" s="587">
        <v>330.97337701818202</v>
      </c>
      <c r="AA95" s="587">
        <v>46.3311919934063</v>
      </c>
      <c r="AB95" s="306">
        <v>11</v>
      </c>
      <c r="AC95" s="305">
        <v>115.2119845</v>
      </c>
      <c r="AD95" s="587">
        <v>13.0755453786968</v>
      </c>
      <c r="AE95" s="306">
        <v>11</v>
      </c>
    </row>
    <row r="96" spans="2:31" x14ac:dyDescent="0.35">
      <c r="B96" s="102">
        <v>182</v>
      </c>
      <c r="C96" s="40">
        <v>259.39240610000002</v>
      </c>
      <c r="D96" s="29">
        <v>233.15340739999999</v>
      </c>
      <c r="E96" s="29">
        <v>355.13947969999998</v>
      </c>
      <c r="F96" s="29">
        <v>363.38808340000003</v>
      </c>
      <c r="G96" s="29">
        <v>188.18320600000001</v>
      </c>
      <c r="H96" s="29">
        <v>224.628097</v>
      </c>
      <c r="I96" s="29">
        <v>276.2321</v>
      </c>
      <c r="J96" s="29">
        <v>243.92949999999999</v>
      </c>
      <c r="K96" s="29">
        <v>701.32190000000003</v>
      </c>
      <c r="L96" s="29">
        <v>523.34640000000002</v>
      </c>
      <c r="M96" s="32">
        <v>229.91300000000001</v>
      </c>
      <c r="N96" s="37">
        <v>57.787354999999998</v>
      </c>
      <c r="O96" s="29">
        <v>61.563672799999999</v>
      </c>
      <c r="P96" s="29">
        <v>161.05770999999999</v>
      </c>
      <c r="Q96" s="29">
        <v>105.35469999999999</v>
      </c>
      <c r="R96" s="29">
        <v>164.99250000000001</v>
      </c>
      <c r="S96" s="29">
        <v>168.65549999999999</v>
      </c>
      <c r="T96" s="29">
        <v>106.694</v>
      </c>
      <c r="U96" s="29">
        <v>88.153859999999995</v>
      </c>
      <c r="V96" s="29">
        <v>95.172460000000001</v>
      </c>
      <c r="W96" s="29">
        <v>158.90889999999999</v>
      </c>
      <c r="X96" s="126">
        <v>78.804379999999995</v>
      </c>
      <c r="Y96" s="52" t="s">
        <v>135</v>
      </c>
      <c r="Z96" s="587">
        <v>327.033071863636</v>
      </c>
      <c r="AA96" s="587">
        <v>46.496669817341299</v>
      </c>
      <c r="AB96" s="306">
        <v>11</v>
      </c>
      <c r="AC96" s="305">
        <v>113.2807605</v>
      </c>
      <c r="AD96" s="587">
        <v>13.0709517480357</v>
      </c>
      <c r="AE96" s="306">
        <v>11</v>
      </c>
    </row>
    <row r="97" spans="2:31" x14ac:dyDescent="0.35">
      <c r="B97" s="102">
        <v>184</v>
      </c>
      <c r="C97" s="40">
        <v>249.95498330000001</v>
      </c>
      <c r="D97" s="29">
        <v>230.3443733</v>
      </c>
      <c r="E97" s="29">
        <v>355.45357769999998</v>
      </c>
      <c r="F97" s="29">
        <v>365.56612130000002</v>
      </c>
      <c r="G97" s="29">
        <v>180.37267550000001</v>
      </c>
      <c r="H97" s="29">
        <v>219.44765799999999</v>
      </c>
      <c r="I97" s="29">
        <v>266.06220000000002</v>
      </c>
      <c r="J97" s="29">
        <v>244.84870000000001</v>
      </c>
      <c r="K97" s="29">
        <v>700.90309999999999</v>
      </c>
      <c r="L97" s="29">
        <v>520.5693</v>
      </c>
      <c r="M97" s="32">
        <v>228.58090000000001</v>
      </c>
      <c r="N97" s="37">
        <v>58.250340999999999</v>
      </c>
      <c r="O97" s="29">
        <v>60.499604499999997</v>
      </c>
      <c r="P97" s="29">
        <v>163.18778</v>
      </c>
      <c r="Q97" s="29">
        <v>106.0825</v>
      </c>
      <c r="R97" s="29">
        <v>165.226</v>
      </c>
      <c r="S97" s="29">
        <v>164.58760000000001</v>
      </c>
      <c r="T97" s="29">
        <v>107.49299999999999</v>
      </c>
      <c r="U97" s="29">
        <v>89.468180000000004</v>
      </c>
      <c r="V97" s="29">
        <v>93.642110000000002</v>
      </c>
      <c r="W97" s="29">
        <v>152.7193</v>
      </c>
      <c r="X97" s="126">
        <v>79.898880000000005</v>
      </c>
      <c r="Y97" s="52" t="s">
        <v>136</v>
      </c>
      <c r="Z97" s="587">
        <v>327.14796178181803</v>
      </c>
      <c r="AA97" s="587">
        <v>46.983220162272403</v>
      </c>
      <c r="AB97" s="306">
        <v>11</v>
      </c>
      <c r="AC97" s="305">
        <v>113.37682161818201</v>
      </c>
      <c r="AD97" s="587">
        <v>12.832205167486</v>
      </c>
      <c r="AE97" s="306">
        <v>11</v>
      </c>
    </row>
    <row r="98" spans="2:31" x14ac:dyDescent="0.35">
      <c r="B98" s="102">
        <v>186</v>
      </c>
      <c r="C98" s="40">
        <v>247.00862839999999</v>
      </c>
      <c r="D98" s="29">
        <v>229.1632573</v>
      </c>
      <c r="E98" s="29">
        <v>342.9518109</v>
      </c>
      <c r="F98" s="29">
        <v>380.4560305</v>
      </c>
      <c r="G98" s="29">
        <v>176.79255670000001</v>
      </c>
      <c r="H98" s="29">
        <v>214.69107</v>
      </c>
      <c r="I98" s="29">
        <v>262.39299999999997</v>
      </c>
      <c r="J98" s="29">
        <v>239.71129999999999</v>
      </c>
      <c r="K98" s="29">
        <v>698.99670000000003</v>
      </c>
      <c r="L98" s="29">
        <v>521.20280000000002</v>
      </c>
      <c r="M98" s="32">
        <v>226.8956</v>
      </c>
      <c r="N98" s="37">
        <v>57.321841999999997</v>
      </c>
      <c r="O98" s="29">
        <v>59.931474700000003</v>
      </c>
      <c r="P98" s="29">
        <v>163.97721999999999</v>
      </c>
      <c r="Q98" s="29">
        <v>101.91289999999999</v>
      </c>
      <c r="R98" s="29">
        <v>165.22620000000001</v>
      </c>
      <c r="S98" s="29">
        <v>164.08529999999999</v>
      </c>
      <c r="T98" s="29">
        <v>102.9999</v>
      </c>
      <c r="U98" s="29">
        <v>88.430819999999997</v>
      </c>
      <c r="V98" s="29">
        <v>92.279640000000001</v>
      </c>
      <c r="W98" s="29">
        <v>150.09270000000001</v>
      </c>
      <c r="X98" s="126">
        <v>77.940799999999996</v>
      </c>
      <c r="Y98" s="52" t="s">
        <v>137</v>
      </c>
      <c r="Z98" s="587">
        <v>323.82759900909099</v>
      </c>
      <c r="AA98" s="587">
        <v>47.477529863731199</v>
      </c>
      <c r="AB98" s="306">
        <v>11</v>
      </c>
      <c r="AC98" s="305">
        <v>112.823208681818</v>
      </c>
      <c r="AD98" s="587">
        <v>12.5557237738042</v>
      </c>
      <c r="AE98" s="306">
        <v>11</v>
      </c>
    </row>
    <row r="99" spans="2:31" x14ac:dyDescent="0.35">
      <c r="B99" s="102">
        <v>188</v>
      </c>
      <c r="C99" s="40">
        <v>237.35515699999999</v>
      </c>
      <c r="D99" s="29">
        <v>254.53785199999999</v>
      </c>
      <c r="E99" s="29">
        <v>340.52496559999997</v>
      </c>
      <c r="F99" s="29">
        <v>373.39865099999997</v>
      </c>
      <c r="G99" s="29">
        <v>176.8124847</v>
      </c>
      <c r="H99" s="29">
        <v>216.13883100000001</v>
      </c>
      <c r="I99" s="29">
        <v>262.49340000000001</v>
      </c>
      <c r="J99" s="29">
        <v>238.32640000000001</v>
      </c>
      <c r="K99" s="29">
        <v>692.93589999999995</v>
      </c>
      <c r="L99" s="29">
        <v>517.31590000000006</v>
      </c>
      <c r="M99" s="32">
        <v>221.31780000000001</v>
      </c>
      <c r="N99" s="37">
        <v>56.315584999999999</v>
      </c>
      <c r="O99" s="29">
        <v>57.777193199999999</v>
      </c>
      <c r="P99" s="29">
        <v>155.8254</v>
      </c>
      <c r="Q99" s="29">
        <v>100.89360000000001</v>
      </c>
      <c r="R99" s="29">
        <v>163.0137</v>
      </c>
      <c r="S99" s="29">
        <v>162.11019999999999</v>
      </c>
      <c r="T99" s="29">
        <v>104.4276</v>
      </c>
      <c r="U99" s="29">
        <v>89.722030000000004</v>
      </c>
      <c r="V99" s="29">
        <v>90.172129999999996</v>
      </c>
      <c r="W99" s="29">
        <v>146.6138</v>
      </c>
      <c r="X99" s="126">
        <v>77.107219999999998</v>
      </c>
      <c r="Y99" s="52" t="s">
        <v>138</v>
      </c>
      <c r="Z99" s="587">
        <v>321.842068527273</v>
      </c>
      <c r="AA99" s="587">
        <v>47.851676612385802</v>
      </c>
      <c r="AB99" s="306">
        <v>11</v>
      </c>
      <c r="AC99" s="305">
        <v>111.29079969999999</v>
      </c>
      <c r="AD99" s="587">
        <v>12.6782100269713</v>
      </c>
      <c r="AE99" s="306">
        <v>11</v>
      </c>
    </row>
    <row r="100" spans="2:31" x14ac:dyDescent="0.35">
      <c r="B100" s="102">
        <v>190</v>
      </c>
      <c r="C100" s="40">
        <v>232.84910959999999</v>
      </c>
      <c r="D100" s="29">
        <v>259.88618079999998</v>
      </c>
      <c r="E100" s="29">
        <v>330.1572888</v>
      </c>
      <c r="F100" s="29">
        <v>373.59930309999999</v>
      </c>
      <c r="G100" s="29">
        <v>170.33100830000001</v>
      </c>
      <c r="H100" s="29">
        <v>210.82271700000001</v>
      </c>
      <c r="I100" s="29">
        <v>264.92</v>
      </c>
      <c r="J100" s="29">
        <v>233.83080000000001</v>
      </c>
      <c r="K100" s="29">
        <v>695.25810000000001</v>
      </c>
      <c r="L100" s="29">
        <v>508.76170000000002</v>
      </c>
      <c r="M100" s="32">
        <v>223.72069999999999</v>
      </c>
      <c r="N100" s="37">
        <v>55.722436999999999</v>
      </c>
      <c r="O100" s="29">
        <v>55.807541800000003</v>
      </c>
      <c r="P100" s="29">
        <v>155.57094000000001</v>
      </c>
      <c r="Q100" s="29">
        <v>95.804190000000006</v>
      </c>
      <c r="R100" s="29">
        <v>160.04839999999999</v>
      </c>
      <c r="S100" s="29">
        <v>162.54239999999999</v>
      </c>
      <c r="T100" s="29">
        <v>101.7499</v>
      </c>
      <c r="U100" s="29">
        <v>91.718419999999995</v>
      </c>
      <c r="V100" s="29">
        <v>89.385750000000002</v>
      </c>
      <c r="W100" s="29">
        <v>147.2706</v>
      </c>
      <c r="X100" s="126">
        <v>77.736050000000006</v>
      </c>
      <c r="Y100" s="52" t="s">
        <v>139</v>
      </c>
      <c r="Z100" s="587">
        <v>321.01430375454498</v>
      </c>
      <c r="AA100" s="587">
        <v>47.0393602641266</v>
      </c>
      <c r="AB100" s="306">
        <v>11</v>
      </c>
      <c r="AC100" s="305">
        <v>109.452587109091</v>
      </c>
      <c r="AD100" s="587">
        <v>12.2743851157212</v>
      </c>
      <c r="AE100" s="306">
        <v>11</v>
      </c>
    </row>
    <row r="101" spans="2:31" x14ac:dyDescent="0.35">
      <c r="B101" s="102">
        <v>192</v>
      </c>
      <c r="C101" s="40">
        <v>228.08829230000001</v>
      </c>
      <c r="D101" s="29">
        <v>256.17776350000003</v>
      </c>
      <c r="E101" s="29">
        <v>313.91995559999998</v>
      </c>
      <c r="F101" s="29">
        <v>375.48048519999998</v>
      </c>
      <c r="G101" s="29">
        <v>162.30354639999999</v>
      </c>
      <c r="H101" s="29">
        <v>206.52283399999999</v>
      </c>
      <c r="I101" s="29">
        <v>261.85640000000001</v>
      </c>
      <c r="J101" s="29">
        <v>231.7099</v>
      </c>
      <c r="K101" s="29">
        <v>693.19380000000001</v>
      </c>
      <c r="L101" s="29">
        <v>511.2296</v>
      </c>
      <c r="M101" s="32">
        <v>226.8193</v>
      </c>
      <c r="N101" s="37">
        <v>54.970275999999998</v>
      </c>
      <c r="O101" s="29">
        <v>55.290444600000001</v>
      </c>
      <c r="P101" s="29">
        <v>152.74378999999999</v>
      </c>
      <c r="Q101" s="29">
        <v>95.611670000000004</v>
      </c>
      <c r="R101" s="29">
        <v>158.0958</v>
      </c>
      <c r="S101" s="29">
        <v>161.67910000000001</v>
      </c>
      <c r="T101" s="29">
        <v>99.970439999999996</v>
      </c>
      <c r="U101" s="29">
        <v>91.682689999999994</v>
      </c>
      <c r="V101" s="29">
        <v>88.325620000000001</v>
      </c>
      <c r="W101" s="29">
        <v>148.733</v>
      </c>
      <c r="X101" s="126">
        <v>74.391829999999999</v>
      </c>
      <c r="Y101" s="52" t="s">
        <v>140</v>
      </c>
      <c r="Z101" s="587">
        <v>318.55790069090898</v>
      </c>
      <c r="AA101" s="587">
        <v>47.1613166646422</v>
      </c>
      <c r="AB101" s="306">
        <v>11</v>
      </c>
      <c r="AC101" s="305">
        <v>108.486966254545</v>
      </c>
      <c r="AD101" s="587">
        <v>12.306228961348699</v>
      </c>
      <c r="AE101" s="306">
        <v>11</v>
      </c>
    </row>
    <row r="102" spans="2:31" x14ac:dyDescent="0.35">
      <c r="B102" s="102">
        <v>194</v>
      </c>
      <c r="C102" s="40">
        <v>221.2305231</v>
      </c>
      <c r="D102" s="29">
        <v>253.44685200000001</v>
      </c>
      <c r="E102" s="29">
        <v>308.74442800000003</v>
      </c>
      <c r="F102" s="29">
        <v>373.85706269999997</v>
      </c>
      <c r="G102" s="29">
        <v>152.18730909999999</v>
      </c>
      <c r="H102" s="29">
        <v>204.794577</v>
      </c>
      <c r="I102" s="29">
        <v>257.80770000000001</v>
      </c>
      <c r="J102" s="29">
        <v>228.93979999999999</v>
      </c>
      <c r="K102" s="29">
        <v>692.98919999999998</v>
      </c>
      <c r="L102" s="29">
        <v>512.88040000000001</v>
      </c>
      <c r="M102" s="32">
        <v>229.9855</v>
      </c>
      <c r="N102" s="37">
        <v>56.413193999999997</v>
      </c>
      <c r="O102" s="29">
        <v>56.149372800000002</v>
      </c>
      <c r="P102" s="29">
        <v>149.57622000000001</v>
      </c>
      <c r="Q102" s="29">
        <v>92.087630000000004</v>
      </c>
      <c r="R102" s="29">
        <v>157.19200000000001</v>
      </c>
      <c r="S102" s="29">
        <v>160.81399999999999</v>
      </c>
      <c r="T102" s="29">
        <v>97.669839999999994</v>
      </c>
      <c r="U102" s="29">
        <v>90.292820000000006</v>
      </c>
      <c r="V102" s="29">
        <v>87.537289999999999</v>
      </c>
      <c r="W102" s="29">
        <v>147.8322</v>
      </c>
      <c r="X102" s="126">
        <v>70.17877</v>
      </c>
      <c r="Y102" s="52" t="s">
        <v>141</v>
      </c>
      <c r="Z102" s="587">
        <v>315.20926154545498</v>
      </c>
      <c r="AA102" s="587">
        <v>47.561415026474002</v>
      </c>
      <c r="AB102" s="306">
        <v>11</v>
      </c>
      <c r="AC102" s="305">
        <v>107.408605509091</v>
      </c>
      <c r="AD102" s="587">
        <v>12.2991537409786</v>
      </c>
      <c r="AE102" s="306">
        <v>11</v>
      </c>
    </row>
    <row r="103" spans="2:31" x14ac:dyDescent="0.35">
      <c r="B103" s="102">
        <v>196</v>
      </c>
      <c r="C103" s="40">
        <v>216.8973345</v>
      </c>
      <c r="D103" s="29">
        <v>256.63144419999998</v>
      </c>
      <c r="E103" s="29">
        <v>310.33861530000001</v>
      </c>
      <c r="F103" s="29">
        <v>371.80272730000002</v>
      </c>
      <c r="G103" s="29">
        <v>156.66235510000001</v>
      </c>
      <c r="H103" s="29">
        <v>202.74054699999999</v>
      </c>
      <c r="I103" s="29">
        <v>252.2242</v>
      </c>
      <c r="J103" s="29">
        <v>228.13460000000001</v>
      </c>
      <c r="K103" s="29">
        <v>690.77369999999996</v>
      </c>
      <c r="L103" s="29">
        <v>509.04140000000001</v>
      </c>
      <c r="M103" s="32">
        <v>231.9417</v>
      </c>
      <c r="N103" s="37">
        <v>55.544908</v>
      </c>
      <c r="O103" s="29">
        <v>54.314857000000003</v>
      </c>
      <c r="P103" s="29">
        <v>150.29021</v>
      </c>
      <c r="Q103" s="29">
        <v>89.619569999999996</v>
      </c>
      <c r="R103" s="29">
        <v>157.2585</v>
      </c>
      <c r="S103" s="29">
        <v>160.14269999999999</v>
      </c>
      <c r="T103" s="29">
        <v>92.762349999999998</v>
      </c>
      <c r="U103" s="29">
        <v>89.098240000000004</v>
      </c>
      <c r="V103" s="29">
        <v>86.202100000000002</v>
      </c>
      <c r="W103" s="29">
        <v>149.43989999999999</v>
      </c>
      <c r="X103" s="126">
        <v>77.938590000000005</v>
      </c>
      <c r="Y103" s="52" t="s">
        <v>142</v>
      </c>
      <c r="Z103" s="587">
        <v>312.44212290000002</v>
      </c>
      <c r="AA103" s="587">
        <v>48.110034746191303</v>
      </c>
      <c r="AB103" s="306">
        <v>11</v>
      </c>
      <c r="AC103" s="305">
        <v>105.976666981818</v>
      </c>
      <c r="AD103" s="587">
        <v>12.192262459358901</v>
      </c>
      <c r="AE103" s="306">
        <v>11</v>
      </c>
    </row>
    <row r="104" spans="2:31" x14ac:dyDescent="0.35">
      <c r="B104" s="102">
        <v>198</v>
      </c>
      <c r="C104" s="40">
        <v>213.49671319999999</v>
      </c>
      <c r="D104" s="29">
        <v>248.2038627</v>
      </c>
      <c r="E104" s="29">
        <v>315.41484700000001</v>
      </c>
      <c r="F104" s="29">
        <v>375.79775260000002</v>
      </c>
      <c r="G104" s="29">
        <v>148.64034330000001</v>
      </c>
      <c r="H104" s="29">
        <v>199.970483</v>
      </c>
      <c r="I104" s="29">
        <v>245.3201</v>
      </c>
      <c r="J104" s="29">
        <v>224.405</v>
      </c>
      <c r="K104" s="29">
        <v>693.25599999999997</v>
      </c>
      <c r="L104" s="29">
        <v>500.1395</v>
      </c>
      <c r="M104" s="32">
        <v>235.4169</v>
      </c>
      <c r="N104" s="37">
        <v>54.200591000000003</v>
      </c>
      <c r="O104" s="29">
        <v>53.822315600000003</v>
      </c>
      <c r="P104" s="29">
        <v>149.58858000000001</v>
      </c>
      <c r="Q104" s="29">
        <v>87.325119999999998</v>
      </c>
      <c r="R104" s="29">
        <v>154.75030000000001</v>
      </c>
      <c r="S104" s="29">
        <v>158.8886</v>
      </c>
      <c r="T104" s="29">
        <v>94.812049999999999</v>
      </c>
      <c r="U104" s="29">
        <v>89.510599999999997</v>
      </c>
      <c r="V104" s="29">
        <v>85.756770000000003</v>
      </c>
      <c r="W104" s="29">
        <v>147.70359999999999</v>
      </c>
      <c r="X104" s="126">
        <v>84.466759999999994</v>
      </c>
      <c r="Y104" s="52" t="s">
        <v>143</v>
      </c>
      <c r="Z104" s="587">
        <v>311.56260212727301</v>
      </c>
      <c r="AA104" s="587">
        <v>47.774597658989002</v>
      </c>
      <c r="AB104" s="306">
        <v>11</v>
      </c>
      <c r="AC104" s="305">
        <v>105.69199318181801</v>
      </c>
      <c r="AD104" s="587">
        <v>12.259379747047699</v>
      </c>
      <c r="AE104" s="306">
        <v>11</v>
      </c>
    </row>
    <row r="105" spans="2:31" x14ac:dyDescent="0.35">
      <c r="B105" s="102">
        <v>200</v>
      </c>
      <c r="C105" s="40">
        <v>210.9558676</v>
      </c>
      <c r="D105" s="29">
        <v>240.8802527</v>
      </c>
      <c r="E105" s="29">
        <v>306.12631520000002</v>
      </c>
      <c r="F105" s="29">
        <v>381.6555462</v>
      </c>
      <c r="G105" s="29">
        <v>149.70841730000001</v>
      </c>
      <c r="H105" s="29">
        <v>197.831524</v>
      </c>
      <c r="I105" s="29">
        <v>244.8015</v>
      </c>
      <c r="J105" s="29">
        <v>221.40199999999999</v>
      </c>
      <c r="K105" s="29">
        <v>689.43610000000001</v>
      </c>
      <c r="L105" s="29">
        <v>496.24380000000002</v>
      </c>
      <c r="M105" s="32">
        <v>234.13509999999999</v>
      </c>
      <c r="N105" s="37">
        <v>53.904201999999998</v>
      </c>
      <c r="O105" s="29">
        <v>53.0175555</v>
      </c>
      <c r="P105" s="29">
        <v>145.65182999999999</v>
      </c>
      <c r="Q105" s="29">
        <v>87.089269999999999</v>
      </c>
      <c r="R105" s="29">
        <v>154.83709999999999</v>
      </c>
      <c r="S105" s="29">
        <v>160.3458</v>
      </c>
      <c r="T105" s="29">
        <v>97.617170000000002</v>
      </c>
      <c r="U105" s="29">
        <v>89.902249999999995</v>
      </c>
      <c r="V105" s="29">
        <v>86.764930000000007</v>
      </c>
      <c r="W105" s="29">
        <v>148.0917</v>
      </c>
      <c r="X105" s="126">
        <v>85.622820000000004</v>
      </c>
      <c r="Y105" s="52" t="s">
        <v>144</v>
      </c>
      <c r="Z105" s="587">
        <v>309.09650016363599</v>
      </c>
      <c r="AA105" s="587">
        <v>48.216895289044501</v>
      </c>
      <c r="AB105" s="306">
        <v>11</v>
      </c>
      <c r="AC105" s="305">
        <v>105.529571509091</v>
      </c>
      <c r="AD105" s="587">
        <v>11.9982938087097</v>
      </c>
      <c r="AE105" s="306">
        <v>11</v>
      </c>
    </row>
    <row r="106" spans="2:31" x14ac:dyDescent="0.35">
      <c r="B106" s="102">
        <v>202</v>
      </c>
      <c r="C106" s="40">
        <v>211.90135939999999</v>
      </c>
      <c r="D106" s="29">
        <v>238.44329250000001</v>
      </c>
      <c r="E106" s="29">
        <v>317.24920539999999</v>
      </c>
      <c r="F106" s="29">
        <v>379.21386039999999</v>
      </c>
      <c r="G106" s="29">
        <v>143.47870159999999</v>
      </c>
      <c r="H106" s="29">
        <v>196.223311</v>
      </c>
      <c r="I106" s="29">
        <v>247.5095</v>
      </c>
      <c r="J106" s="29">
        <v>216.9152</v>
      </c>
      <c r="K106" s="29">
        <v>683.84349999999995</v>
      </c>
      <c r="L106" s="29">
        <v>487.27890000000002</v>
      </c>
      <c r="M106" s="32">
        <v>228.98419999999999</v>
      </c>
      <c r="N106" s="37">
        <v>51.381219000000002</v>
      </c>
      <c r="O106" s="29">
        <v>50.855039900000001</v>
      </c>
      <c r="P106" s="29">
        <v>144.78654</v>
      </c>
      <c r="Q106" s="29">
        <v>86.273120000000006</v>
      </c>
      <c r="R106" s="29">
        <v>154.00710000000001</v>
      </c>
      <c r="S106" s="29">
        <v>159.3734</v>
      </c>
      <c r="T106" s="29">
        <v>95.833240000000004</v>
      </c>
      <c r="U106" s="29">
        <v>87.88373</v>
      </c>
      <c r="V106" s="29">
        <v>85.435850000000002</v>
      </c>
      <c r="W106" s="29">
        <v>148.40969999999999</v>
      </c>
      <c r="X106" s="126">
        <v>75.424679999999995</v>
      </c>
      <c r="Y106" s="52" t="s">
        <v>145</v>
      </c>
      <c r="Z106" s="587">
        <v>306.65240209090899</v>
      </c>
      <c r="AA106" s="587">
        <v>48.091119044807897</v>
      </c>
      <c r="AB106" s="306">
        <v>11</v>
      </c>
      <c r="AC106" s="305">
        <v>105.71314795454499</v>
      </c>
      <c r="AD106" s="587">
        <v>11.9373196703551</v>
      </c>
      <c r="AE106" s="306">
        <v>11</v>
      </c>
    </row>
    <row r="107" spans="2:31" x14ac:dyDescent="0.35">
      <c r="B107" s="102">
        <v>204</v>
      </c>
      <c r="C107" s="40">
        <v>203.1214894</v>
      </c>
      <c r="D107" s="29">
        <v>237.22513069999999</v>
      </c>
      <c r="E107" s="29">
        <v>307.31477589999997</v>
      </c>
      <c r="F107" s="29">
        <v>371.0190528</v>
      </c>
      <c r="G107" s="29">
        <v>137.47082130000001</v>
      </c>
      <c r="H107" s="29">
        <v>195.848659</v>
      </c>
      <c r="I107" s="29">
        <v>244.76329999999999</v>
      </c>
      <c r="J107" s="29">
        <v>213.43889999999999</v>
      </c>
      <c r="K107" s="29">
        <v>677.93520000000001</v>
      </c>
      <c r="L107" s="29">
        <v>479.78530000000001</v>
      </c>
      <c r="M107" s="32">
        <v>234.32830000000001</v>
      </c>
      <c r="N107" s="37">
        <v>47.954467999999999</v>
      </c>
      <c r="O107" s="29">
        <v>49.540157600000001</v>
      </c>
      <c r="P107" s="29">
        <v>143.50871000000001</v>
      </c>
      <c r="Q107" s="29">
        <v>84.78004</v>
      </c>
      <c r="R107" s="29">
        <v>154.02809999999999</v>
      </c>
      <c r="S107" s="29">
        <v>162.83699999999999</v>
      </c>
      <c r="T107" s="29">
        <v>99.541960000000003</v>
      </c>
      <c r="U107" s="29">
        <v>88.638909999999996</v>
      </c>
      <c r="V107" s="29">
        <v>86.682429999999997</v>
      </c>
      <c r="W107" s="29">
        <v>148.45949999999999</v>
      </c>
      <c r="X107" s="126">
        <v>72.814350000000005</v>
      </c>
      <c r="Y107" s="52" t="s">
        <v>146</v>
      </c>
      <c r="Z107" s="587">
        <v>304.64009366363598</v>
      </c>
      <c r="AA107" s="587">
        <v>47.698432570010702</v>
      </c>
      <c r="AB107" s="306">
        <v>11</v>
      </c>
      <c r="AC107" s="305">
        <v>103.605783536364</v>
      </c>
      <c r="AD107" s="587">
        <v>12.283007176522601</v>
      </c>
      <c r="AE107" s="306">
        <v>11</v>
      </c>
    </row>
    <row r="108" spans="2:31" x14ac:dyDescent="0.35">
      <c r="B108" s="102">
        <v>206</v>
      </c>
      <c r="C108" s="40">
        <v>197.76807479999999</v>
      </c>
      <c r="D108" s="29">
        <v>238.8207319</v>
      </c>
      <c r="E108" s="29">
        <v>312.03002020000002</v>
      </c>
      <c r="F108" s="29">
        <v>358.19737989999999</v>
      </c>
      <c r="G108" s="29">
        <v>135.81931900000001</v>
      </c>
      <c r="H108" s="29">
        <v>193.14069000000001</v>
      </c>
      <c r="I108" s="29">
        <v>248.3878</v>
      </c>
      <c r="J108" s="29">
        <v>211.36619999999999</v>
      </c>
      <c r="K108" s="29">
        <v>675.06899999999996</v>
      </c>
      <c r="L108" s="29">
        <v>465.53230000000002</v>
      </c>
      <c r="M108" s="32">
        <v>232.1506</v>
      </c>
      <c r="N108" s="37">
        <v>47.661506000000003</v>
      </c>
      <c r="O108" s="29">
        <v>48.5163935</v>
      </c>
      <c r="P108" s="29">
        <v>141.62524999999999</v>
      </c>
      <c r="Q108" s="29">
        <v>86.017420000000001</v>
      </c>
      <c r="R108" s="29">
        <v>154.85400000000001</v>
      </c>
      <c r="S108" s="29">
        <v>162.17750000000001</v>
      </c>
      <c r="T108" s="29">
        <v>99.991680000000002</v>
      </c>
      <c r="U108" s="29">
        <v>87.022959999999998</v>
      </c>
      <c r="V108" s="29">
        <v>88.182119999999998</v>
      </c>
      <c r="W108" s="29">
        <v>151.84309999999999</v>
      </c>
      <c r="X108" s="126">
        <v>72.889089999999996</v>
      </c>
      <c r="Y108" s="52" t="s">
        <v>147</v>
      </c>
      <c r="Z108" s="587">
        <v>300.20462991818198</v>
      </c>
      <c r="AA108" s="587">
        <v>47.261417641999003</v>
      </c>
      <c r="AB108" s="306">
        <v>11</v>
      </c>
      <c r="AC108" s="305">
        <v>103.525965963636</v>
      </c>
      <c r="AD108" s="587">
        <v>12.614702832530099</v>
      </c>
      <c r="AE108" s="306">
        <v>11</v>
      </c>
    </row>
    <row r="109" spans="2:31" x14ac:dyDescent="0.35">
      <c r="B109" s="102">
        <v>208</v>
      </c>
      <c r="C109" s="40">
        <v>201.11472040000001</v>
      </c>
      <c r="D109" s="29">
        <v>219.0209073</v>
      </c>
      <c r="E109" s="29">
        <v>315.8299366</v>
      </c>
      <c r="F109" s="29">
        <v>362.24606260000002</v>
      </c>
      <c r="G109" s="29">
        <v>128.68809250000001</v>
      </c>
      <c r="H109" s="29">
        <v>190.082301</v>
      </c>
      <c r="I109" s="29">
        <v>246.13659999999999</v>
      </c>
      <c r="J109" s="29">
        <v>212.11369999999999</v>
      </c>
      <c r="K109" s="29">
        <v>672.25940000000003</v>
      </c>
      <c r="L109" s="29">
        <v>457.8854</v>
      </c>
      <c r="M109" s="32">
        <v>231.13650000000001</v>
      </c>
      <c r="N109" s="37">
        <v>45.802619999999997</v>
      </c>
      <c r="O109" s="29">
        <v>49.3810468</v>
      </c>
      <c r="P109" s="29">
        <v>144.20518999999999</v>
      </c>
      <c r="Q109" s="29">
        <v>87.28313</v>
      </c>
      <c r="R109" s="29">
        <v>155.5942</v>
      </c>
      <c r="S109" s="29">
        <v>160.60939999999999</v>
      </c>
      <c r="T109" s="29">
        <v>96.206180000000003</v>
      </c>
      <c r="U109" s="29">
        <v>86.480909999999994</v>
      </c>
      <c r="V109" s="29">
        <v>88.295330000000007</v>
      </c>
      <c r="W109" s="29">
        <v>152.56540000000001</v>
      </c>
      <c r="X109" s="126">
        <v>75.058850000000007</v>
      </c>
      <c r="Y109" s="52" t="s">
        <v>148</v>
      </c>
      <c r="Z109" s="587">
        <v>297.11655598181801</v>
      </c>
      <c r="AA109" s="587">
        <v>46.632965814125299</v>
      </c>
      <c r="AB109" s="306">
        <v>11</v>
      </c>
      <c r="AC109" s="305">
        <v>103.707365409091</v>
      </c>
      <c r="AD109" s="587">
        <v>12.710997649629901</v>
      </c>
      <c r="AE109" s="306">
        <v>11</v>
      </c>
    </row>
    <row r="110" spans="2:31" x14ac:dyDescent="0.35">
      <c r="B110" s="102">
        <v>210</v>
      </c>
      <c r="C110" s="40">
        <v>199.1043359</v>
      </c>
      <c r="D110" s="29">
        <v>216.16173370000001</v>
      </c>
      <c r="E110" s="29">
        <v>312.34075330000002</v>
      </c>
      <c r="F110" s="29">
        <v>361.82697000000002</v>
      </c>
      <c r="G110" s="29">
        <v>132.89044569999999</v>
      </c>
      <c r="H110" s="29">
        <v>187.52455399999999</v>
      </c>
      <c r="I110" s="29">
        <v>242.58529999999999</v>
      </c>
      <c r="J110" s="29">
        <v>211.65170000000001</v>
      </c>
      <c r="K110" s="29">
        <v>670.20699999999999</v>
      </c>
      <c r="L110" s="29">
        <v>454.90550000000002</v>
      </c>
      <c r="M110" s="32">
        <v>225.10059999999999</v>
      </c>
      <c r="N110" s="37">
        <v>44.328431999999999</v>
      </c>
      <c r="O110" s="29">
        <v>48.296690499999997</v>
      </c>
      <c r="P110" s="29">
        <v>139.28796</v>
      </c>
      <c r="Q110" s="29">
        <v>89.038210000000007</v>
      </c>
      <c r="R110" s="29">
        <v>155.41319999999999</v>
      </c>
      <c r="S110" s="29">
        <v>159.55609999999999</v>
      </c>
      <c r="T110" s="29">
        <v>98.311080000000004</v>
      </c>
      <c r="U110" s="29">
        <v>84.919880000000006</v>
      </c>
      <c r="V110" s="29">
        <v>88.309569999999994</v>
      </c>
      <c r="W110" s="29">
        <v>150.429</v>
      </c>
      <c r="X110" s="126">
        <v>75.513180000000006</v>
      </c>
      <c r="Y110" s="52" t="s">
        <v>149</v>
      </c>
      <c r="Z110" s="587">
        <v>294.22851094545501</v>
      </c>
      <c r="AA110" s="587">
        <v>46.748518700775001</v>
      </c>
      <c r="AB110" s="306">
        <v>11</v>
      </c>
      <c r="AC110" s="305">
        <v>103.771114254545</v>
      </c>
      <c r="AD110" s="587">
        <v>12.7716207216853</v>
      </c>
      <c r="AE110" s="306">
        <v>11</v>
      </c>
    </row>
    <row r="111" spans="2:31" x14ac:dyDescent="0.35">
      <c r="B111" s="102">
        <v>212</v>
      </c>
      <c r="C111" s="40">
        <v>199.32458080000001</v>
      </c>
      <c r="D111" s="29">
        <v>221.2616539</v>
      </c>
      <c r="E111" s="29">
        <v>320.5697606</v>
      </c>
      <c r="F111" s="29">
        <v>351.91156269999999</v>
      </c>
      <c r="G111" s="29">
        <v>134.17012109999999</v>
      </c>
      <c r="H111" s="29">
        <v>184.12168399999999</v>
      </c>
      <c r="I111" s="29">
        <v>239.053</v>
      </c>
      <c r="J111" s="29">
        <v>209.50389999999999</v>
      </c>
      <c r="K111" s="29">
        <v>667.17619999999999</v>
      </c>
      <c r="L111" s="29">
        <v>443.68939999999998</v>
      </c>
      <c r="M111" s="32">
        <v>219.14160000000001</v>
      </c>
      <c r="N111" s="37">
        <v>43.509433999999999</v>
      </c>
      <c r="O111" s="29">
        <v>47.467437699999998</v>
      </c>
      <c r="P111" s="29">
        <v>140.49087</v>
      </c>
      <c r="Q111" s="29">
        <v>87.77064</v>
      </c>
      <c r="R111" s="29">
        <v>154.9255</v>
      </c>
      <c r="S111" s="29">
        <v>160.80289999999999</v>
      </c>
      <c r="T111" s="29">
        <v>98.536720000000003</v>
      </c>
      <c r="U111" s="29">
        <v>85.25488</v>
      </c>
      <c r="V111" s="29">
        <v>89.479159999999993</v>
      </c>
      <c r="W111" s="29">
        <v>147.61199999999999</v>
      </c>
      <c r="X111" s="126">
        <v>78.464209999999994</v>
      </c>
      <c r="Y111" s="52" t="s">
        <v>150</v>
      </c>
      <c r="Z111" s="587">
        <v>292.208990236364</v>
      </c>
      <c r="AA111" s="587">
        <v>46.598187250840901</v>
      </c>
      <c r="AB111" s="306">
        <v>11</v>
      </c>
      <c r="AC111" s="305">
        <v>103.03666386363599</v>
      </c>
      <c r="AD111" s="587">
        <v>12.599420814934099</v>
      </c>
      <c r="AE111" s="306">
        <v>11</v>
      </c>
    </row>
    <row r="112" spans="2:31" x14ac:dyDescent="0.35">
      <c r="B112" s="102">
        <v>214</v>
      </c>
      <c r="C112" s="40">
        <v>198.1017574</v>
      </c>
      <c r="D112" s="29">
        <v>217.46948090000001</v>
      </c>
      <c r="E112" s="29">
        <v>313.68425910000002</v>
      </c>
      <c r="F112" s="29">
        <v>350.9669414</v>
      </c>
      <c r="G112" s="29">
        <v>133.4703705</v>
      </c>
      <c r="H112" s="29">
        <v>179.37898799999999</v>
      </c>
      <c r="I112" s="29">
        <v>235.80699999999999</v>
      </c>
      <c r="J112" s="29">
        <v>208.5129</v>
      </c>
      <c r="K112" s="29">
        <v>657.37959999999998</v>
      </c>
      <c r="L112" s="29">
        <v>441.40839999999997</v>
      </c>
      <c r="M112" s="32">
        <v>213.0128</v>
      </c>
      <c r="N112" s="37">
        <v>40.296771999999997</v>
      </c>
      <c r="O112" s="29">
        <v>45.461457899999999</v>
      </c>
      <c r="P112" s="29">
        <v>139.55154999999999</v>
      </c>
      <c r="Q112" s="29">
        <v>87.620369999999994</v>
      </c>
      <c r="R112" s="29">
        <v>156.702</v>
      </c>
      <c r="S112" s="29">
        <v>158.67789999999999</v>
      </c>
      <c r="T112" s="29">
        <v>98.024230000000003</v>
      </c>
      <c r="U112" s="29">
        <v>85.321920000000006</v>
      </c>
      <c r="V112" s="29">
        <v>88.842370000000003</v>
      </c>
      <c r="W112" s="29">
        <v>145.45400000000001</v>
      </c>
      <c r="X112" s="126">
        <v>82.988060000000004</v>
      </c>
      <c r="Y112" s="52" t="s">
        <v>151</v>
      </c>
      <c r="Z112" s="587">
        <v>289.99304210000003</v>
      </c>
      <c r="AA112" s="587">
        <v>46.0420915574962</v>
      </c>
      <c r="AB112" s="306">
        <v>11</v>
      </c>
      <c r="AC112" s="305">
        <v>103.119431972727</v>
      </c>
      <c r="AD112" s="587">
        <v>12.5797912809956</v>
      </c>
      <c r="AE112" s="306">
        <v>11</v>
      </c>
    </row>
    <row r="113" spans="2:31" x14ac:dyDescent="0.35">
      <c r="B113" s="102">
        <v>216</v>
      </c>
      <c r="C113" s="40">
        <v>197.5121614</v>
      </c>
      <c r="D113" s="29">
        <v>215.3255757</v>
      </c>
      <c r="E113" s="29">
        <v>290.87319930000001</v>
      </c>
      <c r="F113" s="29">
        <v>341.89087929999999</v>
      </c>
      <c r="G113" s="29">
        <v>123.6307326</v>
      </c>
      <c r="H113" s="29">
        <v>173.363777</v>
      </c>
      <c r="I113" s="29">
        <v>235.34469999999999</v>
      </c>
      <c r="J113" s="29">
        <v>208.41849999999999</v>
      </c>
      <c r="K113" s="29">
        <v>654.37180000000001</v>
      </c>
      <c r="L113" s="29">
        <v>431.64260000000002</v>
      </c>
      <c r="M113" s="32">
        <v>212.62569999999999</v>
      </c>
      <c r="N113" s="37">
        <v>39.559435000000001</v>
      </c>
      <c r="O113" s="29">
        <v>45.083960099999999</v>
      </c>
      <c r="P113" s="29">
        <v>142.35666000000001</v>
      </c>
      <c r="Q113" s="29">
        <v>87.202870000000004</v>
      </c>
      <c r="R113" s="29">
        <v>156.67320000000001</v>
      </c>
      <c r="S113" s="29">
        <v>160.9015</v>
      </c>
      <c r="T113" s="29">
        <v>98.598209999999995</v>
      </c>
      <c r="U113" s="29">
        <v>84.15634</v>
      </c>
      <c r="V113" s="29">
        <v>88.941919999999996</v>
      </c>
      <c r="W113" s="29">
        <v>142.61750000000001</v>
      </c>
      <c r="X113" s="126">
        <v>84.72833</v>
      </c>
      <c r="Y113" s="52" t="s">
        <v>152</v>
      </c>
      <c r="Z113" s="587">
        <v>286.29022702727298</v>
      </c>
      <c r="AA113" s="587">
        <v>45.523955099520897</v>
      </c>
      <c r="AB113" s="306">
        <v>11</v>
      </c>
      <c r="AC113" s="305">
        <v>102.630966354545</v>
      </c>
      <c r="AD113" s="587">
        <v>12.6267731098993</v>
      </c>
      <c r="AE113" s="306">
        <v>11</v>
      </c>
    </row>
    <row r="114" spans="2:31" x14ac:dyDescent="0.35">
      <c r="B114" s="102">
        <v>218</v>
      </c>
      <c r="C114" s="40">
        <v>195.7284846</v>
      </c>
      <c r="D114" s="29">
        <v>220.13134919999999</v>
      </c>
      <c r="E114" s="29">
        <v>272.43096880000002</v>
      </c>
      <c r="F114" s="29">
        <v>335.19468210000002</v>
      </c>
      <c r="G114" s="29">
        <v>119.84963519999999</v>
      </c>
      <c r="H114" s="29">
        <v>169.44293099999999</v>
      </c>
      <c r="I114" s="29">
        <v>238.04640000000001</v>
      </c>
      <c r="J114" s="29">
        <v>208.31780000000001</v>
      </c>
      <c r="K114" s="29">
        <v>649.43610000000001</v>
      </c>
      <c r="L114" s="29">
        <v>433.0564</v>
      </c>
      <c r="M114" s="32">
        <v>209.2834</v>
      </c>
      <c r="N114" s="37">
        <v>38.361108999999999</v>
      </c>
      <c r="O114" s="29">
        <v>44.645789800000003</v>
      </c>
      <c r="P114" s="29">
        <v>142.63920999999999</v>
      </c>
      <c r="Q114" s="29">
        <v>88.004459999999995</v>
      </c>
      <c r="R114" s="29">
        <v>157.91229999999999</v>
      </c>
      <c r="S114" s="29">
        <v>159.4299</v>
      </c>
      <c r="T114" s="29">
        <v>98.34375</v>
      </c>
      <c r="U114" s="29">
        <v>83.8292</v>
      </c>
      <c r="V114" s="29">
        <v>86.779889999999995</v>
      </c>
      <c r="W114" s="29">
        <v>143.8817</v>
      </c>
      <c r="X114" s="126">
        <v>76.077830000000006</v>
      </c>
      <c r="Y114" s="52" t="s">
        <v>153</v>
      </c>
      <c r="Z114" s="587">
        <v>280.45451139090898</v>
      </c>
      <c r="AA114" s="587">
        <v>45.283261764754499</v>
      </c>
      <c r="AB114" s="306">
        <v>11</v>
      </c>
      <c r="AC114" s="305">
        <v>102.801811372727</v>
      </c>
      <c r="AD114" s="587">
        <v>12.7514427432469</v>
      </c>
      <c r="AE114" s="306">
        <v>11</v>
      </c>
    </row>
    <row r="115" spans="2:31" x14ac:dyDescent="0.35">
      <c r="B115" s="102">
        <v>220</v>
      </c>
      <c r="C115" s="40">
        <v>190.7683475</v>
      </c>
      <c r="D115" s="29">
        <v>224.2169786</v>
      </c>
      <c r="E115" s="29">
        <v>276.15932249999997</v>
      </c>
      <c r="F115" s="29">
        <v>340.33358220000002</v>
      </c>
      <c r="G115" s="29">
        <v>113.4438427</v>
      </c>
      <c r="H115" s="29">
        <v>165.26987700000001</v>
      </c>
      <c r="I115" s="29">
        <v>232.14619999999999</v>
      </c>
      <c r="J115" s="29">
        <v>211.55099999999999</v>
      </c>
      <c r="K115" s="29">
        <v>650.67679999999996</v>
      </c>
      <c r="L115" s="29">
        <v>424.96030000000002</v>
      </c>
      <c r="M115" s="32">
        <v>213.67779999999999</v>
      </c>
      <c r="N115" s="37">
        <v>36.034388</v>
      </c>
      <c r="O115" s="29">
        <v>43.139322399999998</v>
      </c>
      <c r="P115" s="29">
        <v>139.81036</v>
      </c>
      <c r="Q115" s="29">
        <v>87.344750000000005</v>
      </c>
      <c r="R115" s="29">
        <v>156.77969999999999</v>
      </c>
      <c r="S115" s="29">
        <v>158.0001</v>
      </c>
      <c r="T115" s="29">
        <v>98.297749999999994</v>
      </c>
      <c r="U115" s="29">
        <v>80.912000000000006</v>
      </c>
      <c r="V115" s="29">
        <v>85.236450000000005</v>
      </c>
      <c r="W115" s="29">
        <v>142.09649999999999</v>
      </c>
      <c r="X115" s="126">
        <v>81.496560000000002</v>
      </c>
      <c r="Y115" s="52" t="s">
        <v>154</v>
      </c>
      <c r="Z115" s="587">
        <v>277.356195536364</v>
      </c>
      <c r="AA115" s="587">
        <v>45.064839991481797</v>
      </c>
      <c r="AB115" s="306">
        <v>11</v>
      </c>
      <c r="AC115" s="305">
        <v>101.809558072727</v>
      </c>
      <c r="AD115" s="587">
        <v>13.007706714972199</v>
      </c>
      <c r="AE115" s="306">
        <v>11</v>
      </c>
    </row>
    <row r="116" spans="2:31" x14ac:dyDescent="0.35">
      <c r="B116" s="102">
        <v>222</v>
      </c>
      <c r="C116" s="40">
        <v>181.98673880000001</v>
      </c>
      <c r="D116" s="29">
        <v>219.59765909999999</v>
      </c>
      <c r="E116" s="29">
        <v>263.2904959</v>
      </c>
      <c r="F116" s="29">
        <v>339.0818787</v>
      </c>
      <c r="G116" s="29">
        <v>111.624771</v>
      </c>
      <c r="H116" s="29">
        <v>162.096926</v>
      </c>
      <c r="I116" s="29">
        <v>221.72839999999999</v>
      </c>
      <c r="J116" s="29">
        <v>211.9992</v>
      </c>
      <c r="K116" s="29">
        <v>649.26250000000005</v>
      </c>
      <c r="L116" s="29">
        <v>411.46370000000002</v>
      </c>
      <c r="M116" s="32">
        <v>213.8348</v>
      </c>
      <c r="N116" s="37">
        <v>36.662941000000004</v>
      </c>
      <c r="O116" s="29">
        <v>41.812092700000001</v>
      </c>
      <c r="P116" s="29">
        <v>139.16891000000001</v>
      </c>
      <c r="Q116" s="29">
        <v>87.040499999999994</v>
      </c>
      <c r="R116" s="29">
        <v>155.77719999999999</v>
      </c>
      <c r="S116" s="29">
        <v>157.91210000000001</v>
      </c>
      <c r="T116" s="29">
        <v>98.245440000000002</v>
      </c>
      <c r="U116" s="29">
        <v>81.364570000000001</v>
      </c>
      <c r="V116" s="29">
        <v>85.750240000000005</v>
      </c>
      <c r="W116" s="29">
        <v>142.36539999999999</v>
      </c>
      <c r="X116" s="126">
        <v>88.930220000000006</v>
      </c>
      <c r="Y116" s="52" t="s">
        <v>155</v>
      </c>
      <c r="Z116" s="587">
        <v>276.65491368181802</v>
      </c>
      <c r="AA116" s="587">
        <v>45.256687992208001</v>
      </c>
      <c r="AB116" s="306">
        <v>11</v>
      </c>
      <c r="AC116" s="305">
        <v>100.831625490909</v>
      </c>
      <c r="AD116" s="587">
        <v>12.9157405816166</v>
      </c>
      <c r="AE116" s="306">
        <v>11</v>
      </c>
    </row>
    <row r="117" spans="2:31" x14ac:dyDescent="0.35">
      <c r="B117" s="102">
        <v>224</v>
      </c>
      <c r="C117" s="40">
        <v>188.2245715</v>
      </c>
      <c r="D117" s="29">
        <v>215.9275696</v>
      </c>
      <c r="E117" s="29">
        <v>251.68256869999999</v>
      </c>
      <c r="F117" s="29">
        <v>343.10299830000002</v>
      </c>
      <c r="G117" s="29">
        <v>109.6422372</v>
      </c>
      <c r="H117" s="29">
        <v>157.345551</v>
      </c>
      <c r="I117" s="29">
        <v>219.70429999999999</v>
      </c>
      <c r="J117" s="29">
        <v>208.85409999999999</v>
      </c>
      <c r="K117" s="29">
        <v>646.8252</v>
      </c>
      <c r="L117" s="29">
        <v>404.70139999999998</v>
      </c>
      <c r="M117" s="32">
        <v>213.3492</v>
      </c>
      <c r="N117" s="37">
        <v>38.012068999999997</v>
      </c>
      <c r="O117" s="29">
        <v>40.585143899999998</v>
      </c>
      <c r="P117" s="29">
        <v>138.56921</v>
      </c>
      <c r="Q117" s="29">
        <v>85.675110000000004</v>
      </c>
      <c r="R117" s="29">
        <v>155.4418</v>
      </c>
      <c r="S117" s="29">
        <v>154.96119999999999</v>
      </c>
      <c r="T117" s="29">
        <v>92.545810000000003</v>
      </c>
      <c r="U117" s="29">
        <v>78.323840000000004</v>
      </c>
      <c r="V117" s="29">
        <v>84.953100000000006</v>
      </c>
      <c r="W117" s="29">
        <v>144.92439999999999</v>
      </c>
      <c r="X117" s="126">
        <v>84.237359999999995</v>
      </c>
      <c r="Y117" s="52" t="s">
        <v>156</v>
      </c>
      <c r="Z117" s="587">
        <v>271.45155177272699</v>
      </c>
      <c r="AA117" s="587">
        <v>45.177171952500998</v>
      </c>
      <c r="AB117" s="306">
        <v>11</v>
      </c>
      <c r="AC117" s="305">
        <v>101.366328518182</v>
      </c>
      <c r="AD117" s="587">
        <v>12.797272530624999</v>
      </c>
      <c r="AE117" s="306">
        <v>11</v>
      </c>
    </row>
    <row r="118" spans="2:31" x14ac:dyDescent="0.35">
      <c r="B118" s="102">
        <v>226</v>
      </c>
      <c r="C118" s="40">
        <v>188.002578</v>
      </c>
      <c r="D118" s="29">
        <v>212.2767556</v>
      </c>
      <c r="E118" s="29">
        <v>247.78238210000001</v>
      </c>
      <c r="F118" s="29">
        <v>341.81965459999998</v>
      </c>
      <c r="G118" s="29">
        <v>103.5900645</v>
      </c>
      <c r="H118" s="29">
        <v>155.67718400000001</v>
      </c>
      <c r="I118" s="29">
        <v>212.37549999999999</v>
      </c>
      <c r="J118" s="29">
        <v>211.6756</v>
      </c>
      <c r="K118" s="29">
        <v>644.7912</v>
      </c>
      <c r="L118" s="29">
        <v>393.66059999999999</v>
      </c>
      <c r="M118" s="32">
        <v>217.26390000000001</v>
      </c>
      <c r="N118" s="37">
        <v>36.762818000000003</v>
      </c>
      <c r="O118" s="29">
        <v>39.437488700000003</v>
      </c>
      <c r="P118" s="29">
        <v>138.56075000000001</v>
      </c>
      <c r="Q118" s="29">
        <v>86.206320000000005</v>
      </c>
      <c r="R118" s="29">
        <v>155.29140000000001</v>
      </c>
      <c r="S118" s="29">
        <v>154.13419999999999</v>
      </c>
      <c r="T118" s="29">
        <v>95.49109</v>
      </c>
      <c r="U118" s="29">
        <v>80.555989999999994</v>
      </c>
      <c r="V118" s="29">
        <v>82.762479999999996</v>
      </c>
      <c r="W118" s="29">
        <v>140.95679999999999</v>
      </c>
      <c r="X118" s="126">
        <v>83.358890000000002</v>
      </c>
      <c r="Y118" s="52" t="s">
        <v>157</v>
      </c>
      <c r="Z118" s="587">
        <v>269.03269966363598</v>
      </c>
      <c r="AA118" s="587">
        <v>45.056072123209901</v>
      </c>
      <c r="AB118" s="306">
        <v>11</v>
      </c>
      <c r="AC118" s="305">
        <v>99.839003899999994</v>
      </c>
      <c r="AD118" s="587">
        <v>12.8551897265853</v>
      </c>
      <c r="AE118" s="306">
        <v>11</v>
      </c>
    </row>
    <row r="119" spans="2:31" x14ac:dyDescent="0.35">
      <c r="B119" s="102">
        <v>228</v>
      </c>
      <c r="C119" s="40">
        <v>181.9809559</v>
      </c>
      <c r="D119" s="29">
        <v>204.40211489999999</v>
      </c>
      <c r="E119" s="29">
        <v>232.9718551</v>
      </c>
      <c r="F119" s="29">
        <v>339.68013939999997</v>
      </c>
      <c r="G119" s="29">
        <v>108.6131347</v>
      </c>
      <c r="H119" s="29">
        <v>153.45604299999999</v>
      </c>
      <c r="I119" s="29">
        <v>205.9306</v>
      </c>
      <c r="J119" s="29">
        <v>207.69290000000001</v>
      </c>
      <c r="K119" s="29">
        <v>650.43430000000001</v>
      </c>
      <c r="L119" s="29">
        <v>386.80020000000002</v>
      </c>
      <c r="M119" s="32">
        <v>220.87569999999999</v>
      </c>
      <c r="N119" s="37">
        <v>35.255338999999999</v>
      </c>
      <c r="O119" s="29">
        <v>37.911952700000001</v>
      </c>
      <c r="P119" s="29">
        <v>136.33082999999999</v>
      </c>
      <c r="Q119" s="29">
        <v>84.631100000000004</v>
      </c>
      <c r="R119" s="29">
        <v>154.5882</v>
      </c>
      <c r="S119" s="29">
        <v>155.68270000000001</v>
      </c>
      <c r="T119" s="29">
        <v>94.684809999999999</v>
      </c>
      <c r="U119" s="29">
        <v>80.518600000000006</v>
      </c>
      <c r="V119" s="29">
        <v>82.800870000000003</v>
      </c>
      <c r="W119" s="29">
        <v>139.12469999999999</v>
      </c>
      <c r="X119" s="126">
        <v>83.229209999999995</v>
      </c>
      <c r="Y119" s="52" t="s">
        <v>158</v>
      </c>
      <c r="Z119" s="587">
        <v>266.26503807272701</v>
      </c>
      <c r="AA119" s="587">
        <v>44.881618175337501</v>
      </c>
      <c r="AB119" s="306">
        <v>11</v>
      </c>
      <c r="AC119" s="305">
        <v>99.410747881818196</v>
      </c>
      <c r="AD119" s="587">
        <v>12.7841183554983</v>
      </c>
      <c r="AE119" s="306">
        <v>11</v>
      </c>
    </row>
    <row r="120" spans="2:31" x14ac:dyDescent="0.35">
      <c r="B120" s="102">
        <v>230</v>
      </c>
      <c r="C120" s="40">
        <v>182.04828259999999</v>
      </c>
      <c r="D120" s="29">
        <v>191.31296370000001</v>
      </c>
      <c r="E120" s="29">
        <v>214.2471065</v>
      </c>
      <c r="F120" s="29">
        <v>334.92929579999998</v>
      </c>
      <c r="G120" s="29">
        <v>103.4737398</v>
      </c>
      <c r="H120" s="29">
        <v>153.06061099999999</v>
      </c>
      <c r="I120" s="29">
        <v>199.45249999999999</v>
      </c>
      <c r="J120" s="29">
        <v>206.5986</v>
      </c>
      <c r="K120" s="29">
        <v>650.93849999999998</v>
      </c>
      <c r="L120" s="29">
        <v>374.77100000000002</v>
      </c>
      <c r="M120" s="32">
        <v>225.4402</v>
      </c>
      <c r="N120" s="37">
        <v>34.136581</v>
      </c>
      <c r="O120" s="29">
        <v>37.578019500000003</v>
      </c>
      <c r="P120" s="29">
        <v>137.67465000000001</v>
      </c>
      <c r="Q120" s="29">
        <v>83.289109999999994</v>
      </c>
      <c r="R120" s="29">
        <v>154.47919999999999</v>
      </c>
      <c r="S120" s="29">
        <v>154.04589999999999</v>
      </c>
      <c r="T120" s="29">
        <v>95.438130000000001</v>
      </c>
      <c r="U120" s="29">
        <v>78.420689999999993</v>
      </c>
      <c r="V120" s="29">
        <v>83.032809999999998</v>
      </c>
      <c r="W120" s="29">
        <v>138.2834</v>
      </c>
      <c r="X120" s="126">
        <v>88.131209999999996</v>
      </c>
      <c r="Y120" s="52" t="s">
        <v>159</v>
      </c>
      <c r="Z120" s="587">
        <v>262.98526754545497</v>
      </c>
      <c r="AA120" s="587">
        <v>45.340788974195704</v>
      </c>
      <c r="AB120" s="306">
        <v>11</v>
      </c>
      <c r="AC120" s="305">
        <v>98.614391972727304</v>
      </c>
      <c r="AD120" s="587">
        <v>12.855077703831601</v>
      </c>
      <c r="AE120" s="306">
        <v>11</v>
      </c>
    </row>
    <row r="121" spans="2:31" x14ac:dyDescent="0.35">
      <c r="B121" s="102">
        <v>232</v>
      </c>
      <c r="C121" s="40">
        <v>180.03964550000001</v>
      </c>
      <c r="D121" s="29">
        <v>183.13924170000001</v>
      </c>
      <c r="E121" s="29">
        <v>191.78046409999999</v>
      </c>
      <c r="F121" s="29">
        <v>340.04399239999998</v>
      </c>
      <c r="G121" s="29">
        <v>97.97440331</v>
      </c>
      <c r="H121" s="29">
        <v>151.83162300000001</v>
      </c>
      <c r="I121" s="29">
        <v>196.41890000000001</v>
      </c>
      <c r="J121" s="29">
        <v>205.18809999999999</v>
      </c>
      <c r="K121" s="29">
        <v>650.25239999999997</v>
      </c>
      <c r="L121" s="29">
        <v>365.88479999999998</v>
      </c>
      <c r="M121" s="32">
        <v>229.56800000000001</v>
      </c>
      <c r="N121" s="37">
        <v>31.917244</v>
      </c>
      <c r="O121" s="29">
        <v>37.298112199999998</v>
      </c>
      <c r="P121" s="29">
        <v>137.88934</v>
      </c>
      <c r="Q121" s="29">
        <v>83.144890000000004</v>
      </c>
      <c r="R121" s="29">
        <v>152.36320000000001</v>
      </c>
      <c r="S121" s="29">
        <v>151.28829999999999</v>
      </c>
      <c r="T121" s="29">
        <v>94.694149999999993</v>
      </c>
      <c r="U121" s="29">
        <v>77.648809999999997</v>
      </c>
      <c r="V121" s="29">
        <v>81.516369999999995</v>
      </c>
      <c r="W121" s="29">
        <v>138.0342</v>
      </c>
      <c r="X121" s="126">
        <v>80.431989999999999</v>
      </c>
      <c r="Y121" s="52" t="s">
        <v>160</v>
      </c>
      <c r="Z121" s="587">
        <v>257.84298176363598</v>
      </c>
      <c r="AA121" s="587">
        <v>45.537677822275803</v>
      </c>
      <c r="AB121" s="306">
        <v>11</v>
      </c>
      <c r="AC121" s="305">
        <v>98.591790954545502</v>
      </c>
      <c r="AD121" s="587">
        <v>12.8562349128553</v>
      </c>
      <c r="AE121" s="306">
        <v>11</v>
      </c>
    </row>
    <row r="122" spans="2:31" x14ac:dyDescent="0.35">
      <c r="B122" s="102">
        <v>234</v>
      </c>
      <c r="C122" s="40">
        <v>177.65716420000001</v>
      </c>
      <c r="D122" s="29">
        <v>191.4352834</v>
      </c>
      <c r="E122" s="29">
        <v>187.7655322</v>
      </c>
      <c r="F122" s="29">
        <v>338.15993479999997</v>
      </c>
      <c r="G122" s="29">
        <v>101.2784887</v>
      </c>
      <c r="H122" s="29">
        <v>149.770951</v>
      </c>
      <c r="I122" s="29">
        <v>192.26560000000001</v>
      </c>
      <c r="J122" s="29">
        <v>207.3586</v>
      </c>
      <c r="K122" s="29">
        <v>658.43280000000004</v>
      </c>
      <c r="L122" s="29">
        <v>351.30939999999998</v>
      </c>
      <c r="M122" s="32">
        <v>233.41159999999999</v>
      </c>
      <c r="N122" s="37">
        <v>31.802747</v>
      </c>
      <c r="O122" s="29">
        <v>37.456999099999997</v>
      </c>
      <c r="P122" s="29">
        <v>134.96835999999999</v>
      </c>
      <c r="Q122" s="29">
        <v>84.008859999999999</v>
      </c>
      <c r="R122" s="29">
        <v>150.154</v>
      </c>
      <c r="S122" s="29">
        <v>149.5333</v>
      </c>
      <c r="T122" s="29">
        <v>94.216449999999995</v>
      </c>
      <c r="U122" s="29">
        <v>79.703059999999994</v>
      </c>
      <c r="V122" s="29">
        <v>80.996160000000003</v>
      </c>
      <c r="W122" s="29">
        <v>138.66800000000001</v>
      </c>
      <c r="X122" s="126">
        <v>77.276250000000005</v>
      </c>
      <c r="Y122" s="52" t="s">
        <v>161</v>
      </c>
      <c r="Z122" s="587">
        <v>253.82923363727301</v>
      </c>
      <c r="AA122" s="587">
        <v>45.962192362914102</v>
      </c>
      <c r="AB122" s="306">
        <v>11</v>
      </c>
      <c r="AC122" s="305">
        <v>96.929691472727299</v>
      </c>
      <c r="AD122" s="587">
        <v>12.882004576770701</v>
      </c>
      <c r="AE122" s="306">
        <v>11</v>
      </c>
    </row>
    <row r="123" spans="2:31" x14ac:dyDescent="0.35">
      <c r="B123" s="102">
        <v>236</v>
      </c>
      <c r="C123" s="40">
        <v>170.25249500000001</v>
      </c>
      <c r="D123" s="29">
        <v>191.0583824</v>
      </c>
      <c r="E123" s="29">
        <v>197.00981619999999</v>
      </c>
      <c r="F123" s="29">
        <v>346.22509889999998</v>
      </c>
      <c r="G123" s="29">
        <v>105.1350314</v>
      </c>
      <c r="H123" s="29">
        <v>149.552877</v>
      </c>
      <c r="I123" s="29">
        <v>189.0051</v>
      </c>
      <c r="J123" s="29">
        <v>206.6601</v>
      </c>
      <c r="K123" s="29">
        <v>653.17769999999996</v>
      </c>
      <c r="L123" s="29">
        <v>341.78660000000002</v>
      </c>
      <c r="M123" s="32">
        <v>233.26390000000001</v>
      </c>
      <c r="N123" s="37">
        <v>30.367543000000001</v>
      </c>
      <c r="O123" s="29">
        <v>36.3006472</v>
      </c>
      <c r="P123" s="29">
        <v>129.35721000000001</v>
      </c>
      <c r="Q123" s="29">
        <v>84.654510000000002</v>
      </c>
      <c r="R123" s="29">
        <v>146.09100000000001</v>
      </c>
      <c r="S123" s="29">
        <v>147.04230000000001</v>
      </c>
      <c r="T123" s="29">
        <v>96.694770000000005</v>
      </c>
      <c r="U123" s="29">
        <v>77.295879999999997</v>
      </c>
      <c r="V123" s="29">
        <v>81.529759999999996</v>
      </c>
      <c r="W123" s="29">
        <v>138.19460000000001</v>
      </c>
      <c r="X123" s="126">
        <v>72.310310000000001</v>
      </c>
      <c r="Y123" s="52" t="s">
        <v>162</v>
      </c>
      <c r="Z123" s="587">
        <v>253.53139584545499</v>
      </c>
      <c r="AA123" s="587">
        <v>46.205377340384402</v>
      </c>
      <c r="AB123" s="306">
        <v>11</v>
      </c>
      <c r="AC123" s="305">
        <v>96.2531078272727</v>
      </c>
      <c r="AD123" s="587">
        <v>12.675559714764701</v>
      </c>
      <c r="AE123" s="306">
        <v>11</v>
      </c>
    </row>
    <row r="124" spans="2:31" x14ac:dyDescent="0.35">
      <c r="B124" s="102">
        <v>238</v>
      </c>
      <c r="C124" s="40">
        <v>165.5403</v>
      </c>
      <c r="D124" s="29">
        <v>187.41468860000001</v>
      </c>
      <c r="E124" s="29">
        <v>193.61378350000001</v>
      </c>
      <c r="F124" s="29">
        <v>345.39080469999999</v>
      </c>
      <c r="G124" s="29">
        <v>112.2405163</v>
      </c>
      <c r="H124" s="29">
        <v>148.35613699999999</v>
      </c>
      <c r="I124" s="29">
        <v>181.3837</v>
      </c>
      <c r="J124" s="29">
        <v>210.17619999999999</v>
      </c>
      <c r="K124" s="29">
        <v>654.37139999999999</v>
      </c>
      <c r="L124" s="29">
        <v>328.3954</v>
      </c>
      <c r="M124" s="32">
        <v>226.28890000000001</v>
      </c>
      <c r="N124" s="37">
        <v>29.538965000000001</v>
      </c>
      <c r="O124" s="29">
        <v>34.862739300000001</v>
      </c>
      <c r="P124" s="29">
        <v>130.27180000000001</v>
      </c>
      <c r="Q124" s="29">
        <v>83.333539999999999</v>
      </c>
      <c r="R124" s="29">
        <v>142.69759999999999</v>
      </c>
      <c r="S124" s="29">
        <v>147.2766</v>
      </c>
      <c r="T124" s="29">
        <v>96.06317</v>
      </c>
      <c r="U124" s="29">
        <v>76.363439999999997</v>
      </c>
      <c r="V124" s="29">
        <v>81.885630000000006</v>
      </c>
      <c r="W124" s="29">
        <v>136.74160000000001</v>
      </c>
      <c r="X124" s="126">
        <v>74.139489999999995</v>
      </c>
      <c r="Y124" s="52" t="s">
        <v>163</v>
      </c>
      <c r="Z124" s="587">
        <v>253.011554627273</v>
      </c>
      <c r="AA124" s="587">
        <v>45.6998694216391</v>
      </c>
      <c r="AB124" s="306">
        <v>11</v>
      </c>
      <c r="AC124" s="305">
        <v>94.530775472727299</v>
      </c>
      <c r="AD124" s="587">
        <v>12.4699770061842</v>
      </c>
      <c r="AE124" s="306">
        <v>11</v>
      </c>
    </row>
    <row r="125" spans="2:31" x14ac:dyDescent="0.35">
      <c r="B125" s="102">
        <v>240</v>
      </c>
      <c r="C125" s="40">
        <v>160.87929840000001</v>
      </c>
      <c r="D125" s="29">
        <v>184.96896939999999</v>
      </c>
      <c r="E125" s="29">
        <v>171.71055290000001</v>
      </c>
      <c r="F125" s="29">
        <v>334.43976459999999</v>
      </c>
      <c r="G125" s="29">
        <v>116.0843319</v>
      </c>
      <c r="H125" s="29">
        <v>146.70490699999999</v>
      </c>
      <c r="I125" s="29">
        <v>178.2724</v>
      </c>
      <c r="J125" s="29">
        <v>209.2997</v>
      </c>
      <c r="K125" s="29">
        <v>650.96370000000002</v>
      </c>
      <c r="L125" s="29">
        <v>325.2851</v>
      </c>
      <c r="M125" s="32">
        <v>225.26849999999999</v>
      </c>
      <c r="N125" s="37">
        <v>29.462997000000001</v>
      </c>
      <c r="O125" s="29">
        <v>34.731476499999999</v>
      </c>
      <c r="P125" s="29">
        <v>133.1788</v>
      </c>
      <c r="Q125" s="29">
        <v>83.254180000000005</v>
      </c>
      <c r="R125" s="29">
        <v>142.2149</v>
      </c>
      <c r="S125" s="29">
        <v>144.3672</v>
      </c>
      <c r="T125" s="29">
        <v>95.857529999999997</v>
      </c>
      <c r="U125" s="29">
        <v>77.126339999999999</v>
      </c>
      <c r="V125" s="29">
        <v>83.415779999999998</v>
      </c>
      <c r="W125" s="29">
        <v>136.7355</v>
      </c>
      <c r="X125" s="126">
        <v>72.043930000000003</v>
      </c>
      <c r="Y125" s="52" t="s">
        <v>164</v>
      </c>
      <c r="Z125" s="587">
        <v>250.28834819090901</v>
      </c>
      <c r="AA125" s="587">
        <v>45.642466730553501</v>
      </c>
      <c r="AB125" s="306">
        <v>11</v>
      </c>
      <c r="AC125" s="305">
        <v>93.924961300000007</v>
      </c>
      <c r="AD125" s="587">
        <v>12.4224851131804</v>
      </c>
      <c r="AE125" s="306">
        <v>11</v>
      </c>
    </row>
    <row r="126" spans="2:31" x14ac:dyDescent="0.35">
      <c r="B126" s="102">
        <v>242</v>
      </c>
      <c r="C126" s="40">
        <v>161.33144909999999</v>
      </c>
      <c r="D126" s="29">
        <v>189.31444200000001</v>
      </c>
      <c r="E126" s="29">
        <v>180.79845589999999</v>
      </c>
      <c r="F126" s="29">
        <v>330.34893920000002</v>
      </c>
      <c r="G126" s="29">
        <v>121.52630190000001</v>
      </c>
      <c r="H126" s="29">
        <v>145.239419</v>
      </c>
      <c r="I126" s="29">
        <v>178.05330000000001</v>
      </c>
      <c r="J126" s="29">
        <v>205.71</v>
      </c>
      <c r="K126" s="29">
        <v>651.94259999999997</v>
      </c>
      <c r="L126" s="29">
        <v>318.15960000000001</v>
      </c>
      <c r="M126" s="32">
        <v>224.0866</v>
      </c>
      <c r="N126" s="37">
        <v>28.391466999999999</v>
      </c>
      <c r="O126" s="29">
        <v>34.0714124</v>
      </c>
      <c r="P126" s="29">
        <v>130.72615999999999</v>
      </c>
      <c r="Q126" s="29">
        <v>82.737340000000003</v>
      </c>
      <c r="R126" s="29">
        <v>143.53270000000001</v>
      </c>
      <c r="S126" s="29">
        <v>143.84870000000001</v>
      </c>
      <c r="T126" s="29">
        <v>95.407560000000004</v>
      </c>
      <c r="U126" s="29">
        <v>77.900210000000001</v>
      </c>
      <c r="V126" s="29">
        <v>82.340339999999998</v>
      </c>
      <c r="W126" s="29">
        <v>136.24520000000001</v>
      </c>
      <c r="X126" s="126">
        <v>65.651870000000002</v>
      </c>
      <c r="Y126" s="52" t="s">
        <v>165</v>
      </c>
      <c r="Z126" s="587">
        <v>245.80702038181801</v>
      </c>
      <c r="AA126" s="587">
        <v>45.496601413830497</v>
      </c>
      <c r="AB126" s="306">
        <v>11</v>
      </c>
      <c r="AC126" s="305">
        <v>93.853512136363605</v>
      </c>
      <c r="AD126" s="587">
        <v>12.394323306849399</v>
      </c>
      <c r="AE126" s="306">
        <v>11</v>
      </c>
    </row>
    <row r="127" spans="2:31" x14ac:dyDescent="0.35">
      <c r="B127" s="102">
        <v>244</v>
      </c>
      <c r="C127" s="40">
        <v>151.2347058</v>
      </c>
      <c r="D127" s="29">
        <v>186.31530649999999</v>
      </c>
      <c r="E127" s="29">
        <v>181.806217</v>
      </c>
      <c r="F127" s="29">
        <v>321.71325009999998</v>
      </c>
      <c r="G127" s="29">
        <v>128.193445</v>
      </c>
      <c r="H127" s="29">
        <v>147.290671</v>
      </c>
      <c r="I127" s="29">
        <v>174.959</v>
      </c>
      <c r="J127" s="29">
        <v>209.9571</v>
      </c>
      <c r="K127" s="29">
        <v>651.01089999999999</v>
      </c>
      <c r="L127" s="29">
        <v>310.31189999999998</v>
      </c>
      <c r="M127" s="32">
        <v>220.07830000000001</v>
      </c>
      <c r="N127" s="37">
        <v>28.030647999999999</v>
      </c>
      <c r="O127" s="29">
        <v>33.816308499999998</v>
      </c>
      <c r="P127" s="29">
        <v>131.18844999999999</v>
      </c>
      <c r="Q127" s="29">
        <v>83.459869999999995</v>
      </c>
      <c r="R127" s="29">
        <v>143.21690000000001</v>
      </c>
      <c r="S127" s="29">
        <v>142.80510000000001</v>
      </c>
      <c r="T127" s="29">
        <v>97.849010000000007</v>
      </c>
      <c r="U127" s="29">
        <v>77.883359999999996</v>
      </c>
      <c r="V127" s="29">
        <v>81.569329999999994</v>
      </c>
      <c r="W127" s="29">
        <v>134.2079</v>
      </c>
      <c r="X127" s="126">
        <v>65.400540000000007</v>
      </c>
      <c r="Y127" s="52" t="s">
        <v>166</v>
      </c>
      <c r="Z127" s="587">
        <v>246.046464281818</v>
      </c>
      <c r="AA127" s="587">
        <v>45.137266497546598</v>
      </c>
      <c r="AB127" s="306">
        <v>11</v>
      </c>
      <c r="AC127" s="305">
        <v>92.804814490909095</v>
      </c>
      <c r="AD127" s="587">
        <v>12.5334632786799</v>
      </c>
      <c r="AE127" s="306">
        <v>11</v>
      </c>
    </row>
    <row r="128" spans="2:31" x14ac:dyDescent="0.35">
      <c r="B128" s="102">
        <v>246</v>
      </c>
      <c r="C128" s="40">
        <v>151.09388920000001</v>
      </c>
      <c r="D128" s="29">
        <v>178.9226726</v>
      </c>
      <c r="E128" s="29">
        <v>180.548833</v>
      </c>
      <c r="F128" s="29">
        <v>311.80985099999998</v>
      </c>
      <c r="G128" s="29">
        <v>136.19031369999999</v>
      </c>
      <c r="H128" s="29">
        <v>145.57094900000001</v>
      </c>
      <c r="I128" s="29">
        <v>174.04249999999999</v>
      </c>
      <c r="J128" s="29">
        <v>209.5975</v>
      </c>
      <c r="K128" s="29">
        <v>650.24779999999998</v>
      </c>
      <c r="L128" s="29">
        <v>305.92450000000002</v>
      </c>
      <c r="M128" s="32">
        <v>219.92570000000001</v>
      </c>
      <c r="N128" s="37">
        <v>26.511451999999998</v>
      </c>
      <c r="O128" s="29">
        <v>34.321427</v>
      </c>
      <c r="P128" s="29">
        <v>131.55572000000001</v>
      </c>
      <c r="Q128" s="29">
        <v>82.324290000000005</v>
      </c>
      <c r="R128" s="29">
        <v>140.43899999999999</v>
      </c>
      <c r="S128" s="29">
        <v>139.4007</v>
      </c>
      <c r="T128" s="29">
        <v>96.546419999999998</v>
      </c>
      <c r="U128" s="29">
        <v>77.567589999999996</v>
      </c>
      <c r="V128" s="29">
        <v>83.480739999999997</v>
      </c>
      <c r="W128" s="29">
        <v>134.3415</v>
      </c>
      <c r="X128" s="126">
        <v>70.520809999999997</v>
      </c>
      <c r="Y128" s="52" t="s">
        <v>167</v>
      </c>
      <c r="Z128" s="587">
        <v>243.89734503636399</v>
      </c>
      <c r="AA128" s="587">
        <v>44.838806588207902</v>
      </c>
      <c r="AB128" s="306">
        <v>11</v>
      </c>
      <c r="AC128" s="305">
        <v>92.675219681818206</v>
      </c>
      <c r="AD128" s="587">
        <v>12.4742387975892</v>
      </c>
      <c r="AE128" s="306">
        <v>11</v>
      </c>
    </row>
    <row r="129" spans="2:31" x14ac:dyDescent="0.35">
      <c r="B129" s="102">
        <v>248</v>
      </c>
      <c r="C129" s="40">
        <v>148.99884449999999</v>
      </c>
      <c r="D129" s="29">
        <v>179.69168099999999</v>
      </c>
      <c r="E129" s="29">
        <v>195.9038931</v>
      </c>
      <c r="F129" s="29">
        <v>311.02191649999997</v>
      </c>
      <c r="G129" s="29">
        <v>131.1440972</v>
      </c>
      <c r="H129" s="29">
        <v>145.07728900000001</v>
      </c>
      <c r="I129" s="29">
        <v>174.7817</v>
      </c>
      <c r="J129" s="29">
        <v>210.52809999999999</v>
      </c>
      <c r="K129" s="29">
        <v>645.33270000000005</v>
      </c>
      <c r="L129" s="29">
        <v>296.27350000000001</v>
      </c>
      <c r="M129" s="32">
        <v>216.00460000000001</v>
      </c>
      <c r="N129" s="37">
        <v>26.809180000000001</v>
      </c>
      <c r="O129" s="29">
        <v>33.489027299999997</v>
      </c>
      <c r="P129" s="29">
        <v>135.22123999999999</v>
      </c>
      <c r="Q129" s="29">
        <v>81.892619999999994</v>
      </c>
      <c r="R129" s="29">
        <v>138.69999999999999</v>
      </c>
      <c r="S129" s="29">
        <v>138.17580000000001</v>
      </c>
      <c r="T129" s="29">
        <v>102.0278</v>
      </c>
      <c r="U129" s="29">
        <v>75.474059999999994</v>
      </c>
      <c r="V129" s="29">
        <v>82.706310000000002</v>
      </c>
      <c r="W129" s="29">
        <v>134.91030000000001</v>
      </c>
      <c r="X129" s="126">
        <v>65.646190000000004</v>
      </c>
      <c r="Y129" s="52" t="s">
        <v>168</v>
      </c>
      <c r="Z129" s="587">
        <v>242.170409863636</v>
      </c>
      <c r="AA129" s="587">
        <v>44.547654772473201</v>
      </c>
      <c r="AB129" s="306">
        <v>11</v>
      </c>
      <c r="AC129" s="305">
        <v>92.455422636363593</v>
      </c>
      <c r="AD129" s="587">
        <v>12.2178796087018</v>
      </c>
      <c r="AE129" s="306">
        <v>11</v>
      </c>
    </row>
    <row r="130" spans="2:31" x14ac:dyDescent="0.35">
      <c r="B130" s="102">
        <v>250</v>
      </c>
      <c r="C130" s="40">
        <v>144.84036130000001</v>
      </c>
      <c r="D130" s="29">
        <v>182.8619291</v>
      </c>
      <c r="E130" s="29">
        <v>219.3329172</v>
      </c>
      <c r="F130" s="29">
        <v>311.03857440000002</v>
      </c>
      <c r="G130" s="29">
        <v>132.8865878</v>
      </c>
      <c r="H130" s="29">
        <v>142.56069400000001</v>
      </c>
      <c r="I130" s="29">
        <v>173.5694</v>
      </c>
      <c r="J130" s="29">
        <v>212.13069999999999</v>
      </c>
      <c r="K130" s="29">
        <v>642.60440000000006</v>
      </c>
      <c r="L130" s="29">
        <v>290.65879999999999</v>
      </c>
      <c r="M130" s="32">
        <v>211.38890000000001</v>
      </c>
      <c r="N130" s="37">
        <v>25.126155000000001</v>
      </c>
      <c r="O130" s="29">
        <v>32.572400500000001</v>
      </c>
      <c r="P130" s="29">
        <v>136.79523</v>
      </c>
      <c r="Q130" s="29">
        <v>80.722409999999996</v>
      </c>
      <c r="R130" s="29">
        <v>140.1523</v>
      </c>
      <c r="S130" s="29">
        <v>137.30160000000001</v>
      </c>
      <c r="T130" s="29">
        <v>99.425449999999998</v>
      </c>
      <c r="U130" s="29">
        <v>76.159400000000005</v>
      </c>
      <c r="V130" s="29">
        <v>83.152150000000006</v>
      </c>
      <c r="W130" s="29">
        <v>134.35319999999999</v>
      </c>
      <c r="X130" s="126">
        <v>56.577649999999998</v>
      </c>
      <c r="Y130" s="52" t="s">
        <v>169</v>
      </c>
      <c r="Z130" s="587">
        <v>241.34166557272701</v>
      </c>
      <c r="AA130" s="587">
        <v>43.994432919880303</v>
      </c>
      <c r="AB130" s="306">
        <v>11</v>
      </c>
      <c r="AC130" s="305">
        <v>92.277502481818203</v>
      </c>
      <c r="AD130" s="587">
        <v>12.413962946859</v>
      </c>
      <c r="AE130" s="306">
        <v>11</v>
      </c>
    </row>
    <row r="131" spans="2:31" x14ac:dyDescent="0.35">
      <c r="B131" s="102">
        <v>252</v>
      </c>
      <c r="C131" s="40">
        <v>142.51294659999999</v>
      </c>
      <c r="D131" s="29">
        <v>187.80705230000001</v>
      </c>
      <c r="E131" s="29">
        <v>237.61918700000001</v>
      </c>
      <c r="F131" s="29">
        <v>292.03710869999998</v>
      </c>
      <c r="G131" s="29">
        <v>133.7376356</v>
      </c>
      <c r="H131" s="29">
        <v>141.810091</v>
      </c>
      <c r="I131" s="29">
        <v>169.0009</v>
      </c>
      <c r="J131" s="29">
        <v>215.08090000000001</v>
      </c>
      <c r="K131" s="29">
        <v>639.34400000000005</v>
      </c>
      <c r="L131" s="29">
        <v>284.41090000000003</v>
      </c>
      <c r="M131" s="32">
        <v>207.06049999999999</v>
      </c>
      <c r="N131" s="37">
        <v>24.278086999999999</v>
      </c>
      <c r="O131" s="29">
        <v>32.163822199999998</v>
      </c>
      <c r="P131" s="29">
        <v>135.46827999999999</v>
      </c>
      <c r="Q131" s="29">
        <v>78.63382</v>
      </c>
      <c r="R131" s="29">
        <v>139.60339999999999</v>
      </c>
      <c r="S131" s="29">
        <v>137.53829999999999</v>
      </c>
      <c r="T131" s="29">
        <v>101.88679999999999</v>
      </c>
      <c r="U131" s="29">
        <v>78.088930000000005</v>
      </c>
      <c r="V131" s="29">
        <v>83.261579999999995</v>
      </c>
      <c r="W131" s="29">
        <v>136.04480000000001</v>
      </c>
      <c r="X131" s="126">
        <v>59.243899999999996</v>
      </c>
      <c r="Y131" s="52" t="s">
        <v>170</v>
      </c>
      <c r="Z131" s="587">
        <v>242.17029670909099</v>
      </c>
      <c r="AA131" s="587">
        <v>43.628029685661197</v>
      </c>
      <c r="AB131" s="306">
        <v>11</v>
      </c>
      <c r="AC131" s="305">
        <v>91.121631409090895</v>
      </c>
      <c r="AD131" s="587">
        <v>12.7681501124971</v>
      </c>
      <c r="AE131" s="306">
        <v>11</v>
      </c>
    </row>
    <row r="132" spans="2:31" x14ac:dyDescent="0.35">
      <c r="B132" s="102">
        <v>254</v>
      </c>
      <c r="C132" s="40">
        <v>143.80066199999999</v>
      </c>
      <c r="D132" s="29">
        <v>179.46349190000001</v>
      </c>
      <c r="E132" s="29">
        <v>247.12590119999999</v>
      </c>
      <c r="F132" s="29">
        <v>290.60662710000003</v>
      </c>
      <c r="G132" s="29">
        <v>128.41922750000001</v>
      </c>
      <c r="H132" s="29">
        <v>140.71630999999999</v>
      </c>
      <c r="I132" s="29">
        <v>164.46729999999999</v>
      </c>
      <c r="J132" s="29">
        <v>216.8176</v>
      </c>
      <c r="K132" s="29">
        <v>630.404</v>
      </c>
      <c r="L132" s="29">
        <v>286.04660000000001</v>
      </c>
      <c r="M132" s="32">
        <v>206.76580000000001</v>
      </c>
      <c r="N132" s="37">
        <v>23.393333999999999</v>
      </c>
      <c r="O132" s="29">
        <v>32.314234300000003</v>
      </c>
      <c r="P132" s="29">
        <v>138.29069000000001</v>
      </c>
      <c r="Q132" s="29">
        <v>77.702789999999993</v>
      </c>
      <c r="R132" s="29">
        <v>139.25489999999999</v>
      </c>
      <c r="S132" s="29">
        <v>137.8141</v>
      </c>
      <c r="T132" s="29">
        <v>103.00830000000001</v>
      </c>
      <c r="U132" s="29">
        <v>75.485609999999994</v>
      </c>
      <c r="V132" s="29">
        <v>84.577449999999999</v>
      </c>
      <c r="W132" s="29">
        <v>135.83090000000001</v>
      </c>
      <c r="X132" s="126">
        <v>55.813519999999997</v>
      </c>
      <c r="Y132" s="52" t="s">
        <v>171</v>
      </c>
      <c r="Z132" s="587">
        <v>240.947383745455</v>
      </c>
      <c r="AA132" s="587">
        <v>43.070685720214101</v>
      </c>
      <c r="AB132" s="306">
        <v>11</v>
      </c>
      <c r="AC132" s="305">
        <v>91.473792654545406</v>
      </c>
      <c r="AD132" s="587">
        <v>12.775003857587199</v>
      </c>
      <c r="AE132" s="306">
        <v>11</v>
      </c>
    </row>
    <row r="133" spans="2:31" x14ac:dyDescent="0.35">
      <c r="B133" s="102">
        <v>256</v>
      </c>
      <c r="C133" s="40">
        <v>144.698429</v>
      </c>
      <c r="D133" s="29">
        <v>175.94195790000001</v>
      </c>
      <c r="E133" s="29">
        <v>237.8125574</v>
      </c>
      <c r="F133" s="29">
        <v>281.96728100000001</v>
      </c>
      <c r="G133" s="29">
        <v>126.4410129</v>
      </c>
      <c r="H133" s="29">
        <v>143.026658</v>
      </c>
      <c r="I133" s="29">
        <v>162.39699999999999</v>
      </c>
      <c r="J133" s="29">
        <v>217.8597</v>
      </c>
      <c r="K133" s="29">
        <v>633.45960000000002</v>
      </c>
      <c r="L133" s="29">
        <v>281.2602</v>
      </c>
      <c r="M133" s="32">
        <v>205.6917</v>
      </c>
      <c r="N133" s="37">
        <v>22.461563000000002</v>
      </c>
      <c r="O133" s="29">
        <v>32.385138300000001</v>
      </c>
      <c r="P133" s="29">
        <v>137.00115</v>
      </c>
      <c r="Q133" s="29">
        <v>77.961119999999994</v>
      </c>
      <c r="R133" s="29">
        <v>141.95419999999999</v>
      </c>
      <c r="S133" s="29">
        <v>138.7792</v>
      </c>
      <c r="T133" s="29">
        <v>102.914</v>
      </c>
      <c r="U133" s="29">
        <v>77.817099999999996</v>
      </c>
      <c r="V133" s="29">
        <v>84.115679999999998</v>
      </c>
      <c r="W133" s="29">
        <v>136.5487</v>
      </c>
      <c r="X133" s="126">
        <v>56.72439</v>
      </c>
      <c r="Y133" s="52" t="s">
        <v>172</v>
      </c>
      <c r="Z133" s="587">
        <v>239.512138154545</v>
      </c>
      <c r="AA133" s="587">
        <v>42.610112914649598</v>
      </c>
      <c r="AB133" s="306">
        <v>11</v>
      </c>
      <c r="AC133" s="305">
        <v>91.225984390909105</v>
      </c>
      <c r="AD133" s="587">
        <v>13.011002964757401</v>
      </c>
      <c r="AE133" s="306">
        <v>11</v>
      </c>
    </row>
    <row r="134" spans="2:31" x14ac:dyDescent="0.35">
      <c r="B134" s="102">
        <v>258</v>
      </c>
      <c r="C134" s="40">
        <v>148.7467212</v>
      </c>
      <c r="D134" s="29">
        <v>171.54324510000001</v>
      </c>
      <c r="E134" s="29">
        <v>255.76319710000001</v>
      </c>
      <c r="F134" s="29">
        <v>275.0134966</v>
      </c>
      <c r="G134" s="29">
        <v>120.0697213</v>
      </c>
      <c r="H134" s="29">
        <v>141.57172399999999</v>
      </c>
      <c r="I134" s="29">
        <v>162.2276</v>
      </c>
      <c r="J134" s="29">
        <v>215.88749999999999</v>
      </c>
      <c r="K134" s="29">
        <v>621.89570000000003</v>
      </c>
      <c r="L134" s="29">
        <v>280.77940000000001</v>
      </c>
      <c r="M134" s="32">
        <v>210.25749999999999</v>
      </c>
      <c r="N134" s="37">
        <v>22.515284000000001</v>
      </c>
      <c r="O134" s="29">
        <v>32.894679199999999</v>
      </c>
      <c r="P134" s="29">
        <v>140.18765999999999</v>
      </c>
      <c r="Q134" s="29">
        <v>77.918790000000001</v>
      </c>
      <c r="R134" s="29">
        <v>143.4059</v>
      </c>
      <c r="S134" s="29">
        <v>138.29089999999999</v>
      </c>
      <c r="T134" s="29">
        <v>102.01649999999999</v>
      </c>
      <c r="U134" s="29">
        <v>75.752579999999995</v>
      </c>
      <c r="V134" s="29">
        <v>84.74539</v>
      </c>
      <c r="W134" s="29">
        <v>135.59710000000001</v>
      </c>
      <c r="X134" s="126">
        <v>52.316339999999997</v>
      </c>
      <c r="Y134" s="52" t="s">
        <v>173</v>
      </c>
      <c r="Z134" s="587">
        <v>237.32328147272699</v>
      </c>
      <c r="AA134" s="587">
        <v>42.786452636914802</v>
      </c>
      <c r="AB134" s="306">
        <v>11</v>
      </c>
      <c r="AC134" s="305">
        <v>91.696567390909095</v>
      </c>
      <c r="AD134" s="587">
        <v>13.109958171063401</v>
      </c>
      <c r="AE134" s="306">
        <v>11</v>
      </c>
    </row>
    <row r="135" spans="2:31" x14ac:dyDescent="0.35">
      <c r="B135" s="102">
        <v>260</v>
      </c>
      <c r="C135" s="40">
        <v>149.29676760000001</v>
      </c>
      <c r="D135" s="29">
        <v>175.46340509999999</v>
      </c>
      <c r="E135" s="29">
        <v>268.41762779999999</v>
      </c>
      <c r="F135" s="29">
        <v>273.265715</v>
      </c>
      <c r="G135" s="29">
        <v>117.5437226</v>
      </c>
      <c r="H135" s="29">
        <v>140.24358100000001</v>
      </c>
      <c r="I135" s="29">
        <v>159.4597</v>
      </c>
      <c r="J135" s="29">
        <v>214.3588</v>
      </c>
      <c r="K135" s="29">
        <v>622.64469999999994</v>
      </c>
      <c r="L135" s="29">
        <v>272.2679</v>
      </c>
      <c r="M135" s="32">
        <v>209.28129999999999</v>
      </c>
      <c r="N135" s="37">
        <v>22.385086999999999</v>
      </c>
      <c r="O135" s="29">
        <v>33.3893196</v>
      </c>
      <c r="P135" s="29">
        <v>138.76651000000001</v>
      </c>
      <c r="Q135" s="29">
        <v>76.838229999999996</v>
      </c>
      <c r="R135" s="29">
        <v>143.22239999999999</v>
      </c>
      <c r="S135" s="29">
        <v>138.99770000000001</v>
      </c>
      <c r="T135" s="29">
        <v>101.4592</v>
      </c>
      <c r="U135" s="29">
        <v>76.235720000000001</v>
      </c>
      <c r="V135" s="29">
        <v>84.284080000000003</v>
      </c>
      <c r="W135" s="29">
        <v>135.04990000000001</v>
      </c>
      <c r="X135" s="126">
        <v>42.167490000000001</v>
      </c>
      <c r="Y135" s="52" t="s">
        <v>174</v>
      </c>
      <c r="Z135" s="587">
        <v>236.70507320909101</v>
      </c>
      <c r="AA135" s="587">
        <v>41.937371824980197</v>
      </c>
      <c r="AB135" s="306">
        <v>11</v>
      </c>
      <c r="AC135" s="305">
        <v>91.4219202909091</v>
      </c>
      <c r="AD135" s="587">
        <v>13.319866260025</v>
      </c>
      <c r="AE135" s="306">
        <v>11</v>
      </c>
    </row>
    <row r="136" spans="2:31" x14ac:dyDescent="0.35">
      <c r="B136" s="102">
        <v>262</v>
      </c>
      <c r="C136" s="40">
        <v>147.43198000000001</v>
      </c>
      <c r="D136" s="29">
        <v>166.2602923</v>
      </c>
      <c r="E136" s="29">
        <v>289.009885</v>
      </c>
      <c r="F136" s="29">
        <v>278.18415470000002</v>
      </c>
      <c r="G136" s="29">
        <v>115.9990299</v>
      </c>
      <c r="H136" s="29">
        <v>138.507486</v>
      </c>
      <c r="I136" s="29">
        <v>157.76840000000001</v>
      </c>
      <c r="J136" s="29">
        <v>218.96180000000001</v>
      </c>
      <c r="K136" s="29">
        <v>620.44169999999997</v>
      </c>
      <c r="L136" s="29">
        <v>264.7081</v>
      </c>
      <c r="M136" s="32">
        <v>208.39439999999999</v>
      </c>
      <c r="N136" s="37">
        <v>22.812401999999999</v>
      </c>
      <c r="O136" s="29">
        <v>33.755609700000001</v>
      </c>
      <c r="P136" s="29">
        <v>139.44418999999999</v>
      </c>
      <c r="Q136" s="29">
        <v>77.145510000000002</v>
      </c>
      <c r="R136" s="29">
        <v>141.8288</v>
      </c>
      <c r="S136" s="29">
        <v>136.08369999999999</v>
      </c>
      <c r="T136" s="29">
        <v>103.0123</v>
      </c>
      <c r="U136" s="29">
        <v>73.857330000000005</v>
      </c>
      <c r="V136" s="29">
        <v>82.970749999999995</v>
      </c>
      <c r="W136" s="29">
        <v>135.2097</v>
      </c>
      <c r="X136" s="126">
        <v>42.074170000000002</v>
      </c>
      <c r="Y136" s="52" t="s">
        <v>175</v>
      </c>
      <c r="Z136" s="587">
        <v>236.56756537272699</v>
      </c>
      <c r="AA136" s="587">
        <v>42.068076488348503</v>
      </c>
      <c r="AB136" s="306">
        <v>11</v>
      </c>
      <c r="AC136" s="305">
        <v>90.254148781818202</v>
      </c>
      <c r="AD136" s="587">
        <v>13.561818446985701</v>
      </c>
      <c r="AE136" s="306">
        <v>11</v>
      </c>
    </row>
    <row r="137" spans="2:31" x14ac:dyDescent="0.35">
      <c r="B137" s="102">
        <v>264</v>
      </c>
      <c r="C137" s="40">
        <v>151.50572940000001</v>
      </c>
      <c r="D137" s="29">
        <v>165.54941830000001</v>
      </c>
      <c r="E137" s="29">
        <v>290.14023179999998</v>
      </c>
      <c r="F137" s="29">
        <v>280.57735839999998</v>
      </c>
      <c r="G137" s="29">
        <v>112.5995399</v>
      </c>
      <c r="H137" s="29">
        <v>135.809337</v>
      </c>
      <c r="I137" s="29">
        <v>155.5103</v>
      </c>
      <c r="J137" s="29">
        <v>218.83969999999999</v>
      </c>
      <c r="K137" s="29">
        <v>618.92729999999995</v>
      </c>
      <c r="L137" s="29">
        <v>259.50779999999997</v>
      </c>
      <c r="M137" s="32">
        <v>208.98939999999999</v>
      </c>
      <c r="N137" s="37">
        <v>21.644642999999999</v>
      </c>
      <c r="O137" s="29">
        <v>34.023061300000002</v>
      </c>
      <c r="P137" s="29">
        <v>144.89166</v>
      </c>
      <c r="Q137" s="29">
        <v>76.045760000000001</v>
      </c>
      <c r="R137" s="29">
        <v>140.5102</v>
      </c>
      <c r="S137" s="29">
        <v>132.99019999999999</v>
      </c>
      <c r="T137" s="29">
        <v>102.2697</v>
      </c>
      <c r="U137" s="29">
        <v>73.68092</v>
      </c>
      <c r="V137" s="29">
        <v>82.240399999999994</v>
      </c>
      <c r="W137" s="29">
        <v>136.6224</v>
      </c>
      <c r="X137" s="126">
        <v>43.402900000000002</v>
      </c>
      <c r="Y137" s="52" t="s">
        <v>176</v>
      </c>
      <c r="Z137" s="587">
        <v>236.87883890000001</v>
      </c>
      <c r="AA137" s="587">
        <v>42.317643788697097</v>
      </c>
      <c r="AB137" s="306">
        <v>11</v>
      </c>
      <c r="AC137" s="305">
        <v>89.8358601545455</v>
      </c>
      <c r="AD137" s="587">
        <v>13.456098453306099</v>
      </c>
      <c r="AE137" s="306">
        <v>11</v>
      </c>
    </row>
    <row r="138" spans="2:31" x14ac:dyDescent="0.35">
      <c r="B138" s="102">
        <v>266</v>
      </c>
      <c r="C138" s="40">
        <v>153.22302049999999</v>
      </c>
      <c r="D138" s="29">
        <v>163.31262950000001</v>
      </c>
      <c r="E138" s="29">
        <v>290.78484320000001</v>
      </c>
      <c r="F138" s="29">
        <v>284.7659491</v>
      </c>
      <c r="G138" s="29">
        <v>104.4411278</v>
      </c>
      <c r="H138" s="29">
        <v>135.81303</v>
      </c>
      <c r="I138" s="29">
        <v>152.24930000000001</v>
      </c>
      <c r="J138" s="29">
        <v>220.89879999999999</v>
      </c>
      <c r="K138" s="29">
        <v>619.30610000000001</v>
      </c>
      <c r="L138" s="29">
        <v>255.4452</v>
      </c>
      <c r="M138" s="32">
        <v>206.88480000000001</v>
      </c>
      <c r="N138" s="37">
        <v>22.572868</v>
      </c>
      <c r="O138" s="29">
        <v>33.364718400000001</v>
      </c>
      <c r="P138" s="29">
        <v>146.93397999999999</v>
      </c>
      <c r="Q138" s="29">
        <v>74.790800000000004</v>
      </c>
      <c r="R138" s="29">
        <v>141.35980000000001</v>
      </c>
      <c r="S138" s="29">
        <v>132.6592</v>
      </c>
      <c r="T138" s="29">
        <v>98.269810000000007</v>
      </c>
      <c r="U138" s="29">
        <v>71.284220000000005</v>
      </c>
      <c r="V138" s="29">
        <v>80.290679999999995</v>
      </c>
      <c r="W138" s="29">
        <v>135.1387</v>
      </c>
      <c r="X138" s="126">
        <v>38.465940000000003</v>
      </c>
      <c r="Y138" s="52" t="s">
        <v>177</v>
      </c>
      <c r="Z138" s="587">
        <v>236.17782861818199</v>
      </c>
      <c r="AA138" s="587">
        <v>42.316442153689799</v>
      </c>
      <c r="AB138" s="306">
        <v>11</v>
      </c>
      <c r="AC138" s="305">
        <v>89.8474403909091</v>
      </c>
      <c r="AD138" s="587">
        <v>13.5629429771388</v>
      </c>
      <c r="AE138" s="306">
        <v>11</v>
      </c>
    </row>
    <row r="139" spans="2:31" x14ac:dyDescent="0.35">
      <c r="B139" s="102">
        <v>268</v>
      </c>
      <c r="C139" s="40">
        <v>156.94466940000001</v>
      </c>
      <c r="D139" s="29">
        <v>167.82381119999999</v>
      </c>
      <c r="E139" s="29">
        <v>275.70175549999999</v>
      </c>
      <c r="F139" s="29">
        <v>270.92174449999999</v>
      </c>
      <c r="G139" s="29">
        <v>99.192094460000007</v>
      </c>
      <c r="H139" s="29">
        <v>135.651712</v>
      </c>
      <c r="I139" s="29">
        <v>150.3723</v>
      </c>
      <c r="J139" s="29">
        <v>218.44239999999999</v>
      </c>
      <c r="K139" s="29">
        <v>618.90409999999997</v>
      </c>
      <c r="L139" s="29">
        <v>259.0213</v>
      </c>
      <c r="M139" s="32">
        <v>210.6157</v>
      </c>
      <c r="N139" s="37">
        <v>22.530664999999999</v>
      </c>
      <c r="O139" s="29">
        <v>34.5260119</v>
      </c>
      <c r="P139" s="29">
        <v>144.30298999999999</v>
      </c>
      <c r="Q139" s="29">
        <v>75.240309999999994</v>
      </c>
      <c r="R139" s="29">
        <v>140.96119999999999</v>
      </c>
      <c r="S139" s="29">
        <v>130.8758</v>
      </c>
      <c r="T139" s="29">
        <v>92.440219999999997</v>
      </c>
      <c r="U139" s="29">
        <v>72.269660000000002</v>
      </c>
      <c r="V139" s="29">
        <v>79.313119999999998</v>
      </c>
      <c r="W139" s="29">
        <v>136.6079</v>
      </c>
      <c r="X139" s="126">
        <v>39.503639999999997</v>
      </c>
      <c r="Y139" s="52" t="s">
        <v>178</v>
      </c>
      <c r="Z139" s="587">
        <v>235.193163645455</v>
      </c>
      <c r="AA139" s="587">
        <v>42.666208360313298</v>
      </c>
      <c r="AB139" s="306">
        <v>11</v>
      </c>
      <c r="AC139" s="305">
        <v>88.648246945454503</v>
      </c>
      <c r="AD139" s="587">
        <v>13.774320820468899</v>
      </c>
      <c r="AE139" s="306">
        <v>11</v>
      </c>
    </row>
    <row r="140" spans="2:31" x14ac:dyDescent="0.35">
      <c r="B140" s="102">
        <v>270</v>
      </c>
      <c r="C140" s="40">
        <v>151.0854349</v>
      </c>
      <c r="D140" s="29">
        <v>174.38405280000001</v>
      </c>
      <c r="E140" s="29">
        <v>272.47597949999999</v>
      </c>
      <c r="F140" s="29">
        <v>264.3356842</v>
      </c>
      <c r="G140" s="29">
        <v>91.833035989999999</v>
      </c>
      <c r="H140" s="29">
        <v>136.57702900000001</v>
      </c>
      <c r="I140" s="29">
        <v>150.10230000000001</v>
      </c>
      <c r="J140" s="29">
        <v>219.93889999999999</v>
      </c>
      <c r="K140" s="29">
        <v>617.18169999999998</v>
      </c>
      <c r="L140" s="29">
        <v>254.66239999999999</v>
      </c>
      <c r="M140" s="32">
        <v>213.05109999999999</v>
      </c>
      <c r="N140" s="37">
        <v>22.931484999999999</v>
      </c>
      <c r="O140" s="29">
        <v>34.733764600000001</v>
      </c>
      <c r="P140" s="29">
        <v>140.68306000000001</v>
      </c>
      <c r="Q140" s="29">
        <v>76.553790000000006</v>
      </c>
      <c r="R140" s="29">
        <v>138.2766</v>
      </c>
      <c r="S140" s="29">
        <v>128.82900000000001</v>
      </c>
      <c r="T140" s="29">
        <v>91.032570000000007</v>
      </c>
      <c r="U140" s="29">
        <v>71.899860000000004</v>
      </c>
      <c r="V140" s="29">
        <v>77.045339999999996</v>
      </c>
      <c r="W140" s="29">
        <v>135.5025</v>
      </c>
      <c r="X140" s="126">
        <v>48.372770000000003</v>
      </c>
      <c r="Y140" s="52" t="s">
        <v>179</v>
      </c>
      <c r="Z140" s="587">
        <v>233.05378064181801</v>
      </c>
      <c r="AA140" s="587">
        <v>42.406523976593498</v>
      </c>
      <c r="AB140" s="306">
        <v>11</v>
      </c>
      <c r="AC140" s="305">
        <v>88.051956081818204</v>
      </c>
      <c r="AD140" s="587">
        <v>13.544195921553399</v>
      </c>
      <c r="AE140" s="306">
        <v>11</v>
      </c>
    </row>
    <row r="141" spans="2:31" x14ac:dyDescent="0.35">
      <c r="B141" s="102">
        <v>272</v>
      </c>
      <c r="C141" s="40">
        <v>151.5228472</v>
      </c>
      <c r="D141" s="29">
        <v>175.9238216</v>
      </c>
      <c r="E141" s="29">
        <v>268.72066239999998</v>
      </c>
      <c r="F141" s="29">
        <v>271.84033959999999</v>
      </c>
      <c r="G141" s="29">
        <v>92.598803770000004</v>
      </c>
      <c r="H141" s="29">
        <v>136.90823800000001</v>
      </c>
      <c r="I141" s="29">
        <v>149.83969999999999</v>
      </c>
      <c r="J141" s="29">
        <v>217.29050000000001</v>
      </c>
      <c r="K141" s="29">
        <v>616.94500000000005</v>
      </c>
      <c r="L141" s="29">
        <v>250.92859999999999</v>
      </c>
      <c r="M141" s="32">
        <v>215.1396</v>
      </c>
      <c r="N141" s="37">
        <v>22.472411000000001</v>
      </c>
      <c r="O141" s="29">
        <v>34.755323799999999</v>
      </c>
      <c r="P141" s="29">
        <v>138.55318</v>
      </c>
      <c r="Q141" s="29">
        <v>78.566699999999997</v>
      </c>
      <c r="R141" s="29">
        <v>137.52289999999999</v>
      </c>
      <c r="S141" s="29">
        <v>125.9687</v>
      </c>
      <c r="T141" s="29">
        <v>90.231309999999993</v>
      </c>
      <c r="U141" s="29">
        <v>71.65746</v>
      </c>
      <c r="V141" s="29">
        <v>75.713179999999994</v>
      </c>
      <c r="W141" s="29">
        <v>131.23050000000001</v>
      </c>
      <c r="X141" s="126">
        <v>51.716859999999997</v>
      </c>
      <c r="Y141" s="52" t="s">
        <v>180</v>
      </c>
      <c r="Z141" s="587">
        <v>231.420692399091</v>
      </c>
      <c r="AA141" s="587">
        <v>42.360958207527503</v>
      </c>
      <c r="AB141" s="306">
        <v>11</v>
      </c>
      <c r="AC141" s="305">
        <v>87.8055217818182</v>
      </c>
      <c r="AD141" s="587">
        <v>12.928921824412001</v>
      </c>
      <c r="AE141" s="306">
        <v>11</v>
      </c>
    </row>
    <row r="142" spans="2:31" x14ac:dyDescent="0.35">
      <c r="B142" s="102">
        <v>274</v>
      </c>
      <c r="C142" s="40">
        <v>153.48660599999999</v>
      </c>
      <c r="D142" s="29">
        <v>177.00449090000001</v>
      </c>
      <c r="E142" s="29">
        <v>255.3699953</v>
      </c>
      <c r="F142" s="29">
        <v>269.556263</v>
      </c>
      <c r="G142" s="29">
        <v>87.616728339999995</v>
      </c>
      <c r="H142" s="29">
        <v>136.862832</v>
      </c>
      <c r="I142" s="29">
        <v>146.31120000000001</v>
      </c>
      <c r="J142" s="29">
        <v>217.79310000000001</v>
      </c>
      <c r="K142" s="29">
        <v>624.25760000000002</v>
      </c>
      <c r="L142" s="29">
        <v>240.964</v>
      </c>
      <c r="M142" s="32">
        <v>213.02529999999999</v>
      </c>
      <c r="N142" s="37">
        <v>22.404731000000002</v>
      </c>
      <c r="O142" s="29">
        <v>33.590449499999998</v>
      </c>
      <c r="P142" s="29">
        <v>136.47178</v>
      </c>
      <c r="Q142" s="29">
        <v>80.131900000000002</v>
      </c>
      <c r="R142" s="29">
        <v>135.90180000000001</v>
      </c>
      <c r="S142" s="29">
        <v>124.1048</v>
      </c>
      <c r="T142" s="29">
        <v>88.289400000000001</v>
      </c>
      <c r="U142" s="29">
        <v>73.927040000000005</v>
      </c>
      <c r="V142" s="29">
        <v>74.529210000000006</v>
      </c>
      <c r="W142" s="29">
        <v>130.68539999999999</v>
      </c>
      <c r="X142" s="126">
        <v>54.52158</v>
      </c>
      <c r="Y142" s="52" t="s">
        <v>181</v>
      </c>
      <c r="Z142" s="587">
        <v>231.60528296090899</v>
      </c>
      <c r="AA142" s="587">
        <v>42.300020933200301</v>
      </c>
      <c r="AB142" s="306">
        <v>11</v>
      </c>
      <c r="AC142" s="305">
        <v>87.126229527272699</v>
      </c>
      <c r="AD142" s="587">
        <v>12.529085754884999</v>
      </c>
      <c r="AE142" s="306">
        <v>11</v>
      </c>
    </row>
    <row r="143" spans="2:31" x14ac:dyDescent="0.35">
      <c r="B143" s="102">
        <v>276</v>
      </c>
      <c r="C143" s="40">
        <v>154.7429492</v>
      </c>
      <c r="D143" s="29">
        <v>174.97972300000001</v>
      </c>
      <c r="E143" s="29">
        <v>254.0950713</v>
      </c>
      <c r="F143" s="29">
        <v>265.35322120000001</v>
      </c>
      <c r="G143" s="29">
        <v>84.391965720000002</v>
      </c>
      <c r="H143" s="29">
        <v>134.61694499999999</v>
      </c>
      <c r="I143" s="29">
        <v>142.35990000000001</v>
      </c>
      <c r="J143" s="29">
        <v>216.83279999999999</v>
      </c>
      <c r="K143" s="29">
        <v>619.43320000000006</v>
      </c>
      <c r="L143" s="29">
        <v>241.58690000000001</v>
      </c>
      <c r="M143" s="32">
        <v>212.22659999999999</v>
      </c>
      <c r="N143" s="37">
        <v>22.811661000000001</v>
      </c>
      <c r="O143" s="29">
        <v>33.577721699999998</v>
      </c>
      <c r="P143" s="29">
        <v>137.16184000000001</v>
      </c>
      <c r="Q143" s="29">
        <v>80.344319999999996</v>
      </c>
      <c r="R143" s="29">
        <v>134.99959999999999</v>
      </c>
      <c r="S143" s="29">
        <v>120.5274</v>
      </c>
      <c r="T143" s="29">
        <v>87.387619999999998</v>
      </c>
      <c r="U143" s="29">
        <v>76.289370000000005</v>
      </c>
      <c r="V143" s="29">
        <v>73.093320000000006</v>
      </c>
      <c r="W143" s="29">
        <v>129.2987</v>
      </c>
      <c r="X143" s="126">
        <v>50.777050000000003</v>
      </c>
      <c r="Y143" s="52" t="s">
        <v>182</v>
      </c>
      <c r="Z143" s="587">
        <v>229.29528323090901</v>
      </c>
      <c r="AA143" s="587">
        <v>42.939010852159903</v>
      </c>
      <c r="AB143" s="306">
        <v>11</v>
      </c>
      <c r="AC143" s="305">
        <v>86.778008227272693</v>
      </c>
      <c r="AD143" s="587">
        <v>12.2766275335904</v>
      </c>
      <c r="AE143" s="306">
        <v>11</v>
      </c>
    </row>
    <row r="144" spans="2:31" x14ac:dyDescent="0.35">
      <c r="B144" s="102">
        <v>278</v>
      </c>
      <c r="C144" s="40">
        <v>152.3429385</v>
      </c>
      <c r="D144" s="29">
        <v>173.499123</v>
      </c>
      <c r="E144" s="29">
        <v>244.1313796</v>
      </c>
      <c r="F144" s="29">
        <v>271.99524330000003</v>
      </c>
      <c r="G144" s="29">
        <v>81.803557229999996</v>
      </c>
      <c r="H144" s="29">
        <v>133.663276</v>
      </c>
      <c r="I144" s="29">
        <v>141.84800000000001</v>
      </c>
      <c r="J144" s="29">
        <v>215.9205</v>
      </c>
      <c r="K144" s="29">
        <v>623.70460000000003</v>
      </c>
      <c r="L144" s="29">
        <v>235.78649999999999</v>
      </c>
      <c r="M144" s="32">
        <v>211.90129999999999</v>
      </c>
      <c r="N144" s="37">
        <v>22.912291</v>
      </c>
      <c r="O144" s="29">
        <v>33.223232699999997</v>
      </c>
      <c r="P144" s="29">
        <v>131.529</v>
      </c>
      <c r="Q144" s="29">
        <v>79.935839999999999</v>
      </c>
      <c r="R144" s="29">
        <v>135.03819999999999</v>
      </c>
      <c r="S144" s="29">
        <v>116.39149999999999</v>
      </c>
      <c r="T144" s="29">
        <v>87.807339999999996</v>
      </c>
      <c r="U144" s="29">
        <v>77.331190000000007</v>
      </c>
      <c r="V144" s="29">
        <v>72.750290000000007</v>
      </c>
      <c r="W144" s="29">
        <v>127.009</v>
      </c>
      <c r="X144" s="126">
        <v>57.623840000000001</v>
      </c>
      <c r="Y144" s="52" t="s">
        <v>183</v>
      </c>
      <c r="Z144" s="587">
        <v>227.32902503818201</v>
      </c>
      <c r="AA144" s="587">
        <v>42.715225993039098</v>
      </c>
      <c r="AB144" s="306">
        <v>11</v>
      </c>
      <c r="AC144" s="305">
        <v>86.024418427272707</v>
      </c>
      <c r="AD144" s="587">
        <v>12.1960185267497</v>
      </c>
      <c r="AE144" s="306">
        <v>11</v>
      </c>
    </row>
    <row r="145" spans="2:31" x14ac:dyDescent="0.35">
      <c r="B145" s="102">
        <v>280</v>
      </c>
      <c r="C145" s="40">
        <v>152.00981730000001</v>
      </c>
      <c r="D145" s="29">
        <v>168.9007652</v>
      </c>
      <c r="E145" s="29">
        <v>239.14219120000001</v>
      </c>
      <c r="F145" s="29">
        <v>260.32358479999999</v>
      </c>
      <c r="G145" s="29">
        <v>77.526868879999995</v>
      </c>
      <c r="H145" s="29">
        <v>133.549015</v>
      </c>
      <c r="I145" s="29">
        <v>137.68020000000001</v>
      </c>
      <c r="J145" s="29">
        <v>216.3818</v>
      </c>
      <c r="K145" s="29">
        <v>621.99459999999999</v>
      </c>
      <c r="L145" s="29">
        <v>231.31610000000001</v>
      </c>
      <c r="M145" s="32">
        <v>207.69479999999999</v>
      </c>
      <c r="N145" s="37">
        <v>21.628052</v>
      </c>
      <c r="O145" s="29">
        <v>31.639823100000001</v>
      </c>
      <c r="P145" s="29">
        <v>130.72695999999999</v>
      </c>
      <c r="Q145" s="29">
        <v>80.749660000000006</v>
      </c>
      <c r="R145" s="29">
        <v>135.65270000000001</v>
      </c>
      <c r="S145" s="29">
        <v>114.7449</v>
      </c>
      <c r="T145" s="29">
        <v>86.89864</v>
      </c>
      <c r="U145" s="29">
        <v>77.39376</v>
      </c>
      <c r="V145" s="29">
        <v>71.970969999999994</v>
      </c>
      <c r="W145" s="29">
        <v>128.02109999999999</v>
      </c>
      <c r="X145" s="126">
        <v>68.675579999999997</v>
      </c>
      <c r="Y145" s="52" t="s">
        <v>184</v>
      </c>
      <c r="Z145" s="587">
        <v>226.05421978454501</v>
      </c>
      <c r="AA145" s="587">
        <v>43.2320713975272</v>
      </c>
      <c r="AB145" s="306">
        <v>11</v>
      </c>
      <c r="AC145" s="305">
        <v>85.595611245454506</v>
      </c>
      <c r="AD145" s="587">
        <v>11.655125156970501</v>
      </c>
      <c r="AE145" s="306">
        <v>11</v>
      </c>
    </row>
    <row r="146" spans="2:31" x14ac:dyDescent="0.35">
      <c r="B146" s="102">
        <v>282</v>
      </c>
      <c r="C146" s="40">
        <v>152.7066227</v>
      </c>
      <c r="D146" s="29">
        <v>172.8860099</v>
      </c>
      <c r="E146" s="29">
        <v>207.2909272</v>
      </c>
      <c r="F146" s="29">
        <v>257.76125080000003</v>
      </c>
      <c r="G146" s="29">
        <v>73.080688460000005</v>
      </c>
      <c r="H146" s="29">
        <v>132.50616600000001</v>
      </c>
      <c r="I146" s="29">
        <v>135.8869</v>
      </c>
      <c r="J146" s="29">
        <v>212.90690000000001</v>
      </c>
      <c r="K146" s="29">
        <v>615.72580000000005</v>
      </c>
      <c r="L146" s="29">
        <v>228.46520000000001</v>
      </c>
      <c r="M146" s="32">
        <v>209.0607</v>
      </c>
      <c r="N146" s="37">
        <v>19.243707000000001</v>
      </c>
      <c r="O146" s="29">
        <v>32.285679199999997</v>
      </c>
      <c r="P146" s="29">
        <v>132.12905000000001</v>
      </c>
      <c r="Q146" s="29">
        <v>79.033820000000006</v>
      </c>
      <c r="R146" s="29">
        <v>135.46459999999999</v>
      </c>
      <c r="S146" s="29">
        <v>113.26430000000001</v>
      </c>
      <c r="T146" s="29">
        <v>83.632930000000002</v>
      </c>
      <c r="U146" s="29">
        <v>81.126320000000007</v>
      </c>
      <c r="V146" s="29">
        <v>73.170760000000001</v>
      </c>
      <c r="W146" s="29">
        <v>127.38639999999999</v>
      </c>
      <c r="X146" s="126">
        <v>69.952520000000007</v>
      </c>
      <c r="Y146" s="52" t="s">
        <v>185</v>
      </c>
      <c r="Z146" s="587">
        <v>222.41088567090901</v>
      </c>
      <c r="AA146" s="587">
        <v>43.233342865535199</v>
      </c>
      <c r="AB146" s="306">
        <v>11</v>
      </c>
      <c r="AC146" s="305">
        <v>86.191104100000004</v>
      </c>
      <c r="AD146" s="587">
        <v>11.5819996250837</v>
      </c>
      <c r="AE146" s="306">
        <v>11</v>
      </c>
    </row>
    <row r="147" spans="2:31" x14ac:dyDescent="0.35">
      <c r="B147" s="102">
        <v>284</v>
      </c>
      <c r="C147" s="40">
        <v>154.9675234</v>
      </c>
      <c r="D147" s="29">
        <v>177.1827447</v>
      </c>
      <c r="E147" s="29">
        <v>208.42883649999999</v>
      </c>
      <c r="F147" s="29">
        <v>256.96064489999998</v>
      </c>
      <c r="G147" s="29">
        <v>70.886398099999994</v>
      </c>
      <c r="H147" s="29">
        <v>131.075839</v>
      </c>
      <c r="I147" s="29">
        <v>134.45330000000001</v>
      </c>
      <c r="J147" s="29">
        <v>210.5206</v>
      </c>
      <c r="K147" s="29">
        <v>614.59680000000003</v>
      </c>
      <c r="L147" s="29">
        <v>225.83969999999999</v>
      </c>
      <c r="M147" s="32">
        <v>206.26410000000001</v>
      </c>
      <c r="N147" s="37">
        <v>20.386785</v>
      </c>
      <c r="O147" s="29">
        <v>31.423016700000002</v>
      </c>
      <c r="P147" s="29">
        <v>124.25881</v>
      </c>
      <c r="Q147" s="29">
        <v>78.732659999999996</v>
      </c>
      <c r="R147" s="29">
        <v>135.71510000000001</v>
      </c>
      <c r="S147" s="29">
        <v>114.0926</v>
      </c>
      <c r="T147" s="29">
        <v>81.194410000000005</v>
      </c>
      <c r="U147" s="29">
        <v>81.413839999999993</v>
      </c>
      <c r="V147" s="29">
        <v>73.22775</v>
      </c>
      <c r="W147" s="29">
        <v>125.197</v>
      </c>
      <c r="X147" s="126">
        <v>71.540130000000005</v>
      </c>
      <c r="Y147" s="52" t="s">
        <v>186</v>
      </c>
      <c r="Z147" s="587">
        <v>218.02519682363601</v>
      </c>
      <c r="AA147" s="587">
        <v>42.794294266383098</v>
      </c>
      <c r="AB147" s="306">
        <v>11</v>
      </c>
      <c r="AC147" s="305">
        <v>86.062735109090895</v>
      </c>
      <c r="AD147" s="587">
        <v>11.6277075604446</v>
      </c>
      <c r="AE147" s="306">
        <v>11</v>
      </c>
    </row>
    <row r="148" spans="2:31" x14ac:dyDescent="0.35">
      <c r="B148" s="102">
        <v>286</v>
      </c>
      <c r="C148" s="40">
        <v>147.24311850000001</v>
      </c>
      <c r="D148" s="29">
        <v>183.77078779999999</v>
      </c>
      <c r="E148" s="29">
        <v>212.0653944</v>
      </c>
      <c r="F148" s="29">
        <v>257.36168859999998</v>
      </c>
      <c r="G148" s="29">
        <v>73.162792069999995</v>
      </c>
      <c r="H148" s="29">
        <v>131.02174600000001</v>
      </c>
      <c r="I148" s="29">
        <v>134.3777</v>
      </c>
      <c r="J148" s="29">
        <v>204.6464</v>
      </c>
      <c r="K148" s="29">
        <v>608.36249999999995</v>
      </c>
      <c r="L148" s="29">
        <v>225.8741</v>
      </c>
      <c r="M148" s="32">
        <v>205.95179999999999</v>
      </c>
      <c r="N148" s="37">
        <v>19.724450999999998</v>
      </c>
      <c r="O148" s="29">
        <v>31.147841</v>
      </c>
      <c r="P148" s="29">
        <v>121.73923000000001</v>
      </c>
      <c r="Q148" s="29">
        <v>78.390389999999996</v>
      </c>
      <c r="R148" s="29">
        <v>135.18289999999999</v>
      </c>
      <c r="S148" s="29">
        <v>112.8685</v>
      </c>
      <c r="T148" s="29">
        <v>84.470150000000004</v>
      </c>
      <c r="U148" s="29">
        <v>84.639520000000005</v>
      </c>
      <c r="V148" s="29">
        <v>73.607249999999993</v>
      </c>
      <c r="W148" s="29">
        <v>123.80670000000001</v>
      </c>
      <c r="X148" s="126">
        <v>72.656949999999995</v>
      </c>
      <c r="Y148" s="52" t="s">
        <v>187</v>
      </c>
      <c r="Z148" s="587">
        <v>217.3796806</v>
      </c>
      <c r="AA148" s="587">
        <v>42.7430883142654</v>
      </c>
      <c r="AB148" s="306">
        <v>11</v>
      </c>
      <c r="AC148" s="305">
        <v>85.198372881818202</v>
      </c>
      <c r="AD148" s="587">
        <v>11.2842440906444</v>
      </c>
      <c r="AE148" s="306">
        <v>11</v>
      </c>
    </row>
    <row r="149" spans="2:31" x14ac:dyDescent="0.35">
      <c r="B149" s="102">
        <v>288</v>
      </c>
      <c r="C149" s="40">
        <v>146.21653509999999</v>
      </c>
      <c r="D149" s="29">
        <v>180.65389870000001</v>
      </c>
      <c r="E149" s="29">
        <v>233.2999293</v>
      </c>
      <c r="F149" s="29">
        <v>266.16669489999998</v>
      </c>
      <c r="G149" s="29">
        <v>74.525619680000005</v>
      </c>
      <c r="H149" s="29">
        <v>128.99300400000001</v>
      </c>
      <c r="I149" s="29">
        <v>132.38800000000001</v>
      </c>
      <c r="J149" s="29">
        <v>208.65280000000001</v>
      </c>
      <c r="K149" s="29">
        <v>605.30930000000001</v>
      </c>
      <c r="L149" s="29">
        <v>218.08009999999999</v>
      </c>
      <c r="M149" s="32">
        <v>204.17490000000001</v>
      </c>
      <c r="N149" s="37">
        <v>19.364819000000001</v>
      </c>
      <c r="O149" s="29">
        <v>29.568138699999999</v>
      </c>
      <c r="P149" s="29">
        <v>124.67597000000001</v>
      </c>
      <c r="Q149" s="29">
        <v>77.061949999999996</v>
      </c>
      <c r="R149" s="29">
        <v>136.0317</v>
      </c>
      <c r="S149" s="29">
        <v>111.52679999999999</v>
      </c>
      <c r="T149" s="29">
        <v>83.969250000000002</v>
      </c>
      <c r="U149" s="29">
        <v>83.903270000000006</v>
      </c>
      <c r="V149" s="29">
        <v>73.186779999999999</v>
      </c>
      <c r="W149" s="29">
        <v>123.1121</v>
      </c>
      <c r="X149" s="126">
        <v>68.184529999999995</v>
      </c>
      <c r="Y149" s="52" t="s">
        <v>188</v>
      </c>
      <c r="Z149" s="587">
        <v>216.71254794272701</v>
      </c>
      <c r="AA149" s="587">
        <v>42.2168199569047</v>
      </c>
      <c r="AB149" s="306">
        <v>11</v>
      </c>
      <c r="AC149" s="305">
        <v>85.293989272727302</v>
      </c>
      <c r="AD149" s="587">
        <v>11.134284725039899</v>
      </c>
      <c r="AE149" s="306">
        <v>11</v>
      </c>
    </row>
    <row r="150" spans="2:31" x14ac:dyDescent="0.35">
      <c r="B150" s="102">
        <v>290</v>
      </c>
      <c r="C150" s="40">
        <v>151.95944059999999</v>
      </c>
      <c r="D150" s="29">
        <v>177.46633349999999</v>
      </c>
      <c r="E150" s="29">
        <v>228.26881900000001</v>
      </c>
      <c r="F150" s="29">
        <v>270.91211299999998</v>
      </c>
      <c r="G150" s="29">
        <v>79.197652820000002</v>
      </c>
      <c r="H150" s="29">
        <v>128.05986899999999</v>
      </c>
      <c r="I150" s="29">
        <v>130.21199999999999</v>
      </c>
      <c r="J150" s="29">
        <v>206.697</v>
      </c>
      <c r="K150" s="29">
        <v>597.80889999999999</v>
      </c>
      <c r="L150" s="29">
        <v>222.07980000000001</v>
      </c>
      <c r="M150" s="32">
        <v>204.87620000000001</v>
      </c>
      <c r="N150" s="37">
        <v>19.232268999999999</v>
      </c>
      <c r="O150" s="29">
        <v>29.387333399999999</v>
      </c>
      <c r="P150" s="29">
        <v>126.81766</v>
      </c>
      <c r="Q150" s="29">
        <v>75.12961</v>
      </c>
      <c r="R150" s="29">
        <v>136.279</v>
      </c>
      <c r="S150" s="29">
        <v>111.90470000000001</v>
      </c>
      <c r="T150" s="29">
        <v>86.593699999999998</v>
      </c>
      <c r="U150" s="29">
        <v>83.323729999999998</v>
      </c>
      <c r="V150" s="29">
        <v>74.480879999999999</v>
      </c>
      <c r="W150" s="29">
        <v>121.4541</v>
      </c>
      <c r="X150" s="126">
        <v>64.681259999999995</v>
      </c>
      <c r="Y150" s="52" t="s">
        <v>189</v>
      </c>
      <c r="Z150" s="587">
        <v>218.04188924363601</v>
      </c>
      <c r="AA150" s="587">
        <v>42.128079348710799</v>
      </c>
      <c r="AB150" s="306">
        <v>11</v>
      </c>
      <c r="AC150" s="305">
        <v>84.598664336363598</v>
      </c>
      <c r="AD150" s="587">
        <v>11.3622608352665</v>
      </c>
      <c r="AE150" s="306">
        <v>11</v>
      </c>
    </row>
    <row r="151" spans="2:31" x14ac:dyDescent="0.35">
      <c r="B151" s="102">
        <v>292</v>
      </c>
      <c r="C151" s="40">
        <v>148.01327370000001</v>
      </c>
      <c r="D151" s="29">
        <v>166.686992</v>
      </c>
      <c r="E151" s="29">
        <v>226.4401187</v>
      </c>
      <c r="F151" s="29">
        <v>276.14322600000003</v>
      </c>
      <c r="G151" s="29">
        <v>79.671378869999998</v>
      </c>
      <c r="H151" s="29">
        <v>126.9447</v>
      </c>
      <c r="I151" s="29">
        <v>126.9239</v>
      </c>
      <c r="J151" s="29">
        <v>207.68520000000001</v>
      </c>
      <c r="K151" s="29">
        <v>591.94190000000003</v>
      </c>
      <c r="L151" s="29">
        <v>219.28739999999999</v>
      </c>
      <c r="M151" s="32">
        <v>204.58539999999999</v>
      </c>
      <c r="N151" s="37">
        <v>19.410450000000001</v>
      </c>
      <c r="O151" s="29">
        <v>28.518529399999998</v>
      </c>
      <c r="P151" s="29">
        <v>124.93535</v>
      </c>
      <c r="Q151" s="29">
        <v>73.193950000000001</v>
      </c>
      <c r="R151" s="29">
        <v>137.2901</v>
      </c>
      <c r="S151" s="29">
        <v>113.1934</v>
      </c>
      <c r="T151" s="29">
        <v>84.253110000000007</v>
      </c>
      <c r="U151" s="29">
        <v>80.599130000000002</v>
      </c>
      <c r="V151" s="29">
        <v>75.357020000000006</v>
      </c>
      <c r="W151" s="29">
        <v>120.9178</v>
      </c>
      <c r="X151" s="126">
        <v>63.753050000000002</v>
      </c>
      <c r="Y151" s="52" t="s">
        <v>190</v>
      </c>
      <c r="Z151" s="587">
        <v>217.958011629091</v>
      </c>
      <c r="AA151" s="587">
        <v>41.400806258287197</v>
      </c>
      <c r="AB151" s="306">
        <v>11</v>
      </c>
      <c r="AC151" s="305">
        <v>84.480385672727294</v>
      </c>
      <c r="AD151" s="587">
        <v>11.470312429684601</v>
      </c>
      <c r="AE151" s="306">
        <v>11</v>
      </c>
    </row>
    <row r="152" spans="2:31" x14ac:dyDescent="0.35">
      <c r="B152" s="102">
        <v>294</v>
      </c>
      <c r="C152" s="40">
        <v>143.90462220000001</v>
      </c>
      <c r="D152" s="29">
        <v>173.6226795</v>
      </c>
      <c r="E152" s="29">
        <v>236.58728289999999</v>
      </c>
      <c r="F152" s="29">
        <v>274.4348205</v>
      </c>
      <c r="G152" s="29">
        <v>84.497546049999997</v>
      </c>
      <c r="H152" s="29">
        <v>125.855734</v>
      </c>
      <c r="I152" s="29">
        <v>130.66069999999999</v>
      </c>
      <c r="J152" s="29">
        <v>205.29740000000001</v>
      </c>
      <c r="K152" s="29">
        <v>583.76949999999999</v>
      </c>
      <c r="L152" s="29">
        <v>217.16820000000001</v>
      </c>
      <c r="M152" s="32">
        <v>206.45089999999999</v>
      </c>
      <c r="N152" s="37">
        <v>18.310587000000002</v>
      </c>
      <c r="O152" s="29">
        <v>28.5380006</v>
      </c>
      <c r="P152" s="29">
        <v>128.3708</v>
      </c>
      <c r="Q152" s="29">
        <v>71.831370000000007</v>
      </c>
      <c r="R152" s="29">
        <v>138.60400000000001</v>
      </c>
      <c r="S152" s="29">
        <v>111.9149</v>
      </c>
      <c r="T152" s="29">
        <v>85.301680000000005</v>
      </c>
      <c r="U152" s="29">
        <v>77.39676</v>
      </c>
      <c r="V152" s="29">
        <v>75.543530000000004</v>
      </c>
      <c r="W152" s="29">
        <v>122.21559999999999</v>
      </c>
      <c r="X152" s="126">
        <v>61.697670000000002</v>
      </c>
      <c r="Y152" s="52" t="s">
        <v>191</v>
      </c>
      <c r="Z152" s="587">
        <v>215.84758993363599</v>
      </c>
      <c r="AA152" s="587">
        <v>41.206062557161999</v>
      </c>
      <c r="AB152" s="306">
        <v>11</v>
      </c>
      <c r="AC152" s="305">
        <v>83.765626309090905</v>
      </c>
      <c r="AD152" s="587">
        <v>11.518031828197699</v>
      </c>
      <c r="AE152" s="306">
        <v>11</v>
      </c>
    </row>
    <row r="153" spans="2:31" x14ac:dyDescent="0.35">
      <c r="B153" s="102">
        <v>296</v>
      </c>
      <c r="C153" s="40">
        <v>141.8939475</v>
      </c>
      <c r="D153" s="29">
        <v>173.6956041</v>
      </c>
      <c r="E153" s="29">
        <v>240.12006719999999</v>
      </c>
      <c r="F153" s="29">
        <v>281.38230479999999</v>
      </c>
      <c r="G153" s="29">
        <v>85.634840990000001</v>
      </c>
      <c r="H153" s="29">
        <v>123.962699</v>
      </c>
      <c r="I153" s="29">
        <v>133.01750000000001</v>
      </c>
      <c r="J153" s="29">
        <v>205.2936</v>
      </c>
      <c r="K153" s="29">
        <v>577.93330000000003</v>
      </c>
      <c r="L153" s="29">
        <v>212.34620000000001</v>
      </c>
      <c r="M153" s="32">
        <v>205.08439999999999</v>
      </c>
      <c r="N153" s="37">
        <v>18.636545000000002</v>
      </c>
      <c r="O153" s="29">
        <v>28.334433000000001</v>
      </c>
      <c r="P153" s="29">
        <v>126.20677000000001</v>
      </c>
      <c r="Q153" s="29">
        <v>69.330129999999997</v>
      </c>
      <c r="R153" s="29">
        <v>138.97929999999999</v>
      </c>
      <c r="S153" s="29">
        <v>110.5938</v>
      </c>
      <c r="T153" s="29">
        <v>83.122389999999996</v>
      </c>
      <c r="U153" s="29">
        <v>73.839669999999998</v>
      </c>
      <c r="V153" s="29">
        <v>76.752719999999997</v>
      </c>
      <c r="W153" s="29">
        <v>122.501</v>
      </c>
      <c r="X153" s="126">
        <v>71.277929999999998</v>
      </c>
      <c r="Y153" s="52" t="s">
        <v>192</v>
      </c>
      <c r="Z153" s="587">
        <v>216.56812592272701</v>
      </c>
      <c r="AA153" s="587">
        <v>40.338530622983598</v>
      </c>
      <c r="AB153" s="306">
        <v>11</v>
      </c>
      <c r="AC153" s="305">
        <v>83.611354327272693</v>
      </c>
      <c r="AD153" s="587">
        <v>11.8097755368472</v>
      </c>
      <c r="AE153" s="306">
        <v>11</v>
      </c>
    </row>
    <row r="154" spans="2:31" x14ac:dyDescent="0.35">
      <c r="B154" s="102">
        <v>298</v>
      </c>
      <c r="C154" s="40">
        <v>139.2495863</v>
      </c>
      <c r="D154" s="29">
        <v>178.75502549999999</v>
      </c>
      <c r="E154" s="29">
        <v>241.72535479999999</v>
      </c>
      <c r="F154" s="29">
        <v>281.3192335</v>
      </c>
      <c r="G154" s="29">
        <v>82.473732920000003</v>
      </c>
      <c r="H154" s="29">
        <v>125.14129</v>
      </c>
      <c r="I154" s="29">
        <v>129.56299999999999</v>
      </c>
      <c r="J154" s="29">
        <v>204.71270000000001</v>
      </c>
      <c r="K154" s="29">
        <v>580.24180000000001</v>
      </c>
      <c r="L154" s="29">
        <v>211.45740000000001</v>
      </c>
      <c r="M154" s="32">
        <v>203.3964</v>
      </c>
      <c r="N154" s="37">
        <v>18.771806999999999</v>
      </c>
      <c r="O154" s="29">
        <v>27.0882173</v>
      </c>
      <c r="P154" s="29">
        <v>123.87354000000001</v>
      </c>
      <c r="Q154" s="29">
        <v>68.455789999999993</v>
      </c>
      <c r="R154" s="29">
        <v>139.34739999999999</v>
      </c>
      <c r="S154" s="29">
        <v>113.1161</v>
      </c>
      <c r="T154" s="29">
        <v>80.859030000000004</v>
      </c>
      <c r="U154" s="29">
        <v>73.94641</v>
      </c>
      <c r="V154" s="29">
        <v>77.200050000000005</v>
      </c>
      <c r="W154" s="29">
        <v>126.8724</v>
      </c>
      <c r="X154" s="126">
        <v>61.089329999999997</v>
      </c>
      <c r="Y154" s="52" t="s">
        <v>193</v>
      </c>
      <c r="Z154" s="587">
        <v>216.39676941727299</v>
      </c>
      <c r="AA154" s="587">
        <v>39.969435670451702</v>
      </c>
      <c r="AB154" s="306">
        <v>11</v>
      </c>
      <c r="AC154" s="305">
        <v>83.597698909090894</v>
      </c>
      <c r="AD154" s="587">
        <v>11.637138853377801</v>
      </c>
      <c r="AE154" s="306">
        <v>11</v>
      </c>
    </row>
    <row r="155" spans="2:31" x14ac:dyDescent="0.35">
      <c r="B155" s="102">
        <v>300</v>
      </c>
      <c r="C155" s="40">
        <v>139.87883529999999</v>
      </c>
      <c r="D155" s="29">
        <v>177.4813048</v>
      </c>
      <c r="E155" s="29">
        <v>250.38898180000001</v>
      </c>
      <c r="F155" s="29">
        <v>281.43717359999999</v>
      </c>
      <c r="G155" s="29">
        <v>77.831783669999993</v>
      </c>
      <c r="H155" s="29">
        <v>124.360767</v>
      </c>
      <c r="I155" s="29">
        <v>132.35830000000001</v>
      </c>
      <c r="J155" s="29">
        <v>201.1619</v>
      </c>
      <c r="K155" s="29">
        <v>572.90930000000003</v>
      </c>
      <c r="L155" s="29">
        <v>212.49</v>
      </c>
      <c r="M155" s="32">
        <v>207.87970000000001</v>
      </c>
      <c r="N155" s="37">
        <v>18.603341</v>
      </c>
      <c r="O155" s="29">
        <v>26.686423699999999</v>
      </c>
      <c r="P155" s="29">
        <v>125.38324</v>
      </c>
      <c r="Q155" s="29">
        <v>66.511560000000003</v>
      </c>
      <c r="R155" s="29">
        <v>139.85400000000001</v>
      </c>
      <c r="S155" s="29">
        <v>112.43640000000001</v>
      </c>
      <c r="T155" s="29">
        <v>77.684790000000007</v>
      </c>
      <c r="U155" s="29">
        <v>72.196849999999998</v>
      </c>
      <c r="V155" s="29">
        <v>76.879339999999999</v>
      </c>
      <c r="W155" s="29">
        <v>126.3867</v>
      </c>
      <c r="X155" s="126">
        <v>56.159849999999999</v>
      </c>
      <c r="Y155" s="52" t="s">
        <v>194</v>
      </c>
      <c r="Z155" s="587">
        <v>216.185047547273</v>
      </c>
      <c r="AA155" s="587">
        <v>40.310244097627198</v>
      </c>
      <c r="AB155" s="306">
        <v>11</v>
      </c>
      <c r="AC155" s="305">
        <v>82.7836431181818</v>
      </c>
      <c r="AD155" s="587">
        <v>11.9621061523842</v>
      </c>
      <c r="AE155" s="306">
        <v>11</v>
      </c>
    </row>
    <row r="156" spans="2:31" x14ac:dyDescent="0.35">
      <c r="B156" s="102">
        <v>302</v>
      </c>
      <c r="C156" s="40">
        <v>138.38422180000001</v>
      </c>
      <c r="D156" s="29">
        <v>174.42705799999999</v>
      </c>
      <c r="E156" s="29">
        <v>248.421874</v>
      </c>
      <c r="F156" s="29">
        <v>281.30201890000001</v>
      </c>
      <c r="G156" s="29">
        <v>78.958141310000002</v>
      </c>
      <c r="H156" s="29">
        <v>124.777169</v>
      </c>
      <c r="I156" s="29">
        <v>132.2637</v>
      </c>
      <c r="J156" s="29">
        <v>204.58609999999999</v>
      </c>
      <c r="K156" s="29">
        <v>576.62369999999999</v>
      </c>
      <c r="L156" s="29">
        <v>213.81270000000001</v>
      </c>
      <c r="M156" s="32">
        <v>206.27250000000001</v>
      </c>
      <c r="N156" s="37">
        <v>18.509021000000001</v>
      </c>
      <c r="O156" s="29">
        <v>25.2482677</v>
      </c>
      <c r="P156" s="29">
        <v>128.57337999999999</v>
      </c>
      <c r="Q156" s="29">
        <v>65.465879999999999</v>
      </c>
      <c r="R156" s="29">
        <v>140.87690000000001</v>
      </c>
      <c r="S156" s="29">
        <v>114.2358</v>
      </c>
      <c r="T156" s="29">
        <v>81.378640000000004</v>
      </c>
      <c r="U156" s="29">
        <v>68.480360000000005</v>
      </c>
      <c r="V156" s="29">
        <v>76.431899999999999</v>
      </c>
      <c r="W156" s="29">
        <v>125.5732</v>
      </c>
      <c r="X156" s="126">
        <v>54.340179999999997</v>
      </c>
      <c r="Y156" s="52" t="s">
        <v>195</v>
      </c>
      <c r="Z156" s="587">
        <v>216.19800419727301</v>
      </c>
      <c r="AA156" s="587">
        <v>39.8758450589999</v>
      </c>
      <c r="AB156" s="306">
        <v>11</v>
      </c>
      <c r="AC156" s="305">
        <v>81.707499518181805</v>
      </c>
      <c r="AD156" s="587">
        <v>12.1550888916811</v>
      </c>
      <c r="AE156" s="306">
        <v>11</v>
      </c>
    </row>
    <row r="157" spans="2:31" x14ac:dyDescent="0.35">
      <c r="B157" s="102">
        <v>304</v>
      </c>
      <c r="C157" s="40">
        <v>136.04809839999999</v>
      </c>
      <c r="D157" s="29">
        <v>173.42151870000001</v>
      </c>
      <c r="E157" s="29">
        <v>258.33351010000001</v>
      </c>
      <c r="F157" s="29">
        <v>271.66695929999997</v>
      </c>
      <c r="G157" s="29">
        <v>77.898530179999995</v>
      </c>
      <c r="H157" s="29">
        <v>124.17492300000001</v>
      </c>
      <c r="I157" s="29">
        <v>131.56200000000001</v>
      </c>
      <c r="J157" s="29">
        <v>205.70590000000001</v>
      </c>
      <c r="K157" s="29">
        <v>577.76549999999997</v>
      </c>
      <c r="L157" s="29">
        <v>211.44489999999999</v>
      </c>
      <c r="M157" s="32">
        <v>206.8434</v>
      </c>
      <c r="N157" s="37">
        <v>16.588049999999999</v>
      </c>
      <c r="O157" s="29">
        <v>24.5658691</v>
      </c>
      <c r="P157" s="29">
        <v>129.33176</v>
      </c>
      <c r="Q157" s="29">
        <v>65.183359999999993</v>
      </c>
      <c r="R157" s="29">
        <v>139.60910000000001</v>
      </c>
      <c r="S157" s="29">
        <v>111.34139999999999</v>
      </c>
      <c r="T157" s="29">
        <v>83.728700000000003</v>
      </c>
      <c r="U157" s="29">
        <v>69.911469999999994</v>
      </c>
      <c r="V157" s="29">
        <v>74.992000000000004</v>
      </c>
      <c r="W157" s="29">
        <v>125.9752</v>
      </c>
      <c r="X157" s="126">
        <v>54.855449999999998</v>
      </c>
      <c r="Y157" s="52" t="s">
        <v>196</v>
      </c>
      <c r="Z157" s="587">
        <v>216.34810754636399</v>
      </c>
      <c r="AA157" s="587">
        <v>40.165532450066401</v>
      </c>
      <c r="AB157" s="306">
        <v>11</v>
      </c>
      <c r="AC157" s="305">
        <v>81.737593518181797</v>
      </c>
      <c r="AD157" s="587">
        <v>12.4597749144127</v>
      </c>
      <c r="AE157" s="306">
        <v>11</v>
      </c>
    </row>
    <row r="158" spans="2:31" x14ac:dyDescent="0.35">
      <c r="B158" s="102">
        <v>306</v>
      </c>
      <c r="C158" s="40">
        <v>139.4346659</v>
      </c>
      <c r="D158" s="29">
        <v>173.9715751</v>
      </c>
      <c r="E158" s="29">
        <v>252.93892360000001</v>
      </c>
      <c r="F158" s="29">
        <v>268.4302629</v>
      </c>
      <c r="G158" s="29">
        <v>70.976330320000002</v>
      </c>
      <c r="H158" s="29">
        <v>122.02548899999999</v>
      </c>
      <c r="I158" s="29">
        <v>130.21299999999999</v>
      </c>
      <c r="J158" s="29">
        <v>209.51320000000001</v>
      </c>
      <c r="K158" s="29">
        <v>583.27970000000005</v>
      </c>
      <c r="L158" s="29">
        <v>203.90379999999999</v>
      </c>
      <c r="M158" s="32">
        <v>206.24010000000001</v>
      </c>
      <c r="N158" s="37">
        <v>14.688442</v>
      </c>
      <c r="O158" s="29">
        <v>23.911581399999999</v>
      </c>
      <c r="P158" s="29">
        <v>126.87448999999999</v>
      </c>
      <c r="Q158" s="29">
        <v>65.048749999999998</v>
      </c>
      <c r="R158" s="29">
        <v>139.12049999999999</v>
      </c>
      <c r="S158" s="29">
        <v>114.47839999999999</v>
      </c>
      <c r="T158" s="29">
        <v>81.865139999999997</v>
      </c>
      <c r="U158" s="29">
        <v>67.26867</v>
      </c>
      <c r="V158" s="29">
        <v>74.071879999999993</v>
      </c>
      <c r="W158" s="29">
        <v>127.2863</v>
      </c>
      <c r="X158" s="126">
        <v>56.302599999999998</v>
      </c>
      <c r="Y158" s="52" t="s">
        <v>197</v>
      </c>
      <c r="Z158" s="587">
        <v>215.89683997090901</v>
      </c>
      <c r="AA158" s="587">
        <v>40.318564112868998</v>
      </c>
      <c r="AB158" s="306">
        <v>11</v>
      </c>
      <c r="AC158" s="305">
        <v>81.462032645454499</v>
      </c>
      <c r="AD158" s="587">
        <v>12.484870107006699</v>
      </c>
      <c r="AE158" s="306">
        <v>11</v>
      </c>
    </row>
    <row r="159" spans="2:31" x14ac:dyDescent="0.35">
      <c r="B159" s="102">
        <v>308</v>
      </c>
      <c r="C159" s="40">
        <v>138.9491539</v>
      </c>
      <c r="D159" s="29">
        <v>178.338661</v>
      </c>
      <c r="E159" s="29">
        <v>237.79759129999999</v>
      </c>
      <c r="F159" s="29">
        <v>272.18432139999999</v>
      </c>
      <c r="G159" s="29">
        <v>68.548425350000002</v>
      </c>
      <c r="H159" s="29">
        <v>121.882869</v>
      </c>
      <c r="I159" s="29">
        <v>128.7413</v>
      </c>
      <c r="J159" s="29">
        <v>210.29810000000001</v>
      </c>
      <c r="K159" s="29">
        <v>580.93169999999998</v>
      </c>
      <c r="L159" s="29">
        <v>206.12710000000001</v>
      </c>
      <c r="M159" s="32">
        <v>206.65029999999999</v>
      </c>
      <c r="N159" s="37">
        <v>13.557695000000001</v>
      </c>
      <c r="O159" s="29">
        <v>23.850384300000002</v>
      </c>
      <c r="P159" s="29">
        <v>124.98934</v>
      </c>
      <c r="Q159" s="29">
        <v>63.815420000000003</v>
      </c>
      <c r="R159" s="29">
        <v>138.80430000000001</v>
      </c>
      <c r="S159" s="29">
        <v>114.5141</v>
      </c>
      <c r="T159" s="29">
        <v>84.194220000000001</v>
      </c>
      <c r="U159" s="29">
        <v>68.755170000000007</v>
      </c>
      <c r="V159" s="29">
        <v>74.650099999999995</v>
      </c>
      <c r="W159" s="29">
        <v>127.1114</v>
      </c>
      <c r="X159" s="126">
        <v>58.179969999999997</v>
      </c>
      <c r="Y159" s="52" t="s">
        <v>198</v>
      </c>
      <c r="Z159" s="587">
        <v>214.629731529091</v>
      </c>
      <c r="AA159" s="587">
        <v>40.912535820646603</v>
      </c>
      <c r="AB159" s="306">
        <v>11</v>
      </c>
      <c r="AC159" s="305">
        <v>80.992432127272707</v>
      </c>
      <c r="AD159" s="587">
        <v>12.614456533799199</v>
      </c>
      <c r="AE159" s="306">
        <v>11</v>
      </c>
    </row>
    <row r="160" spans="2:31" x14ac:dyDescent="0.35">
      <c r="B160" s="102">
        <v>310</v>
      </c>
      <c r="C160" s="40">
        <v>136.72241729999999</v>
      </c>
      <c r="D160" s="29">
        <v>175.20167960000001</v>
      </c>
      <c r="E160" s="29">
        <v>239.25926150000001</v>
      </c>
      <c r="F160" s="29">
        <v>276.204095</v>
      </c>
      <c r="G160" s="29">
        <v>66.57481713</v>
      </c>
      <c r="H160" s="29">
        <v>120.55211300000001</v>
      </c>
      <c r="I160" s="29">
        <v>128.81319999999999</v>
      </c>
      <c r="J160" s="29">
        <v>212.41800000000001</v>
      </c>
      <c r="K160" s="29">
        <v>583.51869999999997</v>
      </c>
      <c r="L160" s="29">
        <v>201.77430000000001</v>
      </c>
      <c r="M160" s="32">
        <v>204.40180000000001</v>
      </c>
      <c r="N160" s="37">
        <v>12.748476999999999</v>
      </c>
      <c r="O160" s="29">
        <v>22.920020999999998</v>
      </c>
      <c r="P160" s="29">
        <v>122.54355</v>
      </c>
      <c r="Q160" s="29">
        <v>62.592140000000001</v>
      </c>
      <c r="R160" s="29">
        <v>139.12389999999999</v>
      </c>
      <c r="S160" s="29">
        <v>116.07250000000001</v>
      </c>
      <c r="T160" s="29">
        <v>85.109160000000003</v>
      </c>
      <c r="U160" s="29">
        <v>68.73451</v>
      </c>
      <c r="V160" s="29">
        <v>72.828990000000005</v>
      </c>
      <c r="W160" s="29">
        <v>127.4769</v>
      </c>
      <c r="X160" s="126">
        <v>52.842100000000002</v>
      </c>
      <c r="Y160" s="52" t="s">
        <v>199</v>
      </c>
      <c r="Z160" s="587">
        <v>213.677229268182</v>
      </c>
      <c r="AA160" s="587">
        <v>40.735767699583398</v>
      </c>
      <c r="AB160" s="306">
        <v>11</v>
      </c>
      <c r="AC160" s="305">
        <v>81.129281754545502</v>
      </c>
      <c r="AD160" s="587">
        <v>12.561390397816201</v>
      </c>
      <c r="AE160" s="306">
        <v>11</v>
      </c>
    </row>
    <row r="161" spans="2:31" x14ac:dyDescent="0.35">
      <c r="B161" s="102">
        <v>312</v>
      </c>
      <c r="C161" s="40">
        <v>139.293935</v>
      </c>
      <c r="D161" s="29">
        <v>178.51484300000001</v>
      </c>
      <c r="E161" s="29">
        <v>242.55596990000001</v>
      </c>
      <c r="F161" s="29">
        <v>276.40870690000003</v>
      </c>
      <c r="G161" s="29">
        <v>64.29640551</v>
      </c>
      <c r="H161" s="29">
        <v>119.818066</v>
      </c>
      <c r="I161" s="29">
        <v>129.559</v>
      </c>
      <c r="J161" s="29">
        <v>212.06739999999999</v>
      </c>
      <c r="K161" s="29">
        <v>585.16769999999997</v>
      </c>
      <c r="L161" s="29">
        <v>203.9282</v>
      </c>
      <c r="M161" s="32">
        <v>204.7407</v>
      </c>
      <c r="N161" s="37">
        <v>10.780669</v>
      </c>
      <c r="O161" s="29">
        <v>24.068130799999999</v>
      </c>
      <c r="P161" s="29">
        <v>125.93446</v>
      </c>
      <c r="Q161" s="29">
        <v>60.961649999999999</v>
      </c>
      <c r="R161" s="29">
        <v>139.37880000000001</v>
      </c>
      <c r="S161" s="29">
        <v>117.47450000000001</v>
      </c>
      <c r="T161" s="29">
        <v>88.600560000000002</v>
      </c>
      <c r="U161" s="29">
        <v>69.453659999999999</v>
      </c>
      <c r="V161" s="29">
        <v>71.346190000000007</v>
      </c>
      <c r="W161" s="29">
        <v>130.89670000000001</v>
      </c>
      <c r="X161" s="126">
        <v>51.149509999999999</v>
      </c>
      <c r="Y161" s="52" t="s">
        <v>200</v>
      </c>
      <c r="Z161" s="587">
        <v>213.221853048182</v>
      </c>
      <c r="AA161" s="587">
        <v>41.174738738622899</v>
      </c>
      <c r="AB161" s="306">
        <v>11</v>
      </c>
      <c r="AC161" s="305">
        <v>80.272022545454504</v>
      </c>
      <c r="AD161" s="587">
        <v>12.7514602246425</v>
      </c>
      <c r="AE161" s="306">
        <v>11</v>
      </c>
    </row>
    <row r="162" spans="2:31" x14ac:dyDescent="0.35">
      <c r="B162" s="102">
        <v>314</v>
      </c>
      <c r="C162" s="40">
        <v>138.6099869</v>
      </c>
      <c r="D162" s="29">
        <v>167.94423230000001</v>
      </c>
      <c r="E162" s="29">
        <v>240.68516080000001</v>
      </c>
      <c r="F162" s="29">
        <v>275.51151010000001</v>
      </c>
      <c r="G162" s="29">
        <v>55.747925870000003</v>
      </c>
      <c r="H162" s="29">
        <v>120.28348200000001</v>
      </c>
      <c r="I162" s="29">
        <v>124.30589999999999</v>
      </c>
      <c r="J162" s="29">
        <v>211.65690000000001</v>
      </c>
      <c r="K162" s="29">
        <v>585.53120000000001</v>
      </c>
      <c r="L162" s="29">
        <v>200.74270000000001</v>
      </c>
      <c r="M162" s="32">
        <v>202.69329999999999</v>
      </c>
      <c r="N162" s="37">
        <v>10.615002</v>
      </c>
      <c r="O162" s="29">
        <v>26.398665399999999</v>
      </c>
      <c r="P162" s="29">
        <v>118.16819</v>
      </c>
      <c r="Q162" s="29">
        <v>59.682679999999998</v>
      </c>
      <c r="R162" s="29">
        <v>138.3664</v>
      </c>
      <c r="S162" s="29">
        <v>121.6161</v>
      </c>
      <c r="T162" s="29">
        <v>87.767510000000001</v>
      </c>
      <c r="U162" s="29">
        <v>70.266109999999998</v>
      </c>
      <c r="V162" s="29">
        <v>71.261650000000003</v>
      </c>
      <c r="W162" s="29">
        <v>128.55080000000001</v>
      </c>
      <c r="X162" s="126">
        <v>52.551110000000001</v>
      </c>
      <c r="Y162" s="52" t="s">
        <v>201</v>
      </c>
      <c r="Z162" s="587">
        <v>214.21372057363601</v>
      </c>
      <c r="AA162" s="587">
        <v>41.332140016921699</v>
      </c>
      <c r="AB162" s="306">
        <v>11</v>
      </c>
      <c r="AC162" s="305">
        <v>80.913166345454499</v>
      </c>
      <c r="AD162" s="587">
        <v>13.141204729964899</v>
      </c>
      <c r="AE162" s="306">
        <v>11</v>
      </c>
    </row>
    <row r="163" spans="2:31" x14ac:dyDescent="0.35">
      <c r="B163" s="102">
        <v>316</v>
      </c>
      <c r="C163" s="40">
        <v>137.03798610000001</v>
      </c>
      <c r="D163" s="29">
        <v>163.70964900000001</v>
      </c>
      <c r="E163" s="29">
        <v>243.88308739999999</v>
      </c>
      <c r="F163" s="29">
        <v>273.23345899999998</v>
      </c>
      <c r="G163" s="29">
        <v>53.487690030000003</v>
      </c>
      <c r="H163" s="29">
        <v>121.20218300000001</v>
      </c>
      <c r="I163" s="29">
        <v>125.7462</v>
      </c>
      <c r="J163" s="29">
        <v>210.08099999999999</v>
      </c>
      <c r="K163" s="29">
        <v>585.93299999999999</v>
      </c>
      <c r="L163" s="29">
        <v>197.37</v>
      </c>
      <c r="M163" s="32">
        <v>206.48249999999999</v>
      </c>
      <c r="N163" s="37">
        <v>8.8228069999999992</v>
      </c>
      <c r="O163" s="29">
        <v>26.666785000000001</v>
      </c>
      <c r="P163" s="29">
        <v>124.50546</v>
      </c>
      <c r="Q163" s="29">
        <v>58.614019999999996</v>
      </c>
      <c r="R163" s="29">
        <v>137.88220000000001</v>
      </c>
      <c r="S163" s="29">
        <v>123.7362</v>
      </c>
      <c r="T163" s="29">
        <v>89.914720000000003</v>
      </c>
      <c r="U163" s="29">
        <v>69.789199999999994</v>
      </c>
      <c r="V163" s="29">
        <v>70.920829999999995</v>
      </c>
      <c r="W163" s="29">
        <v>128.49529999999999</v>
      </c>
      <c r="X163" s="126">
        <v>50.301020000000001</v>
      </c>
      <c r="Y163" s="52" t="s">
        <v>202</v>
      </c>
      <c r="Z163" s="587">
        <v>211.24657254272699</v>
      </c>
      <c r="AA163" s="587">
        <v>41.825743807058203</v>
      </c>
      <c r="AB163" s="306">
        <v>11</v>
      </c>
      <c r="AC163" s="305">
        <v>80.476747036363605</v>
      </c>
      <c r="AD163" s="587">
        <v>12.804503764128199</v>
      </c>
      <c r="AE163" s="306">
        <v>11</v>
      </c>
    </row>
    <row r="164" spans="2:31" x14ac:dyDescent="0.35">
      <c r="B164" s="102">
        <v>318</v>
      </c>
      <c r="C164" s="40">
        <v>136.25515770000001</v>
      </c>
      <c r="D164" s="29">
        <v>164.4684082</v>
      </c>
      <c r="E164" s="29">
        <v>236.4958622</v>
      </c>
      <c r="F164" s="29">
        <v>265.02941420000002</v>
      </c>
      <c r="G164" s="29">
        <v>54.217322539999998</v>
      </c>
      <c r="H164" s="29">
        <v>120.064454</v>
      </c>
      <c r="I164" s="29">
        <v>129.47790000000001</v>
      </c>
      <c r="J164" s="29">
        <v>209.49870000000001</v>
      </c>
      <c r="K164" s="29">
        <v>582.50250000000005</v>
      </c>
      <c r="L164" s="29">
        <v>190.71789999999999</v>
      </c>
      <c r="M164" s="32">
        <v>205.7578</v>
      </c>
      <c r="N164" s="37">
        <v>6.1105714999999998</v>
      </c>
      <c r="O164" s="29">
        <v>27.173031999999999</v>
      </c>
      <c r="P164" s="29">
        <v>128.45235</v>
      </c>
      <c r="Q164" s="29">
        <v>58.877800000000001</v>
      </c>
      <c r="R164" s="29">
        <v>137.7638</v>
      </c>
      <c r="S164" s="29">
        <v>123.83</v>
      </c>
      <c r="T164" s="29">
        <v>94.454490000000007</v>
      </c>
      <c r="U164" s="29">
        <v>68.471180000000004</v>
      </c>
      <c r="V164" s="29">
        <v>70.561570000000003</v>
      </c>
      <c r="W164" s="29">
        <v>124.4284</v>
      </c>
      <c r="X164" s="126">
        <v>55.463299999999997</v>
      </c>
      <c r="Y164" s="52" t="s">
        <v>203</v>
      </c>
      <c r="Z164" s="587">
        <v>210.74243222999999</v>
      </c>
      <c r="AA164" s="587">
        <v>41.950630919725299</v>
      </c>
      <c r="AB164" s="306">
        <v>11</v>
      </c>
      <c r="AC164" s="305">
        <v>80.877140181818206</v>
      </c>
      <c r="AD164" s="587">
        <v>13.184798013311701</v>
      </c>
      <c r="AE164" s="306">
        <v>11</v>
      </c>
    </row>
    <row r="165" spans="2:31" x14ac:dyDescent="0.35">
      <c r="B165" s="102">
        <v>320</v>
      </c>
      <c r="C165" s="40">
        <v>138.81020720000001</v>
      </c>
      <c r="D165" s="29">
        <v>160.93827519999999</v>
      </c>
      <c r="E165" s="29">
        <v>222.63384300000001</v>
      </c>
      <c r="F165" s="29">
        <v>270.44741149999999</v>
      </c>
      <c r="G165" s="29">
        <v>57.839558029999999</v>
      </c>
      <c r="H165" s="29">
        <v>121.558396</v>
      </c>
      <c r="I165" s="29">
        <v>129.15170000000001</v>
      </c>
      <c r="J165" s="29">
        <v>213.63759999999999</v>
      </c>
      <c r="K165" s="29">
        <v>586.51059999999995</v>
      </c>
      <c r="L165" s="29">
        <v>188.2749</v>
      </c>
      <c r="M165" s="32">
        <v>203.2192</v>
      </c>
      <c r="N165" s="37">
        <v>5.1722693</v>
      </c>
      <c r="O165" s="29">
        <v>27.558566800000001</v>
      </c>
      <c r="P165" s="29">
        <v>126.48824</v>
      </c>
      <c r="Q165" s="29">
        <v>57.79983</v>
      </c>
      <c r="R165" s="29">
        <v>136.6216</v>
      </c>
      <c r="S165" s="29">
        <v>124.04519999999999</v>
      </c>
      <c r="T165" s="29">
        <v>97.904340000000005</v>
      </c>
      <c r="U165" s="29">
        <v>68.269869999999997</v>
      </c>
      <c r="V165" s="29">
        <v>70.092460000000003</v>
      </c>
      <c r="W165" s="29">
        <v>124.0399</v>
      </c>
      <c r="X165" s="126">
        <v>53.879049999999999</v>
      </c>
      <c r="Y165" s="52" t="s">
        <v>204</v>
      </c>
      <c r="Z165" s="587">
        <v>208.58958353090901</v>
      </c>
      <c r="AA165" s="587">
        <v>41.4738061701551</v>
      </c>
      <c r="AB165" s="306">
        <v>11</v>
      </c>
      <c r="AC165" s="305">
        <v>81.416953954545406</v>
      </c>
      <c r="AD165" s="587">
        <v>13.241332052738599</v>
      </c>
      <c r="AE165" s="306">
        <v>11</v>
      </c>
    </row>
    <row r="166" spans="2:31" x14ac:dyDescent="0.35">
      <c r="B166" s="102">
        <v>322</v>
      </c>
      <c r="C166" s="40">
        <v>141.26115050000001</v>
      </c>
      <c r="D166" s="29">
        <v>160.60394790000001</v>
      </c>
      <c r="E166" s="29">
        <v>225.03950080000001</v>
      </c>
      <c r="F166" s="29">
        <v>268.16398759999998</v>
      </c>
      <c r="G166" s="29">
        <v>52.94587508</v>
      </c>
      <c r="H166" s="29">
        <v>120.64596</v>
      </c>
      <c r="I166" s="29">
        <v>130.19649999999999</v>
      </c>
      <c r="J166" s="29">
        <v>215.97020000000001</v>
      </c>
      <c r="K166" s="29">
        <v>579.61</v>
      </c>
      <c r="L166" s="29">
        <v>185.01929999999999</v>
      </c>
      <c r="M166" s="32">
        <v>201.34979999999999</v>
      </c>
      <c r="N166" s="37">
        <v>5.3454059000000003</v>
      </c>
      <c r="O166" s="29">
        <v>28.2418747</v>
      </c>
      <c r="P166" s="29">
        <v>119.01217</v>
      </c>
      <c r="Q166" s="29">
        <v>58.124839999999999</v>
      </c>
      <c r="R166" s="29">
        <v>140.22569999999999</v>
      </c>
      <c r="S166" s="29">
        <v>121.83</v>
      </c>
      <c r="T166" s="29">
        <v>99.320679999999996</v>
      </c>
      <c r="U166" s="29">
        <v>68.982550000000003</v>
      </c>
      <c r="V166" s="29">
        <v>69.643000000000001</v>
      </c>
      <c r="W166" s="29">
        <v>123.9312</v>
      </c>
      <c r="X166" s="126">
        <v>58.161009999999997</v>
      </c>
      <c r="Y166" s="52" t="s">
        <v>205</v>
      </c>
      <c r="Z166" s="587">
        <v>208.45651735727299</v>
      </c>
      <c r="AA166" s="587">
        <v>41.676778530644498</v>
      </c>
      <c r="AB166" s="306">
        <v>11</v>
      </c>
      <c r="AC166" s="305">
        <v>81.079211463636398</v>
      </c>
      <c r="AD166" s="587">
        <v>13.250937624769699</v>
      </c>
      <c r="AE166" s="306">
        <v>11</v>
      </c>
    </row>
    <row r="167" spans="2:31" x14ac:dyDescent="0.35">
      <c r="B167" s="102">
        <v>324</v>
      </c>
      <c r="C167" s="40">
        <v>140.7767733</v>
      </c>
      <c r="D167" s="29">
        <v>154.69869259999999</v>
      </c>
      <c r="E167" s="29">
        <v>221.37788430000001</v>
      </c>
      <c r="F167" s="29">
        <v>282.12632079999997</v>
      </c>
      <c r="G167" s="29">
        <v>53.065956530000001</v>
      </c>
      <c r="H167" s="29">
        <v>120.934111</v>
      </c>
      <c r="I167" s="29">
        <v>126.5622</v>
      </c>
      <c r="J167" s="29">
        <v>215.77</v>
      </c>
      <c r="K167" s="29">
        <v>577.49130000000002</v>
      </c>
      <c r="L167" s="29">
        <v>184.97470000000001</v>
      </c>
      <c r="M167" s="32">
        <v>200.19839999999999</v>
      </c>
      <c r="N167" s="37">
        <v>5.2300288999999998</v>
      </c>
      <c r="O167" s="29">
        <v>28.852115699999999</v>
      </c>
      <c r="P167" s="29">
        <v>118.02348000000001</v>
      </c>
      <c r="Q167" s="29">
        <v>56.885019999999997</v>
      </c>
      <c r="R167" s="29">
        <v>140.76130000000001</v>
      </c>
      <c r="S167" s="29">
        <v>124.8069</v>
      </c>
      <c r="T167" s="29">
        <v>99.503770000000003</v>
      </c>
      <c r="U167" s="29">
        <v>69.307370000000006</v>
      </c>
      <c r="V167" s="29">
        <v>70.406909999999996</v>
      </c>
      <c r="W167" s="29">
        <v>122.3173</v>
      </c>
      <c r="X167" s="126">
        <v>54.774180000000001</v>
      </c>
      <c r="Y167" s="52" t="s">
        <v>206</v>
      </c>
      <c r="Z167" s="587">
        <v>207.34602017090899</v>
      </c>
      <c r="AA167" s="587">
        <v>41.237841589398798</v>
      </c>
      <c r="AB167" s="306">
        <v>11</v>
      </c>
      <c r="AC167" s="305">
        <v>81.165311872727301</v>
      </c>
      <c r="AD167" s="587">
        <v>13.011694916458101</v>
      </c>
      <c r="AE167" s="306">
        <v>11</v>
      </c>
    </row>
    <row r="168" spans="2:31" x14ac:dyDescent="0.35">
      <c r="B168" s="102">
        <v>326</v>
      </c>
      <c r="C168" s="40">
        <v>138.2670597</v>
      </c>
      <c r="D168" s="29">
        <v>151.0069025</v>
      </c>
      <c r="E168" s="29">
        <v>227.5212732</v>
      </c>
      <c r="F168" s="29">
        <v>285.4472816</v>
      </c>
      <c r="G168" s="29">
        <v>56.776849939999998</v>
      </c>
      <c r="H168" s="29">
        <v>121.548967</v>
      </c>
      <c r="I168" s="29">
        <v>125.3788</v>
      </c>
      <c r="J168" s="29">
        <v>214.20099999999999</v>
      </c>
      <c r="K168" s="29">
        <v>567.76260000000002</v>
      </c>
      <c r="L168" s="29">
        <v>186.71690000000001</v>
      </c>
      <c r="M168" s="32">
        <v>199.4708</v>
      </c>
      <c r="N168" s="37">
        <v>3.75624</v>
      </c>
      <c r="O168" s="29">
        <v>29.166341500000001</v>
      </c>
      <c r="P168" s="29">
        <v>122.99206</v>
      </c>
      <c r="Q168" s="29">
        <v>56.481409999999997</v>
      </c>
      <c r="R168" s="29">
        <v>141.37299999999999</v>
      </c>
      <c r="S168" s="29">
        <v>122.9251</v>
      </c>
      <c r="T168" s="29">
        <v>102.06780000000001</v>
      </c>
      <c r="U168" s="29">
        <v>68.896739999999994</v>
      </c>
      <c r="V168" s="29">
        <v>70.67192</v>
      </c>
      <c r="W168" s="29">
        <v>121.89319999999999</v>
      </c>
      <c r="X168" s="126">
        <v>51.568779999999997</v>
      </c>
      <c r="Y168" s="52" t="s">
        <v>207</v>
      </c>
      <c r="Z168" s="587">
        <v>207.088758048182</v>
      </c>
      <c r="AA168" s="587">
        <v>41.386965671228502</v>
      </c>
      <c r="AB168" s="306">
        <v>11</v>
      </c>
      <c r="AC168" s="305">
        <v>80.988034054545494</v>
      </c>
      <c r="AD168" s="587">
        <v>13.1042845698683</v>
      </c>
      <c r="AE168" s="306">
        <v>11</v>
      </c>
    </row>
    <row r="169" spans="2:31" x14ac:dyDescent="0.35">
      <c r="B169" s="102">
        <v>328</v>
      </c>
      <c r="C169" s="40">
        <v>139.18336400000001</v>
      </c>
      <c r="D169" s="29">
        <v>142.83224100000001</v>
      </c>
      <c r="E169" s="29">
        <v>231.05410280000001</v>
      </c>
      <c r="F169" s="29">
        <v>280.5824902</v>
      </c>
      <c r="G169" s="29">
        <v>55.656746519999999</v>
      </c>
      <c r="H169" s="29">
        <v>121.447508</v>
      </c>
      <c r="I169" s="29">
        <v>124.4729</v>
      </c>
      <c r="J169" s="29">
        <v>217.53190000000001</v>
      </c>
      <c r="K169" s="29">
        <v>562.52819999999997</v>
      </c>
      <c r="L169" s="29">
        <v>180.5488</v>
      </c>
      <c r="M169" s="32">
        <v>199.0506</v>
      </c>
      <c r="N169" s="37">
        <v>3.9619162999999999</v>
      </c>
      <c r="O169" s="29">
        <v>29.133099000000001</v>
      </c>
      <c r="P169" s="29">
        <v>123.36781000000001</v>
      </c>
      <c r="Q169" s="29">
        <v>56.283619999999999</v>
      </c>
      <c r="R169" s="29">
        <v>142.03280000000001</v>
      </c>
      <c r="S169" s="29">
        <v>124.8455</v>
      </c>
      <c r="T169" s="29">
        <v>102.9469</v>
      </c>
      <c r="U169" s="29">
        <v>66.164839999999998</v>
      </c>
      <c r="V169" s="29">
        <v>71.223429999999993</v>
      </c>
      <c r="W169" s="29">
        <v>118.3664</v>
      </c>
      <c r="X169" s="126">
        <v>59.757779999999997</v>
      </c>
      <c r="Y169" s="52" t="s">
        <v>208</v>
      </c>
      <c r="Z169" s="587">
        <v>206.73622126727301</v>
      </c>
      <c r="AA169" s="587">
        <v>40.635214511649501</v>
      </c>
      <c r="AB169" s="306">
        <v>11</v>
      </c>
      <c r="AC169" s="305">
        <v>81.072053772727301</v>
      </c>
      <c r="AD169" s="587">
        <v>13.367476763925101</v>
      </c>
      <c r="AE169" s="306">
        <v>11</v>
      </c>
    </row>
    <row r="170" spans="2:31" x14ac:dyDescent="0.35">
      <c r="B170" s="102">
        <v>330</v>
      </c>
      <c r="C170" s="40">
        <v>140.4487646</v>
      </c>
      <c r="D170" s="29">
        <v>142.27036849999999</v>
      </c>
      <c r="E170" s="29">
        <v>231.87259409999999</v>
      </c>
      <c r="F170" s="29">
        <v>279.33238110000002</v>
      </c>
      <c r="G170" s="29">
        <v>87.616728339999995</v>
      </c>
      <c r="H170" s="29">
        <v>122.832095</v>
      </c>
      <c r="I170" s="29">
        <v>123.89709999999999</v>
      </c>
      <c r="J170" s="29">
        <v>215.01240000000001</v>
      </c>
      <c r="K170" s="29">
        <v>556.09670000000006</v>
      </c>
      <c r="L170" s="29">
        <v>173.422</v>
      </c>
      <c r="M170" s="32">
        <v>198.80019999999999</v>
      </c>
      <c r="N170" s="37">
        <v>3.6241547999999999</v>
      </c>
      <c r="O170" s="29">
        <v>29.5963432</v>
      </c>
      <c r="P170" s="29">
        <v>127.49084999999999</v>
      </c>
      <c r="Q170" s="29">
        <v>56.196280000000002</v>
      </c>
      <c r="R170" s="29">
        <v>141.56960000000001</v>
      </c>
      <c r="S170" s="29">
        <v>121.25320000000001</v>
      </c>
      <c r="T170" s="29">
        <v>101.777</v>
      </c>
      <c r="U170" s="29">
        <v>68.279510000000002</v>
      </c>
      <c r="V170" s="29">
        <v>71.508629999999997</v>
      </c>
      <c r="W170" s="29">
        <v>118.6093</v>
      </c>
      <c r="X170" s="126">
        <v>64.938040000000001</v>
      </c>
      <c r="Y170" s="52" t="s">
        <v>209</v>
      </c>
      <c r="Z170" s="587">
        <v>204.98989568363601</v>
      </c>
      <c r="AA170" s="587">
        <v>40.336532818094902</v>
      </c>
      <c r="AB170" s="306">
        <v>11</v>
      </c>
      <c r="AC170" s="305">
        <v>81.644008663636399</v>
      </c>
      <c r="AD170" s="587">
        <v>13.2523240924492</v>
      </c>
      <c r="AE170" s="306">
        <v>11</v>
      </c>
    </row>
    <row r="171" spans="2:31" x14ac:dyDescent="0.35">
      <c r="B171" s="102">
        <v>332</v>
      </c>
      <c r="C171" s="40">
        <v>139.48390760000001</v>
      </c>
      <c r="D171" s="29">
        <v>141.32101950000001</v>
      </c>
      <c r="E171" s="29">
        <v>237.94753109999999</v>
      </c>
      <c r="F171" s="29">
        <v>276.85005560000002</v>
      </c>
      <c r="G171" s="29">
        <v>84.391965720000002</v>
      </c>
      <c r="H171" s="29">
        <v>123.370538</v>
      </c>
      <c r="I171" s="29">
        <v>124.15300000000001</v>
      </c>
      <c r="J171" s="29">
        <v>214.53530000000001</v>
      </c>
      <c r="K171" s="29">
        <v>553.25739999999996</v>
      </c>
      <c r="L171" s="29">
        <v>168.70230000000001</v>
      </c>
      <c r="M171" s="32">
        <v>198.09010000000001</v>
      </c>
      <c r="N171" s="37">
        <v>4.4895148000000002</v>
      </c>
      <c r="O171" s="29">
        <v>28.2866255</v>
      </c>
      <c r="P171" s="29">
        <v>132.55947</v>
      </c>
      <c r="Q171" s="29">
        <v>56.810470000000002</v>
      </c>
      <c r="R171" s="29">
        <v>140.18680000000001</v>
      </c>
      <c r="S171" s="29">
        <v>117.3189</v>
      </c>
      <c r="T171" s="29">
        <v>100.7157</v>
      </c>
      <c r="U171" s="29">
        <v>69.467939999999999</v>
      </c>
      <c r="V171" s="29">
        <v>73.707899999999995</v>
      </c>
      <c r="W171" s="29">
        <v>115.94</v>
      </c>
      <c r="X171" s="126">
        <v>68.59478</v>
      </c>
      <c r="Y171" s="52" t="s">
        <v>210</v>
      </c>
      <c r="Z171" s="587">
        <v>206.50921196727299</v>
      </c>
      <c r="AA171" s="587">
        <v>38.8279513775909</v>
      </c>
      <c r="AB171" s="306">
        <v>11</v>
      </c>
      <c r="AC171" s="305">
        <v>82.258446181818201</v>
      </c>
      <c r="AD171" s="587">
        <v>13.1541848567181</v>
      </c>
      <c r="AE171" s="306">
        <v>11</v>
      </c>
    </row>
    <row r="172" spans="2:31" x14ac:dyDescent="0.35">
      <c r="B172" s="102">
        <v>334</v>
      </c>
      <c r="C172" s="40">
        <v>139.12593810000001</v>
      </c>
      <c r="D172" s="29">
        <v>142.4078949</v>
      </c>
      <c r="E172" s="29">
        <v>248.12711239999999</v>
      </c>
      <c r="F172" s="29">
        <v>277.70219279999998</v>
      </c>
      <c r="G172" s="29">
        <v>81.803557229999996</v>
      </c>
      <c r="H172" s="29">
        <v>123.213702</v>
      </c>
      <c r="I172" s="29">
        <v>127.1863</v>
      </c>
      <c r="J172" s="29">
        <v>214.81309999999999</v>
      </c>
      <c r="K172" s="29">
        <v>547.92240000000004</v>
      </c>
      <c r="L172" s="29">
        <v>167.5752</v>
      </c>
      <c r="M172" s="32">
        <v>197.08799999999999</v>
      </c>
      <c r="N172" s="37">
        <v>4.4162436999999999</v>
      </c>
      <c r="O172" s="29">
        <v>26.296583099999999</v>
      </c>
      <c r="P172" s="29">
        <v>141.24661</v>
      </c>
      <c r="Q172" s="29">
        <v>55.71669</v>
      </c>
      <c r="R172" s="29">
        <v>146.16239999999999</v>
      </c>
      <c r="S172" s="29">
        <v>116.54989999999999</v>
      </c>
      <c r="T172" s="29">
        <v>102.9686</v>
      </c>
      <c r="U172" s="29">
        <v>71.457899999999995</v>
      </c>
      <c r="V172" s="29">
        <v>73.839169999999996</v>
      </c>
      <c r="W172" s="29">
        <v>114.9288</v>
      </c>
      <c r="X172" s="126">
        <v>65.643870000000007</v>
      </c>
      <c r="Y172" s="52" t="s">
        <v>211</v>
      </c>
      <c r="Z172" s="587">
        <v>205.645737956364</v>
      </c>
      <c r="AA172" s="587">
        <v>38.738759920083702</v>
      </c>
      <c r="AB172" s="306">
        <v>11</v>
      </c>
      <c r="AC172" s="305">
        <v>82.552554572727303</v>
      </c>
      <c r="AD172" s="587">
        <v>13.0109243098902</v>
      </c>
      <c r="AE172" s="306">
        <v>11</v>
      </c>
    </row>
    <row r="173" spans="2:31" x14ac:dyDescent="0.35">
      <c r="B173" s="102">
        <v>336</v>
      </c>
      <c r="C173" s="40">
        <v>138.24181780000001</v>
      </c>
      <c r="D173" s="29">
        <v>144.36466480000001</v>
      </c>
      <c r="E173" s="29">
        <v>252.08046450000001</v>
      </c>
      <c r="F173" s="29">
        <v>279.00712809999999</v>
      </c>
      <c r="G173" s="29">
        <v>77.526868879999995</v>
      </c>
      <c r="H173" s="29">
        <v>121.32606</v>
      </c>
      <c r="I173" s="29">
        <v>123.4742</v>
      </c>
      <c r="J173" s="29">
        <v>216.7801</v>
      </c>
      <c r="K173" s="29">
        <v>547.61159999999995</v>
      </c>
      <c r="L173" s="29">
        <v>165.8929</v>
      </c>
      <c r="M173" s="32">
        <v>192.94159999999999</v>
      </c>
      <c r="N173" s="37">
        <v>4.2389323000000001</v>
      </c>
      <c r="O173" s="29">
        <v>25.6210719</v>
      </c>
      <c r="P173" s="29">
        <v>138.35846000000001</v>
      </c>
      <c r="Q173" s="29">
        <v>56.786949999999997</v>
      </c>
      <c r="R173" s="29">
        <v>150.96109999999999</v>
      </c>
      <c r="S173" s="29">
        <v>114.4956</v>
      </c>
      <c r="T173" s="29">
        <v>103.0718</v>
      </c>
      <c r="U173" s="29">
        <v>72.01491</v>
      </c>
      <c r="V173" s="29">
        <v>73.585539999999995</v>
      </c>
      <c r="W173" s="29">
        <v>112.57769999999999</v>
      </c>
      <c r="X173" s="126">
        <v>59.884709999999998</v>
      </c>
      <c r="Y173" s="52" t="s">
        <v>212</v>
      </c>
      <c r="Z173" s="587">
        <v>206.08776340272701</v>
      </c>
      <c r="AA173" s="587">
        <v>38.431322867060601</v>
      </c>
      <c r="AB173" s="306">
        <v>11</v>
      </c>
      <c r="AC173" s="305">
        <v>83.566069709090897</v>
      </c>
      <c r="AD173" s="587">
        <v>13.676742031564499</v>
      </c>
      <c r="AE173" s="306">
        <v>11</v>
      </c>
    </row>
    <row r="174" spans="2:31" x14ac:dyDescent="0.35">
      <c r="B174" s="102">
        <v>338</v>
      </c>
      <c r="C174" s="40">
        <v>137.57985350000001</v>
      </c>
      <c r="D174" s="29">
        <v>140.3611631</v>
      </c>
      <c r="E174" s="29">
        <v>254.17231720000001</v>
      </c>
      <c r="F174" s="29">
        <v>283.98632689999999</v>
      </c>
      <c r="G174" s="29">
        <v>73.080688460000005</v>
      </c>
      <c r="H174" s="29">
        <v>122.291667</v>
      </c>
      <c r="I174" s="29">
        <v>121.6481</v>
      </c>
      <c r="J174" s="29">
        <v>217.55619999999999</v>
      </c>
      <c r="K174" s="29">
        <v>544.18079999999998</v>
      </c>
      <c r="L174" s="29">
        <v>165.10589999999999</v>
      </c>
      <c r="M174" s="32">
        <v>192.43870000000001</v>
      </c>
      <c r="N174" s="37">
        <v>4.3220663000000004</v>
      </c>
      <c r="O174" s="29">
        <v>26.757621700000001</v>
      </c>
      <c r="P174" s="29">
        <v>137.02385000000001</v>
      </c>
      <c r="Q174" s="29">
        <v>55.502139999999997</v>
      </c>
      <c r="R174" s="29">
        <v>157.29220000000001</v>
      </c>
      <c r="S174" s="29">
        <v>113.4466</v>
      </c>
      <c r="T174" s="29">
        <v>100.5945</v>
      </c>
      <c r="U174" s="29">
        <v>73.040099999999995</v>
      </c>
      <c r="V174" s="29">
        <v>73.298270000000002</v>
      </c>
      <c r="W174" s="29">
        <v>113.79649999999999</v>
      </c>
      <c r="X174" s="126">
        <v>54.389319999999998</v>
      </c>
      <c r="Y174" s="52" t="s">
        <v>213</v>
      </c>
      <c r="Z174" s="587">
        <v>205.386127643636</v>
      </c>
      <c r="AA174" s="587">
        <v>38.720292638629502</v>
      </c>
      <c r="AB174" s="306">
        <v>11</v>
      </c>
      <c r="AC174" s="305">
        <v>82.872434018181806</v>
      </c>
      <c r="AD174" s="587">
        <v>13.777179277021199</v>
      </c>
      <c r="AE174" s="306">
        <v>11</v>
      </c>
    </row>
    <row r="175" spans="2:31" x14ac:dyDescent="0.35">
      <c r="B175" s="102">
        <v>340</v>
      </c>
      <c r="C175" s="40">
        <v>139.86176140000001</v>
      </c>
      <c r="D175" s="29">
        <v>141.237122</v>
      </c>
      <c r="E175" s="29">
        <v>257.98662990000003</v>
      </c>
      <c r="F175" s="29">
        <v>291.09622159999998</v>
      </c>
      <c r="G175" s="29">
        <v>70.886398099999994</v>
      </c>
      <c r="H175" s="29">
        <v>121.296796</v>
      </c>
      <c r="I175" s="29">
        <v>121.2259</v>
      </c>
      <c r="J175" s="29">
        <v>217.3262</v>
      </c>
      <c r="K175" s="29">
        <v>536.04939999999999</v>
      </c>
      <c r="L175" s="29">
        <v>163.6814</v>
      </c>
      <c r="M175" s="32">
        <v>192.19659999999999</v>
      </c>
      <c r="N175" s="37">
        <v>5.4994427999999997</v>
      </c>
      <c r="O175" s="29">
        <v>26.2696684</v>
      </c>
      <c r="P175" s="29">
        <v>137.70157</v>
      </c>
      <c r="Q175" s="29">
        <v>55.525750000000002</v>
      </c>
      <c r="R175" s="29">
        <v>162.71379999999999</v>
      </c>
      <c r="S175" s="29">
        <v>114.41889999999999</v>
      </c>
      <c r="T175" s="29">
        <v>98.174350000000004</v>
      </c>
      <c r="U175" s="29">
        <v>74.827709999999996</v>
      </c>
      <c r="V175" s="29">
        <v>73.637550000000005</v>
      </c>
      <c r="W175" s="29">
        <v>112.7864</v>
      </c>
      <c r="X175" s="126">
        <v>58.961950000000002</v>
      </c>
      <c r="Y175" s="52" t="s">
        <v>214</v>
      </c>
      <c r="Z175" s="587">
        <v>204.76379237818199</v>
      </c>
      <c r="AA175" s="587">
        <v>38.790967707984301</v>
      </c>
      <c r="AB175" s="306">
        <v>11</v>
      </c>
      <c r="AC175" s="305">
        <v>82.678469818181796</v>
      </c>
      <c r="AD175" s="587">
        <v>14.0593564126829</v>
      </c>
      <c r="AE175" s="306">
        <v>11</v>
      </c>
    </row>
    <row r="176" spans="2:31" x14ac:dyDescent="0.35">
      <c r="B176" s="102">
        <v>342</v>
      </c>
      <c r="C176" s="40">
        <v>136.38059089999999</v>
      </c>
      <c r="D176" s="29">
        <v>142.263386</v>
      </c>
      <c r="E176" s="29">
        <v>257.00138190000001</v>
      </c>
      <c r="F176" s="29">
        <v>293.42920839999999</v>
      </c>
      <c r="G176" s="29">
        <v>73.162792069999995</v>
      </c>
      <c r="H176" s="29">
        <v>120.11460599999999</v>
      </c>
      <c r="I176" s="29">
        <v>118.91849999999999</v>
      </c>
      <c r="J176" s="29">
        <v>212.05199999999999</v>
      </c>
      <c r="K176" s="29">
        <v>533.45799999999997</v>
      </c>
      <c r="L176" s="29">
        <v>161.2568</v>
      </c>
      <c r="M176" s="32">
        <v>192.76779999999999</v>
      </c>
      <c r="N176" s="37">
        <v>4.7135223000000002</v>
      </c>
      <c r="O176" s="29">
        <v>26.263876799999998</v>
      </c>
      <c r="P176" s="29">
        <v>138.46014</v>
      </c>
      <c r="Q176" s="29">
        <v>55.106630000000003</v>
      </c>
      <c r="R176" s="29">
        <v>159.71960000000001</v>
      </c>
      <c r="S176" s="29">
        <v>112.6985</v>
      </c>
      <c r="T176" s="29">
        <v>94.357860000000002</v>
      </c>
      <c r="U176" s="29">
        <v>73.871120000000005</v>
      </c>
      <c r="V176" s="29">
        <v>74.119950000000003</v>
      </c>
      <c r="W176" s="29">
        <v>110.4277</v>
      </c>
      <c r="X176" s="126">
        <v>55.727040000000002</v>
      </c>
      <c r="Y176" s="52" t="s">
        <v>215</v>
      </c>
      <c r="Z176" s="587">
        <v>204.80403899999999</v>
      </c>
      <c r="AA176" s="587">
        <v>38.394601095661599</v>
      </c>
      <c r="AB176" s="306">
        <v>11</v>
      </c>
      <c r="AC176" s="305">
        <v>83.683371927272702</v>
      </c>
      <c r="AD176" s="587">
        <v>14.19277135035</v>
      </c>
      <c r="AE176" s="306">
        <v>11</v>
      </c>
    </row>
    <row r="177" spans="2:31" x14ac:dyDescent="0.35">
      <c r="B177" s="102">
        <v>344</v>
      </c>
      <c r="C177" s="40">
        <v>133.1196559</v>
      </c>
      <c r="D177" s="29">
        <v>142.67891549999999</v>
      </c>
      <c r="E177" s="29">
        <v>257.12179200000003</v>
      </c>
      <c r="F177" s="29">
        <v>288.88657289999998</v>
      </c>
      <c r="G177" s="29">
        <v>74.525619680000005</v>
      </c>
      <c r="H177" s="29">
        <v>120.517375</v>
      </c>
      <c r="I177" s="29">
        <v>120.71639999999999</v>
      </c>
      <c r="J177" s="29">
        <v>210.7807</v>
      </c>
      <c r="K177" s="29">
        <v>527.87800000000004</v>
      </c>
      <c r="L177" s="29">
        <v>158.8852</v>
      </c>
      <c r="M177" s="32">
        <v>196.20519999999999</v>
      </c>
      <c r="N177" s="37">
        <v>3.5921099999999999</v>
      </c>
      <c r="O177" s="29">
        <v>25.784823899999999</v>
      </c>
      <c r="P177" s="29">
        <v>142.3845</v>
      </c>
      <c r="Q177" s="29">
        <v>55.01444</v>
      </c>
      <c r="R177" s="29">
        <v>165.25569999999999</v>
      </c>
      <c r="S177" s="29">
        <v>116.1891</v>
      </c>
      <c r="T177" s="29">
        <v>94.796679999999995</v>
      </c>
      <c r="U177" s="29">
        <v>73.072929999999999</v>
      </c>
      <c r="V177" s="29">
        <v>74.715019999999996</v>
      </c>
      <c r="W177" s="29">
        <v>111.134</v>
      </c>
      <c r="X177" s="126">
        <v>58.715260000000001</v>
      </c>
      <c r="Y177" s="52" t="s">
        <v>216</v>
      </c>
      <c r="Z177" s="587">
        <v>203.70955138818201</v>
      </c>
      <c r="AA177" s="587">
        <v>38.274622937161098</v>
      </c>
      <c r="AB177" s="306">
        <v>11</v>
      </c>
      <c r="AC177" s="305">
        <v>82.315085372727296</v>
      </c>
      <c r="AD177" s="587">
        <v>14.062086687065401</v>
      </c>
      <c r="AE177" s="306">
        <v>11</v>
      </c>
    </row>
    <row r="178" spans="2:31" x14ac:dyDescent="0.35">
      <c r="B178" s="102">
        <v>346</v>
      </c>
      <c r="C178" s="40">
        <v>133.14217300000001</v>
      </c>
      <c r="D178" s="29">
        <v>150.96482810000001</v>
      </c>
      <c r="E178" s="29">
        <v>258.31459489999997</v>
      </c>
      <c r="F178" s="29">
        <v>285.29986810000003</v>
      </c>
      <c r="G178" s="29">
        <v>79.197652820000002</v>
      </c>
      <c r="H178" s="29">
        <v>121.684629</v>
      </c>
      <c r="I178" s="29">
        <v>123.08620000000001</v>
      </c>
      <c r="J178" s="29">
        <v>209.17519999999999</v>
      </c>
      <c r="K178" s="29">
        <v>524.90800000000002</v>
      </c>
      <c r="L178" s="29">
        <v>157.31229999999999</v>
      </c>
      <c r="M178" s="32">
        <v>199.27930000000001</v>
      </c>
      <c r="N178" s="37">
        <v>5.4115545000000003</v>
      </c>
      <c r="O178" s="29">
        <v>26.8819038</v>
      </c>
      <c r="P178" s="29">
        <v>139.66014000000001</v>
      </c>
      <c r="Q178" s="29">
        <v>55.09722</v>
      </c>
      <c r="R178" s="29">
        <v>168.22329999999999</v>
      </c>
      <c r="S178" s="29">
        <v>115.87739999999999</v>
      </c>
      <c r="T178" s="29">
        <v>96.287030000000001</v>
      </c>
      <c r="U178" s="29">
        <v>73.914900000000003</v>
      </c>
      <c r="V178" s="29">
        <v>75.406819999999996</v>
      </c>
      <c r="W178" s="29">
        <v>110.8193</v>
      </c>
      <c r="X178" s="126">
        <v>63.260950000000001</v>
      </c>
      <c r="Y178" s="52" t="s">
        <v>217</v>
      </c>
      <c r="Z178" s="587">
        <v>202.846857361818</v>
      </c>
      <c r="AA178" s="587">
        <v>37.719718648120804</v>
      </c>
      <c r="AB178" s="306">
        <v>11</v>
      </c>
      <c r="AC178" s="305">
        <v>83.695869445454505</v>
      </c>
      <c r="AD178" s="587">
        <v>14.597231857011501</v>
      </c>
      <c r="AE178" s="306">
        <v>11</v>
      </c>
    </row>
    <row r="179" spans="2:31" x14ac:dyDescent="0.35">
      <c r="B179" s="102">
        <v>348</v>
      </c>
      <c r="C179" s="40">
        <v>129.11240799999999</v>
      </c>
      <c r="D179" s="29">
        <v>152.58262239999999</v>
      </c>
      <c r="E179" s="29">
        <v>263.3970521</v>
      </c>
      <c r="F179" s="29">
        <v>275.72447829999999</v>
      </c>
      <c r="G179" s="29">
        <v>79.671378869999998</v>
      </c>
      <c r="H179" s="29">
        <v>122.040567</v>
      </c>
      <c r="I179" s="29">
        <v>123.9027</v>
      </c>
      <c r="J179" s="29">
        <v>202.60720000000001</v>
      </c>
      <c r="K179" s="29">
        <v>524.84280000000001</v>
      </c>
      <c r="L179" s="29">
        <v>154.31649999999999</v>
      </c>
      <c r="M179" s="32">
        <v>197.2586</v>
      </c>
      <c r="N179" s="37">
        <v>4.4223011999999997</v>
      </c>
      <c r="O179" s="29">
        <v>27.382012799999998</v>
      </c>
      <c r="P179" s="29">
        <v>138.94465</v>
      </c>
      <c r="Q179" s="29">
        <v>55.879130000000004</v>
      </c>
      <c r="R179" s="29">
        <v>168.5112</v>
      </c>
      <c r="S179" s="29">
        <v>116.20910000000001</v>
      </c>
      <c r="T179" s="29">
        <v>96.455020000000005</v>
      </c>
      <c r="U179" s="29">
        <v>75.189250000000001</v>
      </c>
      <c r="V179" s="29">
        <v>75.687489999999997</v>
      </c>
      <c r="W179" s="29">
        <v>112.5309</v>
      </c>
      <c r="X179" s="126">
        <v>53.95478</v>
      </c>
      <c r="Y179" s="52" t="s">
        <v>218</v>
      </c>
      <c r="Z179" s="587">
        <v>203.851340538182</v>
      </c>
      <c r="AA179" s="587">
        <v>37.1119074833287</v>
      </c>
      <c r="AB179" s="306">
        <v>11</v>
      </c>
      <c r="AC179" s="305">
        <v>84.621865299999996</v>
      </c>
      <c r="AD179" s="587">
        <v>14.4453288162292</v>
      </c>
      <c r="AE179" s="306">
        <v>11</v>
      </c>
    </row>
    <row r="180" spans="2:31" x14ac:dyDescent="0.35">
      <c r="B180" s="102">
        <v>350</v>
      </c>
      <c r="C180" s="40">
        <v>124.1188494</v>
      </c>
      <c r="D180" s="29">
        <v>156.59285059999999</v>
      </c>
      <c r="E180" s="29">
        <v>258.30608230000001</v>
      </c>
      <c r="F180" s="29">
        <v>276.22132620000002</v>
      </c>
      <c r="G180" s="29">
        <v>84.497546049999997</v>
      </c>
      <c r="H180" s="29">
        <v>120.135211</v>
      </c>
      <c r="I180" s="29">
        <v>123.2475</v>
      </c>
      <c r="J180" s="29">
        <v>201.7937</v>
      </c>
      <c r="K180" s="29">
        <v>519.95960000000002</v>
      </c>
      <c r="L180" s="29">
        <v>150.91929999999999</v>
      </c>
      <c r="M180" s="32">
        <v>198.6232</v>
      </c>
      <c r="N180" s="37">
        <v>4.4491456999999999</v>
      </c>
      <c r="O180" s="29">
        <v>27.105325799999999</v>
      </c>
      <c r="P180" s="29">
        <v>134.5883</v>
      </c>
      <c r="Q180" s="29">
        <v>56.16433</v>
      </c>
      <c r="R180" s="29">
        <v>173.24119999999999</v>
      </c>
      <c r="S180" s="29">
        <v>117.5502</v>
      </c>
      <c r="T180" s="29">
        <v>97.043840000000003</v>
      </c>
      <c r="U180" s="29">
        <v>73.737909999999999</v>
      </c>
      <c r="V180" s="29">
        <v>75.198589999999996</v>
      </c>
      <c r="W180" s="29">
        <v>110.6199</v>
      </c>
      <c r="X180" s="126">
        <v>52.21275</v>
      </c>
      <c r="Y180" s="52" t="s">
        <v>219</v>
      </c>
      <c r="Z180" s="587">
        <v>202.31420969727299</v>
      </c>
      <c r="AA180" s="587">
        <v>37.042913562141699</v>
      </c>
      <c r="AB180" s="306">
        <v>11</v>
      </c>
      <c r="AC180" s="305">
        <v>84.105984909090907</v>
      </c>
      <c r="AD180" s="587">
        <v>14.630581968920501</v>
      </c>
      <c r="AE180" s="306">
        <v>11</v>
      </c>
    </row>
    <row r="181" spans="2:31" x14ac:dyDescent="0.35">
      <c r="B181" s="102">
        <v>352</v>
      </c>
      <c r="C181" s="40">
        <v>116.2223127</v>
      </c>
      <c r="D181" s="29">
        <v>158.45548339999999</v>
      </c>
      <c r="E181" s="29">
        <v>263.88154150000003</v>
      </c>
      <c r="F181" s="29">
        <v>280.79795940000002</v>
      </c>
      <c r="G181" s="29">
        <v>85.634840990000001</v>
      </c>
      <c r="H181" s="29">
        <v>121.56741599999999</v>
      </c>
      <c r="I181" s="29">
        <v>122.53740000000001</v>
      </c>
      <c r="J181" s="29">
        <v>201.81129999999999</v>
      </c>
      <c r="K181" s="29">
        <v>517.697</v>
      </c>
      <c r="L181" s="29">
        <v>149.3665</v>
      </c>
      <c r="M181" s="32">
        <v>198.59899999999999</v>
      </c>
      <c r="N181" s="37">
        <v>5.6761974999999998</v>
      </c>
      <c r="O181" s="29">
        <v>27.4497663</v>
      </c>
      <c r="P181" s="29">
        <v>128.96376000000001</v>
      </c>
      <c r="Q181" s="29">
        <v>55.973509999999997</v>
      </c>
      <c r="R181" s="29">
        <v>178.72829999999999</v>
      </c>
      <c r="S181" s="29">
        <v>115.9109</v>
      </c>
      <c r="T181" s="29">
        <v>98.210570000000004</v>
      </c>
      <c r="U181" s="29">
        <v>74.45393</v>
      </c>
      <c r="V181" s="29">
        <v>72.826740000000001</v>
      </c>
      <c r="W181" s="29">
        <v>104.6842</v>
      </c>
      <c r="X181" s="126">
        <v>48.013010000000001</v>
      </c>
      <c r="Y181" s="52" t="s">
        <v>220</v>
      </c>
      <c r="Z181" s="587">
        <v>201.310469595455</v>
      </c>
      <c r="AA181" s="587">
        <v>36.585000668359399</v>
      </c>
      <c r="AB181" s="306">
        <v>11</v>
      </c>
      <c r="AC181" s="305">
        <v>83.810135590909098</v>
      </c>
      <c r="AD181" s="587">
        <v>14.789590801132899</v>
      </c>
      <c r="AE181" s="306">
        <v>11</v>
      </c>
    </row>
    <row r="182" spans="2:31" x14ac:dyDescent="0.35">
      <c r="B182" s="102">
        <v>354</v>
      </c>
      <c r="C182" s="40">
        <v>111.3792002</v>
      </c>
      <c r="D182" s="29">
        <v>165.42303380000001</v>
      </c>
      <c r="E182" s="29">
        <v>258.48867719999998</v>
      </c>
      <c r="F182" s="29">
        <v>271.52128040000002</v>
      </c>
      <c r="G182" s="29">
        <v>82.473732920000003</v>
      </c>
      <c r="H182" s="29">
        <v>121.23682100000001</v>
      </c>
      <c r="I182" s="29">
        <v>123.39239999999999</v>
      </c>
      <c r="J182" s="29">
        <v>203.51320000000001</v>
      </c>
      <c r="K182" s="29">
        <v>512.73140000000001</v>
      </c>
      <c r="L182" s="29">
        <v>149.07169999999999</v>
      </c>
      <c r="M182" s="32">
        <v>200.25909999999999</v>
      </c>
      <c r="N182" s="37">
        <v>5.3051984000000001</v>
      </c>
      <c r="O182" s="29">
        <v>27.5690226</v>
      </c>
      <c r="P182" s="29">
        <v>126.35826</v>
      </c>
      <c r="Q182" s="29">
        <v>57.667619999999999</v>
      </c>
      <c r="R182" s="29">
        <v>172.11250000000001</v>
      </c>
      <c r="S182" s="29">
        <v>111.50960000000001</v>
      </c>
      <c r="T182" s="29">
        <v>97.559520000000006</v>
      </c>
      <c r="U182" s="29">
        <v>74.027249999999995</v>
      </c>
      <c r="V182" s="29">
        <v>72.267750000000007</v>
      </c>
      <c r="W182" s="29">
        <v>99.431989999999999</v>
      </c>
      <c r="X182" s="126">
        <v>46.74</v>
      </c>
      <c r="Y182" s="52" t="s">
        <v>221</v>
      </c>
      <c r="Z182" s="587">
        <v>201.506432180909</v>
      </c>
      <c r="AA182" s="587">
        <v>36.6879642868453</v>
      </c>
      <c r="AB182" s="306">
        <v>11</v>
      </c>
      <c r="AC182" s="305">
        <v>82.8082621636364</v>
      </c>
      <c r="AD182" s="587">
        <v>14.849766947868901</v>
      </c>
      <c r="AE182" s="306">
        <v>11</v>
      </c>
    </row>
    <row r="183" spans="2:31" ht="15" thickBot="1" x14ac:dyDescent="0.4">
      <c r="B183" s="136">
        <v>356</v>
      </c>
      <c r="C183" s="41">
        <v>114.9613957</v>
      </c>
      <c r="D183" s="33">
        <v>166.52258879999999</v>
      </c>
      <c r="E183" s="33">
        <v>239.258554</v>
      </c>
      <c r="F183" s="33">
        <v>278.25007340000002</v>
      </c>
      <c r="G183" s="33">
        <v>77.831783669999993</v>
      </c>
      <c r="H183" s="33">
        <v>121.93803</v>
      </c>
      <c r="I183" s="33">
        <v>124.5645</v>
      </c>
      <c r="J183" s="33">
        <v>201.99629999999999</v>
      </c>
      <c r="K183" s="33">
        <v>506.07190000000003</v>
      </c>
      <c r="L183" s="33">
        <v>146.81309999999999</v>
      </c>
      <c r="M183" s="34">
        <v>201.66679999999999</v>
      </c>
      <c r="N183" s="38">
        <v>5.7325106999999997</v>
      </c>
      <c r="O183" s="33">
        <v>27.866792700000001</v>
      </c>
      <c r="P183" s="33">
        <v>127.27476</v>
      </c>
      <c r="Q183" s="33">
        <v>57.646380000000001</v>
      </c>
      <c r="R183" s="33">
        <v>170.108</v>
      </c>
      <c r="S183" s="33">
        <v>114.1057</v>
      </c>
      <c r="T183" s="33">
        <v>96.962370000000007</v>
      </c>
      <c r="U183" s="33">
        <v>73.869</v>
      </c>
      <c r="V183" s="33">
        <v>72.54325</v>
      </c>
      <c r="W183" s="33">
        <v>90.696489999999997</v>
      </c>
      <c r="X183" s="129">
        <v>52.213709999999999</v>
      </c>
      <c r="Y183" s="55" t="s">
        <v>222</v>
      </c>
      <c r="Z183" s="589">
        <v>199.95368595636401</v>
      </c>
      <c r="AA183" s="589">
        <v>36.165933777037601</v>
      </c>
      <c r="AB183" s="590">
        <v>11</v>
      </c>
      <c r="AC183" s="601">
        <v>80.958973727272706</v>
      </c>
      <c r="AD183" s="589">
        <v>14.2481972914581</v>
      </c>
      <c r="AE183" s="590">
        <v>11</v>
      </c>
    </row>
    <row r="184" spans="2:31" x14ac:dyDescent="0.35">
      <c r="Y184" s="100"/>
    </row>
  </sheetData>
  <mergeCells count="3">
    <mergeCell ref="Y2:AE2"/>
    <mergeCell ref="Z3:AB3"/>
    <mergeCell ref="AC3:AE3"/>
  </mergeCells>
  <phoneticPr fontId="12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5801-8D2F-4433-B322-54EDED82634F}">
  <sheetPr codeName="Sheet47"/>
  <dimension ref="B1:L26"/>
  <sheetViews>
    <sheetView zoomScale="85" zoomScaleNormal="85" workbookViewId="0">
      <selection activeCell="R25" sqref="R25"/>
    </sheetView>
  </sheetViews>
  <sheetFormatPr defaultRowHeight="14.5" x14ac:dyDescent="0.35"/>
  <cols>
    <col min="2" max="2" width="15.08984375" customWidth="1"/>
  </cols>
  <sheetData>
    <row r="1" spans="2:12" ht="15" thickBot="1" x14ac:dyDescent="0.4"/>
    <row r="2" spans="2:12" ht="15" thickBot="1" x14ac:dyDescent="0.4">
      <c r="B2" s="781" t="s">
        <v>522</v>
      </c>
      <c r="C2" s="795"/>
      <c r="D2" s="795"/>
      <c r="E2" s="795"/>
      <c r="F2" s="795"/>
      <c r="G2" s="795"/>
      <c r="H2" s="795"/>
      <c r="I2" s="795"/>
      <c r="J2" s="795"/>
      <c r="K2" s="795"/>
      <c r="L2" s="796"/>
    </row>
    <row r="3" spans="2:12" ht="15" thickBot="1" x14ac:dyDescent="0.4">
      <c r="B3" s="756"/>
      <c r="C3" s="412" t="s">
        <v>2391</v>
      </c>
      <c r="D3" s="412" t="s">
        <v>2392</v>
      </c>
      <c r="E3" s="756" t="s">
        <v>2393</v>
      </c>
      <c r="F3" s="756" t="s">
        <v>2394</v>
      </c>
      <c r="G3" s="756" t="s">
        <v>2395</v>
      </c>
      <c r="H3" s="756" t="s">
        <v>2396</v>
      </c>
      <c r="I3" s="756" t="s">
        <v>2397</v>
      </c>
      <c r="J3" s="756" t="s">
        <v>2398</v>
      </c>
      <c r="K3" s="756" t="s">
        <v>2399</v>
      </c>
      <c r="L3" s="756" t="s">
        <v>2400</v>
      </c>
    </row>
    <row r="4" spans="2:12" x14ac:dyDescent="0.35">
      <c r="B4" s="558">
        <v>1</v>
      </c>
      <c r="C4" s="627">
        <v>3003</v>
      </c>
      <c r="D4" s="627">
        <v>3203</v>
      </c>
      <c r="E4" s="757">
        <v>32089</v>
      </c>
      <c r="F4" s="757">
        <v>32306</v>
      </c>
      <c r="G4" s="757">
        <v>18173</v>
      </c>
      <c r="H4" s="757">
        <v>22627</v>
      </c>
      <c r="I4" s="757">
        <v>28902</v>
      </c>
      <c r="J4" s="757">
        <v>33080</v>
      </c>
      <c r="K4" s="757">
        <v>23085</v>
      </c>
      <c r="L4" s="757">
        <v>30197</v>
      </c>
    </row>
    <row r="5" spans="2:12" x14ac:dyDescent="0.35">
      <c r="B5" s="493">
        <v>2</v>
      </c>
      <c r="C5" s="489">
        <v>4339</v>
      </c>
      <c r="D5" s="489">
        <v>1944</v>
      </c>
      <c r="E5" s="758">
        <v>29994</v>
      </c>
      <c r="F5" s="758">
        <v>31445</v>
      </c>
      <c r="G5" s="758">
        <v>18113</v>
      </c>
      <c r="H5" s="758">
        <v>11887</v>
      </c>
      <c r="I5" s="758">
        <v>36003</v>
      </c>
      <c r="J5" s="758">
        <v>37119</v>
      </c>
      <c r="K5" s="758">
        <v>31339</v>
      </c>
      <c r="L5" s="758">
        <v>32636</v>
      </c>
    </row>
    <row r="6" spans="2:12" x14ac:dyDescent="0.35">
      <c r="B6" s="493">
        <v>3</v>
      </c>
      <c r="C6" s="489">
        <v>1480</v>
      </c>
      <c r="D6" s="489">
        <v>1547</v>
      </c>
      <c r="E6" s="758">
        <v>23747</v>
      </c>
      <c r="F6" s="758">
        <v>18698</v>
      </c>
      <c r="G6" s="758">
        <v>13728</v>
      </c>
      <c r="H6" s="758">
        <v>13706</v>
      </c>
      <c r="I6" s="758">
        <v>10218</v>
      </c>
      <c r="J6" s="758">
        <v>8975</v>
      </c>
      <c r="K6" s="758">
        <v>14401</v>
      </c>
      <c r="L6" s="758">
        <v>19591</v>
      </c>
    </row>
    <row r="7" spans="2:12" x14ac:dyDescent="0.35">
      <c r="B7" s="493">
        <v>4</v>
      </c>
      <c r="C7" s="489">
        <v>3636</v>
      </c>
      <c r="D7" s="489">
        <v>3975</v>
      </c>
      <c r="E7" s="758">
        <v>25562</v>
      </c>
      <c r="F7" s="758">
        <v>25007</v>
      </c>
      <c r="G7" s="758">
        <v>14485</v>
      </c>
      <c r="H7" s="758">
        <v>18811</v>
      </c>
      <c r="I7" s="758">
        <v>22739</v>
      </c>
      <c r="J7" s="758">
        <v>22189</v>
      </c>
      <c r="K7" s="758">
        <v>22281</v>
      </c>
      <c r="L7" s="758">
        <v>23543</v>
      </c>
    </row>
    <row r="8" spans="2:12" x14ac:dyDescent="0.35">
      <c r="B8" s="493">
        <v>5</v>
      </c>
      <c r="C8" s="489">
        <v>1706</v>
      </c>
      <c r="D8" s="489">
        <v>1804</v>
      </c>
      <c r="E8" s="758">
        <v>29492</v>
      </c>
      <c r="F8" s="758">
        <v>27387</v>
      </c>
      <c r="G8" s="758">
        <v>17467</v>
      </c>
      <c r="H8" s="758">
        <v>17583</v>
      </c>
      <c r="I8" s="758">
        <v>28612</v>
      </c>
      <c r="J8" s="758">
        <v>27022</v>
      </c>
      <c r="K8" s="758">
        <v>24191</v>
      </c>
      <c r="L8" s="758">
        <v>23631</v>
      </c>
    </row>
    <row r="9" spans="2:12" x14ac:dyDescent="0.35">
      <c r="B9" s="493">
        <v>6</v>
      </c>
      <c r="C9" s="489">
        <v>793</v>
      </c>
      <c r="D9" s="489">
        <v>902</v>
      </c>
      <c r="E9" s="758">
        <v>3648</v>
      </c>
      <c r="F9" s="758">
        <v>6762</v>
      </c>
      <c r="G9" s="758">
        <v>3842</v>
      </c>
      <c r="H9" s="758">
        <v>5600</v>
      </c>
      <c r="I9" s="758">
        <v>6151</v>
      </c>
      <c r="J9" s="758">
        <v>9873</v>
      </c>
      <c r="K9" s="758">
        <v>8922</v>
      </c>
      <c r="L9" s="758">
        <v>13978</v>
      </c>
    </row>
    <row r="10" spans="2:12" x14ac:dyDescent="0.35">
      <c r="B10" s="493">
        <v>7</v>
      </c>
      <c r="C10" s="489">
        <v>2810</v>
      </c>
      <c r="D10" s="489">
        <v>3466</v>
      </c>
      <c r="E10" s="758">
        <v>26763</v>
      </c>
      <c r="F10" s="758">
        <v>28678</v>
      </c>
      <c r="G10" s="758">
        <v>11717</v>
      </c>
      <c r="H10" s="758">
        <v>15554</v>
      </c>
      <c r="I10" s="758">
        <v>16943</v>
      </c>
      <c r="J10" s="758">
        <v>24631</v>
      </c>
      <c r="K10" s="758">
        <v>10188</v>
      </c>
      <c r="L10" s="758">
        <v>18452</v>
      </c>
    </row>
    <row r="11" spans="2:12" x14ac:dyDescent="0.35">
      <c r="B11" s="493">
        <v>8</v>
      </c>
      <c r="C11" s="489">
        <v>1220</v>
      </c>
      <c r="D11" s="489">
        <v>1483</v>
      </c>
      <c r="E11" s="758">
        <v>18173</v>
      </c>
      <c r="F11" s="758">
        <v>19546</v>
      </c>
      <c r="G11" s="758">
        <v>9474</v>
      </c>
      <c r="H11" s="758">
        <v>9295</v>
      </c>
      <c r="I11" s="758">
        <v>19807</v>
      </c>
      <c r="J11" s="758">
        <v>21098</v>
      </c>
      <c r="K11" s="758">
        <v>15620</v>
      </c>
      <c r="L11" s="758">
        <v>16846</v>
      </c>
    </row>
    <row r="12" spans="2:12" x14ac:dyDescent="0.35">
      <c r="B12" s="493">
        <v>9</v>
      </c>
      <c r="C12" s="489">
        <v>2067</v>
      </c>
      <c r="D12" s="489">
        <v>2688</v>
      </c>
      <c r="E12" s="758">
        <v>8352</v>
      </c>
      <c r="F12" s="758">
        <v>15983</v>
      </c>
      <c r="G12" s="758">
        <v>6659</v>
      </c>
      <c r="H12" s="758">
        <v>7373</v>
      </c>
      <c r="I12" s="758">
        <v>2566</v>
      </c>
      <c r="J12" s="758">
        <v>3628</v>
      </c>
      <c r="K12" s="758">
        <v>3212</v>
      </c>
      <c r="L12" s="758">
        <v>5134</v>
      </c>
    </row>
    <row r="13" spans="2:12" x14ac:dyDescent="0.35">
      <c r="B13" s="493">
        <v>10</v>
      </c>
      <c r="C13" s="489">
        <v>3765</v>
      </c>
      <c r="D13" s="489">
        <v>4656</v>
      </c>
      <c r="E13" s="758">
        <v>28040</v>
      </c>
      <c r="F13" s="758">
        <v>28134</v>
      </c>
      <c r="G13" s="758">
        <v>22179</v>
      </c>
      <c r="H13" s="758">
        <v>21812</v>
      </c>
      <c r="I13" s="758">
        <v>34451</v>
      </c>
      <c r="J13" s="758">
        <v>32306</v>
      </c>
      <c r="K13" s="758">
        <v>28708</v>
      </c>
      <c r="L13" s="758">
        <v>27945</v>
      </c>
    </row>
    <row r="14" spans="2:12" x14ac:dyDescent="0.35">
      <c r="B14" s="493">
        <v>11</v>
      </c>
      <c r="C14" s="489">
        <v>2345</v>
      </c>
      <c r="D14" s="489">
        <v>2483</v>
      </c>
      <c r="E14" s="758">
        <v>9516</v>
      </c>
      <c r="F14" s="758">
        <v>18476</v>
      </c>
      <c r="G14" s="758">
        <v>4795</v>
      </c>
      <c r="H14" s="758">
        <v>9595</v>
      </c>
      <c r="I14" s="758">
        <v>4178</v>
      </c>
      <c r="J14" s="758">
        <v>18476</v>
      </c>
      <c r="K14" s="758">
        <v>5668</v>
      </c>
      <c r="L14" s="758">
        <v>7724</v>
      </c>
    </row>
    <row r="15" spans="2:12" x14ac:dyDescent="0.35">
      <c r="B15" s="493">
        <v>12</v>
      </c>
      <c r="C15" s="489">
        <v>1291</v>
      </c>
      <c r="D15" s="489">
        <v>1757</v>
      </c>
      <c r="E15" s="758">
        <v>26841</v>
      </c>
      <c r="F15" s="758">
        <v>32416</v>
      </c>
      <c r="G15" s="758">
        <v>9936</v>
      </c>
      <c r="H15" s="758">
        <v>12804</v>
      </c>
      <c r="I15" s="758">
        <v>13055</v>
      </c>
      <c r="J15" s="758">
        <v>22327</v>
      </c>
      <c r="K15" s="758">
        <v>27204</v>
      </c>
      <c r="L15" s="758">
        <v>29000</v>
      </c>
    </row>
    <row r="16" spans="2:12" x14ac:dyDescent="0.35">
      <c r="B16" s="493">
        <v>13</v>
      </c>
      <c r="C16" s="489">
        <v>1589</v>
      </c>
      <c r="D16" s="489">
        <v>1614</v>
      </c>
      <c r="E16" s="758">
        <v>37754</v>
      </c>
      <c r="F16" s="758">
        <v>38012</v>
      </c>
      <c r="G16" s="758">
        <v>14023</v>
      </c>
      <c r="H16" s="758">
        <v>13486</v>
      </c>
      <c r="I16" s="758">
        <v>26571</v>
      </c>
      <c r="J16" s="758">
        <v>29792</v>
      </c>
      <c r="K16" s="758">
        <v>30710</v>
      </c>
      <c r="L16" s="758">
        <v>30197</v>
      </c>
    </row>
    <row r="17" spans="2:12" x14ac:dyDescent="0.35">
      <c r="B17" s="493">
        <v>14</v>
      </c>
      <c r="C17" s="489">
        <v>2277</v>
      </c>
      <c r="D17" s="489">
        <v>2416</v>
      </c>
      <c r="E17" s="758">
        <v>7870</v>
      </c>
      <c r="F17" s="758">
        <v>10192</v>
      </c>
      <c r="G17" s="758">
        <v>7126</v>
      </c>
      <c r="H17" s="758">
        <v>9179</v>
      </c>
      <c r="I17" s="758">
        <v>4574</v>
      </c>
      <c r="J17" s="758">
        <v>6264</v>
      </c>
      <c r="K17" s="758">
        <v>8145</v>
      </c>
      <c r="L17" s="758">
        <v>7215</v>
      </c>
    </row>
    <row r="18" spans="2:12" ht="15" thickBot="1" x14ac:dyDescent="0.4">
      <c r="B18" s="494">
        <v>15</v>
      </c>
      <c r="C18" s="489">
        <v>5859</v>
      </c>
      <c r="D18" s="489">
        <v>5967</v>
      </c>
      <c r="E18" s="758">
        <v>37754</v>
      </c>
      <c r="F18" s="758">
        <v>39459</v>
      </c>
      <c r="G18" s="758">
        <v>26931</v>
      </c>
      <c r="H18" s="758">
        <v>28134</v>
      </c>
      <c r="I18" s="758">
        <v>27572</v>
      </c>
      <c r="J18" s="758">
        <v>28134</v>
      </c>
      <c r="K18" s="758">
        <v>20544</v>
      </c>
      <c r="L18" s="758">
        <v>31128</v>
      </c>
    </row>
    <row r="19" spans="2:12" ht="15" thickBot="1" x14ac:dyDescent="0.4">
      <c r="B19" s="339" t="s">
        <v>24</v>
      </c>
      <c r="C19" s="649">
        <f>COUNT(C4:C18)</f>
        <v>15</v>
      </c>
      <c r="D19" s="649">
        <f>COUNT(D4:D18)</f>
        <v>15</v>
      </c>
      <c r="E19" s="649">
        <f t="shared" ref="E19:L19" si="0">COUNT(E4:E18)</f>
        <v>15</v>
      </c>
      <c r="F19" s="649">
        <f t="shared" si="0"/>
        <v>15</v>
      </c>
      <c r="G19" s="649">
        <f t="shared" si="0"/>
        <v>15</v>
      </c>
      <c r="H19" s="649">
        <f t="shared" si="0"/>
        <v>15</v>
      </c>
      <c r="I19" s="649">
        <f t="shared" si="0"/>
        <v>15</v>
      </c>
      <c r="J19" s="649">
        <f t="shared" si="0"/>
        <v>15</v>
      </c>
      <c r="K19" s="649">
        <f t="shared" si="0"/>
        <v>15</v>
      </c>
      <c r="L19" s="649">
        <f t="shared" si="0"/>
        <v>15</v>
      </c>
    </row>
    <row r="20" spans="2:12" ht="15" thickBot="1" x14ac:dyDescent="0.4">
      <c r="B20" s="498" t="s">
        <v>6</v>
      </c>
      <c r="C20" s="489">
        <v>2545</v>
      </c>
      <c r="D20" s="489">
        <v>2660</v>
      </c>
      <c r="E20" s="758">
        <v>23040</v>
      </c>
      <c r="F20" s="758">
        <v>24833</v>
      </c>
      <c r="G20" s="758">
        <v>13243</v>
      </c>
      <c r="H20" s="758">
        <v>14496</v>
      </c>
      <c r="I20" s="758">
        <v>18823</v>
      </c>
      <c r="J20" s="902">
        <v>21661</v>
      </c>
      <c r="K20" s="351">
        <v>18281</v>
      </c>
      <c r="L20" s="351">
        <v>21148</v>
      </c>
    </row>
    <row r="21" spans="2:12" ht="15" thickBot="1" x14ac:dyDescent="0.4">
      <c r="B21" s="516" t="s">
        <v>25</v>
      </c>
      <c r="C21" s="489">
        <v>1380</v>
      </c>
      <c r="D21" s="489">
        <v>1377</v>
      </c>
      <c r="E21" s="758">
        <v>10999</v>
      </c>
      <c r="F21" s="758">
        <v>9644</v>
      </c>
      <c r="G21" s="758">
        <v>6565</v>
      </c>
      <c r="H21" s="758">
        <v>6299</v>
      </c>
      <c r="I21" s="758">
        <v>11473</v>
      </c>
      <c r="J21" s="758">
        <v>10356</v>
      </c>
      <c r="K21" s="758">
        <v>9474</v>
      </c>
      <c r="L21" s="758">
        <v>9356</v>
      </c>
    </row>
    <row r="22" spans="2:12" ht="15" thickBot="1" x14ac:dyDescent="0.4">
      <c r="B22" s="498" t="s">
        <v>26</v>
      </c>
      <c r="C22" s="489">
        <v>793</v>
      </c>
      <c r="D22" s="489">
        <v>902</v>
      </c>
      <c r="E22" s="758">
        <v>3648</v>
      </c>
      <c r="F22" s="758">
        <v>6762</v>
      </c>
      <c r="G22" s="758">
        <v>3842</v>
      </c>
      <c r="H22" s="758">
        <v>5600</v>
      </c>
      <c r="I22" s="758">
        <v>2566</v>
      </c>
      <c r="J22" s="758">
        <v>3628</v>
      </c>
      <c r="K22" s="758">
        <v>3212</v>
      </c>
      <c r="L22" s="758">
        <v>5134</v>
      </c>
    </row>
    <row r="23" spans="2:12" ht="15" thickBot="1" x14ac:dyDescent="0.4">
      <c r="B23" s="516" t="s">
        <v>27</v>
      </c>
      <c r="C23" s="489">
        <v>1480</v>
      </c>
      <c r="D23" s="489">
        <v>1614</v>
      </c>
      <c r="E23" s="758">
        <v>9516</v>
      </c>
      <c r="F23" s="758">
        <v>18476</v>
      </c>
      <c r="G23" s="758">
        <v>7126</v>
      </c>
      <c r="H23" s="758">
        <v>9295</v>
      </c>
      <c r="I23" s="758">
        <v>6151</v>
      </c>
      <c r="J23" s="758">
        <v>9873</v>
      </c>
      <c r="K23" s="758">
        <v>8922</v>
      </c>
      <c r="L23" s="758">
        <v>13978</v>
      </c>
    </row>
    <row r="24" spans="2:12" ht="15" thickBot="1" x14ac:dyDescent="0.4">
      <c r="B24" s="516" t="s">
        <v>28</v>
      </c>
      <c r="C24" s="489">
        <v>2277</v>
      </c>
      <c r="D24" s="489">
        <v>2416</v>
      </c>
      <c r="E24" s="758">
        <v>26763</v>
      </c>
      <c r="F24" s="758">
        <v>27387</v>
      </c>
      <c r="G24" s="758">
        <v>13728</v>
      </c>
      <c r="H24" s="758">
        <v>13486</v>
      </c>
      <c r="I24" s="758">
        <v>19807</v>
      </c>
      <c r="J24" s="758">
        <v>22327</v>
      </c>
      <c r="K24" s="758">
        <v>20544</v>
      </c>
      <c r="L24" s="758">
        <v>23543</v>
      </c>
    </row>
    <row r="25" spans="2:12" ht="15" thickBot="1" x14ac:dyDescent="0.4">
      <c r="B25" s="517" t="s">
        <v>29</v>
      </c>
      <c r="C25" s="489">
        <v>3636</v>
      </c>
      <c r="D25" s="489">
        <v>3466</v>
      </c>
      <c r="E25" s="758">
        <v>29994</v>
      </c>
      <c r="F25" s="758">
        <v>32306</v>
      </c>
      <c r="G25" s="758">
        <v>18113</v>
      </c>
      <c r="H25" s="758">
        <v>18811</v>
      </c>
      <c r="I25" s="758">
        <v>28612</v>
      </c>
      <c r="J25" s="758">
        <v>29792</v>
      </c>
      <c r="K25" s="758">
        <v>27204</v>
      </c>
      <c r="L25" s="758">
        <v>30197</v>
      </c>
    </row>
    <row r="26" spans="2:12" ht="15" thickBot="1" x14ac:dyDescent="0.4">
      <c r="B26" s="517" t="s">
        <v>30</v>
      </c>
      <c r="C26" s="491">
        <v>5859</v>
      </c>
      <c r="D26" s="491">
        <v>5967</v>
      </c>
      <c r="E26" s="759">
        <v>37754</v>
      </c>
      <c r="F26" s="759">
        <v>39459</v>
      </c>
      <c r="G26" s="759">
        <v>26931</v>
      </c>
      <c r="H26" s="759">
        <v>28134</v>
      </c>
      <c r="I26" s="759">
        <v>36003</v>
      </c>
      <c r="J26" s="759">
        <v>37119</v>
      </c>
      <c r="K26" s="759">
        <v>31339</v>
      </c>
      <c r="L26" s="759">
        <v>32636</v>
      </c>
    </row>
  </sheetData>
  <mergeCells count="1">
    <mergeCell ref="B2:L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BF8C-D3A7-4311-9918-23D35546E74A}">
  <sheetPr codeName="Sheet48"/>
  <dimension ref="B1:H21"/>
  <sheetViews>
    <sheetView workbookViewId="0">
      <selection activeCell="B3" sqref="B3"/>
    </sheetView>
  </sheetViews>
  <sheetFormatPr defaultRowHeight="14.5" x14ac:dyDescent="0.35"/>
  <cols>
    <col min="2" max="2" width="13.54296875" bestFit="1" customWidth="1"/>
  </cols>
  <sheetData>
    <row r="1" spans="2:8" ht="15" thickBot="1" x14ac:dyDescent="0.4"/>
    <row r="2" spans="2:8" ht="15" thickBot="1" x14ac:dyDescent="0.4">
      <c r="B2" s="781" t="s">
        <v>55</v>
      </c>
      <c r="C2" s="782"/>
      <c r="D2" s="783"/>
      <c r="E2" s="45"/>
      <c r="F2" s="832"/>
      <c r="G2" s="832"/>
      <c r="H2" s="832"/>
    </row>
    <row r="3" spans="2:8" ht="15" thickBot="1" x14ac:dyDescent="0.4">
      <c r="B3" s="50"/>
      <c r="C3" s="497" t="s">
        <v>53</v>
      </c>
      <c r="D3" s="340" t="s">
        <v>54</v>
      </c>
      <c r="E3" s="178"/>
      <c r="F3" s="178"/>
      <c r="G3" s="178"/>
      <c r="H3" s="178"/>
    </row>
    <row r="4" spans="2:8" x14ac:dyDescent="0.35">
      <c r="B4" s="373">
        <v>1</v>
      </c>
      <c r="C4" s="149">
        <v>104</v>
      </c>
      <c r="D4" s="480">
        <v>108</v>
      </c>
      <c r="E4" s="100"/>
      <c r="F4" s="421"/>
      <c r="G4" s="100"/>
      <c r="H4" s="475"/>
    </row>
    <row r="5" spans="2:8" x14ac:dyDescent="0.35">
      <c r="B5" s="102">
        <v>2</v>
      </c>
      <c r="C5" s="113">
        <v>92</v>
      </c>
      <c r="D5" s="481">
        <v>62</v>
      </c>
      <c r="E5" s="100"/>
      <c r="F5" s="421"/>
      <c r="G5" s="100"/>
      <c r="H5" s="475"/>
    </row>
    <row r="6" spans="2:8" x14ac:dyDescent="0.35">
      <c r="B6" s="102">
        <v>3</v>
      </c>
      <c r="C6" s="113">
        <v>90</v>
      </c>
      <c r="D6" s="481">
        <v>60</v>
      </c>
      <c r="E6" s="100"/>
      <c r="F6" s="421"/>
      <c r="G6" s="100"/>
      <c r="H6" s="475"/>
    </row>
    <row r="7" spans="2:8" x14ac:dyDescent="0.35">
      <c r="B7" s="102">
        <v>4</v>
      </c>
      <c r="C7" s="113">
        <v>112</v>
      </c>
      <c r="D7" s="481">
        <v>66</v>
      </c>
      <c r="E7" s="100"/>
      <c r="F7" s="421"/>
      <c r="G7" s="100"/>
      <c r="H7" s="475"/>
    </row>
    <row r="8" spans="2:8" x14ac:dyDescent="0.35">
      <c r="B8" s="102">
        <v>5</v>
      </c>
      <c r="C8" s="113">
        <v>76</v>
      </c>
      <c r="D8" s="481">
        <v>54</v>
      </c>
      <c r="E8" s="100"/>
      <c r="F8" s="421"/>
      <c r="G8" s="100"/>
      <c r="H8" s="475"/>
    </row>
    <row r="9" spans="2:8" x14ac:dyDescent="0.35">
      <c r="B9" s="102">
        <v>6</v>
      </c>
      <c r="C9" s="113">
        <v>90</v>
      </c>
      <c r="D9" s="481">
        <v>68</v>
      </c>
      <c r="E9" s="100"/>
      <c r="F9" s="421"/>
      <c r="G9" s="100"/>
      <c r="H9" s="475"/>
    </row>
    <row r="10" spans="2:8" x14ac:dyDescent="0.35">
      <c r="B10" s="102">
        <v>7</v>
      </c>
      <c r="C10" s="113">
        <v>94</v>
      </c>
      <c r="D10" s="481">
        <v>94</v>
      </c>
      <c r="E10" s="100"/>
      <c r="F10" s="421"/>
      <c r="G10" s="100"/>
      <c r="H10" s="475"/>
    </row>
    <row r="11" spans="2:8" ht="15" thickBot="1" x14ac:dyDescent="0.4">
      <c r="B11" s="145">
        <v>8</v>
      </c>
      <c r="C11" s="114">
        <v>92</v>
      </c>
      <c r="D11" s="482">
        <v>76</v>
      </c>
      <c r="E11" s="100"/>
      <c r="F11" s="421"/>
      <c r="G11" s="100"/>
      <c r="H11" s="475"/>
    </row>
    <row r="12" spans="2:8" ht="15" thickBot="1" x14ac:dyDescent="0.4">
      <c r="B12" s="50" t="s">
        <v>24</v>
      </c>
      <c r="C12" s="116">
        <f t="shared" ref="C12:D12" si="0">COUNT(C4:C11)</f>
        <v>8</v>
      </c>
      <c r="D12" s="344">
        <f t="shared" si="0"/>
        <v>8</v>
      </c>
      <c r="E12" s="178"/>
      <c r="F12" s="178"/>
      <c r="G12" s="178"/>
      <c r="H12" s="178"/>
    </row>
    <row r="13" spans="2:8" ht="15" thickBot="1" x14ac:dyDescent="0.4">
      <c r="B13" s="516" t="s">
        <v>6</v>
      </c>
      <c r="C13" s="483">
        <v>95.78</v>
      </c>
      <c r="D13" s="484">
        <v>75.56</v>
      </c>
    </row>
    <row r="14" spans="2:8" ht="15" thickBot="1" x14ac:dyDescent="0.4">
      <c r="B14" s="516" t="s">
        <v>25</v>
      </c>
      <c r="C14" s="483">
        <v>11.64</v>
      </c>
      <c r="D14" s="484">
        <v>18.38</v>
      </c>
    </row>
    <row r="15" spans="2:8" ht="15" thickBot="1" x14ac:dyDescent="0.4">
      <c r="B15" s="498" t="s">
        <v>26</v>
      </c>
      <c r="C15" s="485">
        <v>76</v>
      </c>
      <c r="D15" s="486">
        <v>54</v>
      </c>
    </row>
    <row r="16" spans="2:8" ht="15" thickBot="1" x14ac:dyDescent="0.4">
      <c r="B16" s="516" t="s">
        <v>27</v>
      </c>
      <c r="C16" s="483">
        <v>90</v>
      </c>
      <c r="D16" s="484">
        <v>61</v>
      </c>
    </row>
    <row r="17" spans="2:4" ht="15" thickBot="1" x14ac:dyDescent="0.4">
      <c r="B17" s="498" t="s">
        <v>28</v>
      </c>
      <c r="C17" s="485">
        <v>92</v>
      </c>
      <c r="D17" s="486">
        <v>68</v>
      </c>
    </row>
    <row r="18" spans="2:4" ht="15" thickBot="1" x14ac:dyDescent="0.4">
      <c r="B18" s="516" t="s">
        <v>29</v>
      </c>
      <c r="C18" s="483">
        <v>108</v>
      </c>
      <c r="D18" s="484">
        <v>93</v>
      </c>
    </row>
    <row r="19" spans="2:4" ht="15" thickBot="1" x14ac:dyDescent="0.4">
      <c r="B19" s="517" t="s">
        <v>30</v>
      </c>
      <c r="C19" s="487">
        <v>112</v>
      </c>
      <c r="D19" s="488">
        <v>108</v>
      </c>
    </row>
    <row r="21" spans="2:4" x14ac:dyDescent="0.35">
      <c r="B21" s="470"/>
      <c r="C21" s="1"/>
      <c r="D21" s="1"/>
    </row>
  </sheetData>
  <mergeCells count="2">
    <mergeCell ref="F2:H2"/>
    <mergeCell ref="B2:D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5CB0-E0C8-49A2-860A-4589A2F8CD17}">
  <sheetPr codeName="Sheet49"/>
  <dimension ref="B1:M19"/>
  <sheetViews>
    <sheetView workbookViewId="0">
      <selection activeCell="Q36" sqref="Q36"/>
    </sheetView>
  </sheetViews>
  <sheetFormatPr defaultRowHeight="14.5" x14ac:dyDescent="0.35"/>
  <cols>
    <col min="2" max="2" width="13.54296875" bestFit="1" customWidth="1"/>
    <col min="4" max="4" width="11.453125" bestFit="1" customWidth="1"/>
  </cols>
  <sheetData>
    <row r="1" spans="2:13" ht="15" thickBot="1" x14ac:dyDescent="0.4"/>
    <row r="2" spans="2:13" ht="15" thickBot="1" x14ac:dyDescent="0.4">
      <c r="B2" s="781" t="s">
        <v>515</v>
      </c>
      <c r="C2" s="782"/>
      <c r="D2" s="783"/>
      <c r="G2" s="178"/>
      <c r="H2" s="832"/>
      <c r="I2" s="832"/>
      <c r="J2" s="832"/>
      <c r="K2" s="832"/>
      <c r="L2" s="832"/>
      <c r="M2" s="832"/>
    </row>
    <row r="3" spans="2:13" ht="15" thickBot="1" x14ac:dyDescent="0.4">
      <c r="B3" s="50"/>
      <c r="C3" s="497" t="s">
        <v>53</v>
      </c>
      <c r="D3" s="340" t="s">
        <v>54</v>
      </c>
      <c r="G3" s="178"/>
      <c r="H3" s="178"/>
      <c r="I3" s="178"/>
      <c r="J3" s="178"/>
      <c r="K3" s="178"/>
      <c r="L3" s="178"/>
      <c r="M3" s="178"/>
    </row>
    <row r="4" spans="2:13" x14ac:dyDescent="0.35">
      <c r="B4" s="373">
        <v>1</v>
      </c>
      <c r="C4" s="13">
        <v>69.52977679</v>
      </c>
      <c r="D4" s="119">
        <v>60.644812209999998</v>
      </c>
      <c r="G4" s="100"/>
      <c r="H4" s="100"/>
      <c r="I4" s="100"/>
      <c r="J4" s="100"/>
      <c r="K4" s="421"/>
      <c r="L4" s="100"/>
      <c r="M4" s="475"/>
    </row>
    <row r="5" spans="2:13" x14ac:dyDescent="0.35">
      <c r="B5" s="102">
        <v>2</v>
      </c>
      <c r="C5" s="5">
        <v>71.677003220000003</v>
      </c>
      <c r="D5" s="122">
        <v>69.179781399999996</v>
      </c>
      <c r="G5" s="100"/>
      <c r="H5" s="100"/>
      <c r="I5" s="100"/>
      <c r="J5" s="100"/>
      <c r="K5" s="421"/>
      <c r="L5" s="100"/>
      <c r="M5" s="475"/>
    </row>
    <row r="6" spans="2:13" x14ac:dyDescent="0.35">
      <c r="B6" s="102">
        <v>3</v>
      </c>
      <c r="C6" s="5">
        <v>71.120574989999994</v>
      </c>
      <c r="D6" s="122">
        <v>72.903032039999999</v>
      </c>
      <c r="G6" s="100"/>
      <c r="H6" s="100"/>
      <c r="I6" s="100"/>
      <c r="J6" s="100"/>
      <c r="K6" s="421"/>
      <c r="L6" s="100"/>
      <c r="M6" s="475"/>
    </row>
    <row r="7" spans="2:13" x14ac:dyDescent="0.35">
      <c r="B7" s="102">
        <v>4</v>
      </c>
      <c r="C7" s="5">
        <v>88.831234949999995</v>
      </c>
      <c r="D7" s="122">
        <v>86.353868219999995</v>
      </c>
      <c r="G7" s="100"/>
      <c r="H7" s="100"/>
      <c r="I7" s="100"/>
      <c r="J7" s="100"/>
      <c r="K7" s="421"/>
      <c r="L7" s="100"/>
      <c r="M7" s="475"/>
    </row>
    <row r="8" spans="2:13" x14ac:dyDescent="0.35">
      <c r="B8" s="102">
        <v>5</v>
      </c>
      <c r="C8" s="5">
        <v>83.390562220000007</v>
      </c>
      <c r="D8" s="122">
        <v>49.046487710000001</v>
      </c>
      <c r="G8" s="100"/>
      <c r="H8" s="100"/>
      <c r="I8" s="100"/>
      <c r="J8" s="100"/>
      <c r="K8" s="421"/>
      <c r="L8" s="100"/>
      <c r="M8" s="475"/>
    </row>
    <row r="9" spans="2:13" x14ac:dyDescent="0.35">
      <c r="B9" s="102">
        <v>6</v>
      </c>
      <c r="C9" s="5">
        <v>75.737172569999998</v>
      </c>
      <c r="D9" s="122">
        <v>54.43174089</v>
      </c>
      <c r="G9" s="100"/>
      <c r="H9" s="100"/>
      <c r="I9" s="100"/>
      <c r="J9" s="100"/>
      <c r="K9" s="421"/>
      <c r="L9" s="100"/>
      <c r="M9" s="475"/>
    </row>
    <row r="10" spans="2:13" x14ac:dyDescent="0.35">
      <c r="B10" s="102">
        <v>7</v>
      </c>
      <c r="C10" s="5">
        <v>64.846548040000002</v>
      </c>
      <c r="D10" s="122">
        <v>58.984626079999998</v>
      </c>
      <c r="G10" s="100"/>
      <c r="H10" s="100"/>
      <c r="I10" s="100"/>
      <c r="J10" s="100"/>
      <c r="K10" s="421"/>
      <c r="L10" s="100"/>
      <c r="M10" s="475"/>
    </row>
    <row r="11" spans="2:13" ht="15" thickBot="1" x14ac:dyDescent="0.4">
      <c r="B11" s="145">
        <v>8</v>
      </c>
      <c r="C11" s="11">
        <v>53.75300077</v>
      </c>
      <c r="D11" s="128">
        <v>45.954792099999999</v>
      </c>
      <c r="G11" s="100"/>
      <c r="H11" s="100"/>
      <c r="I11" s="100"/>
      <c r="J11" s="100"/>
      <c r="K11" s="421"/>
      <c r="L11" s="100"/>
      <c r="M11" s="475"/>
    </row>
    <row r="12" spans="2:13" ht="15" thickBot="1" x14ac:dyDescent="0.4">
      <c r="B12" s="50" t="s">
        <v>24</v>
      </c>
      <c r="C12" s="8">
        <f t="shared" ref="C12:D12" si="0">COUNT(C4:C11)</f>
        <v>8</v>
      </c>
      <c r="D12" s="8">
        <f t="shared" si="0"/>
        <v>8</v>
      </c>
      <c r="G12" s="178"/>
      <c r="H12" s="178"/>
      <c r="I12" s="178"/>
      <c r="J12" s="178"/>
      <c r="K12" s="178"/>
      <c r="L12" s="178"/>
      <c r="M12" s="178"/>
    </row>
    <row r="13" spans="2:13" ht="15" thickBot="1" x14ac:dyDescent="0.4">
      <c r="B13" s="516" t="s">
        <v>6</v>
      </c>
      <c r="C13" s="483">
        <v>72.36</v>
      </c>
      <c r="D13" s="484">
        <v>62.19</v>
      </c>
      <c r="G13" s="16"/>
    </row>
    <row r="14" spans="2:13" ht="15" thickBot="1" x14ac:dyDescent="0.4">
      <c r="B14" s="516" t="s">
        <v>25</v>
      </c>
      <c r="C14" s="483">
        <v>10.8</v>
      </c>
      <c r="D14" s="484">
        <v>13.4</v>
      </c>
    </row>
    <row r="15" spans="2:13" ht="15" thickBot="1" x14ac:dyDescent="0.4">
      <c r="B15" s="498" t="s">
        <v>26</v>
      </c>
      <c r="C15" s="485">
        <v>53.75</v>
      </c>
      <c r="D15" s="486">
        <v>45.95</v>
      </c>
    </row>
    <row r="16" spans="2:13" ht="15" thickBot="1" x14ac:dyDescent="0.4">
      <c r="B16" s="516" t="s">
        <v>27</v>
      </c>
      <c r="C16" s="483">
        <v>66.02</v>
      </c>
      <c r="D16" s="484">
        <v>50.39</v>
      </c>
    </row>
    <row r="17" spans="2:4" ht="15" thickBot="1" x14ac:dyDescent="0.4">
      <c r="B17" s="498" t="s">
        <v>28</v>
      </c>
      <c r="C17" s="485">
        <v>71.400000000000006</v>
      </c>
      <c r="D17" s="486">
        <v>59.81</v>
      </c>
    </row>
    <row r="18" spans="2:4" ht="15" thickBot="1" x14ac:dyDescent="0.4">
      <c r="B18" s="516" t="s">
        <v>29</v>
      </c>
      <c r="C18" s="483">
        <v>81.48</v>
      </c>
      <c r="D18" s="484">
        <v>71.97</v>
      </c>
    </row>
    <row r="19" spans="2:4" ht="15" thickBot="1" x14ac:dyDescent="0.4">
      <c r="B19" s="517" t="s">
        <v>30</v>
      </c>
      <c r="C19" s="487">
        <v>88.83</v>
      </c>
      <c r="D19" s="488">
        <v>86.35</v>
      </c>
    </row>
  </sheetData>
  <mergeCells count="3">
    <mergeCell ref="B2:D2"/>
    <mergeCell ref="H2:J2"/>
    <mergeCell ref="K2:M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4BE7-55DD-4E68-AF7D-C3FCFCA62695}">
  <sheetPr codeName="Sheet50"/>
  <dimension ref="B1:O32"/>
  <sheetViews>
    <sheetView zoomScale="74" workbookViewId="0">
      <selection activeCell="U26" sqref="U26"/>
    </sheetView>
  </sheetViews>
  <sheetFormatPr defaultRowHeight="14.5" x14ac:dyDescent="0.35"/>
  <cols>
    <col min="2" max="2" width="15.81640625" customWidth="1"/>
    <col min="3" max="8" width="14.1796875" customWidth="1"/>
    <col min="9" max="9" width="7.453125" customWidth="1"/>
  </cols>
  <sheetData>
    <row r="1" spans="2:15" ht="15" thickBot="1" x14ac:dyDescent="0.4"/>
    <row r="2" spans="2:15" ht="15" thickBot="1" x14ac:dyDescent="0.4">
      <c r="B2" s="848" t="s">
        <v>0</v>
      </c>
      <c r="C2" s="849"/>
      <c r="D2" s="849"/>
      <c r="E2" s="849"/>
      <c r="F2" s="849"/>
      <c r="G2" s="849"/>
      <c r="H2" s="849"/>
      <c r="I2" s="775" t="s">
        <v>1</v>
      </c>
      <c r="J2" s="776"/>
      <c r="K2" s="776"/>
      <c r="L2" s="776"/>
      <c r="M2" s="776"/>
      <c r="N2" s="776"/>
      <c r="O2" s="777"/>
    </row>
    <row r="3" spans="2:15" ht="15" thickBot="1" x14ac:dyDescent="0.4">
      <c r="B3" s="319"/>
      <c r="C3" s="848" t="s">
        <v>53</v>
      </c>
      <c r="D3" s="849"/>
      <c r="E3" s="850"/>
      <c r="F3" s="849" t="s">
        <v>54</v>
      </c>
      <c r="G3" s="849"/>
      <c r="H3" s="849"/>
      <c r="I3" s="499"/>
      <c r="J3" s="778" t="s">
        <v>53</v>
      </c>
      <c r="K3" s="778"/>
      <c r="L3" s="779"/>
      <c r="M3" s="780" t="s">
        <v>54</v>
      </c>
      <c r="N3" s="778"/>
      <c r="O3" s="779"/>
    </row>
    <row r="4" spans="2:15" ht="15" thickBot="1" x14ac:dyDescent="0.4">
      <c r="B4" s="147" t="s">
        <v>235</v>
      </c>
      <c r="C4" s="120" t="s">
        <v>524</v>
      </c>
      <c r="D4" s="90" t="s">
        <v>525</v>
      </c>
      <c r="E4" s="93" t="s">
        <v>526</v>
      </c>
      <c r="F4" s="120" t="s">
        <v>524</v>
      </c>
      <c r="G4" s="90" t="s">
        <v>525</v>
      </c>
      <c r="H4" s="253" t="s">
        <v>526</v>
      </c>
      <c r="I4" s="3" t="s">
        <v>5</v>
      </c>
      <c r="J4" s="347" t="s">
        <v>6</v>
      </c>
      <c r="K4" s="347" t="s">
        <v>7</v>
      </c>
      <c r="L4" s="93" t="s">
        <v>8</v>
      </c>
      <c r="M4" s="363" t="s">
        <v>6</v>
      </c>
      <c r="N4" s="347" t="s">
        <v>7</v>
      </c>
      <c r="O4" s="93" t="s">
        <v>8</v>
      </c>
    </row>
    <row r="5" spans="2:15" x14ac:dyDescent="0.35">
      <c r="B5" s="150">
        <v>1.53</v>
      </c>
      <c r="C5" s="523">
        <v>41.395688134735501</v>
      </c>
      <c r="D5" s="524">
        <v>40.193731264871403</v>
      </c>
      <c r="E5" s="119">
        <v>44.890937362628698</v>
      </c>
      <c r="F5" s="523">
        <v>38.396734030467201</v>
      </c>
      <c r="G5" s="524">
        <v>35.357290437930502</v>
      </c>
      <c r="H5" s="525">
        <v>41.021390622081</v>
      </c>
      <c r="I5" s="51" t="s">
        <v>9</v>
      </c>
      <c r="J5" s="12">
        <v>42.160118920745198</v>
      </c>
      <c r="K5" s="12">
        <v>1.4088058892967501</v>
      </c>
      <c r="L5" s="13">
        <v>3</v>
      </c>
      <c r="M5" s="51">
        <v>38.258471696826199</v>
      </c>
      <c r="N5" s="12">
        <v>1.6365456586665801</v>
      </c>
      <c r="O5" s="13">
        <v>3</v>
      </c>
    </row>
    <row r="6" spans="2:15" x14ac:dyDescent="0.35">
      <c r="B6" s="150">
        <v>8.0299999999999994</v>
      </c>
      <c r="C6" s="526">
        <v>42.532772332282498</v>
      </c>
      <c r="D6" s="104">
        <v>40.63766929546</v>
      </c>
      <c r="E6" s="122">
        <v>44.942765380444399</v>
      </c>
      <c r="F6" s="526">
        <v>39.171107258429998</v>
      </c>
      <c r="G6" s="104">
        <v>36.0686420136485</v>
      </c>
      <c r="H6" s="527">
        <v>40.903293651352001</v>
      </c>
      <c r="I6" s="52" t="s">
        <v>10</v>
      </c>
      <c r="J6" s="4">
        <v>42.704402336062302</v>
      </c>
      <c r="K6" s="4">
        <v>1.2457334812451</v>
      </c>
      <c r="L6" s="5">
        <v>3</v>
      </c>
      <c r="M6" s="52">
        <v>38.714347641143497</v>
      </c>
      <c r="N6" s="4">
        <v>1.41420603466811</v>
      </c>
      <c r="O6" s="5">
        <v>3</v>
      </c>
    </row>
    <row r="7" spans="2:15" x14ac:dyDescent="0.35">
      <c r="B7" s="150">
        <v>14.54</v>
      </c>
      <c r="C7" s="526">
        <v>42.935263477297099</v>
      </c>
      <c r="D7" s="104">
        <v>41.612629249778202</v>
      </c>
      <c r="E7" s="122">
        <v>45.555031464416302</v>
      </c>
      <c r="F7" s="526">
        <v>39.365187035230498</v>
      </c>
      <c r="G7" s="104">
        <v>36.4103855630797</v>
      </c>
      <c r="H7" s="527">
        <v>41.122166252575198</v>
      </c>
      <c r="I7" s="52" t="s">
        <v>11</v>
      </c>
      <c r="J7" s="4">
        <v>43.367641397163901</v>
      </c>
      <c r="K7" s="4">
        <v>1.15842519607254</v>
      </c>
      <c r="L7" s="5">
        <v>3</v>
      </c>
      <c r="M7" s="52">
        <v>38.965912950295099</v>
      </c>
      <c r="N7" s="4">
        <v>1.37474654180948</v>
      </c>
      <c r="O7" s="5">
        <v>3</v>
      </c>
    </row>
    <row r="8" spans="2:15" x14ac:dyDescent="0.35">
      <c r="B8" s="150">
        <v>21.13</v>
      </c>
      <c r="C8" s="526">
        <v>19.450889278798101</v>
      </c>
      <c r="D8" s="104">
        <v>18.189892764029501</v>
      </c>
      <c r="E8" s="122">
        <v>20.211451298101</v>
      </c>
      <c r="F8" s="526">
        <v>16.279370401194399</v>
      </c>
      <c r="G8" s="104">
        <v>14.6472086943498</v>
      </c>
      <c r="H8" s="527">
        <v>19.600445619153401</v>
      </c>
      <c r="I8" s="52" t="s">
        <v>12</v>
      </c>
      <c r="J8" s="4">
        <v>19.284077780309499</v>
      </c>
      <c r="K8" s="4">
        <v>0.58950382630658904</v>
      </c>
      <c r="L8" s="5">
        <v>3</v>
      </c>
      <c r="M8" s="52">
        <v>16.8423415715659</v>
      </c>
      <c r="N8" s="4">
        <v>1.4573196186048201</v>
      </c>
      <c r="O8" s="5">
        <v>3</v>
      </c>
    </row>
    <row r="9" spans="2:15" x14ac:dyDescent="0.35">
      <c r="B9" s="150">
        <v>27.59</v>
      </c>
      <c r="C9" s="526">
        <v>18.956311362870402</v>
      </c>
      <c r="D9" s="104">
        <v>17.929793572300898</v>
      </c>
      <c r="E9" s="122">
        <v>19.121922356539098</v>
      </c>
      <c r="F9" s="526">
        <v>16.442357819423201</v>
      </c>
      <c r="G9" s="104">
        <v>15.0788705768745</v>
      </c>
      <c r="H9" s="527">
        <v>17.057680967548102</v>
      </c>
      <c r="I9" s="52" t="s">
        <v>13</v>
      </c>
      <c r="J9" s="4">
        <v>18.669342430570101</v>
      </c>
      <c r="K9" s="4">
        <v>0.37285213138342099</v>
      </c>
      <c r="L9" s="5">
        <v>3</v>
      </c>
      <c r="M9" s="52">
        <v>16.192969787948599</v>
      </c>
      <c r="N9" s="4">
        <v>0.58468465382105295</v>
      </c>
      <c r="O9" s="5">
        <v>3</v>
      </c>
    </row>
    <row r="10" spans="2:15" x14ac:dyDescent="0.35">
      <c r="B10" s="150">
        <v>34.090000000000003</v>
      </c>
      <c r="C10" s="526">
        <v>18.0121536585416</v>
      </c>
      <c r="D10" s="104">
        <v>17.257835976950201</v>
      </c>
      <c r="E10" s="122">
        <v>18.503731182089599</v>
      </c>
      <c r="F10" s="526">
        <v>15.5847360860965</v>
      </c>
      <c r="G10" s="104">
        <v>14.394590027578399</v>
      </c>
      <c r="H10" s="527">
        <v>16.796929594062199</v>
      </c>
      <c r="I10" s="52" t="s">
        <v>14</v>
      </c>
      <c r="J10" s="4">
        <v>17.924573605860498</v>
      </c>
      <c r="K10" s="4">
        <v>0.36231497106249899</v>
      </c>
      <c r="L10" s="5">
        <v>3</v>
      </c>
      <c r="M10" s="52">
        <v>15.5920852359124</v>
      </c>
      <c r="N10" s="4">
        <v>0.693505432729419</v>
      </c>
      <c r="O10" s="5">
        <v>3</v>
      </c>
    </row>
    <row r="11" spans="2:15" x14ac:dyDescent="0.35">
      <c r="B11" s="150">
        <v>40.67</v>
      </c>
      <c r="C11" s="526">
        <v>35.6538325960626</v>
      </c>
      <c r="D11" s="104">
        <v>30.6278348193559</v>
      </c>
      <c r="E11" s="122">
        <v>34.348430915823698</v>
      </c>
      <c r="F11" s="526">
        <v>29.964369949849502</v>
      </c>
      <c r="G11" s="104">
        <v>26.6125262643368</v>
      </c>
      <c r="H11" s="527">
        <v>29.994068989367602</v>
      </c>
      <c r="I11" s="52" t="s">
        <v>15</v>
      </c>
      <c r="J11" s="4">
        <v>33.543366110414098</v>
      </c>
      <c r="K11" s="4">
        <v>1.50568482963148</v>
      </c>
      <c r="L11" s="5">
        <v>3</v>
      </c>
      <c r="M11" s="52">
        <v>28.856988401184601</v>
      </c>
      <c r="N11" s="4">
        <v>1.1222638164360399</v>
      </c>
      <c r="O11" s="5">
        <v>3</v>
      </c>
    </row>
    <row r="12" spans="2:15" x14ac:dyDescent="0.35">
      <c r="B12" s="150">
        <v>47.18</v>
      </c>
      <c r="C12" s="526">
        <v>42.219869356897398</v>
      </c>
      <c r="D12" s="104">
        <v>38.815382299093002</v>
      </c>
      <c r="E12" s="122">
        <v>42.353204241191897</v>
      </c>
      <c r="F12" s="526">
        <v>37.846276799177701</v>
      </c>
      <c r="G12" s="104">
        <v>34.243424202066201</v>
      </c>
      <c r="H12" s="527">
        <v>33.170439324777398</v>
      </c>
      <c r="I12" s="52" t="s">
        <v>16</v>
      </c>
      <c r="J12" s="4">
        <v>41.129485299060804</v>
      </c>
      <c r="K12" s="4">
        <v>1.15769153472004</v>
      </c>
      <c r="L12" s="5">
        <v>3</v>
      </c>
      <c r="M12" s="52">
        <v>35.086713442007103</v>
      </c>
      <c r="N12" s="4">
        <v>1.4141212322383101</v>
      </c>
      <c r="O12" s="5">
        <v>3</v>
      </c>
    </row>
    <row r="13" spans="2:15" x14ac:dyDescent="0.35">
      <c r="B13" s="150">
        <v>53.69</v>
      </c>
      <c r="C13" s="526">
        <v>42.1446705230003</v>
      </c>
      <c r="D13" s="104">
        <v>40.4401801212016</v>
      </c>
      <c r="E13" s="122">
        <v>43.699877832433799</v>
      </c>
      <c r="F13" s="526">
        <v>39.3267618754778</v>
      </c>
      <c r="G13" s="104">
        <v>35.848109122317901</v>
      </c>
      <c r="H13" s="527">
        <v>32.918711741570299</v>
      </c>
      <c r="I13" s="52" t="s">
        <v>17</v>
      </c>
      <c r="J13" s="4">
        <v>42.094909492211897</v>
      </c>
      <c r="K13" s="4">
        <v>0.94132254696817497</v>
      </c>
      <c r="L13" s="5">
        <v>3</v>
      </c>
      <c r="M13" s="52">
        <v>36.0311942464553</v>
      </c>
      <c r="N13" s="4">
        <v>1.85210841580421</v>
      </c>
      <c r="O13" s="5">
        <v>3</v>
      </c>
    </row>
    <row r="14" spans="2:15" x14ac:dyDescent="0.35">
      <c r="B14" s="150">
        <v>60.28</v>
      </c>
      <c r="C14" s="526">
        <v>14.5481058067347</v>
      </c>
      <c r="D14" s="104">
        <v>12.990419045982399</v>
      </c>
      <c r="E14" s="122">
        <v>12.778428175325599</v>
      </c>
      <c r="F14" s="526">
        <v>13.612522211050299</v>
      </c>
      <c r="G14" s="104">
        <v>11.6593043592557</v>
      </c>
      <c r="H14" s="527">
        <v>10.5643689623992</v>
      </c>
      <c r="I14" s="52" t="s">
        <v>18</v>
      </c>
      <c r="J14" s="4">
        <v>13.4389843426809</v>
      </c>
      <c r="K14" s="4">
        <v>0.55792707075061698</v>
      </c>
      <c r="L14" s="5">
        <v>3</v>
      </c>
      <c r="M14" s="52">
        <v>11.9453985109017</v>
      </c>
      <c r="N14" s="4">
        <v>0.89147760385405606</v>
      </c>
      <c r="O14" s="5">
        <v>3</v>
      </c>
    </row>
    <row r="15" spans="2:15" x14ac:dyDescent="0.35">
      <c r="B15" s="150">
        <v>66.78</v>
      </c>
      <c r="C15" s="526">
        <v>12.8393386604703</v>
      </c>
      <c r="D15" s="104">
        <v>12.1221613540547</v>
      </c>
      <c r="E15" s="122">
        <v>11.879752658514199</v>
      </c>
      <c r="F15" s="526">
        <v>12.097682879701599</v>
      </c>
      <c r="G15" s="104">
        <v>10.5989932572562</v>
      </c>
      <c r="H15" s="527">
        <v>9.9344020544166405</v>
      </c>
      <c r="I15" s="52" t="s">
        <v>19</v>
      </c>
      <c r="J15" s="4">
        <v>12.2804175576797</v>
      </c>
      <c r="K15" s="4">
        <v>0.28808858202346899</v>
      </c>
      <c r="L15" s="5">
        <v>3</v>
      </c>
      <c r="M15" s="52">
        <v>10.877026063791501</v>
      </c>
      <c r="N15" s="4">
        <v>0.63977148612969803</v>
      </c>
      <c r="O15" s="5">
        <v>3</v>
      </c>
    </row>
    <row r="16" spans="2:15" ht="15" thickBot="1" x14ac:dyDescent="0.4">
      <c r="B16" s="151">
        <v>73.290000000000006</v>
      </c>
      <c r="C16" s="528">
        <v>12.0709845289214</v>
      </c>
      <c r="D16" s="277">
        <v>11.668626065486199</v>
      </c>
      <c r="E16" s="128">
        <v>11.700380023600699</v>
      </c>
      <c r="F16" s="528">
        <v>11.762394975002699</v>
      </c>
      <c r="G16" s="277">
        <v>9.8658997599832592</v>
      </c>
      <c r="H16" s="529">
        <v>9.7743842071138207</v>
      </c>
      <c r="I16" s="55" t="s">
        <v>20</v>
      </c>
      <c r="J16" s="10">
        <v>11.813330206002799</v>
      </c>
      <c r="K16" s="10">
        <v>0.12915286943899601</v>
      </c>
      <c r="L16" s="11">
        <v>3</v>
      </c>
      <c r="M16" s="55">
        <v>10.467559647366601</v>
      </c>
      <c r="N16" s="10">
        <v>0.64795644616366199</v>
      </c>
      <c r="O16" s="11">
        <v>3</v>
      </c>
    </row>
    <row r="17" spans="2:15" ht="15" thickBot="1" x14ac:dyDescent="0.4">
      <c r="B17" s="366" t="s">
        <v>24</v>
      </c>
      <c r="C17" s="845">
        <v>3</v>
      </c>
      <c r="D17" s="846"/>
      <c r="E17" s="847"/>
      <c r="F17" s="846">
        <v>3</v>
      </c>
      <c r="G17" s="846"/>
      <c r="H17" s="847"/>
      <c r="I17" s="1"/>
      <c r="J17" s="296"/>
      <c r="K17" s="296"/>
      <c r="L17" s="296"/>
      <c r="M17" s="296"/>
      <c r="N17" s="296"/>
      <c r="O17" s="296"/>
    </row>
    <row r="18" spans="2:15" x14ac:dyDescent="0.35">
      <c r="B18" s="296"/>
      <c r="C18" s="296"/>
      <c r="D18" s="296"/>
      <c r="E18" s="476"/>
      <c r="F18" s="296"/>
      <c r="G18" s="296"/>
      <c r="H18" s="296"/>
      <c r="I18" s="296"/>
      <c r="J18" s="296"/>
      <c r="K18" s="296"/>
      <c r="L18" s="296"/>
      <c r="M18" s="296"/>
      <c r="N18" s="296"/>
      <c r="O18" s="296"/>
    </row>
    <row r="19" spans="2:15" x14ac:dyDescent="0.35">
      <c r="E19" s="1"/>
    </row>
    <row r="20" spans="2:15" x14ac:dyDescent="0.35">
      <c r="E20" s="1"/>
    </row>
    <row r="21" spans="2:15" x14ac:dyDescent="0.35">
      <c r="E21" s="1"/>
    </row>
    <row r="22" spans="2:15" x14ac:dyDescent="0.35">
      <c r="E22" s="1"/>
    </row>
    <row r="23" spans="2:15" x14ac:dyDescent="0.35">
      <c r="E23" s="1"/>
    </row>
    <row r="24" spans="2:15" x14ac:dyDescent="0.35">
      <c r="E24" s="1"/>
    </row>
    <row r="25" spans="2:15" x14ac:dyDescent="0.35">
      <c r="E25" s="1"/>
      <c r="I25" s="1"/>
      <c r="J25" s="1"/>
      <c r="K25" s="1"/>
      <c r="L25" s="1"/>
      <c r="M25" s="1"/>
      <c r="N25" s="1"/>
    </row>
    <row r="26" spans="2:15" x14ac:dyDescent="0.35">
      <c r="E26" s="1"/>
    </row>
    <row r="27" spans="2:15" x14ac:dyDescent="0.35">
      <c r="E27" s="1"/>
    </row>
    <row r="28" spans="2:15" x14ac:dyDescent="0.35">
      <c r="E28" s="1"/>
    </row>
    <row r="29" spans="2:15" x14ac:dyDescent="0.35">
      <c r="E29" s="1"/>
    </row>
    <row r="30" spans="2:15" x14ac:dyDescent="0.35">
      <c r="E30" s="1"/>
    </row>
    <row r="31" spans="2:15" x14ac:dyDescent="0.35">
      <c r="E31" s="1"/>
    </row>
    <row r="32" spans="2:15" x14ac:dyDescent="0.35">
      <c r="B32" s="470"/>
      <c r="C32" s="1"/>
      <c r="D32" s="1"/>
      <c r="E32" s="1"/>
    </row>
  </sheetData>
  <mergeCells count="8">
    <mergeCell ref="I2:O2"/>
    <mergeCell ref="C17:E17"/>
    <mergeCell ref="F17:H17"/>
    <mergeCell ref="J3:L3"/>
    <mergeCell ref="M3:O3"/>
    <mergeCell ref="B2:H2"/>
    <mergeCell ref="C3:E3"/>
    <mergeCell ref="F3:H3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9B5E2-65DC-40A4-8C17-17D81BA53971}">
  <sheetPr codeName="Sheet51"/>
  <dimension ref="A1:H18"/>
  <sheetViews>
    <sheetView workbookViewId="0">
      <selection activeCell="J30" sqref="J30"/>
    </sheetView>
  </sheetViews>
  <sheetFormatPr defaultRowHeight="14.5" x14ac:dyDescent="0.35"/>
  <cols>
    <col min="1" max="1" width="7.453125" customWidth="1"/>
    <col min="2" max="2" width="15.81640625" bestFit="1" customWidth="1"/>
    <col min="3" max="8" width="12.1796875" customWidth="1"/>
  </cols>
  <sheetData>
    <row r="1" spans="1:8" ht="15" thickBot="1" x14ac:dyDescent="0.4"/>
    <row r="2" spans="1:8" ht="15" thickBot="1" x14ac:dyDescent="0.4">
      <c r="B2" s="70"/>
      <c r="C2" s="781" t="s">
        <v>0</v>
      </c>
      <c r="D2" s="782"/>
      <c r="E2" s="782"/>
      <c r="F2" s="783"/>
      <c r="G2" s="9"/>
      <c r="H2" s="71"/>
    </row>
    <row r="3" spans="1:8" ht="15" thickBot="1" x14ac:dyDescent="0.4">
      <c r="A3" s="45"/>
      <c r="B3" s="89"/>
      <c r="C3" s="781" t="s">
        <v>21</v>
      </c>
      <c r="D3" s="783"/>
      <c r="E3" s="781" t="s">
        <v>22</v>
      </c>
      <c r="F3" s="783"/>
      <c r="G3" s="781" t="s">
        <v>236</v>
      </c>
      <c r="H3" s="783"/>
    </row>
    <row r="4" spans="1:8" ht="15" thickBot="1" x14ac:dyDescent="0.4">
      <c r="A4" s="2"/>
      <c r="B4" s="139"/>
      <c r="C4" s="140" t="s">
        <v>233</v>
      </c>
      <c r="D4" s="93" t="s">
        <v>54</v>
      </c>
      <c r="E4" s="140" t="s">
        <v>233</v>
      </c>
      <c r="F4" s="93" t="s">
        <v>54</v>
      </c>
      <c r="G4" s="140" t="s">
        <v>233</v>
      </c>
      <c r="H4" s="93" t="s">
        <v>54</v>
      </c>
    </row>
    <row r="5" spans="1:8" x14ac:dyDescent="0.35">
      <c r="A5" s="1"/>
      <c r="B5" s="94" t="s">
        <v>524</v>
      </c>
      <c r="C5" s="152">
        <v>35.42</v>
      </c>
      <c r="D5" s="153">
        <v>8.83</v>
      </c>
      <c r="E5" s="152">
        <v>31.56</v>
      </c>
      <c r="F5" s="153">
        <v>22.88</v>
      </c>
      <c r="G5" s="152">
        <v>28.48</v>
      </c>
      <c r="H5" s="153">
        <v>0.8</v>
      </c>
    </row>
    <row r="6" spans="1:8" x14ac:dyDescent="0.35">
      <c r="A6" s="2"/>
      <c r="B6" s="102" t="s">
        <v>525</v>
      </c>
      <c r="C6" s="154">
        <v>34.79</v>
      </c>
      <c r="D6" s="155">
        <v>9.85</v>
      </c>
      <c r="E6" s="154">
        <v>32.17</v>
      </c>
      <c r="F6" s="155">
        <v>31.41</v>
      </c>
      <c r="G6" s="154">
        <v>27.66</v>
      </c>
      <c r="H6" s="155">
        <v>0</v>
      </c>
    </row>
    <row r="7" spans="1:8" x14ac:dyDescent="0.35">
      <c r="A7" s="1"/>
      <c r="B7" s="94" t="s">
        <v>526</v>
      </c>
      <c r="C7" s="154">
        <v>31.39</v>
      </c>
      <c r="D7" s="155">
        <v>19.91</v>
      </c>
      <c r="E7" s="154">
        <v>28.96</v>
      </c>
      <c r="F7" s="155">
        <v>23.4</v>
      </c>
      <c r="G7" s="154">
        <v>25.68</v>
      </c>
      <c r="H7" s="155">
        <v>2.4329999999999998</v>
      </c>
    </row>
    <row r="8" spans="1:8" x14ac:dyDescent="0.35">
      <c r="A8" s="2"/>
      <c r="B8" s="102" t="s">
        <v>527</v>
      </c>
      <c r="C8" s="154">
        <v>33.32</v>
      </c>
      <c r="D8" s="155">
        <v>27.01</v>
      </c>
      <c r="E8" s="154">
        <v>32</v>
      </c>
      <c r="F8" s="155">
        <v>23.21</v>
      </c>
      <c r="G8" s="154">
        <v>27.05</v>
      </c>
      <c r="H8" s="155">
        <v>2.66</v>
      </c>
    </row>
    <row r="9" spans="1:8" ht="15" thickBot="1" x14ac:dyDescent="0.4">
      <c r="A9" s="1"/>
      <c r="B9" s="94" t="s">
        <v>528</v>
      </c>
      <c r="C9" s="156">
        <v>30.86</v>
      </c>
      <c r="D9" s="157">
        <v>27.6</v>
      </c>
      <c r="E9" s="156">
        <v>30.15</v>
      </c>
      <c r="F9" s="157">
        <v>27.56</v>
      </c>
      <c r="G9" s="156">
        <v>24.92</v>
      </c>
      <c r="H9" s="157">
        <v>23.78</v>
      </c>
    </row>
    <row r="10" spans="1:8" ht="15" thickBot="1" x14ac:dyDescent="0.4">
      <c r="A10" s="1"/>
      <c r="B10" s="130" t="s">
        <v>24</v>
      </c>
      <c r="C10" s="500">
        <f t="shared" ref="C10:H10" si="0">COUNT(C5:C9)</f>
        <v>5</v>
      </c>
      <c r="D10" s="501">
        <f t="shared" si="0"/>
        <v>5</v>
      </c>
      <c r="E10" s="178">
        <f t="shared" si="0"/>
        <v>5</v>
      </c>
      <c r="F10" s="501">
        <f t="shared" si="0"/>
        <v>5</v>
      </c>
      <c r="G10" s="178">
        <f t="shared" si="0"/>
        <v>5</v>
      </c>
      <c r="H10" s="501">
        <f t="shared" si="0"/>
        <v>5</v>
      </c>
    </row>
    <row r="11" spans="1:8" x14ac:dyDescent="0.35">
      <c r="A11" s="1"/>
      <c r="B11" s="469" t="s">
        <v>6</v>
      </c>
      <c r="C11" s="503">
        <v>33.159999999999997</v>
      </c>
      <c r="D11" s="505">
        <v>18.64</v>
      </c>
      <c r="E11" s="503">
        <v>30.97</v>
      </c>
      <c r="F11" s="505">
        <v>25.81</v>
      </c>
      <c r="G11" s="511">
        <v>26.76</v>
      </c>
      <c r="H11" s="505">
        <v>5.9930000000000003</v>
      </c>
    </row>
    <row r="12" spans="1:8" x14ac:dyDescent="0.35">
      <c r="A12" s="1"/>
      <c r="B12" s="514" t="s">
        <v>25</v>
      </c>
      <c r="C12" s="506">
        <v>2.0129999999999999</v>
      </c>
      <c r="D12" s="507">
        <v>9.02</v>
      </c>
      <c r="E12" s="506">
        <v>1.375</v>
      </c>
      <c r="F12" s="507">
        <v>3.8109999999999999</v>
      </c>
      <c r="G12" s="512">
        <v>1.45</v>
      </c>
      <c r="H12" s="507">
        <v>10.17</v>
      </c>
    </row>
    <row r="13" spans="1:8" x14ac:dyDescent="0.35">
      <c r="A13" s="1"/>
      <c r="B13" s="514" t="s">
        <v>7</v>
      </c>
      <c r="C13" s="506">
        <v>0.90039999999999998</v>
      </c>
      <c r="D13" s="507">
        <v>4.0339999999999998</v>
      </c>
      <c r="E13" s="506">
        <v>0.6149</v>
      </c>
      <c r="F13" s="507">
        <v>1.704</v>
      </c>
      <c r="G13" s="512">
        <v>0.6482</v>
      </c>
      <c r="H13" s="507">
        <v>4.5469999999999997</v>
      </c>
    </row>
    <row r="14" spans="1:8" x14ac:dyDescent="0.35">
      <c r="A14" s="1"/>
      <c r="B14" s="514" t="s">
        <v>26</v>
      </c>
      <c r="C14" s="506">
        <v>30.86</v>
      </c>
      <c r="D14" s="507">
        <v>8.83</v>
      </c>
      <c r="E14" s="506">
        <v>28.96</v>
      </c>
      <c r="F14" s="507">
        <v>22.88</v>
      </c>
      <c r="G14" s="512">
        <v>24.92</v>
      </c>
      <c r="H14" s="507">
        <v>0</v>
      </c>
    </row>
    <row r="15" spans="1:8" x14ac:dyDescent="0.35">
      <c r="A15" s="1"/>
      <c r="B15" s="514" t="s">
        <v>27</v>
      </c>
      <c r="C15" s="506">
        <v>31.13</v>
      </c>
      <c r="D15" s="507">
        <v>9.34</v>
      </c>
      <c r="E15" s="506">
        <v>29.56</v>
      </c>
      <c r="F15" s="507">
        <v>23.05</v>
      </c>
      <c r="G15" s="512">
        <v>25.3</v>
      </c>
      <c r="H15" s="507">
        <v>0.4</v>
      </c>
    </row>
    <row r="16" spans="1:8" x14ac:dyDescent="0.35">
      <c r="A16" s="1"/>
      <c r="B16" s="514" t="s">
        <v>28</v>
      </c>
      <c r="C16" s="506">
        <v>33.32</v>
      </c>
      <c r="D16" s="507">
        <v>19.91</v>
      </c>
      <c r="E16" s="506">
        <v>31.56</v>
      </c>
      <c r="F16" s="507">
        <v>23.4</v>
      </c>
      <c r="G16" s="512">
        <v>27.05</v>
      </c>
      <c r="H16" s="507">
        <v>2.4329999999999998</v>
      </c>
    </row>
    <row r="17" spans="1:8" x14ac:dyDescent="0.35">
      <c r="A17" s="1"/>
      <c r="B17" s="514" t="s">
        <v>29</v>
      </c>
      <c r="C17" s="506">
        <v>35.11</v>
      </c>
      <c r="D17" s="507">
        <v>27.31</v>
      </c>
      <c r="E17" s="506">
        <v>32.090000000000003</v>
      </c>
      <c r="F17" s="507">
        <v>29.79</v>
      </c>
      <c r="G17" s="512">
        <v>28.07</v>
      </c>
      <c r="H17" s="507">
        <v>13.37</v>
      </c>
    </row>
    <row r="18" spans="1:8" ht="15" thickBot="1" x14ac:dyDescent="0.4">
      <c r="B18" s="515" t="s">
        <v>30</v>
      </c>
      <c r="C18" s="508">
        <v>35.42</v>
      </c>
      <c r="D18" s="510">
        <v>27.6</v>
      </c>
      <c r="E18" s="508">
        <v>32.17</v>
      </c>
      <c r="F18" s="510">
        <v>31.41</v>
      </c>
      <c r="G18" s="513">
        <v>28.48</v>
      </c>
      <c r="H18" s="510">
        <v>24.07</v>
      </c>
    </row>
  </sheetData>
  <mergeCells count="4">
    <mergeCell ref="G3:H3"/>
    <mergeCell ref="C2:F2"/>
    <mergeCell ref="C3:D3"/>
    <mergeCell ref="E3:F3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F462-A1FF-4FD2-8AA2-C92A68F92B75}">
  <sheetPr codeName="Sheet52"/>
  <dimension ref="B1:E18"/>
  <sheetViews>
    <sheetView workbookViewId="0">
      <selection activeCell="J20" sqref="J20"/>
    </sheetView>
  </sheetViews>
  <sheetFormatPr defaultRowHeight="14.5" x14ac:dyDescent="0.35"/>
  <cols>
    <col min="2" max="2" width="13.7265625" style="16" customWidth="1"/>
    <col min="3" max="4" width="14.1796875" style="16" customWidth="1"/>
  </cols>
  <sheetData>
    <row r="1" spans="2:5" ht="15" thickBot="1" x14ac:dyDescent="0.4"/>
    <row r="2" spans="2:5" ht="15" thickBot="1" x14ac:dyDescent="0.4">
      <c r="B2" s="794" t="s">
        <v>529</v>
      </c>
      <c r="C2" s="795"/>
      <c r="D2" s="796"/>
    </row>
    <row r="3" spans="2:5" ht="15" thickBot="1" x14ac:dyDescent="0.4">
      <c r="B3" s="17"/>
      <c r="C3" s="794" t="s">
        <v>530</v>
      </c>
      <c r="D3" s="796"/>
    </row>
    <row r="4" spans="2:5" x14ac:dyDescent="0.35">
      <c r="B4" s="146"/>
      <c r="C4" s="147" t="s">
        <v>52</v>
      </c>
      <c r="D4" s="148" t="s">
        <v>54</v>
      </c>
    </row>
    <row r="5" spans="2:5" x14ac:dyDescent="0.35">
      <c r="B5" s="102">
        <v>1</v>
      </c>
      <c r="C5" s="134">
        <v>62</v>
      </c>
      <c r="D5" s="135">
        <v>73.5</v>
      </c>
    </row>
    <row r="6" spans="2:5" x14ac:dyDescent="0.35">
      <c r="B6" s="102">
        <v>2</v>
      </c>
      <c r="C6" s="134">
        <v>64.7</v>
      </c>
      <c r="D6" s="135">
        <v>71.2</v>
      </c>
    </row>
    <row r="7" spans="2:5" x14ac:dyDescent="0.35">
      <c r="B7" s="102">
        <v>3</v>
      </c>
      <c r="C7" s="134">
        <v>54.7</v>
      </c>
      <c r="D7" s="135">
        <v>69.7</v>
      </c>
    </row>
    <row r="8" spans="2:5" x14ac:dyDescent="0.35">
      <c r="B8" s="102">
        <v>4</v>
      </c>
      <c r="C8" s="134">
        <v>53</v>
      </c>
      <c r="D8" s="135">
        <v>78</v>
      </c>
    </row>
    <row r="9" spans="2:5" ht="15" thickBot="1" x14ac:dyDescent="0.4">
      <c r="B9" s="136">
        <v>5</v>
      </c>
      <c r="C9" s="137">
        <v>60</v>
      </c>
      <c r="D9" s="158"/>
    </row>
    <row r="10" spans="2:5" ht="15" thickBot="1" x14ac:dyDescent="0.4">
      <c r="B10" s="500" t="s">
        <v>24</v>
      </c>
      <c r="C10" s="342">
        <f>COUNT(C5:C9)</f>
        <v>5</v>
      </c>
      <c r="D10" s="518">
        <f>COUNT(D5:D9)</f>
        <v>4</v>
      </c>
    </row>
    <row r="11" spans="2:5" x14ac:dyDescent="0.35">
      <c r="B11" s="469" t="s">
        <v>6</v>
      </c>
      <c r="C11" s="519">
        <v>58.6</v>
      </c>
      <c r="D11" s="520">
        <v>73.099999999999994</v>
      </c>
      <c r="E11" s="1"/>
    </row>
    <row r="12" spans="2:5" x14ac:dyDescent="0.35">
      <c r="B12" s="514" t="s">
        <v>25</v>
      </c>
      <c r="C12" s="489">
        <v>5.6369999999999996</v>
      </c>
      <c r="D12" s="490">
        <v>3.621</v>
      </c>
      <c r="E12" s="1"/>
    </row>
    <row r="13" spans="2:5" x14ac:dyDescent="0.35">
      <c r="B13" s="514" t="s">
        <v>7</v>
      </c>
      <c r="C13" s="489">
        <v>2.819</v>
      </c>
      <c r="D13" s="490">
        <v>1.8109999999999999</v>
      </c>
      <c r="E13" s="1"/>
    </row>
    <row r="14" spans="2:5" x14ac:dyDescent="0.35">
      <c r="B14" s="514" t="s">
        <v>26</v>
      </c>
      <c r="C14" s="489">
        <v>53</v>
      </c>
      <c r="D14" s="490">
        <v>69.7</v>
      </c>
    </row>
    <row r="15" spans="2:5" x14ac:dyDescent="0.35">
      <c r="B15" s="514" t="s">
        <v>27</v>
      </c>
      <c r="C15" s="489">
        <v>53.43</v>
      </c>
      <c r="D15" s="490">
        <v>70.08</v>
      </c>
    </row>
    <row r="16" spans="2:5" x14ac:dyDescent="0.35">
      <c r="B16" s="514" t="s">
        <v>28</v>
      </c>
      <c r="C16" s="489">
        <v>58.35</v>
      </c>
      <c r="D16" s="490">
        <v>72.349999999999994</v>
      </c>
    </row>
    <row r="17" spans="2:4" x14ac:dyDescent="0.35">
      <c r="B17" s="514" t="s">
        <v>29</v>
      </c>
      <c r="C17" s="489">
        <v>64.03</v>
      </c>
      <c r="D17" s="490">
        <v>76.88</v>
      </c>
    </row>
    <row r="18" spans="2:4" ht="15" thickBot="1" x14ac:dyDescent="0.4">
      <c r="B18" s="515" t="s">
        <v>30</v>
      </c>
      <c r="C18" s="491">
        <v>64.7</v>
      </c>
      <c r="D18" s="492">
        <v>78</v>
      </c>
    </row>
  </sheetData>
  <mergeCells count="2">
    <mergeCell ref="B2:D2"/>
    <mergeCell ref="C3:D3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7A60-91E5-41F2-9CFC-9A5566D62EA0}">
  <dimension ref="B1:H24"/>
  <sheetViews>
    <sheetView workbookViewId="0">
      <selection activeCell="M27" sqref="M27"/>
    </sheetView>
  </sheetViews>
  <sheetFormatPr defaultRowHeight="14.5" x14ac:dyDescent="0.35"/>
  <cols>
    <col min="2" max="2" width="13.7265625" bestFit="1" customWidth="1"/>
    <col min="4" max="4" width="10.81640625" bestFit="1" customWidth="1"/>
  </cols>
  <sheetData>
    <row r="1" spans="2:7" ht="15" thickBot="1" x14ac:dyDescent="0.4"/>
    <row r="2" spans="2:7" ht="15" thickBot="1" x14ac:dyDescent="0.4">
      <c r="B2" s="781" t="s">
        <v>224</v>
      </c>
      <c r="C2" s="782"/>
      <c r="D2" s="783"/>
      <c r="E2" s="45"/>
    </row>
    <row r="3" spans="2:7" ht="15" thickBot="1" x14ac:dyDescent="0.4">
      <c r="B3" s="110"/>
      <c r="C3" s="732" t="s">
        <v>53</v>
      </c>
      <c r="D3" s="412" t="s">
        <v>523</v>
      </c>
      <c r="E3" s="730"/>
      <c r="F3" s="1"/>
      <c r="G3" s="1"/>
    </row>
    <row r="4" spans="2:7" x14ac:dyDescent="0.35">
      <c r="B4" s="131">
        <v>1</v>
      </c>
      <c r="C4" s="519">
        <v>190</v>
      </c>
      <c r="D4" s="519">
        <v>267</v>
      </c>
      <c r="E4" s="729"/>
      <c r="F4" s="1"/>
      <c r="G4" s="1"/>
    </row>
    <row r="5" spans="2:7" x14ac:dyDescent="0.35">
      <c r="B5" s="102">
        <v>2</v>
      </c>
      <c r="C5" s="489">
        <v>126</v>
      </c>
      <c r="D5" s="489">
        <v>190</v>
      </c>
      <c r="E5" s="729"/>
      <c r="F5" s="1"/>
      <c r="G5" s="1"/>
    </row>
    <row r="6" spans="2:7" x14ac:dyDescent="0.35">
      <c r="B6" s="102">
        <v>3</v>
      </c>
      <c r="C6" s="489">
        <v>123</v>
      </c>
      <c r="D6" s="489">
        <v>230</v>
      </c>
      <c r="E6" s="729"/>
      <c r="F6" s="1"/>
      <c r="G6" s="1"/>
    </row>
    <row r="7" spans="2:7" x14ac:dyDescent="0.35">
      <c r="B7" s="102">
        <v>4</v>
      </c>
      <c r="C7" s="489">
        <v>117</v>
      </c>
      <c r="D7" s="489">
        <v>308</v>
      </c>
      <c r="E7" s="729"/>
      <c r="F7" s="1"/>
      <c r="G7" s="1"/>
    </row>
    <row r="8" spans="2:7" x14ac:dyDescent="0.35">
      <c r="B8" s="102">
        <v>5</v>
      </c>
      <c r="C8" s="489">
        <v>325</v>
      </c>
      <c r="D8" s="489">
        <v>549</v>
      </c>
      <c r="E8" s="729"/>
      <c r="F8" s="1"/>
      <c r="G8" s="1"/>
    </row>
    <row r="9" spans="2:7" x14ac:dyDescent="0.35">
      <c r="B9" s="113">
        <v>6</v>
      </c>
      <c r="C9" s="489">
        <v>244</v>
      </c>
      <c r="D9" s="489">
        <v>259</v>
      </c>
      <c r="E9" s="729"/>
    </row>
    <row r="10" spans="2:7" ht="15" thickBot="1" x14ac:dyDescent="0.4">
      <c r="B10" s="115" t="s">
        <v>24</v>
      </c>
      <c r="C10" s="116">
        <f>COUNT(C4:C9)</f>
        <v>6</v>
      </c>
      <c r="D10" s="116">
        <f>COUNT(D4:D9)</f>
        <v>6</v>
      </c>
      <c r="E10" s="178"/>
    </row>
    <row r="11" spans="2:7" x14ac:dyDescent="0.35">
      <c r="B11" s="544" t="s">
        <v>6</v>
      </c>
      <c r="C11" s="659">
        <v>187.5</v>
      </c>
      <c r="D11" s="634">
        <v>300.5</v>
      </c>
      <c r="E11" s="731"/>
    </row>
    <row r="12" spans="2:7" x14ac:dyDescent="0.35">
      <c r="B12" s="545" t="s">
        <v>25</v>
      </c>
      <c r="C12" s="660">
        <v>83.69</v>
      </c>
      <c r="D12" s="639">
        <v>127.9</v>
      </c>
      <c r="E12" s="731"/>
    </row>
    <row r="13" spans="2:7" x14ac:dyDescent="0.35">
      <c r="B13" s="545" t="s">
        <v>7</v>
      </c>
      <c r="C13" s="660">
        <v>34.17</v>
      </c>
      <c r="D13" s="639">
        <v>52.23</v>
      </c>
      <c r="E13" s="731"/>
    </row>
    <row r="14" spans="2:7" x14ac:dyDescent="0.35">
      <c r="B14" s="176" t="s">
        <v>26</v>
      </c>
      <c r="C14" s="113">
        <v>117</v>
      </c>
      <c r="D14" s="481">
        <v>190</v>
      </c>
      <c r="E14" s="100"/>
    </row>
    <row r="15" spans="2:7" x14ac:dyDescent="0.35">
      <c r="B15" s="176" t="s">
        <v>27</v>
      </c>
      <c r="C15" s="113">
        <v>121.5</v>
      </c>
      <c r="D15" s="481">
        <v>220</v>
      </c>
      <c r="E15" s="100"/>
    </row>
    <row r="16" spans="2:7" x14ac:dyDescent="0.35">
      <c r="B16" s="176" t="s">
        <v>28</v>
      </c>
      <c r="C16" s="113">
        <v>158</v>
      </c>
      <c r="D16" s="481">
        <v>263</v>
      </c>
      <c r="E16" s="100"/>
    </row>
    <row r="17" spans="2:8" x14ac:dyDescent="0.35">
      <c r="B17" s="176" t="s">
        <v>29</v>
      </c>
      <c r="C17" s="113">
        <v>264.3</v>
      </c>
      <c r="D17" s="481">
        <v>368.3</v>
      </c>
      <c r="E17" s="100"/>
      <c r="G17" s="1"/>
      <c r="H17" s="1"/>
    </row>
    <row r="18" spans="2:8" ht="15" thickBot="1" x14ac:dyDescent="0.4">
      <c r="B18" s="177" t="s">
        <v>30</v>
      </c>
      <c r="C18" s="114">
        <v>325</v>
      </c>
      <c r="D18" s="482">
        <v>549</v>
      </c>
      <c r="E18" s="100"/>
      <c r="G18" s="1"/>
      <c r="H18" s="1"/>
    </row>
    <row r="19" spans="2:8" x14ac:dyDescent="0.35">
      <c r="G19" s="1"/>
      <c r="H19" s="1"/>
    </row>
    <row r="20" spans="2:8" x14ac:dyDescent="0.35">
      <c r="G20" s="1"/>
      <c r="H20" s="1"/>
    </row>
    <row r="21" spans="2:8" x14ac:dyDescent="0.35">
      <c r="G21" s="1"/>
      <c r="H21" s="1"/>
    </row>
    <row r="22" spans="2:8" x14ac:dyDescent="0.35">
      <c r="G22" s="1"/>
      <c r="H22" s="1"/>
    </row>
    <row r="23" spans="2:8" x14ac:dyDescent="0.35">
      <c r="G23" s="1"/>
      <c r="H23" s="1"/>
    </row>
    <row r="24" spans="2:8" x14ac:dyDescent="0.35">
      <c r="G24" s="1"/>
      <c r="H24" s="1"/>
    </row>
  </sheetData>
  <mergeCells count="1">
    <mergeCell ref="B2:D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0074-13F3-4E6F-8548-3F479DD5DD1C}">
  <dimension ref="B2:L22"/>
  <sheetViews>
    <sheetView workbookViewId="0">
      <selection activeCell="B22" sqref="B22"/>
    </sheetView>
  </sheetViews>
  <sheetFormatPr defaultRowHeight="14.5" x14ac:dyDescent="0.35"/>
  <cols>
    <col min="2" max="2" width="13.7265625" bestFit="1" customWidth="1"/>
    <col min="4" max="4" width="10.81640625" bestFit="1" customWidth="1"/>
  </cols>
  <sheetData>
    <row r="2" spans="2:12" ht="15" thickBot="1" x14ac:dyDescent="0.4">
      <c r="B2" s="826" t="s">
        <v>224</v>
      </c>
      <c r="C2" s="827"/>
      <c r="D2" s="827"/>
      <c r="E2" s="827"/>
      <c r="F2" s="827"/>
      <c r="G2" s="827"/>
      <c r="H2" s="827"/>
      <c r="I2" s="827"/>
      <c r="J2" s="827"/>
      <c r="K2" s="827"/>
    </row>
    <row r="3" spans="2:12" ht="15" thickBot="1" x14ac:dyDescent="0.4">
      <c r="B3" s="881"/>
      <c r="C3" s="882" t="s">
        <v>2401</v>
      </c>
      <c r="D3" s="883"/>
      <c r="E3" s="884"/>
      <c r="F3" s="882" t="s">
        <v>2402</v>
      </c>
      <c r="G3" s="883"/>
      <c r="H3" s="884"/>
      <c r="I3" s="883" t="s">
        <v>2403</v>
      </c>
      <c r="J3" s="883"/>
      <c r="K3" s="883"/>
      <c r="L3" s="648" t="s">
        <v>24</v>
      </c>
    </row>
    <row r="4" spans="2:12" ht="15" thickBot="1" x14ac:dyDescent="0.4">
      <c r="B4" s="903" t="s">
        <v>53</v>
      </c>
      <c r="C4" s="907">
        <v>97.363339999999994</v>
      </c>
      <c r="D4" s="904">
        <v>88.087969999999999</v>
      </c>
      <c r="E4" s="905">
        <v>94.468090000000004</v>
      </c>
      <c r="F4" s="907">
        <v>7.7599140000000002</v>
      </c>
      <c r="G4" s="904">
        <v>12.865500000000001</v>
      </c>
      <c r="H4" s="905">
        <v>5.5319149999999997</v>
      </c>
      <c r="I4" s="906">
        <v>0</v>
      </c>
      <c r="J4" s="904">
        <v>0</v>
      </c>
      <c r="K4" s="908">
        <v>0</v>
      </c>
      <c r="L4" s="909">
        <v>3</v>
      </c>
    </row>
    <row r="5" spans="2:12" ht="15" thickBot="1" x14ac:dyDescent="0.4">
      <c r="B5" s="903" t="s">
        <v>54</v>
      </c>
      <c r="C5" s="907">
        <v>62.624040000000001</v>
      </c>
      <c r="D5" s="904">
        <v>71.749120000000005</v>
      </c>
      <c r="E5" s="905">
        <v>71.730770000000007</v>
      </c>
      <c r="F5" s="907">
        <v>21.10568593</v>
      </c>
      <c r="G5" s="904">
        <v>15.586690020000001</v>
      </c>
      <c r="H5" s="905">
        <v>17.5</v>
      </c>
      <c r="I5" s="906">
        <v>16.270278780000002</v>
      </c>
      <c r="J5" s="904">
        <v>12.664185639999999</v>
      </c>
      <c r="K5" s="908">
        <v>10.76923077</v>
      </c>
      <c r="L5" s="909">
        <v>3</v>
      </c>
    </row>
    <row r="6" spans="2:12" ht="15" thickBot="1" x14ac:dyDescent="0.4">
      <c r="B6" s="903" t="s">
        <v>242</v>
      </c>
      <c r="C6" s="907">
        <v>80.971608829999994</v>
      </c>
      <c r="D6" s="904">
        <v>78.18323848</v>
      </c>
      <c r="E6" s="905">
        <v>81.870688270000002</v>
      </c>
      <c r="F6" s="907">
        <v>13.48895899</v>
      </c>
      <c r="G6" s="904">
        <v>13.87121973</v>
      </c>
      <c r="H6" s="905">
        <v>9.9310123539999999</v>
      </c>
      <c r="I6" s="906">
        <v>5.5394319999999997</v>
      </c>
      <c r="J6" s="904">
        <v>7.9455419999999997</v>
      </c>
      <c r="K6" s="908">
        <v>8.1982990000000004</v>
      </c>
      <c r="L6" s="910">
        <v>3</v>
      </c>
    </row>
    <row r="16" spans="2:12" x14ac:dyDescent="0.35">
      <c r="G16" s="1"/>
      <c r="H16" s="1"/>
    </row>
    <row r="17" spans="6:8" x14ac:dyDescent="0.35">
      <c r="G17" s="1"/>
      <c r="H17" s="1"/>
    </row>
    <row r="18" spans="6:8" x14ac:dyDescent="0.35">
      <c r="G18" s="1"/>
      <c r="H18" s="1"/>
    </row>
    <row r="20" spans="6:8" x14ac:dyDescent="0.35">
      <c r="F20" s="1"/>
    </row>
    <row r="21" spans="6:8" x14ac:dyDescent="0.35">
      <c r="F21" s="1"/>
    </row>
    <row r="22" spans="6:8" x14ac:dyDescent="0.35">
      <c r="F22" s="1"/>
    </row>
  </sheetData>
  <mergeCells count="4">
    <mergeCell ref="C3:E3"/>
    <mergeCell ref="F3:H3"/>
    <mergeCell ref="I3:K3"/>
    <mergeCell ref="B2:K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E461-F09E-40C7-AF0D-890C47C7744B}">
  <sheetPr codeName="Sheet53"/>
  <dimension ref="B1:O15"/>
  <sheetViews>
    <sheetView zoomScale="70" zoomScaleNormal="70" workbookViewId="0">
      <selection activeCell="K16" sqref="K16"/>
    </sheetView>
  </sheetViews>
  <sheetFormatPr defaultRowHeight="14.5" x14ac:dyDescent="0.35"/>
  <cols>
    <col min="2" max="2" width="16.453125" style="16" bestFit="1" customWidth="1"/>
    <col min="3" max="7" width="10.453125" style="16" bestFit="1" customWidth="1"/>
  </cols>
  <sheetData>
    <row r="1" spans="2:15" ht="15" thickBot="1" x14ac:dyDescent="0.4"/>
    <row r="2" spans="2:15" ht="15" thickBot="1" x14ac:dyDescent="0.4">
      <c r="B2" s="781" t="s">
        <v>531</v>
      </c>
      <c r="C2" s="782"/>
      <c r="D2" s="782"/>
      <c r="E2" s="782"/>
      <c r="F2" s="782"/>
      <c r="G2" s="783"/>
    </row>
    <row r="3" spans="2:15" s="252" customFormat="1" ht="15" thickBot="1" x14ac:dyDescent="0.4">
      <c r="B3" s="251" t="s">
        <v>532</v>
      </c>
      <c r="C3" s="269">
        <v>0</v>
      </c>
      <c r="D3" s="269" t="s">
        <v>533</v>
      </c>
      <c r="E3" s="269" t="s">
        <v>534</v>
      </c>
      <c r="F3" s="269" t="s">
        <v>535</v>
      </c>
      <c r="G3" s="99" t="s">
        <v>536</v>
      </c>
    </row>
    <row r="4" spans="2:15" x14ac:dyDescent="0.35">
      <c r="B4" s="272">
        <v>1</v>
      </c>
      <c r="C4" s="273">
        <v>6.2825629999999993E-2</v>
      </c>
      <c r="D4" s="273">
        <v>1.25698705</v>
      </c>
      <c r="E4" s="273">
        <v>1.46399075</v>
      </c>
      <c r="F4" s="273">
        <v>2.2210853699999999</v>
      </c>
      <c r="G4" s="274">
        <v>2.11215244</v>
      </c>
      <c r="H4" s="2"/>
      <c r="I4" s="2"/>
      <c r="J4" s="2"/>
      <c r="K4" s="2"/>
      <c r="L4" s="2"/>
      <c r="M4" s="2"/>
      <c r="N4" s="2"/>
      <c r="O4" s="2"/>
    </row>
    <row r="5" spans="2:15" x14ac:dyDescent="0.35">
      <c r="B5" s="275">
        <v>2</v>
      </c>
      <c r="C5" s="104">
        <v>0.15819530000000001</v>
      </c>
      <c r="D5" s="104">
        <v>1.0129658100000001</v>
      </c>
      <c r="E5" s="104">
        <v>1.76294525</v>
      </c>
      <c r="F5" s="104">
        <v>1.7054774399999999</v>
      </c>
      <c r="G5" s="122">
        <v>1.6590000300000001</v>
      </c>
      <c r="H5" s="1"/>
      <c r="I5" s="1"/>
      <c r="J5" s="1"/>
      <c r="K5" s="2"/>
      <c r="L5" s="2"/>
      <c r="M5" s="2"/>
      <c r="N5" s="2"/>
      <c r="O5" s="2"/>
    </row>
    <row r="6" spans="2:15" ht="15" thickBot="1" x14ac:dyDescent="0.4">
      <c r="B6" s="276">
        <v>3</v>
      </c>
      <c r="C6" s="277">
        <v>0.35550120000000002</v>
      </c>
      <c r="D6" s="277">
        <v>0.93011531000000003</v>
      </c>
      <c r="E6" s="277">
        <v>2.4298920800000001</v>
      </c>
      <c r="F6" s="277">
        <v>2.9865121700000001</v>
      </c>
      <c r="G6" s="128">
        <v>1.7948959200000001</v>
      </c>
      <c r="H6" s="1"/>
      <c r="I6" s="1"/>
      <c r="J6" s="1"/>
      <c r="K6" s="2"/>
      <c r="L6" s="2"/>
      <c r="M6" s="2"/>
      <c r="N6" s="2"/>
      <c r="O6" s="2"/>
    </row>
    <row r="7" spans="2:15" ht="15" thickBot="1" x14ac:dyDescent="0.4">
      <c r="B7" s="88" t="s">
        <v>24</v>
      </c>
      <c r="C7" s="251">
        <f>COUNT(C4:C6)</f>
        <v>3</v>
      </c>
      <c r="D7" s="297">
        <f>COUNT(D4:D6)</f>
        <v>3</v>
      </c>
      <c r="E7" s="297">
        <f>COUNT(E4:E6)</f>
        <v>3</v>
      </c>
      <c r="F7" s="297">
        <f>COUNT(F4:F6)</f>
        <v>3</v>
      </c>
      <c r="G7" s="298">
        <f>COUNT(G4:G6)</f>
        <v>3</v>
      </c>
      <c r="H7" s="1"/>
      <c r="I7" s="1"/>
      <c r="J7" s="1"/>
      <c r="K7" s="2"/>
      <c r="L7" s="1"/>
      <c r="M7" s="1"/>
      <c r="N7" s="1"/>
      <c r="O7" s="1"/>
    </row>
    <row r="8" spans="2:15" x14ac:dyDescent="0.35">
      <c r="B8" s="544" t="s">
        <v>6</v>
      </c>
      <c r="C8" s="503">
        <v>0.19220000000000001</v>
      </c>
      <c r="D8" s="504">
        <v>1.0669999999999999</v>
      </c>
      <c r="E8" s="504">
        <v>1.8859999999999999</v>
      </c>
      <c r="F8" s="504">
        <v>2.3039999999999998</v>
      </c>
      <c r="G8" s="505">
        <v>1.855</v>
      </c>
      <c r="H8" s="1"/>
      <c r="I8" s="1"/>
      <c r="J8" s="1"/>
      <c r="K8" s="1"/>
      <c r="L8" s="1"/>
      <c r="M8" s="1"/>
      <c r="N8" s="1"/>
      <c r="O8" s="1"/>
    </row>
    <row r="9" spans="2:15" x14ac:dyDescent="0.35">
      <c r="B9" s="545" t="s">
        <v>25</v>
      </c>
      <c r="C9" s="506">
        <v>0.14929999999999999</v>
      </c>
      <c r="D9" s="502">
        <v>0.1699</v>
      </c>
      <c r="E9" s="502">
        <v>0.4945</v>
      </c>
      <c r="F9" s="502">
        <v>0.64459999999999995</v>
      </c>
      <c r="G9" s="507">
        <v>0.23250000000000001</v>
      </c>
    </row>
    <row r="10" spans="2:15" x14ac:dyDescent="0.35">
      <c r="B10" s="545" t="s">
        <v>7</v>
      </c>
      <c r="C10" s="506">
        <v>8.6180000000000007E-2</v>
      </c>
      <c r="D10" s="502">
        <v>9.8110000000000003E-2</v>
      </c>
      <c r="E10" s="502">
        <v>0.28549999999999998</v>
      </c>
      <c r="F10" s="502">
        <v>0.37209999999999999</v>
      </c>
      <c r="G10" s="507">
        <v>0.1343</v>
      </c>
    </row>
    <row r="11" spans="2:15" x14ac:dyDescent="0.35">
      <c r="B11" s="545" t="s">
        <v>26</v>
      </c>
      <c r="C11" s="506">
        <v>6.2829999999999997E-2</v>
      </c>
      <c r="D11" s="502">
        <v>0.93010000000000004</v>
      </c>
      <c r="E11" s="502">
        <v>1.464</v>
      </c>
      <c r="F11" s="502">
        <v>1.7050000000000001</v>
      </c>
      <c r="G11" s="507">
        <v>1.659</v>
      </c>
    </row>
    <row r="12" spans="2:15" x14ac:dyDescent="0.35">
      <c r="B12" s="545" t="s">
        <v>27</v>
      </c>
      <c r="C12" s="506">
        <v>6.2829999999999997E-2</v>
      </c>
      <c r="D12" s="502">
        <v>0.93010000000000004</v>
      </c>
      <c r="E12" s="502">
        <v>1.464</v>
      </c>
      <c r="F12" s="502">
        <v>1.7050000000000001</v>
      </c>
      <c r="G12" s="507">
        <v>1.659</v>
      </c>
    </row>
    <row r="13" spans="2:15" x14ac:dyDescent="0.35">
      <c r="B13" s="545" t="s">
        <v>28</v>
      </c>
      <c r="C13" s="506">
        <v>0.15820000000000001</v>
      </c>
      <c r="D13" s="502">
        <v>1.0129999999999999</v>
      </c>
      <c r="E13" s="502">
        <v>1.7629999999999999</v>
      </c>
      <c r="F13" s="502">
        <v>2.2210000000000001</v>
      </c>
      <c r="G13" s="507">
        <v>1.7949999999999999</v>
      </c>
    </row>
    <row r="14" spans="2:15" x14ac:dyDescent="0.35">
      <c r="B14" s="545" t="s">
        <v>29</v>
      </c>
      <c r="C14" s="506">
        <v>0.35549999999999998</v>
      </c>
      <c r="D14" s="502">
        <v>1.2569999999999999</v>
      </c>
      <c r="E14" s="502">
        <v>2.4300000000000002</v>
      </c>
      <c r="F14" s="502">
        <v>2.9870000000000001</v>
      </c>
      <c r="G14" s="507">
        <v>2.1120000000000001</v>
      </c>
    </row>
    <row r="15" spans="2:15" ht="15" thickBot="1" x14ac:dyDescent="0.4">
      <c r="B15" s="546" t="s">
        <v>30</v>
      </c>
      <c r="C15" s="508">
        <v>0.35549999999999998</v>
      </c>
      <c r="D15" s="509">
        <v>1.2569999999999999</v>
      </c>
      <c r="E15" s="509">
        <v>2.4300000000000002</v>
      </c>
      <c r="F15" s="509">
        <v>2.9870000000000001</v>
      </c>
      <c r="G15" s="510">
        <v>2.1120000000000001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2E3B-F1ED-44C5-8C87-89760DCD3B69}">
  <sheetPr codeName="Sheet54"/>
  <dimension ref="B1:O26"/>
  <sheetViews>
    <sheetView zoomScale="77" workbookViewId="0">
      <selection activeCell="G25" sqref="G25"/>
    </sheetView>
  </sheetViews>
  <sheetFormatPr defaultRowHeight="14.5" x14ac:dyDescent="0.35"/>
  <cols>
    <col min="2" max="2" width="15.26953125" style="16" bestFit="1" customWidth="1"/>
    <col min="3" max="3" width="8.26953125" style="16" customWidth="1"/>
    <col min="4" max="4" width="8.453125" style="16" customWidth="1"/>
    <col min="5" max="5" width="8.1796875" style="16" customWidth="1"/>
    <col min="6" max="6" width="7.7265625" style="16" customWidth="1"/>
    <col min="7" max="7" width="8.54296875" style="16" customWidth="1"/>
    <col min="9" max="9" width="13.54296875" bestFit="1" customWidth="1"/>
  </cols>
  <sheetData>
    <row r="1" spans="2:15" ht="15" thickBot="1" x14ac:dyDescent="0.4"/>
    <row r="2" spans="2:15" ht="15" thickBot="1" x14ac:dyDescent="0.4">
      <c r="B2" s="794" t="s">
        <v>537</v>
      </c>
      <c r="C2" s="795"/>
      <c r="D2" s="795"/>
      <c r="E2" s="795"/>
      <c r="F2" s="795"/>
      <c r="G2" s="796"/>
      <c r="I2" s="794" t="s">
        <v>538</v>
      </c>
      <c r="J2" s="795"/>
      <c r="K2" s="795"/>
      <c r="L2" s="795"/>
      <c r="M2" s="795"/>
      <c r="N2" s="796"/>
    </row>
    <row r="3" spans="2:15" ht="15" thickBot="1" x14ac:dyDescent="0.4">
      <c r="B3" s="50" t="s">
        <v>532</v>
      </c>
      <c r="C3" s="108">
        <v>0</v>
      </c>
      <c r="D3" s="533" t="s">
        <v>533</v>
      </c>
      <c r="E3" s="108" t="s">
        <v>534</v>
      </c>
      <c r="F3" s="108" t="s">
        <v>535</v>
      </c>
      <c r="G3" s="537" t="s">
        <v>536</v>
      </c>
      <c r="I3" s="250" t="s">
        <v>532</v>
      </c>
      <c r="J3" s="90">
        <v>0</v>
      </c>
      <c r="K3" s="90" t="s">
        <v>533</v>
      </c>
      <c r="L3" s="90" t="s">
        <v>534</v>
      </c>
      <c r="M3" s="90" t="s">
        <v>535</v>
      </c>
      <c r="N3" s="93" t="s">
        <v>536</v>
      </c>
    </row>
    <row r="4" spans="2:15" x14ac:dyDescent="0.35">
      <c r="B4" s="278">
        <v>1</v>
      </c>
      <c r="C4" s="532">
        <v>78</v>
      </c>
      <c r="D4" s="534">
        <v>70.7</v>
      </c>
      <c r="E4" s="532">
        <v>76.599999999999994</v>
      </c>
      <c r="F4" s="532">
        <v>73</v>
      </c>
      <c r="G4" s="538">
        <v>72.599999999999994</v>
      </c>
      <c r="H4" s="1"/>
      <c r="I4" s="278">
        <v>1</v>
      </c>
      <c r="J4" s="280">
        <v>19.155999999999999</v>
      </c>
      <c r="K4" s="281">
        <v>26.206499999999998</v>
      </c>
      <c r="L4" s="281">
        <v>21.184999999999999</v>
      </c>
      <c r="M4" s="281">
        <v>24.475000000000001</v>
      </c>
      <c r="N4" s="282">
        <v>24.74</v>
      </c>
      <c r="O4" s="2"/>
    </row>
    <row r="5" spans="2:15" x14ac:dyDescent="0.35">
      <c r="B5" s="176">
        <v>2</v>
      </c>
      <c r="C5" s="388">
        <v>77.099999999999994</v>
      </c>
      <c r="D5" s="535">
        <v>69.8</v>
      </c>
      <c r="E5" s="388">
        <v>69.099999999999994</v>
      </c>
      <c r="F5" s="388">
        <v>73.900000000000006</v>
      </c>
      <c r="G5" s="182">
        <v>65.5</v>
      </c>
      <c r="H5" s="1"/>
      <c r="I5" s="176">
        <v>2</v>
      </c>
      <c r="J5" s="283">
        <v>20.393000000000001</v>
      </c>
      <c r="K5" s="284">
        <v>27.5047</v>
      </c>
      <c r="L5" s="284">
        <v>27.523</v>
      </c>
      <c r="M5" s="284">
        <v>23.722999999999999</v>
      </c>
      <c r="N5" s="285">
        <v>24.422999999999998</v>
      </c>
      <c r="O5" s="2"/>
    </row>
    <row r="6" spans="2:15" ht="15" thickBot="1" x14ac:dyDescent="0.4">
      <c r="B6" s="177">
        <v>3</v>
      </c>
      <c r="C6" s="389">
        <v>74.8</v>
      </c>
      <c r="D6" s="536">
        <v>70</v>
      </c>
      <c r="E6" s="389">
        <v>71.7</v>
      </c>
      <c r="F6" s="389">
        <v>71</v>
      </c>
      <c r="G6" s="189">
        <v>67.7</v>
      </c>
      <c r="H6" s="1"/>
      <c r="I6" s="177">
        <v>3</v>
      </c>
      <c r="J6" s="286">
        <v>22.12</v>
      </c>
      <c r="K6" s="287">
        <v>27.8</v>
      </c>
      <c r="L6" s="287">
        <v>25.338999999999999</v>
      </c>
      <c r="M6" s="287">
        <v>26.550999999999998</v>
      </c>
      <c r="N6" s="288">
        <v>26.408999999999999</v>
      </c>
      <c r="O6" s="2"/>
    </row>
    <row r="7" spans="2:15" ht="15" thickBot="1" x14ac:dyDescent="0.4">
      <c r="B7" s="110" t="s">
        <v>24</v>
      </c>
      <c r="C7" s="342">
        <f>COUNT(C4:C6)</f>
        <v>3</v>
      </c>
      <c r="D7" s="178">
        <f>COUNT(D4:D6)</f>
        <v>3</v>
      </c>
      <c r="E7" s="342">
        <f>COUNT(E4:E6)</f>
        <v>3</v>
      </c>
      <c r="F7" s="342">
        <f>COUNT(F4:F6)</f>
        <v>3</v>
      </c>
      <c r="G7" s="518">
        <f>COUNT(G4:G6)</f>
        <v>3</v>
      </c>
      <c r="H7" s="1"/>
      <c r="I7" s="88" t="s">
        <v>24</v>
      </c>
      <c r="J7" s="6">
        <f>COUNT(J4:J6)</f>
        <v>3</v>
      </c>
      <c r="K7" s="7">
        <f>COUNT(K4:K6)</f>
        <v>3</v>
      </c>
      <c r="L7" s="7">
        <f>COUNT(L4:L6)</f>
        <v>3</v>
      </c>
      <c r="M7" s="7">
        <f>COUNT(M4:M6)</f>
        <v>3</v>
      </c>
      <c r="N7" s="8">
        <f>COUNT(N4:N6)</f>
        <v>3</v>
      </c>
      <c r="O7" s="1"/>
    </row>
    <row r="8" spans="2:15" x14ac:dyDescent="0.35">
      <c r="B8" s="544" t="s">
        <v>6</v>
      </c>
      <c r="C8" s="519">
        <v>76.63</v>
      </c>
      <c r="D8" s="541">
        <v>70.17</v>
      </c>
      <c r="E8" s="519">
        <v>72.47</v>
      </c>
      <c r="F8" s="519">
        <v>72.63</v>
      </c>
      <c r="G8" s="520">
        <v>68.599999999999994</v>
      </c>
      <c r="H8" s="1"/>
      <c r="I8" s="544" t="s">
        <v>6</v>
      </c>
      <c r="J8" s="519">
        <v>20.56</v>
      </c>
      <c r="K8" s="541">
        <v>27.17</v>
      </c>
      <c r="L8" s="519">
        <v>24.68</v>
      </c>
      <c r="M8" s="519">
        <v>24.92</v>
      </c>
      <c r="N8" s="520">
        <v>25.19</v>
      </c>
      <c r="O8" s="1"/>
    </row>
    <row r="9" spans="2:15" x14ac:dyDescent="0.35">
      <c r="B9" s="545" t="s">
        <v>25</v>
      </c>
      <c r="C9" s="489">
        <v>1.65</v>
      </c>
      <c r="D9" s="542">
        <v>0.47260000000000002</v>
      </c>
      <c r="E9" s="489">
        <v>3.8079999999999998</v>
      </c>
      <c r="F9" s="489">
        <v>1.484</v>
      </c>
      <c r="G9" s="490">
        <v>3.6349999999999998</v>
      </c>
      <c r="I9" s="545" t="s">
        <v>25</v>
      </c>
      <c r="J9" s="489">
        <v>1.4890000000000001</v>
      </c>
      <c r="K9" s="542">
        <v>0.84770000000000001</v>
      </c>
      <c r="L9" s="489">
        <v>3.22</v>
      </c>
      <c r="M9" s="489">
        <v>1.4650000000000001</v>
      </c>
      <c r="N9" s="490">
        <v>1.0669999999999999</v>
      </c>
    </row>
    <row r="10" spans="2:15" x14ac:dyDescent="0.35">
      <c r="B10" s="545" t="s">
        <v>7</v>
      </c>
      <c r="C10" s="489">
        <v>0.95279999999999998</v>
      </c>
      <c r="D10" s="542">
        <v>0.27279999999999999</v>
      </c>
      <c r="E10" s="489">
        <v>2.1989999999999998</v>
      </c>
      <c r="F10" s="489">
        <v>0.85699999999999998</v>
      </c>
      <c r="G10" s="490">
        <v>2.0979999999999999</v>
      </c>
      <c r="I10" s="545" t="s">
        <v>7</v>
      </c>
      <c r="J10" s="489">
        <v>0.85950000000000004</v>
      </c>
      <c r="K10" s="542">
        <v>0.4894</v>
      </c>
      <c r="L10" s="489">
        <v>1.859</v>
      </c>
      <c r="M10" s="489">
        <v>0.84570000000000001</v>
      </c>
      <c r="N10" s="490">
        <v>0.61599999999999999</v>
      </c>
    </row>
    <row r="11" spans="2:15" x14ac:dyDescent="0.35">
      <c r="B11" s="545" t="s">
        <v>26</v>
      </c>
      <c r="C11" s="489">
        <v>74.8</v>
      </c>
      <c r="D11" s="542">
        <v>69.8</v>
      </c>
      <c r="E11" s="489">
        <v>69.099999999999994</v>
      </c>
      <c r="F11" s="489">
        <v>71</v>
      </c>
      <c r="G11" s="490">
        <v>65.5</v>
      </c>
      <c r="I11" s="545" t="s">
        <v>26</v>
      </c>
      <c r="J11" s="489">
        <v>19.16</v>
      </c>
      <c r="K11" s="542">
        <v>26.21</v>
      </c>
      <c r="L11" s="489">
        <v>21.19</v>
      </c>
      <c r="M11" s="489">
        <v>23.72</v>
      </c>
      <c r="N11" s="490">
        <v>24.42</v>
      </c>
    </row>
    <row r="12" spans="2:15" x14ac:dyDescent="0.35">
      <c r="B12" s="545" t="s">
        <v>27</v>
      </c>
      <c r="C12" s="489">
        <v>74.8</v>
      </c>
      <c r="D12" s="542">
        <v>69.8</v>
      </c>
      <c r="E12" s="489">
        <v>69.099999999999994</v>
      </c>
      <c r="F12" s="489">
        <v>71</v>
      </c>
      <c r="G12" s="490">
        <v>65.5</v>
      </c>
      <c r="I12" s="545" t="s">
        <v>27</v>
      </c>
      <c r="J12" s="489">
        <v>19.16</v>
      </c>
      <c r="K12" s="542">
        <v>26.21</v>
      </c>
      <c r="L12" s="489">
        <v>21.19</v>
      </c>
      <c r="M12" s="489">
        <v>23.72</v>
      </c>
      <c r="N12" s="490">
        <v>24.42</v>
      </c>
    </row>
    <row r="13" spans="2:15" x14ac:dyDescent="0.35">
      <c r="B13" s="545" t="s">
        <v>28</v>
      </c>
      <c r="C13" s="489">
        <v>77.099999999999994</v>
      </c>
      <c r="D13" s="542">
        <v>70</v>
      </c>
      <c r="E13" s="489">
        <v>71.7</v>
      </c>
      <c r="F13" s="489">
        <v>73</v>
      </c>
      <c r="G13" s="490">
        <v>67.7</v>
      </c>
      <c r="I13" s="545" t="s">
        <v>28</v>
      </c>
      <c r="J13" s="489">
        <v>20.39</v>
      </c>
      <c r="K13" s="542">
        <v>27.5</v>
      </c>
      <c r="L13" s="489">
        <v>25.34</v>
      </c>
      <c r="M13" s="489">
        <v>24.48</v>
      </c>
      <c r="N13" s="490">
        <v>24.74</v>
      </c>
    </row>
    <row r="14" spans="2:15" x14ac:dyDescent="0.35">
      <c r="B14" s="545" t="s">
        <v>29</v>
      </c>
      <c r="C14" s="489">
        <v>78</v>
      </c>
      <c r="D14" s="542">
        <v>70.7</v>
      </c>
      <c r="E14" s="489">
        <v>76.599999999999994</v>
      </c>
      <c r="F14" s="489">
        <v>73.900000000000006</v>
      </c>
      <c r="G14" s="490">
        <v>72.599999999999994</v>
      </c>
      <c r="I14" s="545" t="s">
        <v>29</v>
      </c>
      <c r="J14" s="489">
        <v>22.12</v>
      </c>
      <c r="K14" s="542">
        <v>27.8</v>
      </c>
      <c r="L14" s="489">
        <v>27.52</v>
      </c>
      <c r="M14" s="489">
        <v>26.55</v>
      </c>
      <c r="N14" s="490">
        <v>26.41</v>
      </c>
    </row>
    <row r="15" spans="2:15" ht="15" thickBot="1" x14ac:dyDescent="0.4">
      <c r="B15" s="546" t="s">
        <v>30</v>
      </c>
      <c r="C15" s="491">
        <v>78</v>
      </c>
      <c r="D15" s="543">
        <v>70.7</v>
      </c>
      <c r="E15" s="491">
        <v>76.599999999999994</v>
      </c>
      <c r="F15" s="491">
        <v>73.900000000000006</v>
      </c>
      <c r="G15" s="492">
        <v>72.599999999999994</v>
      </c>
      <c r="I15" s="546" t="s">
        <v>30</v>
      </c>
      <c r="J15" s="491">
        <v>22.12</v>
      </c>
      <c r="K15" s="543">
        <v>27.8</v>
      </c>
      <c r="L15" s="491">
        <v>27.52</v>
      </c>
      <c r="M15" s="491">
        <v>26.55</v>
      </c>
      <c r="N15" s="492">
        <v>26.41</v>
      </c>
    </row>
    <row r="19" spans="3:14" x14ac:dyDescent="0.35">
      <c r="C19" s="289"/>
      <c r="D19" s="289"/>
      <c r="E19" s="289"/>
      <c r="F19" s="289"/>
      <c r="G19" s="289"/>
    </row>
    <row r="20" spans="3:14" x14ac:dyDescent="0.35">
      <c r="C20" s="289"/>
      <c r="D20" s="289"/>
      <c r="E20" s="289"/>
      <c r="F20" s="289"/>
      <c r="G20" s="289"/>
    </row>
    <row r="21" spans="3:14" x14ac:dyDescent="0.35">
      <c r="C21" s="289"/>
      <c r="D21" s="289"/>
      <c r="E21" s="289"/>
      <c r="F21" s="289"/>
      <c r="G21" s="289"/>
    </row>
    <row r="24" spans="3:14" x14ac:dyDescent="0.35">
      <c r="I24" s="470"/>
      <c r="J24" s="1"/>
      <c r="K24" s="1"/>
      <c r="L24" s="1"/>
      <c r="M24" s="1"/>
      <c r="N24" s="1"/>
    </row>
    <row r="25" spans="3:14" x14ac:dyDescent="0.35">
      <c r="I25" s="470"/>
      <c r="J25" s="1"/>
      <c r="K25" s="1"/>
      <c r="L25" s="1"/>
      <c r="M25" s="1"/>
      <c r="N25" s="1"/>
    </row>
    <row r="26" spans="3:14" x14ac:dyDescent="0.35">
      <c r="I26" s="470"/>
      <c r="J26" s="1"/>
      <c r="K26" s="1"/>
      <c r="L26" s="1"/>
      <c r="M26" s="1"/>
      <c r="N26" s="1"/>
    </row>
  </sheetData>
  <mergeCells count="2">
    <mergeCell ref="B2:G2"/>
    <mergeCell ref="I2:N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56FA-E445-45DE-9312-92537EC66AE2}">
  <sheetPr codeName="Sheet8"/>
  <dimension ref="B1:D23"/>
  <sheetViews>
    <sheetView zoomScale="85" zoomScaleNormal="85" workbookViewId="0">
      <selection activeCell="Q19" sqref="Q19"/>
    </sheetView>
  </sheetViews>
  <sheetFormatPr defaultRowHeight="14.5" x14ac:dyDescent="0.35"/>
  <cols>
    <col min="1" max="1" width="8.81640625" bestFit="1" customWidth="1"/>
    <col min="2" max="2" width="16.453125" bestFit="1" customWidth="1"/>
    <col min="3" max="4" width="11.1796875" bestFit="1" customWidth="1"/>
    <col min="5" max="16" width="8.81640625" bestFit="1" customWidth="1"/>
  </cols>
  <sheetData>
    <row r="1" spans="2:4" ht="15" thickBot="1" x14ac:dyDescent="0.4"/>
    <row r="2" spans="2:4" ht="15" thickBot="1" x14ac:dyDescent="0.4">
      <c r="B2" s="781" t="s">
        <v>223</v>
      </c>
      <c r="C2" s="782"/>
      <c r="D2" s="783"/>
    </row>
    <row r="3" spans="2:4" ht="15" thickBot="1" x14ac:dyDescent="0.4">
      <c r="B3" s="250"/>
      <c r="C3" s="300" t="s">
        <v>2</v>
      </c>
      <c r="D3" s="301" t="s">
        <v>3</v>
      </c>
    </row>
    <row r="4" spans="2:4" x14ac:dyDescent="0.35">
      <c r="B4" s="56">
        <v>1</v>
      </c>
      <c r="C4" s="170">
        <v>402.11906340000002</v>
      </c>
      <c r="D4" s="749">
        <v>223.2083049</v>
      </c>
    </row>
    <row r="5" spans="2:4" x14ac:dyDescent="0.35">
      <c r="B5" s="52">
        <v>2</v>
      </c>
      <c r="C5" s="173">
        <v>334.03493379999998</v>
      </c>
      <c r="D5" s="750">
        <v>171.910844</v>
      </c>
    </row>
    <row r="6" spans="2:4" x14ac:dyDescent="0.35">
      <c r="B6" s="52">
        <v>3</v>
      </c>
      <c r="C6" s="173">
        <v>403.41901610000002</v>
      </c>
      <c r="D6" s="750">
        <v>262.93099999999998</v>
      </c>
    </row>
    <row r="7" spans="2:4" x14ac:dyDescent="0.35">
      <c r="B7" s="52">
        <v>4</v>
      </c>
      <c r="C7" s="173">
        <v>492.46155270000003</v>
      </c>
      <c r="D7" s="750">
        <v>222.30799999999999</v>
      </c>
    </row>
    <row r="8" spans="2:4" x14ac:dyDescent="0.35">
      <c r="B8" s="52">
        <v>5</v>
      </c>
      <c r="C8" s="173">
        <v>493.93569839999998</v>
      </c>
      <c r="D8" s="750">
        <v>305.4403097</v>
      </c>
    </row>
    <row r="9" spans="2:4" x14ac:dyDescent="0.35">
      <c r="B9" s="52">
        <v>6</v>
      </c>
      <c r="C9" s="173">
        <v>344.79199999999997</v>
      </c>
      <c r="D9" s="750">
        <v>268.21199999999999</v>
      </c>
    </row>
    <row r="10" spans="2:4" x14ac:dyDescent="0.35">
      <c r="B10" s="52">
        <v>7</v>
      </c>
      <c r="C10" s="173">
        <v>517.13389659999996</v>
      </c>
      <c r="D10" s="750">
        <v>295.3535043</v>
      </c>
    </row>
    <row r="11" spans="2:4" x14ac:dyDescent="0.35">
      <c r="B11" s="52">
        <v>8</v>
      </c>
      <c r="C11" s="173">
        <v>466.69900000000001</v>
      </c>
      <c r="D11" s="750">
        <v>267.92562099999998</v>
      </c>
    </row>
    <row r="12" spans="2:4" x14ac:dyDescent="0.35">
      <c r="B12" s="52">
        <v>9</v>
      </c>
      <c r="C12" s="173">
        <v>727.62360000000001</v>
      </c>
      <c r="D12" s="750">
        <v>222.0858618</v>
      </c>
    </row>
    <row r="13" spans="2:4" x14ac:dyDescent="0.35">
      <c r="B13" s="52">
        <v>10</v>
      </c>
      <c r="C13" s="173">
        <v>604.13120000000004</v>
      </c>
      <c r="D13" s="750">
        <v>289.98536689999997</v>
      </c>
    </row>
    <row r="14" spans="2:4" ht="15" thickBot="1" x14ac:dyDescent="0.4">
      <c r="B14" s="55">
        <v>11</v>
      </c>
      <c r="C14" s="204">
        <v>363.83229999999998</v>
      </c>
      <c r="D14" s="751">
        <v>333.34609999999998</v>
      </c>
    </row>
    <row r="15" spans="2:4" ht="15" thickBot="1" x14ac:dyDescent="0.4">
      <c r="B15" s="6" t="s">
        <v>24</v>
      </c>
      <c r="C15" s="7">
        <f>COUNT(C4:C14)</f>
        <v>11</v>
      </c>
      <c r="D15" s="8">
        <f>COUNT(D4:D14)</f>
        <v>11</v>
      </c>
    </row>
    <row r="16" spans="2:4" x14ac:dyDescent="0.35">
      <c r="B16" s="544" t="s">
        <v>6</v>
      </c>
      <c r="C16" s="310">
        <v>468.2</v>
      </c>
      <c r="D16" s="490">
        <v>260.2</v>
      </c>
    </row>
    <row r="17" spans="2:4" x14ac:dyDescent="0.35">
      <c r="B17" s="545" t="s">
        <v>25</v>
      </c>
      <c r="C17" s="310">
        <v>119.2</v>
      </c>
      <c r="D17" s="490">
        <v>46.59</v>
      </c>
    </row>
    <row r="18" spans="2:4" x14ac:dyDescent="0.35">
      <c r="B18" s="545" t="s">
        <v>7</v>
      </c>
      <c r="C18" s="310">
        <v>35.94</v>
      </c>
      <c r="D18" s="490">
        <v>14.05</v>
      </c>
    </row>
    <row r="19" spans="2:4" x14ac:dyDescent="0.35">
      <c r="B19" s="545" t="s">
        <v>26</v>
      </c>
      <c r="C19" s="310">
        <v>334</v>
      </c>
      <c r="D19" s="490">
        <v>171.9</v>
      </c>
    </row>
    <row r="20" spans="2:4" x14ac:dyDescent="0.35">
      <c r="B20" s="545" t="s">
        <v>27</v>
      </c>
      <c r="C20" s="310">
        <v>363.8</v>
      </c>
      <c r="D20" s="490">
        <v>222.3</v>
      </c>
    </row>
    <row r="21" spans="2:4" x14ac:dyDescent="0.35">
      <c r="B21" s="545" t="s">
        <v>28</v>
      </c>
      <c r="C21" s="310">
        <v>466.7</v>
      </c>
      <c r="D21" s="490">
        <v>267.89999999999998</v>
      </c>
    </row>
    <row r="22" spans="2:4" x14ac:dyDescent="0.35">
      <c r="B22" s="545" t="s">
        <v>29</v>
      </c>
      <c r="C22" s="310">
        <v>517.1</v>
      </c>
      <c r="D22" s="490">
        <v>295.39999999999998</v>
      </c>
    </row>
    <row r="23" spans="2:4" ht="15" thickBot="1" x14ac:dyDescent="0.4">
      <c r="B23" s="546" t="s">
        <v>30</v>
      </c>
      <c r="C23" s="604">
        <v>727.6</v>
      </c>
      <c r="D23" s="492">
        <v>333.3</v>
      </c>
    </row>
  </sheetData>
  <mergeCells count="1">
    <mergeCell ref="B2:D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52CC-D25E-40C1-BDAA-9A35BDB0F135}">
  <sheetPr codeName="Sheet55"/>
  <dimension ref="B1:N21"/>
  <sheetViews>
    <sheetView workbookViewId="0">
      <selection activeCell="O37" sqref="O37"/>
    </sheetView>
  </sheetViews>
  <sheetFormatPr defaultRowHeight="14.5" x14ac:dyDescent="0.35"/>
  <cols>
    <col min="2" max="2" width="15.26953125" style="16" bestFit="1" customWidth="1"/>
    <col min="3" max="3" width="16.1796875" style="16" customWidth="1"/>
    <col min="4" max="6" width="17.81640625" style="16" customWidth="1"/>
  </cols>
  <sheetData>
    <row r="1" spans="2:14" ht="15" thickBot="1" x14ac:dyDescent="0.4"/>
    <row r="2" spans="2:14" ht="15" thickBot="1" x14ac:dyDescent="0.4">
      <c r="B2" s="781" t="s">
        <v>539</v>
      </c>
      <c r="C2" s="782"/>
      <c r="D2" s="782"/>
      <c r="E2" s="782"/>
      <c r="F2" s="783"/>
    </row>
    <row r="3" spans="2:14" ht="15" thickBot="1" x14ac:dyDescent="0.4">
      <c r="B3" s="17" t="s">
        <v>540</v>
      </c>
      <c r="C3" s="363">
        <v>0</v>
      </c>
      <c r="D3" s="347" t="s">
        <v>541</v>
      </c>
      <c r="E3" s="347" t="s">
        <v>542</v>
      </c>
      <c r="F3" s="348" t="s">
        <v>543</v>
      </c>
    </row>
    <row r="4" spans="2:14" x14ac:dyDescent="0.35">
      <c r="B4" s="146">
        <v>1</v>
      </c>
      <c r="C4" s="124">
        <v>0.11894871</v>
      </c>
      <c r="D4" s="35">
        <v>1.6962717199999999</v>
      </c>
      <c r="E4" s="35">
        <v>2.38521034</v>
      </c>
      <c r="F4" s="36">
        <v>1.9787919</v>
      </c>
      <c r="G4" s="1"/>
      <c r="H4" s="2"/>
      <c r="I4" s="2"/>
      <c r="J4" s="2"/>
      <c r="K4" s="2"/>
      <c r="L4" s="2"/>
      <c r="M4" s="2"/>
      <c r="N4" s="2"/>
    </row>
    <row r="5" spans="2:14" x14ac:dyDescent="0.35">
      <c r="B5" s="176">
        <v>2</v>
      </c>
      <c r="C5" s="40">
        <v>0.42045853</v>
      </c>
      <c r="D5" s="29">
        <v>1.51602473</v>
      </c>
      <c r="E5" s="29">
        <v>1.7981617000000001</v>
      </c>
      <c r="F5" s="32">
        <v>2.1380110999999999</v>
      </c>
      <c r="G5" s="1"/>
      <c r="H5" s="1"/>
      <c r="I5" s="1"/>
      <c r="J5" s="2"/>
      <c r="K5" s="2"/>
      <c r="L5" s="2"/>
      <c r="M5" s="2"/>
      <c r="N5" s="2"/>
    </row>
    <row r="6" spans="2:14" ht="15" thickBot="1" x14ac:dyDescent="0.4">
      <c r="B6" s="177">
        <v>3</v>
      </c>
      <c r="C6" s="41">
        <v>0.27225168999999999</v>
      </c>
      <c r="D6" s="33">
        <v>1.68370004</v>
      </c>
      <c r="E6" s="33">
        <v>2.0207036999999999</v>
      </c>
      <c r="F6" s="34">
        <v>2.40039158</v>
      </c>
      <c r="G6" s="1"/>
      <c r="H6" s="1"/>
      <c r="I6" s="1"/>
      <c r="J6" s="2"/>
      <c r="K6" s="2"/>
      <c r="L6" s="2"/>
      <c r="M6" s="2"/>
      <c r="N6" s="2"/>
    </row>
    <row r="7" spans="2:14" ht="15" thickBot="1" x14ac:dyDescent="0.4">
      <c r="B7" s="88" t="s">
        <v>24</v>
      </c>
      <c r="C7" s="250">
        <f>COUNT(C4:C6)</f>
        <v>3</v>
      </c>
      <c r="D7" s="300">
        <f>COUNT(D4:D6)</f>
        <v>3</v>
      </c>
      <c r="E7" s="300">
        <f>COUNT(E4:E6)</f>
        <v>3</v>
      </c>
      <c r="F7" s="301">
        <f>COUNT(F4:F6)</f>
        <v>3</v>
      </c>
      <c r="G7" s="1"/>
      <c r="H7" s="1"/>
      <c r="I7" s="1"/>
      <c r="J7" s="2"/>
      <c r="K7" s="1"/>
      <c r="L7" s="1"/>
      <c r="M7" s="1"/>
      <c r="N7" s="1"/>
    </row>
    <row r="8" spans="2:14" x14ac:dyDescent="0.35">
      <c r="B8" s="544" t="s">
        <v>6</v>
      </c>
      <c r="C8" s="519">
        <v>0.27060000000000001</v>
      </c>
      <c r="D8" s="541">
        <v>1.6319999999999999</v>
      </c>
      <c r="E8" s="519">
        <v>2.0680000000000001</v>
      </c>
      <c r="F8" s="519">
        <v>2.1720000000000002</v>
      </c>
      <c r="G8" s="1"/>
      <c r="H8" s="1"/>
      <c r="I8" s="1"/>
      <c r="J8" s="1"/>
      <c r="K8" s="1"/>
      <c r="L8" s="1"/>
      <c r="M8" s="1"/>
      <c r="N8" s="1"/>
    </row>
    <row r="9" spans="2:14" x14ac:dyDescent="0.35">
      <c r="B9" s="545" t="s">
        <v>25</v>
      </c>
      <c r="C9" s="489">
        <v>0.15079999999999999</v>
      </c>
      <c r="D9" s="542">
        <v>0.10059999999999999</v>
      </c>
      <c r="E9" s="489">
        <v>0.2964</v>
      </c>
      <c r="F9" s="489">
        <v>0.21290000000000001</v>
      </c>
    </row>
    <row r="10" spans="2:14" x14ac:dyDescent="0.35">
      <c r="B10" s="545" t="s">
        <v>7</v>
      </c>
      <c r="C10" s="489">
        <v>8.7040000000000006E-2</v>
      </c>
      <c r="D10" s="542">
        <v>5.8099999999999999E-2</v>
      </c>
      <c r="E10" s="489">
        <v>0.1711</v>
      </c>
      <c r="F10" s="489">
        <v>0.1229</v>
      </c>
    </row>
    <row r="11" spans="2:14" x14ac:dyDescent="0.35">
      <c r="B11" s="545" t="s">
        <v>26</v>
      </c>
      <c r="C11" s="489">
        <v>0.11890000000000001</v>
      </c>
      <c r="D11" s="542">
        <v>1.516</v>
      </c>
      <c r="E11" s="489">
        <v>1.798</v>
      </c>
      <c r="F11" s="489">
        <v>1.9790000000000001</v>
      </c>
    </row>
    <row r="12" spans="2:14" x14ac:dyDescent="0.35">
      <c r="B12" s="545" t="s">
        <v>27</v>
      </c>
      <c r="C12" s="489">
        <v>0.11890000000000001</v>
      </c>
      <c r="D12" s="542">
        <v>1.516</v>
      </c>
      <c r="E12" s="489">
        <v>1.798</v>
      </c>
      <c r="F12" s="489">
        <v>1.9790000000000001</v>
      </c>
    </row>
    <row r="13" spans="2:14" x14ac:dyDescent="0.35">
      <c r="B13" s="545" t="s">
        <v>28</v>
      </c>
      <c r="C13" s="489">
        <v>0.27229999999999999</v>
      </c>
      <c r="D13" s="542">
        <v>1.6839999999999999</v>
      </c>
      <c r="E13" s="489">
        <v>2.0209999999999999</v>
      </c>
      <c r="F13" s="489">
        <v>2.1379999999999999</v>
      </c>
    </row>
    <row r="14" spans="2:14" x14ac:dyDescent="0.35">
      <c r="B14" s="545" t="s">
        <v>29</v>
      </c>
      <c r="C14" s="489">
        <v>0.42049999999999998</v>
      </c>
      <c r="D14" s="542">
        <v>1.696</v>
      </c>
      <c r="E14" s="489">
        <v>2.3849999999999998</v>
      </c>
      <c r="F14" s="489">
        <v>2.4</v>
      </c>
    </row>
    <row r="15" spans="2:14" ht="15" thickBot="1" x14ac:dyDescent="0.4">
      <c r="B15" s="546" t="s">
        <v>30</v>
      </c>
      <c r="C15" s="491">
        <v>0.42049999999999998</v>
      </c>
      <c r="D15" s="543">
        <v>1.696</v>
      </c>
      <c r="E15" s="491">
        <v>2.3849999999999998</v>
      </c>
      <c r="F15" s="491">
        <v>2.4</v>
      </c>
    </row>
    <row r="16" spans="2:14" x14ac:dyDescent="0.35">
      <c r="B16" s="45"/>
      <c r="C16" s="45"/>
      <c r="D16" s="45"/>
      <c r="E16" s="45"/>
      <c r="F16" s="45"/>
    </row>
    <row r="17" spans="2:6" x14ac:dyDescent="0.35">
      <c r="B17" s="178"/>
      <c r="C17" s="369"/>
      <c r="D17" s="369"/>
      <c r="E17" s="369"/>
      <c r="F17" s="369"/>
    </row>
    <row r="18" spans="2:6" x14ac:dyDescent="0.35">
      <c r="B18" s="369"/>
      <c r="C18" s="547"/>
      <c r="D18" s="547"/>
      <c r="E18" s="547"/>
      <c r="F18" s="547"/>
    </row>
    <row r="19" spans="2:6" x14ac:dyDescent="0.35">
      <c r="B19" s="369"/>
      <c r="C19" s="547"/>
      <c r="D19" s="547"/>
      <c r="E19" s="547"/>
      <c r="F19" s="547"/>
    </row>
    <row r="20" spans="2:6" x14ac:dyDescent="0.35">
      <c r="B20" s="369"/>
      <c r="C20" s="547"/>
      <c r="D20" s="547"/>
      <c r="E20" s="547"/>
      <c r="F20" s="547"/>
    </row>
    <row r="21" spans="2:6" x14ac:dyDescent="0.35">
      <c r="B21" s="369"/>
      <c r="C21" s="178"/>
      <c r="D21" s="178"/>
      <c r="E21" s="178"/>
      <c r="F21" s="178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4E7B-E607-498E-87CB-4FAEC7292860}">
  <sheetPr codeName="Sheet56"/>
  <dimension ref="B1:N15"/>
  <sheetViews>
    <sheetView zoomScale="85" zoomScaleNormal="85" workbookViewId="0">
      <selection activeCell="H20" sqref="H20"/>
    </sheetView>
  </sheetViews>
  <sheetFormatPr defaultRowHeight="14.5" x14ac:dyDescent="0.35"/>
  <cols>
    <col min="2" max="2" width="15.26953125" style="16" bestFit="1" customWidth="1"/>
    <col min="3" max="3" width="7.81640625" style="16" bestFit="1" customWidth="1"/>
    <col min="4" max="6" width="6.81640625" style="16" bestFit="1" customWidth="1"/>
    <col min="7" max="8" width="13.54296875" bestFit="1" customWidth="1"/>
    <col min="9" max="9" width="7.81640625" bestFit="1" customWidth="1"/>
  </cols>
  <sheetData>
    <row r="1" spans="2:14" ht="15" thickBot="1" x14ac:dyDescent="0.4">
      <c r="F1" s="100"/>
    </row>
    <row r="2" spans="2:14" ht="15" thickBot="1" x14ac:dyDescent="0.4">
      <c r="B2" s="781" t="s">
        <v>537</v>
      </c>
      <c r="C2" s="782"/>
      <c r="D2" s="782"/>
      <c r="E2" s="782"/>
      <c r="F2" s="783"/>
      <c r="H2" s="781" t="s">
        <v>538</v>
      </c>
      <c r="I2" s="782"/>
      <c r="J2" s="782"/>
      <c r="K2" s="782"/>
      <c r="L2" s="783"/>
    </row>
    <row r="3" spans="2:14" ht="15" thickBot="1" x14ac:dyDescent="0.4">
      <c r="B3" s="17" t="s">
        <v>540</v>
      </c>
      <c r="C3" s="175">
        <v>0</v>
      </c>
      <c r="D3" s="142" t="s">
        <v>541</v>
      </c>
      <c r="E3" s="142" t="s">
        <v>542</v>
      </c>
      <c r="F3" s="143" t="s">
        <v>543</v>
      </c>
      <c r="H3" s="17" t="s">
        <v>540</v>
      </c>
      <c r="I3" s="175">
        <v>0</v>
      </c>
      <c r="J3" s="142" t="s">
        <v>541</v>
      </c>
      <c r="K3" s="142" t="s">
        <v>542</v>
      </c>
      <c r="L3" s="143" t="s">
        <v>543</v>
      </c>
    </row>
    <row r="4" spans="2:14" x14ac:dyDescent="0.35">
      <c r="B4" s="146">
        <v>1</v>
      </c>
      <c r="C4" s="179">
        <v>80.400000000000006</v>
      </c>
      <c r="D4" s="270">
        <v>81.7</v>
      </c>
      <c r="E4" s="270">
        <v>80.3</v>
      </c>
      <c r="F4" s="180">
        <v>84.1</v>
      </c>
      <c r="H4" s="146">
        <v>1</v>
      </c>
      <c r="I4" s="290">
        <v>17.690000000000001</v>
      </c>
      <c r="J4" s="291">
        <v>16.61</v>
      </c>
      <c r="K4" s="291">
        <v>18.07</v>
      </c>
      <c r="L4" s="292">
        <v>14.13</v>
      </c>
    </row>
    <row r="5" spans="2:14" x14ac:dyDescent="0.35">
      <c r="B5" s="176">
        <v>2</v>
      </c>
      <c r="C5" s="154">
        <v>82.2</v>
      </c>
      <c r="D5" s="257">
        <v>83.9</v>
      </c>
      <c r="E5" s="257">
        <v>82.2</v>
      </c>
      <c r="F5" s="155">
        <v>82</v>
      </c>
      <c r="H5" s="176">
        <v>2</v>
      </c>
      <c r="I5" s="283">
        <v>16.46</v>
      </c>
      <c r="J5" s="284">
        <v>14.89</v>
      </c>
      <c r="K5" s="284">
        <v>16.29</v>
      </c>
      <c r="L5" s="285">
        <v>16.670000000000002</v>
      </c>
    </row>
    <row r="6" spans="2:14" ht="15" thickBot="1" x14ac:dyDescent="0.4">
      <c r="B6" s="177">
        <v>3</v>
      </c>
      <c r="C6" s="156">
        <v>80.2</v>
      </c>
      <c r="D6" s="271">
        <v>78.8</v>
      </c>
      <c r="E6" s="271">
        <v>75.3</v>
      </c>
      <c r="F6" s="157">
        <v>76.3</v>
      </c>
      <c r="H6" s="177">
        <v>3</v>
      </c>
      <c r="I6" s="286">
        <v>17.673999999999999</v>
      </c>
      <c r="J6" s="287">
        <v>19.007000000000001</v>
      </c>
      <c r="K6" s="287">
        <v>22.1</v>
      </c>
      <c r="L6" s="288">
        <v>21.581</v>
      </c>
    </row>
    <row r="7" spans="2:14" ht="15" thickBot="1" x14ac:dyDescent="0.4">
      <c r="B7" s="88" t="s">
        <v>24</v>
      </c>
      <c r="C7" s="6">
        <f>COUNT(C4:C6)</f>
        <v>3</v>
      </c>
      <c r="D7" s="7">
        <f>COUNT(D4:D6)</f>
        <v>3</v>
      </c>
      <c r="E7" s="7">
        <f>COUNT(E4:E6)</f>
        <v>3</v>
      </c>
      <c r="F7" s="8">
        <f>COUNT(F4:F6)</f>
        <v>3</v>
      </c>
      <c r="H7" s="88" t="s">
        <v>24</v>
      </c>
      <c r="I7" s="6">
        <f>COUNT(I4:I6)</f>
        <v>3</v>
      </c>
      <c r="J7" s="7">
        <f>COUNT(J4:J6)</f>
        <v>3</v>
      </c>
      <c r="K7" s="7">
        <f>COUNT(K4:K6)</f>
        <v>3</v>
      </c>
      <c r="L7" s="8">
        <f>COUNT(L4:L6)</f>
        <v>3</v>
      </c>
    </row>
    <row r="8" spans="2:14" x14ac:dyDescent="0.35">
      <c r="B8" s="544" t="s">
        <v>6</v>
      </c>
      <c r="C8" s="519">
        <v>80.930000000000007</v>
      </c>
      <c r="D8" s="541">
        <v>81.47</v>
      </c>
      <c r="E8" s="519">
        <v>79.27</v>
      </c>
      <c r="F8" s="519">
        <v>80.8</v>
      </c>
      <c r="H8" s="544" t="s">
        <v>6</v>
      </c>
      <c r="I8" s="519">
        <v>17.27</v>
      </c>
      <c r="J8" s="541">
        <v>16.84</v>
      </c>
      <c r="K8" s="519">
        <v>18.82</v>
      </c>
      <c r="L8" s="519">
        <v>17.46</v>
      </c>
      <c r="M8" s="1"/>
      <c r="N8" s="1"/>
    </row>
    <row r="9" spans="2:14" x14ac:dyDescent="0.35">
      <c r="B9" s="545" t="s">
        <v>25</v>
      </c>
      <c r="C9" s="489">
        <v>1.1020000000000001</v>
      </c>
      <c r="D9" s="542">
        <v>2.5579999999999998</v>
      </c>
      <c r="E9" s="489">
        <v>3.5640000000000001</v>
      </c>
      <c r="F9" s="489">
        <v>4.0359999999999996</v>
      </c>
      <c r="H9" s="545" t="s">
        <v>25</v>
      </c>
      <c r="I9" s="489">
        <v>0.7056</v>
      </c>
      <c r="J9" s="542">
        <v>2.0680000000000001</v>
      </c>
      <c r="K9" s="489">
        <v>2.9769999999999999</v>
      </c>
      <c r="L9" s="489">
        <v>3.7879999999999998</v>
      </c>
    </row>
    <row r="10" spans="2:14" x14ac:dyDescent="0.35">
      <c r="B10" s="545" t="s">
        <v>7</v>
      </c>
      <c r="C10" s="489">
        <v>0.63600000000000001</v>
      </c>
      <c r="D10" s="542">
        <v>1.4770000000000001</v>
      </c>
      <c r="E10" s="489">
        <v>2.0579999999999998</v>
      </c>
      <c r="F10" s="489">
        <v>2.33</v>
      </c>
      <c r="H10" s="545" t="s">
        <v>7</v>
      </c>
      <c r="I10" s="489">
        <v>0.40739999999999998</v>
      </c>
      <c r="J10" s="542">
        <v>1.194</v>
      </c>
      <c r="K10" s="489">
        <v>1.7190000000000001</v>
      </c>
      <c r="L10" s="489">
        <v>2.1869999999999998</v>
      </c>
    </row>
    <row r="11" spans="2:14" x14ac:dyDescent="0.35">
      <c r="B11" s="545" t="s">
        <v>26</v>
      </c>
      <c r="C11" s="489">
        <v>80.2</v>
      </c>
      <c r="D11" s="542">
        <v>78.8</v>
      </c>
      <c r="E11" s="489">
        <v>75.3</v>
      </c>
      <c r="F11" s="489">
        <v>76.3</v>
      </c>
      <c r="H11" s="545" t="s">
        <v>26</v>
      </c>
      <c r="I11" s="489">
        <v>16.46</v>
      </c>
      <c r="J11" s="542">
        <v>14.89</v>
      </c>
      <c r="K11" s="489">
        <v>16.29</v>
      </c>
      <c r="L11" s="489">
        <v>14.13</v>
      </c>
    </row>
    <row r="12" spans="2:14" x14ac:dyDescent="0.35">
      <c r="B12" s="545" t="s">
        <v>27</v>
      </c>
      <c r="C12" s="489">
        <v>80.2</v>
      </c>
      <c r="D12" s="542">
        <v>78.8</v>
      </c>
      <c r="E12" s="489">
        <v>75.3</v>
      </c>
      <c r="F12" s="489">
        <v>76.3</v>
      </c>
      <c r="H12" s="545" t="s">
        <v>27</v>
      </c>
      <c r="I12" s="489">
        <v>16.46</v>
      </c>
      <c r="J12" s="542">
        <v>14.89</v>
      </c>
      <c r="K12" s="489">
        <v>16.29</v>
      </c>
      <c r="L12" s="489">
        <v>14.13</v>
      </c>
    </row>
    <row r="13" spans="2:14" x14ac:dyDescent="0.35">
      <c r="B13" s="545" t="s">
        <v>28</v>
      </c>
      <c r="C13" s="489">
        <v>80.400000000000006</v>
      </c>
      <c r="D13" s="542">
        <v>81.7</v>
      </c>
      <c r="E13" s="489">
        <v>80.3</v>
      </c>
      <c r="F13" s="489">
        <v>82</v>
      </c>
      <c r="H13" s="545" t="s">
        <v>28</v>
      </c>
      <c r="I13" s="489">
        <v>17.670000000000002</v>
      </c>
      <c r="J13" s="542">
        <v>16.61</v>
      </c>
      <c r="K13" s="489">
        <v>18.07</v>
      </c>
      <c r="L13" s="489">
        <v>16.670000000000002</v>
      </c>
    </row>
    <row r="14" spans="2:14" x14ac:dyDescent="0.35">
      <c r="B14" s="545" t="s">
        <v>29</v>
      </c>
      <c r="C14" s="489">
        <v>82.2</v>
      </c>
      <c r="D14" s="542">
        <v>83.9</v>
      </c>
      <c r="E14" s="489">
        <v>82.2</v>
      </c>
      <c r="F14" s="489">
        <v>84.1</v>
      </c>
      <c r="H14" s="545" t="s">
        <v>29</v>
      </c>
      <c r="I14" s="489">
        <v>17.690000000000001</v>
      </c>
      <c r="J14" s="542">
        <v>19.010000000000002</v>
      </c>
      <c r="K14" s="489">
        <v>22.1</v>
      </c>
      <c r="L14" s="489">
        <v>21.58</v>
      </c>
    </row>
    <row r="15" spans="2:14" ht="15" thickBot="1" x14ac:dyDescent="0.4">
      <c r="B15" s="546" t="s">
        <v>30</v>
      </c>
      <c r="C15" s="491">
        <v>82.2</v>
      </c>
      <c r="D15" s="543">
        <v>83.9</v>
      </c>
      <c r="E15" s="491">
        <v>82.2</v>
      </c>
      <c r="F15" s="491">
        <v>84.1</v>
      </c>
      <c r="H15" s="546" t="s">
        <v>30</v>
      </c>
      <c r="I15" s="491">
        <v>17.690000000000001</v>
      </c>
      <c r="J15" s="543">
        <v>19.010000000000002</v>
      </c>
      <c r="K15" s="491">
        <v>22.1</v>
      </c>
      <c r="L15" s="491">
        <v>21.58</v>
      </c>
    </row>
  </sheetData>
  <mergeCells count="2">
    <mergeCell ref="B2:F2"/>
    <mergeCell ref="H2:L2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029E-9927-4698-81FA-2DA4FA515506}">
  <sheetPr codeName="Sheet57"/>
  <dimension ref="B1:Q216"/>
  <sheetViews>
    <sheetView zoomScale="55" zoomScaleNormal="55" workbookViewId="0">
      <selection activeCell="G36" sqref="G36"/>
    </sheetView>
  </sheetViews>
  <sheetFormatPr defaultRowHeight="14.5" x14ac:dyDescent="0.35"/>
  <cols>
    <col min="2" max="2" width="8.7265625" customWidth="1"/>
    <col min="3" max="8" width="13.81640625" style="16" customWidth="1"/>
    <col min="9" max="9" width="10.453125" bestFit="1" customWidth="1"/>
    <col min="10" max="10" width="10.1796875" customWidth="1"/>
    <col min="11" max="18" width="10.54296875" customWidth="1"/>
  </cols>
  <sheetData>
    <row r="1" spans="2:17" ht="15" thickBot="1" x14ac:dyDescent="0.4"/>
    <row r="2" spans="2:17" ht="15" thickBot="1" x14ac:dyDescent="0.4">
      <c r="B2" s="794" t="s">
        <v>0</v>
      </c>
      <c r="C2" s="782"/>
      <c r="D2" s="782"/>
      <c r="E2" s="782"/>
      <c r="F2" s="782"/>
      <c r="G2" s="782"/>
      <c r="H2" s="782"/>
      <c r="I2" s="782"/>
      <c r="J2" s="783"/>
      <c r="K2" s="775" t="s">
        <v>1</v>
      </c>
      <c r="L2" s="776"/>
      <c r="M2" s="776"/>
      <c r="N2" s="776"/>
      <c r="O2" s="776"/>
      <c r="P2" s="776"/>
      <c r="Q2" s="777"/>
    </row>
    <row r="3" spans="2:17" ht="15" thickBot="1" x14ac:dyDescent="0.4">
      <c r="B3" s="303" t="s">
        <v>4</v>
      </c>
      <c r="C3" s="343" t="s">
        <v>267</v>
      </c>
      <c r="D3" s="343"/>
      <c r="E3" s="343"/>
      <c r="F3" s="344"/>
      <c r="G3" s="115" t="s">
        <v>268</v>
      </c>
      <c r="H3" s="343"/>
      <c r="I3" s="343"/>
      <c r="J3" s="344"/>
      <c r="K3" s="499"/>
      <c r="L3" s="778" t="s">
        <v>53</v>
      </c>
      <c r="M3" s="778"/>
      <c r="N3" s="779"/>
      <c r="O3" s="780" t="s">
        <v>268</v>
      </c>
      <c r="P3" s="778"/>
      <c r="Q3" s="779"/>
    </row>
    <row r="4" spans="2:17" ht="15" thickBot="1" x14ac:dyDescent="0.4">
      <c r="B4" s="304"/>
      <c r="C4" s="215">
        <v>1</v>
      </c>
      <c r="D4" s="215">
        <v>2</v>
      </c>
      <c r="E4" s="142">
        <v>3</v>
      </c>
      <c r="F4" s="216">
        <v>4</v>
      </c>
      <c r="G4" s="175">
        <v>1</v>
      </c>
      <c r="H4" s="215">
        <v>2</v>
      </c>
      <c r="I4" s="142">
        <v>3</v>
      </c>
      <c r="J4" s="143">
        <v>4</v>
      </c>
      <c r="K4" s="3" t="s">
        <v>5</v>
      </c>
      <c r="L4" s="347" t="s">
        <v>6</v>
      </c>
      <c r="M4" s="347" t="s">
        <v>7</v>
      </c>
      <c r="N4" s="93" t="s">
        <v>8</v>
      </c>
      <c r="O4" s="363" t="s">
        <v>6</v>
      </c>
      <c r="P4" s="347" t="s">
        <v>7</v>
      </c>
      <c r="Q4" s="93" t="s">
        <v>8</v>
      </c>
    </row>
    <row r="5" spans="2:17" x14ac:dyDescent="0.35">
      <c r="B5" s="233">
        <v>1.53</v>
      </c>
      <c r="C5" s="218">
        <v>28.1717250095225</v>
      </c>
      <c r="D5" s="19">
        <v>40.665472953655197</v>
      </c>
      <c r="E5" s="19">
        <v>37.7565938994858</v>
      </c>
      <c r="F5" s="20">
        <v>35.722999999999999</v>
      </c>
      <c r="G5" s="218">
        <v>20.7156342382332</v>
      </c>
      <c r="H5" s="19">
        <v>29.2430624145459</v>
      </c>
      <c r="I5" s="19">
        <v>16.423279993689601</v>
      </c>
      <c r="J5" s="20">
        <v>22.459580527080099</v>
      </c>
      <c r="K5" s="51" t="s">
        <v>9</v>
      </c>
      <c r="L5" s="12">
        <v>35.579197965665898</v>
      </c>
      <c r="M5" s="12">
        <v>2.6693098503660599</v>
      </c>
      <c r="N5" s="13">
        <v>4</v>
      </c>
      <c r="O5" s="51">
        <v>22.210389293387198</v>
      </c>
      <c r="P5" s="12">
        <v>2.66529413982729</v>
      </c>
      <c r="Q5" s="13">
        <v>4</v>
      </c>
    </row>
    <row r="6" spans="2:17" x14ac:dyDescent="0.35">
      <c r="B6" s="233">
        <v>8.0299999999999994</v>
      </c>
      <c r="C6" s="220">
        <v>27.6105420118521</v>
      </c>
      <c r="D6" s="21">
        <v>39.3235742114231</v>
      </c>
      <c r="E6" s="21">
        <v>37.768988652476501</v>
      </c>
      <c r="F6" s="22">
        <v>35.811999999999998</v>
      </c>
      <c r="G6" s="220">
        <v>20.144013306910299</v>
      </c>
      <c r="H6" s="21">
        <v>28.477401477760701</v>
      </c>
      <c r="I6" s="21">
        <v>16.2149121577412</v>
      </c>
      <c r="J6" s="22">
        <v>22.3359003858635</v>
      </c>
      <c r="K6" s="52" t="s">
        <v>10</v>
      </c>
      <c r="L6" s="4">
        <v>35.128776218937901</v>
      </c>
      <c r="M6" s="4">
        <v>2.60700486221854</v>
      </c>
      <c r="N6" s="5">
        <v>4</v>
      </c>
      <c r="O6" s="52">
        <v>21.793056832068899</v>
      </c>
      <c r="P6" s="4">
        <v>2.56271641398151</v>
      </c>
      <c r="Q6" s="5">
        <v>4</v>
      </c>
    </row>
    <row r="7" spans="2:17" x14ac:dyDescent="0.35">
      <c r="B7" s="233">
        <v>14.53</v>
      </c>
      <c r="C7" s="220">
        <v>27.414094546117401</v>
      </c>
      <c r="D7" s="21">
        <v>39.778972617628597</v>
      </c>
      <c r="E7" s="21">
        <v>38.193950793222797</v>
      </c>
      <c r="F7" s="22">
        <v>35.877000000000002</v>
      </c>
      <c r="G7" s="220">
        <v>20.078766948181499</v>
      </c>
      <c r="H7" s="21">
        <v>28.640531185069801</v>
      </c>
      <c r="I7" s="21">
        <v>16.5531923747787</v>
      </c>
      <c r="J7" s="22">
        <v>22.251193687603699</v>
      </c>
      <c r="K7" s="52" t="s">
        <v>11</v>
      </c>
      <c r="L7" s="4">
        <v>35.316004489242196</v>
      </c>
      <c r="M7" s="4">
        <v>2.75311272556376</v>
      </c>
      <c r="N7" s="5">
        <v>4</v>
      </c>
      <c r="O7" s="52">
        <v>21.880921048908402</v>
      </c>
      <c r="P7" s="4">
        <v>2.5407000880297601</v>
      </c>
      <c r="Q7" s="5">
        <v>4</v>
      </c>
    </row>
    <row r="8" spans="2:17" x14ac:dyDescent="0.35">
      <c r="B8" s="233">
        <v>21.11</v>
      </c>
      <c r="C8" s="220">
        <v>17.001797880509699</v>
      </c>
      <c r="D8" s="21">
        <v>26.150093822765101</v>
      </c>
      <c r="E8" s="21">
        <v>15.881121794964599</v>
      </c>
      <c r="F8" s="22">
        <v>13.686999999999999</v>
      </c>
      <c r="G8" s="220">
        <v>14.7164133856646</v>
      </c>
      <c r="H8" s="21">
        <v>22.506551759464902</v>
      </c>
      <c r="I8" s="21">
        <v>8.9786622804980993</v>
      </c>
      <c r="J8" s="22">
        <v>9.4469455648663097</v>
      </c>
      <c r="K8" s="52" t="s">
        <v>12</v>
      </c>
      <c r="L8" s="4">
        <v>18.180003374559799</v>
      </c>
      <c r="M8" s="4">
        <v>2.7444253463398498</v>
      </c>
      <c r="N8" s="5">
        <v>4</v>
      </c>
      <c r="O8" s="52">
        <v>13.912143247623501</v>
      </c>
      <c r="P8" s="4">
        <v>3.1462667417438999</v>
      </c>
      <c r="Q8" s="5">
        <v>4</v>
      </c>
    </row>
    <row r="9" spans="2:17" x14ac:dyDescent="0.35">
      <c r="B9" s="233">
        <v>27.6</v>
      </c>
      <c r="C9" s="220">
        <v>10.933864814415299</v>
      </c>
      <c r="D9" s="21">
        <v>20.9161695670421</v>
      </c>
      <c r="E9" s="21">
        <v>15.396578789926201</v>
      </c>
      <c r="F9" s="22">
        <v>11.989000000000001</v>
      </c>
      <c r="G9" s="220">
        <v>8.9158182870442193</v>
      </c>
      <c r="H9" s="21">
        <v>17.177809037805702</v>
      </c>
      <c r="I9" s="21">
        <v>8.4748610804641302</v>
      </c>
      <c r="J9" s="22">
        <v>8.6042640599190605</v>
      </c>
      <c r="K9" s="52" t="s">
        <v>13</v>
      </c>
      <c r="L9" s="4">
        <v>14.808903292845899</v>
      </c>
      <c r="M9" s="4">
        <v>2.2474400552651699</v>
      </c>
      <c r="N9" s="5">
        <v>4</v>
      </c>
      <c r="O9" s="52">
        <v>10.793188116308301</v>
      </c>
      <c r="P9" s="4">
        <v>2.13021772276957</v>
      </c>
      <c r="Q9" s="5">
        <v>4</v>
      </c>
    </row>
    <row r="10" spans="2:17" x14ac:dyDescent="0.35">
      <c r="B10" s="233">
        <v>34.1</v>
      </c>
      <c r="C10" s="220">
        <v>9.4950823327961498</v>
      </c>
      <c r="D10" s="21">
        <v>19.041605519717301</v>
      </c>
      <c r="E10" s="21">
        <v>14.9519344519339</v>
      </c>
      <c r="F10" s="22">
        <v>11.159000000000001</v>
      </c>
      <c r="G10" s="220">
        <v>7.4892363124858301</v>
      </c>
      <c r="H10" s="21">
        <v>15.3699339269508</v>
      </c>
      <c r="I10" s="21">
        <v>8.2764353580063297</v>
      </c>
      <c r="J10" s="22">
        <v>8.2921338331125707</v>
      </c>
      <c r="K10" s="52" t="s">
        <v>14</v>
      </c>
      <c r="L10" s="4">
        <v>13.661905576111799</v>
      </c>
      <c r="M10" s="4">
        <v>2.1258782155392302</v>
      </c>
      <c r="N10" s="5">
        <v>4</v>
      </c>
      <c r="O10" s="52">
        <v>9.8569348576388798</v>
      </c>
      <c r="P10" s="4">
        <v>1.84719914225229</v>
      </c>
      <c r="Q10" s="5">
        <v>4</v>
      </c>
    </row>
    <row r="11" spans="2:17" x14ac:dyDescent="0.35">
      <c r="B11" s="233">
        <v>40.68</v>
      </c>
      <c r="C11" s="220">
        <v>29.261000888632399</v>
      </c>
      <c r="D11" s="21">
        <v>39.549125670171797</v>
      </c>
      <c r="E11" s="21">
        <v>35.750072003258701</v>
      </c>
      <c r="F11" s="22">
        <v>28.725999999999999</v>
      </c>
      <c r="G11" s="220">
        <v>22.624816329784998</v>
      </c>
      <c r="H11" s="21">
        <v>37.253592510434103</v>
      </c>
      <c r="I11" s="21">
        <v>21.642060867605501</v>
      </c>
      <c r="J11" s="22">
        <v>25.419375704708699</v>
      </c>
      <c r="K11" s="52" t="s">
        <v>15</v>
      </c>
      <c r="L11" s="4">
        <v>33.321549640515698</v>
      </c>
      <c r="M11" s="4">
        <v>2.6186439992286599</v>
      </c>
      <c r="N11" s="5">
        <v>4</v>
      </c>
      <c r="O11" s="52">
        <v>26.734961353133301</v>
      </c>
      <c r="P11" s="4">
        <v>3.5963325588962198</v>
      </c>
      <c r="Q11" s="5">
        <v>4</v>
      </c>
    </row>
    <row r="12" spans="2:17" x14ac:dyDescent="0.35">
      <c r="B12" s="233">
        <v>47.18</v>
      </c>
      <c r="C12" s="220">
        <v>33.214569678981398</v>
      </c>
      <c r="D12" s="21">
        <v>48.036409003136598</v>
      </c>
      <c r="E12" s="21">
        <v>45.375042302607397</v>
      </c>
      <c r="F12" s="22">
        <v>35.628999999999998</v>
      </c>
      <c r="G12" s="220">
        <v>30.883996990076799</v>
      </c>
      <c r="H12" s="21">
        <v>39.456626238436002</v>
      </c>
      <c r="I12" s="21">
        <v>26.032138745192601</v>
      </c>
      <c r="J12" s="22">
        <v>29.9590627424929</v>
      </c>
      <c r="K12" s="52" t="s">
        <v>16</v>
      </c>
      <c r="L12" s="4">
        <v>40.563755246181302</v>
      </c>
      <c r="M12" s="4">
        <v>3.6211344349472001</v>
      </c>
      <c r="N12" s="5">
        <v>4</v>
      </c>
      <c r="O12" s="52">
        <v>31.582956179049599</v>
      </c>
      <c r="P12" s="4">
        <v>2.8274226813659298</v>
      </c>
      <c r="Q12" s="5">
        <v>4</v>
      </c>
    </row>
    <row r="13" spans="2:17" x14ac:dyDescent="0.35">
      <c r="B13" s="233">
        <v>53.68</v>
      </c>
      <c r="C13" s="220">
        <v>32.228948720014301</v>
      </c>
      <c r="D13" s="21">
        <v>49.888118331391198</v>
      </c>
      <c r="E13" s="21">
        <v>47.645647480806502</v>
      </c>
      <c r="F13" s="22">
        <v>37.094999999999999</v>
      </c>
      <c r="G13" s="220">
        <v>32.955693936929599</v>
      </c>
      <c r="H13" s="21">
        <v>38.459298497430602</v>
      </c>
      <c r="I13" s="21">
        <v>26.446169517385101</v>
      </c>
      <c r="J13" s="22">
        <v>30.470587712126001</v>
      </c>
      <c r="K13" s="52" t="s">
        <v>17</v>
      </c>
      <c r="L13" s="4">
        <v>41.714428633052997</v>
      </c>
      <c r="M13" s="4">
        <v>4.2160606650956103</v>
      </c>
      <c r="N13" s="5">
        <v>4</v>
      </c>
      <c r="O13" s="52">
        <v>32.082937415967798</v>
      </c>
      <c r="P13" s="4">
        <v>2.5131737653155799</v>
      </c>
      <c r="Q13" s="5">
        <v>4</v>
      </c>
    </row>
    <row r="14" spans="2:17" x14ac:dyDescent="0.35">
      <c r="B14" s="233">
        <v>60.26</v>
      </c>
      <c r="C14" s="220">
        <v>6.1574918542188204</v>
      </c>
      <c r="D14" s="21">
        <v>14.9035131262562</v>
      </c>
      <c r="E14" s="21">
        <v>10.3409348430457</v>
      </c>
      <c r="F14" s="22">
        <v>6.9139999999999997</v>
      </c>
      <c r="G14" s="220">
        <v>5.8827770154455399</v>
      </c>
      <c r="H14" s="21">
        <v>11.453681193579801</v>
      </c>
      <c r="I14" s="21">
        <v>5.8537499729545903</v>
      </c>
      <c r="J14" s="22">
        <v>4.7906787667097399</v>
      </c>
      <c r="K14" s="52" t="s">
        <v>18</v>
      </c>
      <c r="L14" s="4">
        <v>9.5789849558801805</v>
      </c>
      <c r="M14" s="4">
        <v>1.9945744685576301</v>
      </c>
      <c r="N14" s="5">
        <v>4</v>
      </c>
      <c r="O14" s="52">
        <v>6.9952217371724199</v>
      </c>
      <c r="P14" s="4">
        <v>1.5077124361221701</v>
      </c>
      <c r="Q14" s="5">
        <v>4</v>
      </c>
    </row>
    <row r="15" spans="2:17" x14ac:dyDescent="0.35">
      <c r="B15" s="233">
        <v>66.760000000000005</v>
      </c>
      <c r="C15" s="220">
        <v>6.08784362848768</v>
      </c>
      <c r="D15" s="21">
        <v>14.4469075562152</v>
      </c>
      <c r="E15" s="21">
        <v>9.60667140244359</v>
      </c>
      <c r="F15" s="22">
        <v>6.5090000000000003</v>
      </c>
      <c r="G15" s="220">
        <v>6.0216627156688096</v>
      </c>
      <c r="H15" s="21">
        <v>11.355984676022301</v>
      </c>
      <c r="I15" s="21">
        <v>5.1572082770074301</v>
      </c>
      <c r="J15" s="22">
        <v>4.4422045429843298</v>
      </c>
      <c r="K15" s="52" t="s">
        <v>19</v>
      </c>
      <c r="L15" s="4">
        <v>9.1626056467866199</v>
      </c>
      <c r="M15" s="4">
        <v>1.92822944397119</v>
      </c>
      <c r="N15" s="5">
        <v>4</v>
      </c>
      <c r="O15" s="52">
        <v>6.7442650529207198</v>
      </c>
      <c r="P15" s="4">
        <v>1.5707838760017001</v>
      </c>
      <c r="Q15" s="5">
        <v>4</v>
      </c>
    </row>
    <row r="16" spans="2:17" ht="15" thickBot="1" x14ac:dyDescent="0.4">
      <c r="B16" s="234">
        <v>73.260000000000005</v>
      </c>
      <c r="C16" s="222">
        <v>6.0384058486979901</v>
      </c>
      <c r="D16" s="23">
        <v>14.061329373519801</v>
      </c>
      <c r="E16" s="23">
        <v>9.0591948552483004</v>
      </c>
      <c r="F16" s="24">
        <v>6.3289999999999997</v>
      </c>
      <c r="G16" s="222">
        <v>6.1195802280679903</v>
      </c>
      <c r="H16" s="23">
        <v>10.922878015726299</v>
      </c>
      <c r="I16" s="23">
        <v>4.8666702609446402</v>
      </c>
      <c r="J16" s="24">
        <v>4.5051607383148102</v>
      </c>
      <c r="K16" s="55" t="s">
        <v>20</v>
      </c>
      <c r="L16" s="10">
        <v>8.8719825193665205</v>
      </c>
      <c r="M16" s="10">
        <v>1.8587694422605101</v>
      </c>
      <c r="N16" s="11">
        <v>4</v>
      </c>
      <c r="O16" s="55">
        <v>6.6035723107634396</v>
      </c>
      <c r="P16" s="10">
        <v>1.48073208152498</v>
      </c>
      <c r="Q16" s="11">
        <v>4</v>
      </c>
    </row>
    <row r="17" spans="2:10" ht="15" thickBot="1" x14ac:dyDescent="0.4">
      <c r="B17" s="578" t="s">
        <v>24</v>
      </c>
      <c r="C17" s="851">
        <v>4</v>
      </c>
      <c r="D17" s="852"/>
      <c r="E17" s="852"/>
      <c r="F17" s="853"/>
      <c r="G17" s="852">
        <v>4</v>
      </c>
      <c r="H17" s="852"/>
      <c r="I17" s="852"/>
      <c r="J17" s="853"/>
    </row>
    <row r="18" spans="2:10" x14ac:dyDescent="0.35">
      <c r="C18"/>
      <c r="D18"/>
      <c r="E18"/>
      <c r="F18"/>
      <c r="G18"/>
      <c r="H18"/>
    </row>
    <row r="19" spans="2:10" x14ac:dyDescent="0.35">
      <c r="C19"/>
      <c r="D19"/>
      <c r="E19"/>
      <c r="F19"/>
      <c r="G19"/>
      <c r="H19"/>
    </row>
    <row r="20" spans="2:10" x14ac:dyDescent="0.35">
      <c r="C20"/>
      <c r="D20"/>
      <c r="E20"/>
      <c r="F20"/>
      <c r="G20"/>
      <c r="H20"/>
    </row>
    <row r="21" spans="2:10" x14ac:dyDescent="0.35">
      <c r="C21"/>
      <c r="D21"/>
      <c r="E21"/>
      <c r="F21"/>
      <c r="G21"/>
      <c r="H21"/>
    </row>
    <row r="22" spans="2:10" x14ac:dyDescent="0.35">
      <c r="C22"/>
      <c r="D22"/>
      <c r="E22"/>
      <c r="F22"/>
      <c r="G22"/>
      <c r="H22"/>
    </row>
    <row r="23" spans="2:10" x14ac:dyDescent="0.35">
      <c r="C23"/>
      <c r="D23"/>
      <c r="E23"/>
      <c r="F23"/>
      <c r="G23"/>
      <c r="H23"/>
    </row>
    <row r="24" spans="2:10" x14ac:dyDescent="0.35">
      <c r="C24"/>
      <c r="D24"/>
      <c r="E24"/>
      <c r="F24"/>
      <c r="G24"/>
      <c r="H24"/>
    </row>
    <row r="25" spans="2:10" x14ac:dyDescent="0.35">
      <c r="C25"/>
      <c r="D25"/>
      <c r="E25"/>
      <c r="F25"/>
      <c r="G25"/>
      <c r="H25"/>
    </row>
    <row r="26" spans="2:10" x14ac:dyDescent="0.35">
      <c r="C26"/>
      <c r="D26"/>
      <c r="E26"/>
      <c r="F26"/>
      <c r="G26"/>
      <c r="H26"/>
    </row>
    <row r="27" spans="2:10" x14ac:dyDescent="0.35">
      <c r="C27"/>
      <c r="D27"/>
      <c r="E27"/>
      <c r="F27"/>
      <c r="G27"/>
      <c r="H27"/>
    </row>
    <row r="28" spans="2:10" x14ac:dyDescent="0.35">
      <c r="C28"/>
      <c r="D28"/>
      <c r="E28"/>
      <c r="F28"/>
      <c r="G28"/>
      <c r="H28"/>
    </row>
    <row r="29" spans="2:10" x14ac:dyDescent="0.35">
      <c r="C29"/>
      <c r="D29"/>
      <c r="E29"/>
      <c r="F29"/>
      <c r="G29"/>
      <c r="H29"/>
    </row>
    <row r="30" spans="2:10" x14ac:dyDescent="0.35">
      <c r="C30"/>
      <c r="D30"/>
      <c r="E30"/>
      <c r="F30"/>
      <c r="G30"/>
      <c r="H30"/>
    </row>
    <row r="31" spans="2:10" x14ac:dyDescent="0.35">
      <c r="C31"/>
      <c r="D31"/>
      <c r="E31"/>
      <c r="F31"/>
      <c r="G31"/>
      <c r="H31"/>
    </row>
    <row r="32" spans="2:10" x14ac:dyDescent="0.35">
      <c r="C32"/>
      <c r="D32"/>
      <c r="E32"/>
      <c r="F32"/>
      <c r="G32"/>
      <c r="H32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</sheetData>
  <mergeCells count="6">
    <mergeCell ref="C17:F17"/>
    <mergeCell ref="G17:J17"/>
    <mergeCell ref="K2:Q2"/>
    <mergeCell ref="L3:N3"/>
    <mergeCell ref="O3:Q3"/>
    <mergeCell ref="B2:J2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9700-4F5D-42C8-A9CE-9A7FA0C994FC}">
  <sheetPr codeName="Sheet58"/>
  <dimension ref="B1:H17"/>
  <sheetViews>
    <sheetView workbookViewId="0">
      <selection activeCell="M21" sqref="M21"/>
    </sheetView>
  </sheetViews>
  <sheetFormatPr defaultRowHeight="14.5" x14ac:dyDescent="0.35"/>
  <cols>
    <col min="2" max="2" width="13.54296875" bestFit="1" customWidth="1"/>
  </cols>
  <sheetData>
    <row r="1" spans="2:8" ht="15" thickBot="1" x14ac:dyDescent="0.4"/>
    <row r="2" spans="2:8" ht="15" thickBot="1" x14ac:dyDescent="0.4">
      <c r="B2" s="822"/>
      <c r="C2" s="781" t="s">
        <v>0</v>
      </c>
      <c r="D2" s="782"/>
      <c r="E2" s="782"/>
      <c r="F2" s="782"/>
      <c r="G2" s="782"/>
      <c r="H2" s="783"/>
    </row>
    <row r="3" spans="2:8" ht="15" thickBot="1" x14ac:dyDescent="0.4">
      <c r="B3" s="833"/>
      <c r="C3" s="781" t="s">
        <v>21</v>
      </c>
      <c r="D3" s="783"/>
      <c r="E3" s="782" t="s">
        <v>22</v>
      </c>
      <c r="F3" s="783"/>
      <c r="G3" s="781" t="s">
        <v>23</v>
      </c>
      <c r="H3" s="783"/>
    </row>
    <row r="4" spans="2:8" ht="15" thickBot="1" x14ac:dyDescent="0.4">
      <c r="B4" s="823"/>
      <c r="C4" s="141" t="s">
        <v>267</v>
      </c>
      <c r="D4" s="201" t="s">
        <v>268</v>
      </c>
      <c r="E4" s="141" t="s">
        <v>267</v>
      </c>
      <c r="F4" s="201" t="s">
        <v>268</v>
      </c>
      <c r="G4" s="141" t="s">
        <v>267</v>
      </c>
      <c r="H4" s="201" t="s">
        <v>268</v>
      </c>
    </row>
    <row r="5" spans="2:8" x14ac:dyDescent="0.35">
      <c r="B5" s="146" t="s">
        <v>272</v>
      </c>
      <c r="C5" s="179">
        <v>29.55</v>
      </c>
      <c r="D5" s="180">
        <v>17.809999999999999</v>
      </c>
      <c r="E5" s="179">
        <v>30.77</v>
      </c>
      <c r="F5" s="180">
        <v>26.03</v>
      </c>
      <c r="G5" s="217">
        <v>24.72</v>
      </c>
      <c r="H5" s="180">
        <v>13.96</v>
      </c>
    </row>
    <row r="6" spans="2:8" x14ac:dyDescent="0.35">
      <c r="B6" s="176" t="s">
        <v>273</v>
      </c>
      <c r="C6" s="154">
        <v>29.13</v>
      </c>
      <c r="D6" s="155">
        <v>11.69</v>
      </c>
      <c r="E6" s="154">
        <v>38.590000000000003</v>
      </c>
      <c r="F6" s="155">
        <v>21.58</v>
      </c>
      <c r="G6" s="219">
        <v>23.24</v>
      </c>
      <c r="H6" s="155">
        <v>8.2799999999999994</v>
      </c>
    </row>
    <row r="7" spans="2:8" x14ac:dyDescent="0.35">
      <c r="B7" s="176" t="s">
        <v>274</v>
      </c>
      <c r="C7" s="154">
        <v>25.72</v>
      </c>
      <c r="D7" s="155">
        <v>17.72</v>
      </c>
      <c r="E7" s="154">
        <v>35.83</v>
      </c>
      <c r="F7" s="155">
        <v>28.53</v>
      </c>
      <c r="G7" s="219">
        <v>20.74</v>
      </c>
      <c r="H7" s="155">
        <v>13.27</v>
      </c>
    </row>
    <row r="8" spans="2:8" ht="15" thickBot="1" x14ac:dyDescent="0.4">
      <c r="B8" s="176" t="s">
        <v>275</v>
      </c>
      <c r="C8" s="156">
        <v>21.373329999999999</v>
      </c>
      <c r="D8" s="157">
        <v>14.196669999999999</v>
      </c>
      <c r="E8" s="156">
        <v>27.18</v>
      </c>
      <c r="F8" s="157">
        <v>22.78</v>
      </c>
      <c r="G8" s="221">
        <v>17.920000000000002</v>
      </c>
      <c r="H8" s="157">
        <v>12.59</v>
      </c>
    </row>
    <row r="9" spans="2:8" ht="15" thickBot="1" x14ac:dyDescent="0.4">
      <c r="B9" s="50" t="s">
        <v>24</v>
      </c>
      <c r="C9" s="6">
        <f t="shared" ref="C9:H9" si="0">COUNT(C4:C8)</f>
        <v>4</v>
      </c>
      <c r="D9" s="8">
        <f t="shared" si="0"/>
        <v>4</v>
      </c>
      <c r="E9" s="6">
        <f t="shared" si="0"/>
        <v>4</v>
      </c>
      <c r="F9" s="8">
        <f t="shared" si="0"/>
        <v>4</v>
      </c>
      <c r="G9" s="6">
        <f t="shared" si="0"/>
        <v>4</v>
      </c>
      <c r="H9" s="8">
        <f t="shared" si="0"/>
        <v>4</v>
      </c>
    </row>
    <row r="10" spans="2:8" x14ac:dyDescent="0.35">
      <c r="B10" s="544" t="s">
        <v>6</v>
      </c>
      <c r="C10" s="503">
        <v>26.44</v>
      </c>
      <c r="D10" s="553">
        <v>15.35</v>
      </c>
      <c r="E10" s="440">
        <v>33.090000000000003</v>
      </c>
      <c r="F10" s="553">
        <v>24.73</v>
      </c>
      <c r="G10" s="555">
        <v>21.66</v>
      </c>
      <c r="H10" s="553">
        <v>12.03</v>
      </c>
    </row>
    <row r="11" spans="2:8" x14ac:dyDescent="0.35">
      <c r="B11" s="545" t="s">
        <v>25</v>
      </c>
      <c r="C11" s="506">
        <v>3.79</v>
      </c>
      <c r="D11" s="473">
        <v>2.9660000000000002</v>
      </c>
      <c r="E11" s="430">
        <v>5.101</v>
      </c>
      <c r="F11" s="473">
        <v>3.1549999999999998</v>
      </c>
      <c r="G11" s="556">
        <v>2.9830000000000001</v>
      </c>
      <c r="H11" s="473">
        <v>2.5590000000000002</v>
      </c>
    </row>
    <row r="12" spans="2:8" x14ac:dyDescent="0.35">
      <c r="B12" s="545" t="s">
        <v>7</v>
      </c>
      <c r="C12" s="506">
        <v>1.895</v>
      </c>
      <c r="D12" s="473">
        <v>1.4830000000000001</v>
      </c>
      <c r="E12" s="430">
        <v>2.5510000000000002</v>
      </c>
      <c r="F12" s="473">
        <v>1.577</v>
      </c>
      <c r="G12" s="556">
        <v>1.4910000000000001</v>
      </c>
      <c r="H12" s="473">
        <v>1.2789999999999999</v>
      </c>
    </row>
    <row r="13" spans="2:8" x14ac:dyDescent="0.35">
      <c r="B13" s="545" t="s">
        <v>26</v>
      </c>
      <c r="C13" s="506">
        <v>21.37</v>
      </c>
      <c r="D13" s="473">
        <v>11.69</v>
      </c>
      <c r="E13" s="430">
        <v>27.18</v>
      </c>
      <c r="F13" s="473">
        <v>21.58</v>
      </c>
      <c r="G13" s="556">
        <v>17.920000000000002</v>
      </c>
      <c r="H13" s="473">
        <v>8.2799999999999994</v>
      </c>
    </row>
    <row r="14" spans="2:8" x14ac:dyDescent="0.35">
      <c r="B14" s="545" t="s">
        <v>27</v>
      </c>
      <c r="C14" s="506">
        <v>22.46</v>
      </c>
      <c r="D14" s="473">
        <v>12.32</v>
      </c>
      <c r="E14" s="430">
        <v>28.08</v>
      </c>
      <c r="F14" s="473">
        <v>21.88</v>
      </c>
      <c r="G14" s="556">
        <v>18.63</v>
      </c>
      <c r="H14" s="473">
        <v>9.3580000000000005</v>
      </c>
    </row>
    <row r="15" spans="2:8" x14ac:dyDescent="0.35">
      <c r="B15" s="545" t="s">
        <v>28</v>
      </c>
      <c r="C15" s="506">
        <v>27.43</v>
      </c>
      <c r="D15" s="473">
        <v>15.96</v>
      </c>
      <c r="E15" s="430">
        <v>33.299999999999997</v>
      </c>
      <c r="F15" s="473">
        <v>24.41</v>
      </c>
      <c r="G15" s="556">
        <v>21.99</v>
      </c>
      <c r="H15" s="473">
        <v>12.93</v>
      </c>
    </row>
    <row r="16" spans="2:8" x14ac:dyDescent="0.35">
      <c r="B16" s="545" t="s">
        <v>29</v>
      </c>
      <c r="C16" s="506">
        <v>29.45</v>
      </c>
      <c r="D16" s="473">
        <v>17.79</v>
      </c>
      <c r="E16" s="430">
        <v>37.9</v>
      </c>
      <c r="F16" s="473">
        <v>27.91</v>
      </c>
      <c r="G16" s="556">
        <v>24.35</v>
      </c>
      <c r="H16" s="473">
        <v>13.79</v>
      </c>
    </row>
    <row r="17" spans="2:8" ht="15" thickBot="1" x14ac:dyDescent="0.4">
      <c r="B17" s="546" t="s">
        <v>30</v>
      </c>
      <c r="C17" s="508">
        <v>29.55</v>
      </c>
      <c r="D17" s="442">
        <v>17.809999999999999</v>
      </c>
      <c r="E17" s="441">
        <v>38.590000000000003</v>
      </c>
      <c r="F17" s="442">
        <v>28.53</v>
      </c>
      <c r="G17" s="557">
        <v>24.72</v>
      </c>
      <c r="H17" s="442">
        <v>13.96</v>
      </c>
    </row>
  </sheetData>
  <mergeCells count="5">
    <mergeCell ref="B2:B4"/>
    <mergeCell ref="C3:D3"/>
    <mergeCell ref="E3:F3"/>
    <mergeCell ref="G3:H3"/>
    <mergeCell ref="C2:H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66B2-1AF0-43CC-A3BC-6FA372D75559}">
  <sheetPr codeName="Sheet59"/>
  <dimension ref="B1:Z190"/>
  <sheetViews>
    <sheetView zoomScale="46" workbookViewId="0">
      <selection activeCell="X26" sqref="X26:Z26"/>
    </sheetView>
  </sheetViews>
  <sheetFormatPr defaultRowHeight="14.5" x14ac:dyDescent="0.35"/>
  <cols>
    <col min="2" max="2" width="45.81640625" bestFit="1" customWidth="1"/>
    <col min="3" max="5" width="10.1796875" bestFit="1" customWidth="1"/>
    <col min="6" max="6" width="11.453125" bestFit="1" customWidth="1"/>
    <col min="7" max="8" width="11.7265625" bestFit="1" customWidth="1"/>
  </cols>
  <sheetData>
    <row r="1" spans="2:26" ht="15" thickBot="1" x14ac:dyDescent="0.4"/>
    <row r="2" spans="2:26" ht="15" thickBot="1" x14ac:dyDescent="0.4">
      <c r="I2" s="799" t="s">
        <v>267</v>
      </c>
      <c r="J2" s="800"/>
      <c r="K2" s="800"/>
      <c r="L2" s="800"/>
      <c r="M2" s="800"/>
      <c r="N2" s="800"/>
      <c r="O2" s="800"/>
      <c r="P2" s="800"/>
      <c r="Q2" s="793"/>
      <c r="R2" s="799" t="s">
        <v>268</v>
      </c>
      <c r="S2" s="800"/>
      <c r="T2" s="800"/>
      <c r="U2" s="800"/>
      <c r="V2" s="800"/>
      <c r="W2" s="800"/>
      <c r="X2" s="800"/>
      <c r="Y2" s="800"/>
      <c r="Z2" s="793"/>
    </row>
    <row r="3" spans="2:26" ht="15" thickBot="1" x14ac:dyDescent="0.4">
      <c r="B3" s="433" t="s">
        <v>544</v>
      </c>
      <c r="C3" s="479" t="s">
        <v>545</v>
      </c>
      <c r="D3" s="479" t="s">
        <v>546</v>
      </c>
      <c r="E3" s="479" t="s">
        <v>547</v>
      </c>
      <c r="F3" s="479" t="s">
        <v>548</v>
      </c>
      <c r="G3" s="479" t="s">
        <v>549</v>
      </c>
      <c r="H3" s="479" t="s">
        <v>550</v>
      </c>
      <c r="I3" s="811" t="s">
        <v>6</v>
      </c>
      <c r="J3" s="812"/>
      <c r="K3" s="862"/>
      <c r="L3" s="811" t="s">
        <v>25</v>
      </c>
      <c r="M3" s="812"/>
      <c r="N3" s="813"/>
      <c r="O3" s="814" t="s">
        <v>7</v>
      </c>
      <c r="P3" s="812"/>
      <c r="Q3" s="813"/>
      <c r="R3" s="811" t="s">
        <v>6</v>
      </c>
      <c r="S3" s="812"/>
      <c r="T3" s="862"/>
      <c r="U3" s="811" t="s">
        <v>25</v>
      </c>
      <c r="V3" s="812"/>
      <c r="W3" s="813"/>
      <c r="X3" s="814" t="s">
        <v>7</v>
      </c>
      <c r="Y3" s="812"/>
      <c r="Z3" s="813"/>
    </row>
    <row r="4" spans="2:26" ht="15" thickBot="1" x14ac:dyDescent="0.4">
      <c r="B4" s="467" t="s">
        <v>400</v>
      </c>
      <c r="C4" s="580">
        <v>206000</v>
      </c>
      <c r="D4" s="580">
        <v>234000</v>
      </c>
      <c r="E4" s="580">
        <v>388000</v>
      </c>
      <c r="F4" s="580">
        <v>351000</v>
      </c>
      <c r="G4" s="580">
        <v>303000</v>
      </c>
      <c r="H4" s="580">
        <v>279000</v>
      </c>
      <c r="I4" s="860">
        <f>AVERAGE(C4:E4)</f>
        <v>276000</v>
      </c>
      <c r="J4" s="861"/>
      <c r="K4" s="861"/>
      <c r="L4" s="861">
        <f>STDEV(C4:E4)</f>
        <v>98000</v>
      </c>
      <c r="M4" s="861"/>
      <c r="N4" s="861"/>
      <c r="O4" s="860">
        <f>STDEV(C4:E4)/SQRT(COUNT(C4:E4))</f>
        <v>56580.326380583327</v>
      </c>
      <c r="P4" s="861"/>
      <c r="Q4" s="861"/>
      <c r="R4" s="866">
        <f>AVERAGE(F4:H4)</f>
        <v>311000</v>
      </c>
      <c r="S4" s="858"/>
      <c r="T4" s="859"/>
      <c r="U4" s="854">
        <f>STDEV(F4:H4)</f>
        <v>36660.605559646719</v>
      </c>
      <c r="V4" s="855"/>
      <c r="W4" s="856"/>
      <c r="X4" s="857">
        <f>STDEV(F4:H4)/SQRT(COUNT(F4:H4))</f>
        <v>21166.010488516724</v>
      </c>
      <c r="Y4" s="858"/>
      <c r="Z4" s="859"/>
    </row>
    <row r="5" spans="2:26" ht="15" thickBot="1" x14ac:dyDescent="0.4">
      <c r="B5" s="467" t="s">
        <v>401</v>
      </c>
      <c r="C5" s="580">
        <v>63000</v>
      </c>
      <c r="D5" s="580">
        <v>205000</v>
      </c>
      <c r="E5" s="580">
        <v>118000</v>
      </c>
      <c r="F5" s="580">
        <v>60300</v>
      </c>
      <c r="G5" s="580">
        <v>209000</v>
      </c>
      <c r="H5" s="581">
        <v>199000</v>
      </c>
      <c r="I5" s="860">
        <f>AVERAGE(C5:E5)</f>
        <v>128666.66666666667</v>
      </c>
      <c r="J5" s="861"/>
      <c r="K5" s="861"/>
      <c r="L5" s="861">
        <f>STDEV(C5:E5)</f>
        <v>71598.417114719312</v>
      </c>
      <c r="M5" s="861"/>
      <c r="N5" s="861"/>
      <c r="O5" s="860">
        <f>STDEV(C5:E5)/SQRT(COUNT(C5:E5))</f>
        <v>41337.365394734305</v>
      </c>
      <c r="P5" s="861"/>
      <c r="Q5" s="861"/>
      <c r="R5" s="866">
        <f t="shared" ref="R5:R68" si="0">AVERAGE(F5:H5)</f>
        <v>156100</v>
      </c>
      <c r="S5" s="858"/>
      <c r="T5" s="859"/>
      <c r="U5" s="854">
        <f t="shared" ref="U5:U68" si="1">STDEV(F5:H5)</f>
        <v>83115.762644639195</v>
      </c>
      <c r="V5" s="855"/>
      <c r="W5" s="856"/>
      <c r="X5" s="857">
        <f t="shared" ref="X5:X68" si="2">STDEV(F5:H5)/SQRT(COUNT(F5:H5))</f>
        <v>47986.907936783486</v>
      </c>
      <c r="Y5" s="858"/>
      <c r="Z5" s="859"/>
    </row>
    <row r="6" spans="2:26" ht="15" thickBot="1" x14ac:dyDescent="0.4">
      <c r="B6" s="467" t="s">
        <v>551</v>
      </c>
      <c r="C6" s="580">
        <v>32700</v>
      </c>
      <c r="D6" s="580">
        <v>323000</v>
      </c>
      <c r="E6" s="580">
        <v>254000</v>
      </c>
      <c r="F6" s="580">
        <v>212000</v>
      </c>
      <c r="G6" s="580">
        <v>223000</v>
      </c>
      <c r="H6" s="581">
        <v>543000</v>
      </c>
      <c r="I6" s="860">
        <f t="shared" ref="I6:I69" si="3">AVERAGE(C6:E6)</f>
        <v>203233.33333333334</v>
      </c>
      <c r="J6" s="861"/>
      <c r="K6" s="861"/>
      <c r="L6" s="861">
        <f t="shared" ref="L6:L69" si="4">STDEV(C6:E6)</f>
        <v>151662.33327142682</v>
      </c>
      <c r="M6" s="861"/>
      <c r="N6" s="861"/>
      <c r="O6" s="860">
        <f t="shared" ref="O6:O69" si="5">STDEV(C6:E6)/SQRT(COUNT(C6:E6))</f>
        <v>87562.288940185012</v>
      </c>
      <c r="P6" s="861"/>
      <c r="Q6" s="861"/>
      <c r="R6" s="866">
        <f t="shared" si="0"/>
        <v>326000</v>
      </c>
      <c r="S6" s="858"/>
      <c r="T6" s="859"/>
      <c r="U6" s="854">
        <f t="shared" si="1"/>
        <v>188007.97855410285</v>
      </c>
      <c r="V6" s="855"/>
      <c r="W6" s="856"/>
      <c r="X6" s="857">
        <f t="shared" si="2"/>
        <v>108546.45702800868</v>
      </c>
      <c r="Y6" s="858"/>
      <c r="Z6" s="859"/>
    </row>
    <row r="7" spans="2:26" ht="15" thickBot="1" x14ac:dyDescent="0.4">
      <c r="B7" s="467" t="s">
        <v>402</v>
      </c>
      <c r="C7" s="580">
        <v>39600</v>
      </c>
      <c r="D7" s="580">
        <v>63400</v>
      </c>
      <c r="E7" s="580">
        <v>51600</v>
      </c>
      <c r="F7" s="580">
        <v>49400</v>
      </c>
      <c r="G7" s="580">
        <v>74000</v>
      </c>
      <c r="H7" s="581">
        <v>50000</v>
      </c>
      <c r="I7" s="860">
        <f t="shared" si="3"/>
        <v>51533.333333333336</v>
      </c>
      <c r="J7" s="861"/>
      <c r="K7" s="861"/>
      <c r="L7" s="861">
        <f t="shared" si="4"/>
        <v>11900.140055198237</v>
      </c>
      <c r="M7" s="861"/>
      <c r="N7" s="861"/>
      <c r="O7" s="860">
        <f t="shared" si="5"/>
        <v>6870.5490642629502</v>
      </c>
      <c r="P7" s="861"/>
      <c r="Q7" s="861"/>
      <c r="R7" s="866">
        <f t="shared" si="0"/>
        <v>57800</v>
      </c>
      <c r="S7" s="858"/>
      <c r="T7" s="859"/>
      <c r="U7" s="854">
        <f t="shared" si="1"/>
        <v>14032.8186762318</v>
      </c>
      <c r="V7" s="855"/>
      <c r="W7" s="856"/>
      <c r="X7" s="857">
        <f t="shared" si="2"/>
        <v>8101.8516402116384</v>
      </c>
      <c r="Y7" s="858"/>
      <c r="Z7" s="859"/>
    </row>
    <row r="8" spans="2:26" ht="15" thickBot="1" x14ac:dyDescent="0.4">
      <c r="B8" s="467" t="s">
        <v>552</v>
      </c>
      <c r="C8" s="580">
        <v>663000</v>
      </c>
      <c r="D8" s="580">
        <v>489000</v>
      </c>
      <c r="E8" s="580">
        <v>446000</v>
      </c>
      <c r="F8" s="580">
        <v>678000</v>
      </c>
      <c r="G8" s="580">
        <v>662000</v>
      </c>
      <c r="H8" s="581">
        <v>475000</v>
      </c>
      <c r="I8" s="860">
        <f t="shared" si="3"/>
        <v>532666.66666666663</v>
      </c>
      <c r="J8" s="861"/>
      <c r="K8" s="861"/>
      <c r="L8" s="861">
        <f t="shared" si="4"/>
        <v>114901.40701198272</v>
      </c>
      <c r="M8" s="861"/>
      <c r="N8" s="861"/>
      <c r="O8" s="860">
        <f t="shared" si="5"/>
        <v>66338.358268634984</v>
      </c>
      <c r="P8" s="861"/>
      <c r="Q8" s="861"/>
      <c r="R8" s="866">
        <f t="shared" si="0"/>
        <v>605000</v>
      </c>
      <c r="S8" s="858"/>
      <c r="T8" s="859"/>
      <c r="U8" s="854">
        <f t="shared" si="1"/>
        <v>112867.17857729943</v>
      </c>
      <c r="V8" s="855"/>
      <c r="W8" s="856"/>
      <c r="X8" s="857">
        <f t="shared" si="2"/>
        <v>65163.895934277396</v>
      </c>
      <c r="Y8" s="858"/>
      <c r="Z8" s="859"/>
    </row>
    <row r="9" spans="2:26" ht="15" thickBot="1" x14ac:dyDescent="0.4">
      <c r="B9" s="467" t="s">
        <v>403</v>
      </c>
      <c r="C9" s="580">
        <v>324000</v>
      </c>
      <c r="D9" s="580">
        <v>302000</v>
      </c>
      <c r="E9" s="580">
        <v>329000</v>
      </c>
      <c r="F9" s="580">
        <v>377000</v>
      </c>
      <c r="G9" s="580">
        <v>321000</v>
      </c>
      <c r="H9" s="581">
        <v>204000</v>
      </c>
      <c r="I9" s="860">
        <f t="shared" si="3"/>
        <v>318333.33333333331</v>
      </c>
      <c r="J9" s="861"/>
      <c r="K9" s="861"/>
      <c r="L9" s="861">
        <f t="shared" si="4"/>
        <v>14364.307617610162</v>
      </c>
      <c r="M9" s="861"/>
      <c r="N9" s="861"/>
      <c r="O9" s="860">
        <f t="shared" si="5"/>
        <v>8293.2368697498205</v>
      </c>
      <c r="P9" s="861"/>
      <c r="Q9" s="861"/>
      <c r="R9" s="866">
        <f t="shared" si="0"/>
        <v>300666.66666666669</v>
      </c>
      <c r="S9" s="858"/>
      <c r="T9" s="859"/>
      <c r="U9" s="854">
        <f t="shared" si="1"/>
        <v>88274.194039556824</v>
      </c>
      <c r="V9" s="855"/>
      <c r="W9" s="856"/>
      <c r="X9" s="857">
        <f t="shared" si="2"/>
        <v>50965.129691235394</v>
      </c>
      <c r="Y9" s="858"/>
      <c r="Z9" s="859"/>
    </row>
    <row r="10" spans="2:26" ht="15" thickBot="1" x14ac:dyDescent="0.4">
      <c r="B10" s="467" t="s">
        <v>404</v>
      </c>
      <c r="C10" s="580">
        <v>43300</v>
      </c>
      <c r="D10" s="580">
        <v>349000</v>
      </c>
      <c r="E10" s="580">
        <v>342000</v>
      </c>
      <c r="F10" s="580">
        <v>315000</v>
      </c>
      <c r="G10" s="580">
        <v>422000</v>
      </c>
      <c r="H10" s="581">
        <v>478000</v>
      </c>
      <c r="I10" s="860">
        <f t="shared" si="3"/>
        <v>244766.66666666666</v>
      </c>
      <c r="J10" s="861"/>
      <c r="K10" s="861"/>
      <c r="L10" s="861">
        <f t="shared" si="4"/>
        <v>174510.35308351574</v>
      </c>
      <c r="M10" s="861"/>
      <c r="N10" s="861"/>
      <c r="O10" s="860">
        <f t="shared" si="5"/>
        <v>100753.59932914446</v>
      </c>
      <c r="P10" s="861"/>
      <c r="Q10" s="861"/>
      <c r="R10" s="866">
        <f t="shared" si="0"/>
        <v>405000</v>
      </c>
      <c r="S10" s="858"/>
      <c r="T10" s="859"/>
      <c r="U10" s="854">
        <f t="shared" si="1"/>
        <v>82819.079927272804</v>
      </c>
      <c r="V10" s="855"/>
      <c r="W10" s="856"/>
      <c r="X10" s="857">
        <f t="shared" si="2"/>
        <v>47815.61809004809</v>
      </c>
      <c r="Y10" s="858"/>
      <c r="Z10" s="859"/>
    </row>
    <row r="11" spans="2:26" ht="15" thickBot="1" x14ac:dyDescent="0.4">
      <c r="B11" s="467" t="s">
        <v>405</v>
      </c>
      <c r="C11" s="580">
        <v>7970</v>
      </c>
      <c r="D11" s="580">
        <v>34000</v>
      </c>
      <c r="E11" s="580">
        <v>11500</v>
      </c>
      <c r="F11" s="580">
        <v>13600</v>
      </c>
      <c r="G11" s="580">
        <v>46400</v>
      </c>
      <c r="H11" s="581">
        <v>23700</v>
      </c>
      <c r="I11" s="860">
        <f t="shared" si="3"/>
        <v>17823.333333333332</v>
      </c>
      <c r="J11" s="861"/>
      <c r="K11" s="861"/>
      <c r="L11" s="861">
        <f t="shared" si="4"/>
        <v>14120.149904775562</v>
      </c>
      <c r="M11" s="861"/>
      <c r="N11" s="861"/>
      <c r="O11" s="860">
        <f t="shared" si="5"/>
        <v>8152.2723485200404</v>
      </c>
      <c r="P11" s="861"/>
      <c r="Q11" s="861"/>
      <c r="R11" s="866">
        <f t="shared" si="0"/>
        <v>27900</v>
      </c>
      <c r="S11" s="858"/>
      <c r="T11" s="859"/>
      <c r="U11" s="854">
        <f t="shared" si="1"/>
        <v>16798.511838850489</v>
      </c>
      <c r="V11" s="855"/>
      <c r="W11" s="856"/>
      <c r="X11" s="857">
        <f t="shared" si="2"/>
        <v>9698.625332145446</v>
      </c>
      <c r="Y11" s="858"/>
      <c r="Z11" s="859"/>
    </row>
    <row r="12" spans="2:26" ht="15" thickBot="1" x14ac:dyDescent="0.4">
      <c r="B12" s="467" t="s">
        <v>553</v>
      </c>
      <c r="C12" s="580">
        <v>15500000</v>
      </c>
      <c r="D12" s="580">
        <v>66600000</v>
      </c>
      <c r="E12" s="580">
        <v>51200000</v>
      </c>
      <c r="F12" s="580">
        <v>39100000</v>
      </c>
      <c r="G12" s="580">
        <v>56500000</v>
      </c>
      <c r="H12" s="581">
        <v>73200000</v>
      </c>
      <c r="I12" s="860">
        <f t="shared" si="3"/>
        <v>44433333.333333336</v>
      </c>
      <c r="J12" s="861"/>
      <c r="K12" s="861"/>
      <c r="L12" s="861">
        <f t="shared" si="4"/>
        <v>26213418.955438331</v>
      </c>
      <c r="M12" s="861"/>
      <c r="N12" s="861"/>
      <c r="O12" s="860">
        <f t="shared" si="5"/>
        <v>15134324.49030276</v>
      </c>
      <c r="P12" s="861"/>
      <c r="Q12" s="861"/>
      <c r="R12" s="866">
        <f t="shared" si="0"/>
        <v>56266666.666666664</v>
      </c>
      <c r="S12" s="858"/>
      <c r="T12" s="859"/>
      <c r="U12" s="854">
        <f t="shared" si="1"/>
        <v>17051197.416408416</v>
      </c>
      <c r="V12" s="855"/>
      <c r="W12" s="856"/>
      <c r="X12" s="857">
        <f t="shared" si="2"/>
        <v>9844513.4183688518</v>
      </c>
      <c r="Y12" s="858"/>
      <c r="Z12" s="859"/>
    </row>
    <row r="13" spans="2:26" ht="15" thickBot="1" x14ac:dyDescent="0.4">
      <c r="B13" s="467" t="s">
        <v>554</v>
      </c>
      <c r="C13" s="580">
        <v>7740000</v>
      </c>
      <c r="D13" s="580">
        <v>30500000</v>
      </c>
      <c r="E13" s="580">
        <v>25500000</v>
      </c>
      <c r="F13" s="580">
        <v>17000000</v>
      </c>
      <c r="G13" s="580">
        <v>31100000</v>
      </c>
      <c r="H13" s="581">
        <v>33000000</v>
      </c>
      <c r="I13" s="860">
        <f t="shared" si="3"/>
        <v>21246666.666666668</v>
      </c>
      <c r="J13" s="861"/>
      <c r="K13" s="861"/>
      <c r="L13" s="861">
        <f t="shared" si="4"/>
        <v>11961293.129646702</v>
      </c>
      <c r="M13" s="861"/>
      <c r="N13" s="861"/>
      <c r="O13" s="860">
        <f t="shared" si="5"/>
        <v>6905855.8082575444</v>
      </c>
      <c r="P13" s="861"/>
      <c r="Q13" s="861"/>
      <c r="R13" s="866">
        <f t="shared" si="0"/>
        <v>27033333.333333332</v>
      </c>
      <c r="S13" s="858"/>
      <c r="T13" s="859"/>
      <c r="U13" s="854">
        <f t="shared" si="1"/>
        <v>8740900.0299358983</v>
      </c>
      <c r="V13" s="855"/>
      <c r="W13" s="856"/>
      <c r="X13" s="857">
        <f t="shared" si="2"/>
        <v>5046560.9852430988</v>
      </c>
      <c r="Y13" s="858"/>
      <c r="Z13" s="859"/>
    </row>
    <row r="14" spans="2:26" ht="15" thickBot="1" x14ac:dyDescent="0.4">
      <c r="B14" s="467" t="s">
        <v>407</v>
      </c>
      <c r="C14" s="580">
        <v>99700</v>
      </c>
      <c r="D14" s="580">
        <v>680000</v>
      </c>
      <c r="E14" s="580">
        <v>434000</v>
      </c>
      <c r="F14" s="580">
        <v>303000</v>
      </c>
      <c r="G14" s="580">
        <v>320000</v>
      </c>
      <c r="H14" s="581">
        <v>592000</v>
      </c>
      <c r="I14" s="860">
        <f t="shared" si="3"/>
        <v>404566.66666666669</v>
      </c>
      <c r="J14" s="861"/>
      <c r="K14" s="861"/>
      <c r="L14" s="861">
        <f t="shared" si="4"/>
        <v>291267.51163377857</v>
      </c>
      <c r="M14" s="861"/>
      <c r="N14" s="861"/>
      <c r="O14" s="860">
        <f t="shared" si="5"/>
        <v>168163.37624795453</v>
      </c>
      <c r="P14" s="861"/>
      <c r="Q14" s="861"/>
      <c r="R14" s="866">
        <f t="shared" si="0"/>
        <v>405000</v>
      </c>
      <c r="S14" s="858"/>
      <c r="T14" s="859"/>
      <c r="U14" s="854">
        <f t="shared" si="1"/>
        <v>162169.66424088075</v>
      </c>
      <c r="V14" s="855"/>
      <c r="W14" s="856"/>
      <c r="X14" s="857">
        <f t="shared" si="2"/>
        <v>93628.69930386373</v>
      </c>
      <c r="Y14" s="858"/>
      <c r="Z14" s="859"/>
    </row>
    <row r="15" spans="2:26" ht="15" thickBot="1" x14ac:dyDescent="0.4">
      <c r="B15" s="467" t="s">
        <v>408</v>
      </c>
      <c r="C15" s="580">
        <v>2650000</v>
      </c>
      <c r="D15" s="580">
        <v>18100000</v>
      </c>
      <c r="E15" s="580">
        <v>12800000</v>
      </c>
      <c r="F15" s="580">
        <v>8640000</v>
      </c>
      <c r="G15" s="580">
        <v>13000000</v>
      </c>
      <c r="H15" s="581">
        <v>13100000</v>
      </c>
      <c r="I15" s="860">
        <f t="shared" si="3"/>
        <v>11183333.333333334</v>
      </c>
      <c r="J15" s="861"/>
      <c r="K15" s="861"/>
      <c r="L15" s="861">
        <f t="shared" si="4"/>
        <v>7850849.2109665014</v>
      </c>
      <c r="M15" s="861"/>
      <c r="N15" s="861"/>
      <c r="O15" s="860">
        <f t="shared" si="5"/>
        <v>4532689.9053186709</v>
      </c>
      <c r="P15" s="861"/>
      <c r="Q15" s="861"/>
      <c r="R15" s="866">
        <f t="shared" si="0"/>
        <v>11580000</v>
      </c>
      <c r="S15" s="858"/>
      <c r="T15" s="859"/>
      <c r="U15" s="854">
        <f t="shared" si="1"/>
        <v>2546605.5839096876</v>
      </c>
      <c r="V15" s="855"/>
      <c r="W15" s="856"/>
      <c r="X15" s="857">
        <f t="shared" si="2"/>
        <v>1470283.4193900623</v>
      </c>
      <c r="Y15" s="858"/>
      <c r="Z15" s="859"/>
    </row>
    <row r="16" spans="2:26" ht="15" thickBot="1" x14ac:dyDescent="0.4">
      <c r="B16" s="467" t="s">
        <v>409</v>
      </c>
      <c r="C16" s="580">
        <v>5700000</v>
      </c>
      <c r="D16" s="580">
        <v>25200000</v>
      </c>
      <c r="E16" s="580">
        <v>21600000</v>
      </c>
      <c r="F16" s="580">
        <v>15000000</v>
      </c>
      <c r="G16" s="580">
        <v>20900000</v>
      </c>
      <c r="H16" s="581">
        <v>27700000</v>
      </c>
      <c r="I16" s="860">
        <f t="shared" si="3"/>
        <v>17500000</v>
      </c>
      <c r="J16" s="861"/>
      <c r="K16" s="861"/>
      <c r="L16" s="861">
        <f t="shared" si="4"/>
        <v>10376415.566080611</v>
      </c>
      <c r="M16" s="861"/>
      <c r="N16" s="861"/>
      <c r="O16" s="860">
        <f t="shared" si="5"/>
        <v>5990826.320300064</v>
      </c>
      <c r="P16" s="861"/>
      <c r="Q16" s="861"/>
      <c r="R16" s="866">
        <f t="shared" si="0"/>
        <v>21200000</v>
      </c>
      <c r="S16" s="858"/>
      <c r="T16" s="859"/>
      <c r="U16" s="854">
        <f t="shared" si="1"/>
        <v>6355312.7381742587</v>
      </c>
      <c r="V16" s="855"/>
      <c r="W16" s="856"/>
      <c r="X16" s="857">
        <f t="shared" si="2"/>
        <v>3669241.5201691659</v>
      </c>
      <c r="Y16" s="858"/>
      <c r="Z16" s="859"/>
    </row>
    <row r="17" spans="2:26" ht="15" thickBot="1" x14ac:dyDescent="0.4">
      <c r="B17" s="467" t="s">
        <v>410</v>
      </c>
      <c r="C17" s="580">
        <v>989000</v>
      </c>
      <c r="D17" s="580">
        <v>2130000</v>
      </c>
      <c r="E17" s="580">
        <v>1760000</v>
      </c>
      <c r="F17" s="580">
        <v>2820000</v>
      </c>
      <c r="G17" s="580">
        <v>2770000</v>
      </c>
      <c r="H17" s="581">
        <v>3480000</v>
      </c>
      <c r="I17" s="860">
        <f t="shared" si="3"/>
        <v>1626333.3333333333</v>
      </c>
      <c r="J17" s="861"/>
      <c r="K17" s="861"/>
      <c r="L17" s="861">
        <f t="shared" si="4"/>
        <v>582125.70234729676</v>
      </c>
      <c r="M17" s="861"/>
      <c r="N17" s="861"/>
      <c r="O17" s="860">
        <f t="shared" si="5"/>
        <v>336090.43095241179</v>
      </c>
      <c r="P17" s="861"/>
      <c r="Q17" s="861"/>
      <c r="R17" s="866">
        <f t="shared" si="0"/>
        <v>3023333.3333333335</v>
      </c>
      <c r="S17" s="858"/>
      <c r="T17" s="859"/>
      <c r="U17" s="854">
        <f t="shared" si="1"/>
        <v>396274.31576287403</v>
      </c>
      <c r="V17" s="855"/>
      <c r="W17" s="856"/>
      <c r="X17" s="857">
        <f t="shared" si="2"/>
        <v>228789.08287863008</v>
      </c>
      <c r="Y17" s="858"/>
      <c r="Z17" s="859"/>
    </row>
    <row r="18" spans="2:26" ht="15" thickBot="1" x14ac:dyDescent="0.4">
      <c r="B18" s="467" t="s">
        <v>555</v>
      </c>
      <c r="C18" s="580">
        <v>0</v>
      </c>
      <c r="D18" s="580">
        <v>27300</v>
      </c>
      <c r="E18" s="580">
        <v>0</v>
      </c>
      <c r="F18" s="580">
        <v>17200</v>
      </c>
      <c r="G18" s="580">
        <v>32300</v>
      </c>
      <c r="H18" s="581">
        <v>0</v>
      </c>
      <c r="I18" s="860">
        <f t="shared" si="3"/>
        <v>9100</v>
      </c>
      <c r="J18" s="861"/>
      <c r="K18" s="861"/>
      <c r="L18" s="861">
        <f t="shared" si="4"/>
        <v>15761.662348876784</v>
      </c>
      <c r="M18" s="861"/>
      <c r="N18" s="861"/>
      <c r="O18" s="860">
        <f t="shared" si="5"/>
        <v>9100</v>
      </c>
      <c r="P18" s="861"/>
      <c r="Q18" s="861"/>
      <c r="R18" s="866">
        <f t="shared" si="0"/>
        <v>16500</v>
      </c>
      <c r="S18" s="858"/>
      <c r="T18" s="859"/>
      <c r="U18" s="854">
        <f t="shared" si="1"/>
        <v>16161.373703989399</v>
      </c>
      <c r="V18" s="855"/>
      <c r="W18" s="856"/>
      <c r="X18" s="857">
        <f t="shared" si="2"/>
        <v>9330.7734584724185</v>
      </c>
      <c r="Y18" s="858"/>
      <c r="Z18" s="859"/>
    </row>
    <row r="19" spans="2:26" ht="15" thickBot="1" x14ac:dyDescent="0.4">
      <c r="B19" s="467" t="s">
        <v>411</v>
      </c>
      <c r="C19" s="580">
        <v>70800</v>
      </c>
      <c r="D19" s="580">
        <v>180000</v>
      </c>
      <c r="E19" s="580">
        <v>46300</v>
      </c>
      <c r="F19" s="580">
        <v>37800</v>
      </c>
      <c r="G19" s="580">
        <v>122000</v>
      </c>
      <c r="H19" s="581">
        <v>0</v>
      </c>
      <c r="I19" s="860">
        <f t="shared" si="3"/>
        <v>99033.333333333328</v>
      </c>
      <c r="J19" s="861"/>
      <c r="K19" s="861"/>
      <c r="L19" s="861">
        <f t="shared" si="4"/>
        <v>71181.20070168341</v>
      </c>
      <c r="M19" s="861"/>
      <c r="N19" s="861"/>
      <c r="O19" s="860">
        <f t="shared" si="5"/>
        <v>41096.485386357701</v>
      </c>
      <c r="P19" s="861"/>
      <c r="Q19" s="861"/>
      <c r="R19" s="866">
        <f t="shared" si="0"/>
        <v>53266.666666666664</v>
      </c>
      <c r="S19" s="858"/>
      <c r="T19" s="859"/>
      <c r="U19" s="854">
        <f t="shared" si="1"/>
        <v>62453.28921148456</v>
      </c>
      <c r="V19" s="855"/>
      <c r="W19" s="856"/>
      <c r="X19" s="857">
        <f t="shared" si="2"/>
        <v>36057.423338028166</v>
      </c>
      <c r="Y19" s="858"/>
      <c r="Z19" s="859"/>
    </row>
    <row r="20" spans="2:26" ht="15" thickBot="1" x14ac:dyDescent="0.4">
      <c r="B20" s="467" t="s">
        <v>412</v>
      </c>
      <c r="C20" s="580">
        <v>3280000</v>
      </c>
      <c r="D20" s="580">
        <v>23800000</v>
      </c>
      <c r="E20" s="580">
        <v>20500000</v>
      </c>
      <c r="F20" s="580">
        <v>10200000</v>
      </c>
      <c r="G20" s="580">
        <v>15100000</v>
      </c>
      <c r="H20" s="581">
        <v>23800000</v>
      </c>
      <c r="I20" s="860">
        <f t="shared" si="3"/>
        <v>15860000</v>
      </c>
      <c r="J20" s="861"/>
      <c r="K20" s="861"/>
      <c r="L20" s="861">
        <f t="shared" si="4"/>
        <v>11018838.414279429</v>
      </c>
      <c r="M20" s="861"/>
      <c r="N20" s="861"/>
      <c r="O20" s="860">
        <f t="shared" si="5"/>
        <v>6361729.3246412175</v>
      </c>
      <c r="P20" s="861"/>
      <c r="Q20" s="861"/>
      <c r="R20" s="866">
        <f t="shared" si="0"/>
        <v>16366666.666666666</v>
      </c>
      <c r="S20" s="858"/>
      <c r="T20" s="859"/>
      <c r="U20" s="854">
        <f t="shared" si="1"/>
        <v>6887912.1171319624</v>
      </c>
      <c r="V20" s="855"/>
      <c r="W20" s="856"/>
      <c r="X20" s="857">
        <f t="shared" si="2"/>
        <v>3976737.9149806239</v>
      </c>
      <c r="Y20" s="858"/>
      <c r="Z20" s="859"/>
    </row>
    <row r="21" spans="2:26" ht="15" thickBot="1" x14ac:dyDescent="0.4">
      <c r="B21" s="467" t="s">
        <v>413</v>
      </c>
      <c r="C21" s="580">
        <v>4730000</v>
      </c>
      <c r="D21" s="580">
        <v>20800000</v>
      </c>
      <c r="E21" s="580">
        <v>17300000</v>
      </c>
      <c r="F21" s="580">
        <v>12200000</v>
      </c>
      <c r="G21" s="580">
        <v>16600000</v>
      </c>
      <c r="H21" s="581">
        <v>21700000</v>
      </c>
      <c r="I21" s="860">
        <f t="shared" si="3"/>
        <v>14276666.666666666</v>
      </c>
      <c r="J21" s="861"/>
      <c r="K21" s="861"/>
      <c r="L21" s="861">
        <f t="shared" si="4"/>
        <v>8450836.2505336311</v>
      </c>
      <c r="M21" s="861"/>
      <c r="N21" s="861"/>
      <c r="O21" s="860">
        <f t="shared" si="5"/>
        <v>4879092.5841230396</v>
      </c>
      <c r="P21" s="861"/>
      <c r="Q21" s="861"/>
      <c r="R21" s="866">
        <f t="shared" si="0"/>
        <v>16833333.333333332</v>
      </c>
      <c r="S21" s="858"/>
      <c r="T21" s="859"/>
      <c r="U21" s="854">
        <f t="shared" si="1"/>
        <v>4754296.3026438849</v>
      </c>
      <c r="V21" s="855"/>
      <c r="W21" s="856"/>
      <c r="X21" s="857">
        <f t="shared" si="2"/>
        <v>2744894.2501386898</v>
      </c>
      <c r="Y21" s="858"/>
      <c r="Z21" s="859"/>
    </row>
    <row r="22" spans="2:26" ht="15" thickBot="1" x14ac:dyDescent="0.4">
      <c r="B22" s="467" t="s">
        <v>414</v>
      </c>
      <c r="C22" s="580">
        <v>4000000</v>
      </c>
      <c r="D22" s="580">
        <v>12400000</v>
      </c>
      <c r="E22" s="580">
        <v>11600000</v>
      </c>
      <c r="F22" s="580">
        <v>8110000</v>
      </c>
      <c r="G22" s="580">
        <v>11500000</v>
      </c>
      <c r="H22" s="581">
        <v>14800000</v>
      </c>
      <c r="I22" s="860">
        <f t="shared" si="3"/>
        <v>9333333.333333334</v>
      </c>
      <c r="J22" s="861"/>
      <c r="K22" s="861"/>
      <c r="L22" s="861">
        <f t="shared" si="4"/>
        <v>4636090.3068569889</v>
      </c>
      <c r="M22" s="861"/>
      <c r="N22" s="861"/>
      <c r="O22" s="860">
        <f t="shared" si="5"/>
        <v>2676647.9866512977</v>
      </c>
      <c r="P22" s="861"/>
      <c r="Q22" s="861"/>
      <c r="R22" s="866">
        <f t="shared" si="0"/>
        <v>11470000</v>
      </c>
      <c r="S22" s="858"/>
      <c r="T22" s="859"/>
      <c r="U22" s="854">
        <f t="shared" si="1"/>
        <v>3345100.8953393321</v>
      </c>
      <c r="V22" s="855"/>
      <c r="W22" s="856"/>
      <c r="X22" s="857">
        <f t="shared" si="2"/>
        <v>1931294.9023906216</v>
      </c>
      <c r="Y22" s="858"/>
      <c r="Z22" s="859"/>
    </row>
    <row r="23" spans="2:26" ht="15" thickBot="1" x14ac:dyDescent="0.4">
      <c r="B23" s="467" t="s">
        <v>47</v>
      </c>
      <c r="C23" s="580">
        <v>1690000</v>
      </c>
      <c r="D23" s="580">
        <v>1490000</v>
      </c>
      <c r="E23" s="580">
        <v>2520000</v>
      </c>
      <c r="F23" s="580">
        <v>1240000</v>
      </c>
      <c r="G23" s="580">
        <v>912000</v>
      </c>
      <c r="H23" s="581">
        <v>883000</v>
      </c>
      <c r="I23" s="860">
        <f t="shared" si="3"/>
        <v>1900000</v>
      </c>
      <c r="J23" s="861"/>
      <c r="K23" s="861"/>
      <c r="L23" s="861">
        <f t="shared" si="4"/>
        <v>546168.47217685496</v>
      </c>
      <c r="M23" s="861"/>
      <c r="N23" s="861"/>
      <c r="O23" s="860">
        <f t="shared" si="5"/>
        <v>315330.51443419384</v>
      </c>
      <c r="P23" s="861"/>
      <c r="Q23" s="861"/>
      <c r="R23" s="866">
        <f t="shared" si="0"/>
        <v>1011666.6666666666</v>
      </c>
      <c r="S23" s="858"/>
      <c r="T23" s="859"/>
      <c r="U23" s="854">
        <f t="shared" si="1"/>
        <v>198273.38029431296</v>
      </c>
      <c r="V23" s="855"/>
      <c r="W23" s="856"/>
      <c r="X23" s="857">
        <f t="shared" si="2"/>
        <v>114473.18948605863</v>
      </c>
      <c r="Y23" s="858"/>
      <c r="Z23" s="859"/>
    </row>
    <row r="24" spans="2:26" ht="15" thickBot="1" x14ac:dyDescent="0.4">
      <c r="B24" s="467" t="s">
        <v>415</v>
      </c>
      <c r="C24" s="580">
        <v>1530000</v>
      </c>
      <c r="D24" s="580">
        <v>1370000</v>
      </c>
      <c r="E24" s="580">
        <v>2410000</v>
      </c>
      <c r="F24" s="580">
        <v>1360000</v>
      </c>
      <c r="G24" s="580">
        <v>894000</v>
      </c>
      <c r="H24" s="581">
        <v>1030000</v>
      </c>
      <c r="I24" s="860">
        <f t="shared" si="3"/>
        <v>1770000</v>
      </c>
      <c r="J24" s="861"/>
      <c r="K24" s="861"/>
      <c r="L24" s="861">
        <f t="shared" si="4"/>
        <v>560000</v>
      </c>
      <c r="M24" s="861"/>
      <c r="N24" s="861"/>
      <c r="O24" s="860">
        <f t="shared" si="5"/>
        <v>323316.15074619045</v>
      </c>
      <c r="P24" s="861"/>
      <c r="Q24" s="861"/>
      <c r="R24" s="866">
        <f t="shared" si="0"/>
        <v>1094666.6666666667</v>
      </c>
      <c r="S24" s="858"/>
      <c r="T24" s="859"/>
      <c r="U24" s="854">
        <f t="shared" si="1"/>
        <v>239635.83482720872</v>
      </c>
      <c r="V24" s="855"/>
      <c r="W24" s="856"/>
      <c r="X24" s="857">
        <f t="shared" si="2"/>
        <v>138353.81374496967</v>
      </c>
      <c r="Y24" s="858"/>
      <c r="Z24" s="859"/>
    </row>
    <row r="25" spans="2:26" ht="15" thickBot="1" x14ac:dyDescent="0.4">
      <c r="B25" s="467" t="s">
        <v>48</v>
      </c>
      <c r="C25" s="580">
        <v>23500000</v>
      </c>
      <c r="D25" s="580">
        <v>23800000</v>
      </c>
      <c r="E25" s="580">
        <v>17400000</v>
      </c>
      <c r="F25" s="580">
        <v>19900000</v>
      </c>
      <c r="G25" s="580">
        <v>22000000</v>
      </c>
      <c r="H25" s="581">
        <v>17400000</v>
      </c>
      <c r="I25" s="860">
        <f t="shared" si="3"/>
        <v>21566666.666666668</v>
      </c>
      <c r="J25" s="861"/>
      <c r="K25" s="861"/>
      <c r="L25" s="861">
        <f t="shared" si="4"/>
        <v>3611555.5282084998</v>
      </c>
      <c r="M25" s="861"/>
      <c r="N25" s="861"/>
      <c r="O25" s="860">
        <f t="shared" si="5"/>
        <v>2085132.5564044586</v>
      </c>
      <c r="P25" s="861"/>
      <c r="Q25" s="861"/>
      <c r="R25" s="866">
        <f t="shared" si="0"/>
        <v>19766666.666666668</v>
      </c>
      <c r="S25" s="858"/>
      <c r="T25" s="859"/>
      <c r="U25" s="854">
        <f t="shared" si="1"/>
        <v>2302896.7265887833</v>
      </c>
      <c r="V25" s="855"/>
      <c r="W25" s="856"/>
      <c r="X25" s="857">
        <f>STDEV(F25:H25)/SQRT(COUNT(F25:H25))</f>
        <v>1329578.045011942</v>
      </c>
      <c r="Y25" s="858"/>
      <c r="Z25" s="859"/>
    </row>
    <row r="26" spans="2:26" ht="15" thickBot="1" x14ac:dyDescent="0.4">
      <c r="B26" s="467" t="s">
        <v>416</v>
      </c>
      <c r="C26" s="580">
        <v>99800</v>
      </c>
      <c r="D26" s="580">
        <v>483000</v>
      </c>
      <c r="E26" s="580">
        <v>349000</v>
      </c>
      <c r="F26" s="580">
        <v>263000</v>
      </c>
      <c r="G26" s="580">
        <v>1050000</v>
      </c>
      <c r="H26" s="581">
        <v>379000</v>
      </c>
      <c r="I26" s="860">
        <f t="shared" si="3"/>
        <v>310600</v>
      </c>
      <c r="J26" s="861"/>
      <c r="K26" s="861"/>
      <c r="L26" s="861">
        <f t="shared" si="4"/>
        <v>194464.59832061979</v>
      </c>
      <c r="M26" s="861"/>
      <c r="N26" s="861"/>
      <c r="O26" s="860">
        <f t="shared" si="5"/>
        <v>112274.18818826228</v>
      </c>
      <c r="P26" s="861"/>
      <c r="Q26" s="861"/>
      <c r="R26" s="866">
        <f t="shared" si="0"/>
        <v>564000</v>
      </c>
      <c r="S26" s="858"/>
      <c r="T26" s="859"/>
      <c r="U26" s="854">
        <f t="shared" si="1"/>
        <v>424865.86118444492</v>
      </c>
      <c r="V26" s="855"/>
      <c r="W26" s="856"/>
      <c r="X26" s="857">
        <f t="shared" si="2"/>
        <v>245296.41932432147</v>
      </c>
      <c r="Y26" s="858"/>
      <c r="Z26" s="859"/>
    </row>
    <row r="27" spans="2:26" ht="15" thickBot="1" x14ac:dyDescent="0.4">
      <c r="B27" s="467" t="s">
        <v>417</v>
      </c>
      <c r="C27" s="580">
        <v>6160000</v>
      </c>
      <c r="D27" s="580">
        <v>5520000</v>
      </c>
      <c r="E27" s="580">
        <v>4930000</v>
      </c>
      <c r="F27" s="580">
        <v>5510000</v>
      </c>
      <c r="G27" s="580">
        <v>6400000</v>
      </c>
      <c r="H27" s="581">
        <v>5730000</v>
      </c>
      <c r="I27" s="860">
        <f t="shared" si="3"/>
        <v>5536666.666666667</v>
      </c>
      <c r="J27" s="861"/>
      <c r="K27" s="861"/>
      <c r="L27" s="861">
        <f t="shared" si="4"/>
        <v>615169.3533762336</v>
      </c>
      <c r="M27" s="861"/>
      <c r="N27" s="861"/>
      <c r="O27" s="860">
        <f t="shared" si="5"/>
        <v>355168.19176897651</v>
      </c>
      <c r="P27" s="861"/>
      <c r="Q27" s="861"/>
      <c r="R27" s="866">
        <f t="shared" si="0"/>
        <v>5880000</v>
      </c>
      <c r="S27" s="858"/>
      <c r="T27" s="859"/>
      <c r="U27" s="854">
        <f t="shared" si="1"/>
        <v>463573.07945997035</v>
      </c>
      <c r="V27" s="855"/>
      <c r="W27" s="856"/>
      <c r="X27" s="857">
        <f t="shared" si="2"/>
        <v>267644.04221527767</v>
      </c>
      <c r="Y27" s="858"/>
      <c r="Z27" s="859"/>
    </row>
    <row r="28" spans="2:26" ht="15" thickBot="1" x14ac:dyDescent="0.4">
      <c r="B28" s="467" t="s">
        <v>418</v>
      </c>
      <c r="C28" s="580">
        <v>221000</v>
      </c>
      <c r="D28" s="580">
        <v>358000</v>
      </c>
      <c r="E28" s="580">
        <v>605000</v>
      </c>
      <c r="F28" s="580">
        <v>217000</v>
      </c>
      <c r="G28" s="580">
        <v>161000</v>
      </c>
      <c r="H28" s="581">
        <v>153000</v>
      </c>
      <c r="I28" s="860">
        <f t="shared" si="3"/>
        <v>394666.66666666669</v>
      </c>
      <c r="J28" s="861"/>
      <c r="K28" s="861"/>
      <c r="L28" s="861">
        <f t="shared" si="4"/>
        <v>194608.15330641557</v>
      </c>
      <c r="M28" s="861"/>
      <c r="N28" s="861"/>
      <c r="O28" s="860">
        <f t="shared" si="5"/>
        <v>112357.069697955</v>
      </c>
      <c r="P28" s="861"/>
      <c r="Q28" s="861"/>
      <c r="R28" s="866">
        <f t="shared" si="0"/>
        <v>177000</v>
      </c>
      <c r="S28" s="858"/>
      <c r="T28" s="859"/>
      <c r="U28" s="854">
        <f t="shared" si="1"/>
        <v>34871.191548325391</v>
      </c>
      <c r="V28" s="855"/>
      <c r="W28" s="856"/>
      <c r="X28" s="857">
        <f t="shared" si="2"/>
        <v>20132.891827388667</v>
      </c>
      <c r="Y28" s="858"/>
      <c r="Z28" s="859"/>
    </row>
    <row r="29" spans="2:26" ht="15" thickBot="1" x14ac:dyDescent="0.4">
      <c r="B29" s="467" t="s">
        <v>419</v>
      </c>
      <c r="C29" s="580">
        <v>498000</v>
      </c>
      <c r="D29" s="580">
        <v>533000</v>
      </c>
      <c r="E29" s="580">
        <v>858000</v>
      </c>
      <c r="F29" s="580">
        <v>382000</v>
      </c>
      <c r="G29" s="580">
        <v>169000</v>
      </c>
      <c r="H29" s="581">
        <v>238000</v>
      </c>
      <c r="I29" s="860">
        <f t="shared" si="3"/>
        <v>629666.66666666663</v>
      </c>
      <c r="J29" s="861"/>
      <c r="K29" s="861"/>
      <c r="L29" s="861">
        <f t="shared" si="4"/>
        <v>198515.32266637095</v>
      </c>
      <c r="M29" s="861"/>
      <c r="N29" s="861"/>
      <c r="O29" s="860">
        <f t="shared" si="5"/>
        <v>114612.87497969469</v>
      </c>
      <c r="P29" s="861"/>
      <c r="Q29" s="861"/>
      <c r="R29" s="866">
        <f t="shared" si="0"/>
        <v>263000</v>
      </c>
      <c r="S29" s="858"/>
      <c r="T29" s="859"/>
      <c r="U29" s="854">
        <f t="shared" si="1"/>
        <v>108678.42472174502</v>
      </c>
      <c r="V29" s="855"/>
      <c r="W29" s="856"/>
      <c r="X29" s="857">
        <f t="shared" si="2"/>
        <v>62745.517768203972</v>
      </c>
      <c r="Y29" s="858"/>
      <c r="Z29" s="859"/>
    </row>
    <row r="30" spans="2:26" ht="15" thickBot="1" x14ac:dyDescent="0.4">
      <c r="B30" s="467" t="s">
        <v>556</v>
      </c>
      <c r="C30" s="580">
        <v>439000</v>
      </c>
      <c r="D30" s="580">
        <v>535000</v>
      </c>
      <c r="E30" s="580">
        <v>310000</v>
      </c>
      <c r="F30" s="580">
        <v>335000</v>
      </c>
      <c r="G30" s="580">
        <v>313000</v>
      </c>
      <c r="H30" s="581">
        <v>349000</v>
      </c>
      <c r="I30" s="860">
        <f t="shared" si="3"/>
        <v>428000</v>
      </c>
      <c r="J30" s="861"/>
      <c r="K30" s="861"/>
      <c r="L30" s="861">
        <f t="shared" si="4"/>
        <v>112902.6129015622</v>
      </c>
      <c r="M30" s="861"/>
      <c r="N30" s="861"/>
      <c r="O30" s="860">
        <f t="shared" si="5"/>
        <v>65184.353950929057</v>
      </c>
      <c r="P30" s="861"/>
      <c r="Q30" s="861"/>
      <c r="R30" s="866">
        <f t="shared" si="0"/>
        <v>332333.33333333331</v>
      </c>
      <c r="S30" s="858"/>
      <c r="T30" s="859"/>
      <c r="U30" s="854">
        <f t="shared" si="1"/>
        <v>18147.543451754933</v>
      </c>
      <c r="V30" s="855"/>
      <c r="W30" s="856"/>
      <c r="X30" s="857">
        <f t="shared" si="2"/>
        <v>10477.489097001142</v>
      </c>
      <c r="Y30" s="858"/>
      <c r="Z30" s="859"/>
    </row>
    <row r="31" spans="2:26" ht="15" thickBot="1" x14ac:dyDescent="0.4">
      <c r="B31" s="467" t="s">
        <v>557</v>
      </c>
      <c r="C31" s="580">
        <v>75900</v>
      </c>
      <c r="D31" s="580">
        <v>111000</v>
      </c>
      <c r="E31" s="580">
        <v>92600</v>
      </c>
      <c r="F31" s="580">
        <v>117000</v>
      </c>
      <c r="G31" s="580">
        <v>126000</v>
      </c>
      <c r="H31" s="581">
        <v>113000</v>
      </c>
      <c r="I31" s="860">
        <f t="shared" si="3"/>
        <v>93166.666666666672</v>
      </c>
      <c r="J31" s="861"/>
      <c r="K31" s="861"/>
      <c r="L31" s="861">
        <f t="shared" si="4"/>
        <v>17556.86000779564</v>
      </c>
      <c r="M31" s="861"/>
      <c r="N31" s="861"/>
      <c r="O31" s="860">
        <f t="shared" si="5"/>
        <v>10136.457851625388</v>
      </c>
      <c r="P31" s="861"/>
      <c r="Q31" s="861"/>
      <c r="R31" s="866">
        <f t="shared" si="0"/>
        <v>118666.66666666667</v>
      </c>
      <c r="S31" s="858"/>
      <c r="T31" s="859"/>
      <c r="U31" s="854">
        <f t="shared" si="1"/>
        <v>6658.3281184793932</v>
      </c>
      <c r="V31" s="855"/>
      <c r="W31" s="856"/>
      <c r="X31" s="857">
        <f t="shared" si="2"/>
        <v>3844.1875315569323</v>
      </c>
      <c r="Y31" s="858"/>
      <c r="Z31" s="859"/>
    </row>
    <row r="32" spans="2:26" ht="15" thickBot="1" x14ac:dyDescent="0.4">
      <c r="B32" s="467" t="s">
        <v>558</v>
      </c>
      <c r="C32" s="580">
        <v>798000</v>
      </c>
      <c r="D32" s="580">
        <v>964000</v>
      </c>
      <c r="E32" s="580">
        <v>568000</v>
      </c>
      <c r="F32" s="580">
        <v>687000</v>
      </c>
      <c r="G32" s="580">
        <v>900000</v>
      </c>
      <c r="H32" s="581">
        <v>938000</v>
      </c>
      <c r="I32" s="860">
        <f t="shared" si="3"/>
        <v>776666.66666666663</v>
      </c>
      <c r="J32" s="861"/>
      <c r="K32" s="861"/>
      <c r="L32" s="861">
        <f t="shared" si="4"/>
        <v>198860.08481677104</v>
      </c>
      <c r="M32" s="861"/>
      <c r="N32" s="861"/>
      <c r="O32" s="860">
        <f t="shared" si="5"/>
        <v>114811.92350003458</v>
      </c>
      <c r="P32" s="861"/>
      <c r="Q32" s="861"/>
      <c r="R32" s="866">
        <f t="shared" si="0"/>
        <v>841666.66666666663</v>
      </c>
      <c r="S32" s="858"/>
      <c r="T32" s="859"/>
      <c r="U32" s="854">
        <f t="shared" si="1"/>
        <v>135286.11655795792</v>
      </c>
      <c r="V32" s="855"/>
      <c r="W32" s="856"/>
      <c r="X32" s="857">
        <f t="shared" si="2"/>
        <v>78107.475812356104</v>
      </c>
      <c r="Y32" s="858"/>
      <c r="Z32" s="859"/>
    </row>
    <row r="33" spans="2:26" ht="15" thickBot="1" x14ac:dyDescent="0.4">
      <c r="B33" s="467" t="s">
        <v>420</v>
      </c>
      <c r="C33" s="580">
        <v>53100</v>
      </c>
      <c r="D33" s="580">
        <v>25400</v>
      </c>
      <c r="E33" s="580">
        <v>16400</v>
      </c>
      <c r="F33" s="580">
        <v>48400</v>
      </c>
      <c r="G33" s="580">
        <v>32100</v>
      </c>
      <c r="H33" s="581">
        <v>21100</v>
      </c>
      <c r="I33" s="860">
        <f t="shared" si="3"/>
        <v>31633.333333333332</v>
      </c>
      <c r="J33" s="861"/>
      <c r="K33" s="861"/>
      <c r="L33" s="861">
        <f t="shared" si="4"/>
        <v>19127.554295657697</v>
      </c>
      <c r="M33" s="861"/>
      <c r="N33" s="861"/>
      <c r="O33" s="860">
        <f t="shared" si="5"/>
        <v>11043.298621537155</v>
      </c>
      <c r="P33" s="861"/>
      <c r="Q33" s="861"/>
      <c r="R33" s="866">
        <f t="shared" si="0"/>
        <v>33866.666666666664</v>
      </c>
      <c r="S33" s="858"/>
      <c r="T33" s="859"/>
      <c r="U33" s="854">
        <f t="shared" si="1"/>
        <v>13735.477178945523</v>
      </c>
      <c r="V33" s="855"/>
      <c r="W33" s="856"/>
      <c r="X33" s="857">
        <f t="shared" si="2"/>
        <v>7930.1814467121594</v>
      </c>
      <c r="Y33" s="858"/>
      <c r="Z33" s="859"/>
    </row>
    <row r="34" spans="2:26" ht="15" thickBot="1" x14ac:dyDescent="0.4">
      <c r="B34" s="467" t="s">
        <v>559</v>
      </c>
      <c r="C34" s="580">
        <v>46200</v>
      </c>
      <c r="D34" s="580">
        <v>16200</v>
      </c>
      <c r="E34" s="580">
        <v>55600</v>
      </c>
      <c r="F34" s="580">
        <v>28600</v>
      </c>
      <c r="G34" s="580">
        <v>31600</v>
      </c>
      <c r="H34" s="581">
        <v>31700</v>
      </c>
      <c r="I34" s="860">
        <f t="shared" si="3"/>
        <v>39333.333333333336</v>
      </c>
      <c r="J34" s="861"/>
      <c r="K34" s="861"/>
      <c r="L34" s="861">
        <f t="shared" si="4"/>
        <v>20577.98176044807</v>
      </c>
      <c r="M34" s="861"/>
      <c r="N34" s="861"/>
      <c r="O34" s="860">
        <f t="shared" si="5"/>
        <v>11880.703308773904</v>
      </c>
      <c r="P34" s="861"/>
      <c r="Q34" s="861"/>
      <c r="R34" s="866">
        <f t="shared" si="0"/>
        <v>30633.333333333332</v>
      </c>
      <c r="S34" s="858"/>
      <c r="T34" s="859"/>
      <c r="U34" s="854">
        <f t="shared" si="1"/>
        <v>1761.6280348965081</v>
      </c>
      <c r="V34" s="855"/>
      <c r="W34" s="856"/>
      <c r="X34" s="857">
        <f t="shared" si="2"/>
        <v>1017.0764201594905</v>
      </c>
      <c r="Y34" s="858"/>
      <c r="Z34" s="859"/>
    </row>
    <row r="35" spans="2:26" ht="15" thickBot="1" x14ac:dyDescent="0.4">
      <c r="B35" s="467" t="s">
        <v>421</v>
      </c>
      <c r="C35" s="580">
        <v>620000</v>
      </c>
      <c r="D35" s="580">
        <v>1030000</v>
      </c>
      <c r="E35" s="580">
        <v>908000</v>
      </c>
      <c r="F35" s="580">
        <v>732000</v>
      </c>
      <c r="G35" s="580">
        <v>1230000</v>
      </c>
      <c r="H35" s="581">
        <v>973000</v>
      </c>
      <c r="I35" s="860">
        <f t="shared" si="3"/>
        <v>852666.66666666663</v>
      </c>
      <c r="J35" s="861"/>
      <c r="K35" s="861"/>
      <c r="L35" s="861">
        <f t="shared" si="4"/>
        <v>210526.32456140342</v>
      </c>
      <c r="M35" s="861"/>
      <c r="N35" s="861"/>
      <c r="O35" s="860">
        <f t="shared" si="5"/>
        <v>121547.43015702879</v>
      </c>
      <c r="P35" s="861"/>
      <c r="Q35" s="861"/>
      <c r="R35" s="866">
        <f t="shared" si="0"/>
        <v>978333.33333333337</v>
      </c>
      <c r="S35" s="858"/>
      <c r="T35" s="859"/>
      <c r="U35" s="854">
        <f t="shared" si="1"/>
        <v>249042.83433444388</v>
      </c>
      <c r="V35" s="855"/>
      <c r="W35" s="856"/>
      <c r="X35" s="857">
        <f t="shared" si="2"/>
        <v>143784.94744273854</v>
      </c>
      <c r="Y35" s="858"/>
      <c r="Z35" s="859"/>
    </row>
    <row r="36" spans="2:26" ht="15" thickBot="1" x14ac:dyDescent="0.4">
      <c r="B36" s="467" t="s">
        <v>560</v>
      </c>
      <c r="C36" s="580">
        <v>712000</v>
      </c>
      <c r="D36" s="580">
        <v>1070000</v>
      </c>
      <c r="E36" s="580">
        <v>969000</v>
      </c>
      <c r="F36" s="580">
        <v>889000</v>
      </c>
      <c r="G36" s="580">
        <v>1290000</v>
      </c>
      <c r="H36" s="581">
        <v>902000</v>
      </c>
      <c r="I36" s="860">
        <f t="shared" si="3"/>
        <v>917000</v>
      </c>
      <c r="J36" s="861"/>
      <c r="K36" s="861"/>
      <c r="L36" s="861">
        <f t="shared" si="4"/>
        <v>184577.89683491358</v>
      </c>
      <c r="M36" s="861"/>
      <c r="N36" s="861"/>
      <c r="O36" s="860">
        <f t="shared" si="5"/>
        <v>106566.09842409234</v>
      </c>
      <c r="P36" s="861"/>
      <c r="Q36" s="861"/>
      <c r="R36" s="866">
        <f t="shared" si="0"/>
        <v>1027000</v>
      </c>
      <c r="S36" s="858"/>
      <c r="T36" s="859"/>
      <c r="U36" s="854">
        <f t="shared" si="1"/>
        <v>227857.41155380485</v>
      </c>
      <c r="V36" s="855"/>
      <c r="W36" s="856"/>
      <c r="X36" s="857">
        <f t="shared" si="2"/>
        <v>131553.53789744058</v>
      </c>
      <c r="Y36" s="858"/>
      <c r="Z36" s="859"/>
    </row>
    <row r="37" spans="2:26" ht="15" thickBot="1" x14ac:dyDescent="0.4">
      <c r="B37" s="467" t="s">
        <v>561</v>
      </c>
      <c r="C37" s="580">
        <v>39000</v>
      </c>
      <c r="D37" s="580">
        <v>306000</v>
      </c>
      <c r="E37" s="580">
        <v>234000</v>
      </c>
      <c r="F37" s="580">
        <v>135000</v>
      </c>
      <c r="G37" s="580">
        <v>193000</v>
      </c>
      <c r="H37" s="581">
        <v>354000</v>
      </c>
      <c r="I37" s="860">
        <f t="shared" si="3"/>
        <v>193000</v>
      </c>
      <c r="J37" s="861"/>
      <c r="K37" s="861"/>
      <c r="L37" s="861">
        <f t="shared" si="4"/>
        <v>138141.23207789919</v>
      </c>
      <c r="M37" s="861"/>
      <c r="N37" s="861"/>
      <c r="O37" s="860">
        <f t="shared" si="5"/>
        <v>79755.87752636167</v>
      </c>
      <c r="P37" s="861"/>
      <c r="Q37" s="861"/>
      <c r="R37" s="866">
        <f t="shared" si="0"/>
        <v>227333.33333333334</v>
      </c>
      <c r="S37" s="858"/>
      <c r="T37" s="859"/>
      <c r="U37" s="854">
        <f t="shared" si="1"/>
        <v>113465.11945674462</v>
      </c>
      <c r="V37" s="855"/>
      <c r="W37" s="856"/>
      <c r="X37" s="857">
        <f t="shared" si="2"/>
        <v>65509.117261984553</v>
      </c>
      <c r="Y37" s="858"/>
      <c r="Z37" s="859"/>
    </row>
    <row r="38" spans="2:26" ht="15" thickBot="1" x14ac:dyDescent="0.4">
      <c r="B38" s="467" t="s">
        <v>424</v>
      </c>
      <c r="C38" s="580">
        <v>659000</v>
      </c>
      <c r="D38" s="580">
        <v>5860000</v>
      </c>
      <c r="E38" s="580">
        <v>2570000</v>
      </c>
      <c r="F38" s="580">
        <v>5030000</v>
      </c>
      <c r="G38" s="580">
        <v>5100000</v>
      </c>
      <c r="H38" s="581">
        <v>6310000</v>
      </c>
      <c r="I38" s="860">
        <f t="shared" si="3"/>
        <v>3029666.6666666665</v>
      </c>
      <c r="J38" s="861"/>
      <c r="K38" s="861"/>
      <c r="L38" s="861">
        <f t="shared" si="4"/>
        <v>2630792.7195682549</v>
      </c>
      <c r="M38" s="861"/>
      <c r="N38" s="861"/>
      <c r="O38" s="860">
        <f t="shared" si="5"/>
        <v>1518888.8848248397</v>
      </c>
      <c r="P38" s="861"/>
      <c r="Q38" s="861"/>
      <c r="R38" s="866">
        <f t="shared" si="0"/>
        <v>5480000</v>
      </c>
      <c r="S38" s="858"/>
      <c r="T38" s="859"/>
      <c r="U38" s="854">
        <f t="shared" si="1"/>
        <v>719652.69401288289</v>
      </c>
      <c r="V38" s="855"/>
      <c r="W38" s="856"/>
      <c r="X38" s="857">
        <f t="shared" si="2"/>
        <v>415491.67661137733</v>
      </c>
      <c r="Y38" s="858"/>
      <c r="Z38" s="859"/>
    </row>
    <row r="39" spans="2:26" ht="15" thickBot="1" x14ac:dyDescent="0.4">
      <c r="B39" s="467" t="s">
        <v>562</v>
      </c>
      <c r="C39" s="580">
        <v>42200</v>
      </c>
      <c r="D39" s="580">
        <v>48800</v>
      </c>
      <c r="E39" s="580">
        <v>31100</v>
      </c>
      <c r="F39" s="580">
        <v>42500</v>
      </c>
      <c r="G39" s="580">
        <v>50900</v>
      </c>
      <c r="H39" s="581">
        <v>27600</v>
      </c>
      <c r="I39" s="860">
        <f t="shared" si="3"/>
        <v>40700</v>
      </c>
      <c r="J39" s="861"/>
      <c r="K39" s="861"/>
      <c r="L39" s="861">
        <f t="shared" si="4"/>
        <v>8944.8309095253444</v>
      </c>
      <c r="M39" s="861"/>
      <c r="N39" s="861"/>
      <c r="O39" s="860">
        <f t="shared" si="5"/>
        <v>5164.3005334701429</v>
      </c>
      <c r="P39" s="861"/>
      <c r="Q39" s="861"/>
      <c r="R39" s="866">
        <f t="shared" si="0"/>
        <v>40333.333333333336</v>
      </c>
      <c r="S39" s="858"/>
      <c r="T39" s="859"/>
      <c r="U39" s="854">
        <f t="shared" si="1"/>
        <v>11800.14124209255</v>
      </c>
      <c r="V39" s="855"/>
      <c r="W39" s="856"/>
      <c r="X39" s="857">
        <f t="shared" si="2"/>
        <v>6812.8147225977391</v>
      </c>
      <c r="Y39" s="858"/>
      <c r="Z39" s="859"/>
    </row>
    <row r="40" spans="2:26" ht="15" thickBot="1" x14ac:dyDescent="0.4">
      <c r="B40" s="467" t="s">
        <v>563</v>
      </c>
      <c r="C40" s="580">
        <v>63500</v>
      </c>
      <c r="D40" s="580">
        <v>145000</v>
      </c>
      <c r="E40" s="580">
        <v>112000</v>
      </c>
      <c r="F40" s="580">
        <v>114000</v>
      </c>
      <c r="G40" s="580">
        <v>159000</v>
      </c>
      <c r="H40" s="581">
        <v>121000</v>
      </c>
      <c r="I40" s="860">
        <f t="shared" si="3"/>
        <v>106833.33333333333</v>
      </c>
      <c r="J40" s="861"/>
      <c r="K40" s="861"/>
      <c r="L40" s="861">
        <f t="shared" si="4"/>
        <v>40994.918384274577</v>
      </c>
      <c r="M40" s="861"/>
      <c r="N40" s="861"/>
      <c r="O40" s="860">
        <f t="shared" si="5"/>
        <v>23668.427164567667</v>
      </c>
      <c r="P40" s="861"/>
      <c r="Q40" s="861"/>
      <c r="R40" s="866">
        <f t="shared" si="0"/>
        <v>131333.33333333334</v>
      </c>
      <c r="S40" s="858"/>
      <c r="T40" s="859"/>
      <c r="U40" s="854">
        <f t="shared" si="1"/>
        <v>24214.320831551977</v>
      </c>
      <c r="V40" s="855"/>
      <c r="W40" s="856"/>
      <c r="X40" s="857">
        <f t="shared" si="2"/>
        <v>13980.144650340497</v>
      </c>
      <c r="Y40" s="858"/>
      <c r="Z40" s="859"/>
    </row>
    <row r="41" spans="2:26" ht="15" thickBot="1" x14ac:dyDescent="0.4">
      <c r="B41" s="467" t="s">
        <v>425</v>
      </c>
      <c r="C41" s="580">
        <v>14200000</v>
      </c>
      <c r="D41" s="580">
        <v>12700000</v>
      </c>
      <c r="E41" s="580">
        <v>12400000</v>
      </c>
      <c r="F41" s="580">
        <v>29900000</v>
      </c>
      <c r="G41" s="580">
        <v>25400000</v>
      </c>
      <c r="H41" s="581">
        <v>18800000</v>
      </c>
      <c r="I41" s="860">
        <f t="shared" si="3"/>
        <v>13100000</v>
      </c>
      <c r="J41" s="861"/>
      <c r="K41" s="861"/>
      <c r="L41" s="861">
        <f t="shared" si="4"/>
        <v>964365.07609929552</v>
      </c>
      <c r="M41" s="861"/>
      <c r="N41" s="861"/>
      <c r="O41" s="860">
        <f t="shared" si="5"/>
        <v>556776.43628300226</v>
      </c>
      <c r="P41" s="861"/>
      <c r="Q41" s="861"/>
      <c r="R41" s="866">
        <f t="shared" si="0"/>
        <v>24700000</v>
      </c>
      <c r="S41" s="858"/>
      <c r="T41" s="859"/>
      <c r="U41" s="854">
        <f t="shared" si="1"/>
        <v>5583009.9408831438</v>
      </c>
      <c r="V41" s="855"/>
      <c r="W41" s="856"/>
      <c r="X41" s="857">
        <f t="shared" si="2"/>
        <v>3223352.29225724</v>
      </c>
      <c r="Y41" s="858"/>
      <c r="Z41" s="859"/>
    </row>
    <row r="42" spans="2:26" ht="15" thickBot="1" x14ac:dyDescent="0.4">
      <c r="B42" s="467" t="s">
        <v>426</v>
      </c>
      <c r="C42" s="580">
        <v>1510000</v>
      </c>
      <c r="D42" s="580">
        <v>3630000</v>
      </c>
      <c r="E42" s="580">
        <v>5590000</v>
      </c>
      <c r="F42" s="580">
        <v>7830000</v>
      </c>
      <c r="G42" s="580">
        <v>8070000</v>
      </c>
      <c r="H42" s="581">
        <v>8610000</v>
      </c>
      <c r="I42" s="860">
        <f t="shared" si="3"/>
        <v>3576666.6666666665</v>
      </c>
      <c r="J42" s="861"/>
      <c r="K42" s="861"/>
      <c r="L42" s="861">
        <f t="shared" si="4"/>
        <v>2040522.8088245748</v>
      </c>
      <c r="M42" s="861"/>
      <c r="N42" s="861"/>
      <c r="O42" s="860">
        <f t="shared" si="5"/>
        <v>1178096.3929624397</v>
      </c>
      <c r="P42" s="861"/>
      <c r="Q42" s="861"/>
      <c r="R42" s="866">
        <f t="shared" si="0"/>
        <v>8170000</v>
      </c>
      <c r="S42" s="858"/>
      <c r="T42" s="859"/>
      <c r="U42" s="854">
        <f t="shared" si="1"/>
        <v>399499.68710876355</v>
      </c>
      <c r="V42" s="855"/>
      <c r="W42" s="856"/>
      <c r="X42" s="857">
        <f t="shared" si="2"/>
        <v>230651.2518934159</v>
      </c>
      <c r="Y42" s="858"/>
      <c r="Z42" s="859"/>
    </row>
    <row r="43" spans="2:26" ht="15" thickBot="1" x14ac:dyDescent="0.4">
      <c r="B43" s="467" t="s">
        <v>564</v>
      </c>
      <c r="C43" s="580">
        <v>25500</v>
      </c>
      <c r="D43" s="580">
        <v>32100</v>
      </c>
      <c r="E43" s="580">
        <v>22600</v>
      </c>
      <c r="F43" s="580">
        <v>34900</v>
      </c>
      <c r="G43" s="580">
        <v>56800</v>
      </c>
      <c r="H43" s="581">
        <v>40800</v>
      </c>
      <c r="I43" s="860">
        <f t="shared" si="3"/>
        <v>26733.333333333332</v>
      </c>
      <c r="J43" s="861"/>
      <c r="K43" s="861"/>
      <c r="L43" s="861">
        <f t="shared" si="4"/>
        <v>4868.6069191641845</v>
      </c>
      <c r="M43" s="861"/>
      <c r="N43" s="861"/>
      <c r="O43" s="860">
        <f t="shared" si="5"/>
        <v>2810.8915153579169</v>
      </c>
      <c r="P43" s="861"/>
      <c r="Q43" s="861"/>
      <c r="R43" s="866">
        <f t="shared" si="0"/>
        <v>44166.666666666664</v>
      </c>
      <c r="S43" s="858"/>
      <c r="T43" s="859"/>
      <c r="U43" s="854">
        <f t="shared" si="1"/>
        <v>11331.519462690496</v>
      </c>
      <c r="V43" s="855"/>
      <c r="W43" s="856"/>
      <c r="X43" s="857">
        <f t="shared" si="2"/>
        <v>6542.2558121118418</v>
      </c>
      <c r="Y43" s="858"/>
      <c r="Z43" s="859"/>
    </row>
    <row r="44" spans="2:26" ht="15" thickBot="1" x14ac:dyDescent="0.4">
      <c r="B44" s="467" t="s">
        <v>565</v>
      </c>
      <c r="C44" s="580">
        <v>17100</v>
      </c>
      <c r="D44" s="580">
        <v>60400</v>
      </c>
      <c r="E44" s="580">
        <v>26200</v>
      </c>
      <c r="F44" s="580">
        <v>38000</v>
      </c>
      <c r="G44" s="580">
        <v>99500</v>
      </c>
      <c r="H44" s="581">
        <v>72500</v>
      </c>
      <c r="I44" s="860">
        <f t="shared" si="3"/>
        <v>34566.666666666664</v>
      </c>
      <c r="J44" s="861"/>
      <c r="K44" s="861"/>
      <c r="L44" s="861">
        <f t="shared" si="4"/>
        <v>22830.316102352444</v>
      </c>
      <c r="M44" s="861"/>
      <c r="N44" s="861"/>
      <c r="O44" s="860">
        <f t="shared" si="5"/>
        <v>13181.089147377432</v>
      </c>
      <c r="P44" s="861"/>
      <c r="Q44" s="861"/>
      <c r="R44" s="866">
        <f t="shared" si="0"/>
        <v>70000</v>
      </c>
      <c r="S44" s="858"/>
      <c r="T44" s="859"/>
      <c r="U44" s="854">
        <f t="shared" si="1"/>
        <v>30826.125283596706</v>
      </c>
      <c r="V44" s="855"/>
      <c r="W44" s="856"/>
      <c r="X44" s="857">
        <f t="shared" si="2"/>
        <v>17797.471730557689</v>
      </c>
      <c r="Y44" s="858"/>
      <c r="Z44" s="859"/>
    </row>
    <row r="45" spans="2:26" ht="15" thickBot="1" x14ac:dyDescent="0.4">
      <c r="B45" s="467" t="s">
        <v>428</v>
      </c>
      <c r="C45" s="580">
        <v>545000</v>
      </c>
      <c r="D45" s="580">
        <v>5240000</v>
      </c>
      <c r="E45" s="580">
        <v>3930000</v>
      </c>
      <c r="F45" s="580">
        <v>2440000</v>
      </c>
      <c r="G45" s="580">
        <v>3650000</v>
      </c>
      <c r="H45" s="581">
        <v>5000000</v>
      </c>
      <c r="I45" s="860">
        <f t="shared" si="3"/>
        <v>3238333.3333333335</v>
      </c>
      <c r="J45" s="861"/>
      <c r="K45" s="861"/>
      <c r="L45" s="861">
        <f t="shared" si="4"/>
        <v>2422717.1385313091</v>
      </c>
      <c r="M45" s="861"/>
      <c r="N45" s="861"/>
      <c r="O45" s="860">
        <f t="shared" si="5"/>
        <v>1398756.3921013712</v>
      </c>
      <c r="P45" s="861"/>
      <c r="Q45" s="861"/>
      <c r="R45" s="866">
        <f t="shared" si="0"/>
        <v>3696666.6666666665</v>
      </c>
      <c r="S45" s="858"/>
      <c r="T45" s="859"/>
      <c r="U45" s="854">
        <f t="shared" si="1"/>
        <v>1280637.8619005969</v>
      </c>
      <c r="V45" s="855"/>
      <c r="W45" s="856"/>
      <c r="X45" s="857">
        <f t="shared" si="2"/>
        <v>739376.61430273647</v>
      </c>
      <c r="Y45" s="858"/>
      <c r="Z45" s="859"/>
    </row>
    <row r="46" spans="2:26" ht="15" thickBot="1" x14ac:dyDescent="0.4">
      <c r="B46" s="467" t="s">
        <v>429</v>
      </c>
      <c r="C46" s="580">
        <v>51300</v>
      </c>
      <c r="D46" s="580">
        <v>76500</v>
      </c>
      <c r="E46" s="580">
        <v>87100</v>
      </c>
      <c r="F46" s="580">
        <v>63300</v>
      </c>
      <c r="G46" s="580">
        <v>27300</v>
      </c>
      <c r="H46" s="581">
        <v>45200</v>
      </c>
      <c r="I46" s="860">
        <f t="shared" si="3"/>
        <v>71633.333333333328</v>
      </c>
      <c r="J46" s="861"/>
      <c r="K46" s="861"/>
      <c r="L46" s="861">
        <f t="shared" si="4"/>
        <v>18389.489751848283</v>
      </c>
      <c r="M46" s="861"/>
      <c r="N46" s="861"/>
      <c r="O46" s="860">
        <f t="shared" si="5"/>
        <v>10617.176858489471</v>
      </c>
      <c r="P46" s="861"/>
      <c r="Q46" s="861"/>
      <c r="R46" s="866">
        <f t="shared" si="0"/>
        <v>45266.666666666664</v>
      </c>
      <c r="S46" s="858"/>
      <c r="T46" s="859"/>
      <c r="U46" s="854">
        <f t="shared" si="1"/>
        <v>18000.092592354449</v>
      </c>
      <c r="V46" s="855"/>
      <c r="W46" s="856"/>
      <c r="X46" s="857">
        <f t="shared" si="2"/>
        <v>10392.35830363403</v>
      </c>
      <c r="Y46" s="858"/>
      <c r="Z46" s="859"/>
    </row>
    <row r="47" spans="2:26" ht="15" thickBot="1" x14ac:dyDescent="0.4">
      <c r="B47" s="467" t="s">
        <v>432</v>
      </c>
      <c r="C47" s="580">
        <v>83800000</v>
      </c>
      <c r="D47" s="580">
        <v>131000000</v>
      </c>
      <c r="E47" s="580">
        <v>116000000</v>
      </c>
      <c r="F47" s="580">
        <v>119000000</v>
      </c>
      <c r="G47" s="580">
        <v>117000000</v>
      </c>
      <c r="H47" s="581">
        <v>108000000</v>
      </c>
      <c r="I47" s="860">
        <f t="shared" si="3"/>
        <v>110266666.66666667</v>
      </c>
      <c r="J47" s="861"/>
      <c r="K47" s="861"/>
      <c r="L47" s="861">
        <f t="shared" si="4"/>
        <v>24116660.907624256</v>
      </c>
      <c r="M47" s="861"/>
      <c r="N47" s="861"/>
      <c r="O47" s="860">
        <f t="shared" si="5"/>
        <v>13923760.66697179</v>
      </c>
      <c r="P47" s="861"/>
      <c r="Q47" s="861"/>
      <c r="R47" s="866">
        <f t="shared" si="0"/>
        <v>114666666.66666667</v>
      </c>
      <c r="S47" s="858"/>
      <c r="T47" s="859"/>
      <c r="U47" s="854">
        <f t="shared" si="1"/>
        <v>5859465.2770823147</v>
      </c>
      <c r="V47" s="855"/>
      <c r="W47" s="856"/>
      <c r="X47" s="857">
        <f t="shared" si="2"/>
        <v>3382963.8550307397</v>
      </c>
      <c r="Y47" s="858"/>
      <c r="Z47" s="859"/>
    </row>
    <row r="48" spans="2:26" ht="15" thickBot="1" x14ac:dyDescent="0.4">
      <c r="B48" s="467" t="s">
        <v>566</v>
      </c>
      <c r="C48" s="580">
        <v>38400</v>
      </c>
      <c r="D48" s="580">
        <v>36000</v>
      </c>
      <c r="E48" s="580">
        <v>36700</v>
      </c>
      <c r="F48" s="580">
        <v>29300</v>
      </c>
      <c r="G48" s="580">
        <v>26600</v>
      </c>
      <c r="H48" s="581">
        <v>31300</v>
      </c>
      <c r="I48" s="860">
        <f t="shared" si="3"/>
        <v>37033.333333333336</v>
      </c>
      <c r="J48" s="861"/>
      <c r="K48" s="861"/>
      <c r="L48" s="861">
        <f t="shared" si="4"/>
        <v>1234.2339054382412</v>
      </c>
      <c r="M48" s="861"/>
      <c r="N48" s="861"/>
      <c r="O48" s="860">
        <f t="shared" si="5"/>
        <v>712.58527754773172</v>
      </c>
      <c r="P48" s="861"/>
      <c r="Q48" s="861"/>
      <c r="R48" s="866">
        <f t="shared" si="0"/>
        <v>29066.666666666668</v>
      </c>
      <c r="S48" s="858"/>
      <c r="T48" s="859"/>
      <c r="U48" s="854">
        <f t="shared" si="1"/>
        <v>2358.6719427112653</v>
      </c>
      <c r="V48" s="855"/>
      <c r="W48" s="856"/>
      <c r="X48" s="857">
        <f t="shared" si="2"/>
        <v>1361.7798810543666</v>
      </c>
      <c r="Y48" s="858"/>
      <c r="Z48" s="859"/>
    </row>
    <row r="49" spans="2:26" ht="15" thickBot="1" x14ac:dyDescent="0.4">
      <c r="B49" s="467" t="s">
        <v>567</v>
      </c>
      <c r="C49" s="580">
        <v>190000</v>
      </c>
      <c r="D49" s="580">
        <v>147000</v>
      </c>
      <c r="E49" s="580">
        <v>140000</v>
      </c>
      <c r="F49" s="580">
        <v>228000</v>
      </c>
      <c r="G49" s="580">
        <v>216000</v>
      </c>
      <c r="H49" s="581">
        <v>195000</v>
      </c>
      <c r="I49" s="860">
        <f t="shared" si="3"/>
        <v>159000</v>
      </c>
      <c r="J49" s="861"/>
      <c r="K49" s="861"/>
      <c r="L49" s="861">
        <f t="shared" si="4"/>
        <v>27073.972741361766</v>
      </c>
      <c r="M49" s="861"/>
      <c r="N49" s="861"/>
      <c r="O49" s="860">
        <f t="shared" si="5"/>
        <v>15631.165450257806</v>
      </c>
      <c r="P49" s="861"/>
      <c r="Q49" s="861"/>
      <c r="R49" s="866">
        <f t="shared" si="0"/>
        <v>213000</v>
      </c>
      <c r="S49" s="858"/>
      <c r="T49" s="859"/>
      <c r="U49" s="854">
        <f t="shared" si="1"/>
        <v>16703.293088490067</v>
      </c>
      <c r="V49" s="855"/>
      <c r="W49" s="856"/>
      <c r="X49" s="857">
        <f t="shared" si="2"/>
        <v>9643.6507609929558</v>
      </c>
      <c r="Y49" s="858"/>
      <c r="Z49" s="859"/>
    </row>
    <row r="50" spans="2:26" ht="15" thickBot="1" x14ac:dyDescent="0.4">
      <c r="B50" s="467" t="s">
        <v>568</v>
      </c>
      <c r="C50" s="580">
        <v>330000</v>
      </c>
      <c r="D50" s="580">
        <v>158000</v>
      </c>
      <c r="E50" s="580">
        <v>338000</v>
      </c>
      <c r="F50" s="580">
        <v>273000</v>
      </c>
      <c r="G50" s="580">
        <v>286000</v>
      </c>
      <c r="H50" s="581">
        <v>243000</v>
      </c>
      <c r="I50" s="860">
        <f t="shared" si="3"/>
        <v>275333.33333333331</v>
      </c>
      <c r="J50" s="861"/>
      <c r="K50" s="861"/>
      <c r="L50" s="861">
        <f t="shared" si="4"/>
        <v>101692.34648356447</v>
      </c>
      <c r="M50" s="861"/>
      <c r="N50" s="861"/>
      <c r="O50" s="860">
        <f t="shared" si="5"/>
        <v>58712.103616810644</v>
      </c>
      <c r="P50" s="861"/>
      <c r="Q50" s="861"/>
      <c r="R50" s="866">
        <f t="shared" si="0"/>
        <v>267333.33333333331</v>
      </c>
      <c r="S50" s="858"/>
      <c r="T50" s="859"/>
      <c r="U50" s="854">
        <f t="shared" si="1"/>
        <v>22052.966542697457</v>
      </c>
      <c r="V50" s="855"/>
      <c r="W50" s="856"/>
      <c r="X50" s="857">
        <f t="shared" si="2"/>
        <v>12732.286169856188</v>
      </c>
      <c r="Y50" s="858"/>
      <c r="Z50" s="859"/>
    </row>
    <row r="51" spans="2:26" ht="15" thickBot="1" x14ac:dyDescent="0.4">
      <c r="B51" s="467" t="s">
        <v>434</v>
      </c>
      <c r="C51" s="580">
        <v>6880000</v>
      </c>
      <c r="D51" s="580">
        <v>6290000</v>
      </c>
      <c r="E51" s="580">
        <v>5860000</v>
      </c>
      <c r="F51" s="580">
        <v>6250000</v>
      </c>
      <c r="G51" s="580">
        <v>6320000</v>
      </c>
      <c r="H51" s="581">
        <v>5850000</v>
      </c>
      <c r="I51" s="860">
        <f t="shared" si="3"/>
        <v>6343333.333333333</v>
      </c>
      <c r="J51" s="861"/>
      <c r="K51" s="861"/>
      <c r="L51" s="861">
        <f t="shared" si="4"/>
        <v>512087.23215223139</v>
      </c>
      <c r="M51" s="861"/>
      <c r="N51" s="861"/>
      <c r="O51" s="860">
        <f t="shared" si="5"/>
        <v>295653.7013316612</v>
      </c>
      <c r="P51" s="861"/>
      <c r="Q51" s="861"/>
      <c r="R51" s="866">
        <f t="shared" si="0"/>
        <v>6140000</v>
      </c>
      <c r="S51" s="858"/>
      <c r="T51" s="859"/>
      <c r="U51" s="854">
        <f t="shared" si="1"/>
        <v>253574.44666211933</v>
      </c>
      <c r="V51" s="855"/>
      <c r="W51" s="856"/>
      <c r="X51" s="857">
        <f t="shared" si="2"/>
        <v>146401.27503998499</v>
      </c>
      <c r="Y51" s="858"/>
      <c r="Z51" s="859"/>
    </row>
    <row r="52" spans="2:26" ht="15" thickBot="1" x14ac:dyDescent="0.4">
      <c r="B52" s="467" t="s">
        <v>569</v>
      </c>
      <c r="C52" s="580">
        <v>4740000</v>
      </c>
      <c r="D52" s="580">
        <v>1300000</v>
      </c>
      <c r="E52" s="580">
        <v>1280000</v>
      </c>
      <c r="F52" s="580">
        <v>2440000</v>
      </c>
      <c r="G52" s="580">
        <v>1940000</v>
      </c>
      <c r="H52" s="581">
        <v>1900000</v>
      </c>
      <c r="I52" s="860">
        <f t="shared" si="3"/>
        <v>2440000</v>
      </c>
      <c r="J52" s="861"/>
      <c r="K52" s="861"/>
      <c r="L52" s="861">
        <f t="shared" si="4"/>
        <v>1991883.530731654</v>
      </c>
      <c r="M52" s="861"/>
      <c r="N52" s="861"/>
      <c r="O52" s="860">
        <f t="shared" si="5"/>
        <v>1150014.4926623027</v>
      </c>
      <c r="P52" s="861"/>
      <c r="Q52" s="861"/>
      <c r="R52" s="866">
        <f t="shared" si="0"/>
        <v>2093333.3333333333</v>
      </c>
      <c r="S52" s="858"/>
      <c r="T52" s="859"/>
      <c r="U52" s="854">
        <f t="shared" si="1"/>
        <v>300887.57590391301</v>
      </c>
      <c r="V52" s="855"/>
      <c r="W52" s="856"/>
      <c r="X52" s="857">
        <f t="shared" si="2"/>
        <v>173717.52294393815</v>
      </c>
      <c r="Y52" s="858"/>
      <c r="Z52" s="859"/>
    </row>
    <row r="53" spans="2:26" ht="15" thickBot="1" x14ac:dyDescent="0.4">
      <c r="B53" s="467" t="s">
        <v>435</v>
      </c>
      <c r="C53" s="580">
        <v>15300000</v>
      </c>
      <c r="D53" s="580">
        <v>15500000</v>
      </c>
      <c r="E53" s="580">
        <v>16700000</v>
      </c>
      <c r="F53" s="580">
        <v>15200000</v>
      </c>
      <c r="G53" s="580">
        <v>14400000</v>
      </c>
      <c r="H53" s="581">
        <v>15500000</v>
      </c>
      <c r="I53" s="860">
        <f t="shared" si="3"/>
        <v>15833333.333333334</v>
      </c>
      <c r="J53" s="861"/>
      <c r="K53" s="861"/>
      <c r="L53" s="861">
        <f t="shared" si="4"/>
        <v>757187.77944003639</v>
      </c>
      <c r="M53" s="861"/>
      <c r="N53" s="861"/>
      <c r="O53" s="860">
        <f t="shared" si="5"/>
        <v>437162.5682868</v>
      </c>
      <c r="P53" s="861"/>
      <c r="Q53" s="861"/>
      <c r="R53" s="866">
        <f t="shared" si="0"/>
        <v>15033333.333333334</v>
      </c>
      <c r="S53" s="858"/>
      <c r="T53" s="859"/>
      <c r="U53" s="854">
        <f t="shared" si="1"/>
        <v>568624.07030773268</v>
      </c>
      <c r="V53" s="855"/>
      <c r="W53" s="856"/>
      <c r="X53" s="857">
        <f t="shared" si="2"/>
        <v>328295.26005987014</v>
      </c>
      <c r="Y53" s="858"/>
      <c r="Z53" s="859"/>
    </row>
    <row r="54" spans="2:26" ht="15" thickBot="1" x14ac:dyDescent="0.4">
      <c r="B54" s="467" t="s">
        <v>570</v>
      </c>
      <c r="C54" s="580">
        <v>16200000</v>
      </c>
      <c r="D54" s="580">
        <v>9160000</v>
      </c>
      <c r="E54" s="580">
        <v>7400000</v>
      </c>
      <c r="F54" s="580">
        <v>11500000</v>
      </c>
      <c r="G54" s="580">
        <v>14100000</v>
      </c>
      <c r="H54" s="581">
        <v>9640000</v>
      </c>
      <c r="I54" s="860">
        <f t="shared" si="3"/>
        <v>10920000</v>
      </c>
      <c r="J54" s="861"/>
      <c r="K54" s="861"/>
      <c r="L54" s="861">
        <f t="shared" si="4"/>
        <v>4656522.3074736791</v>
      </c>
      <c r="M54" s="861"/>
      <c r="N54" s="861"/>
      <c r="O54" s="860">
        <f t="shared" si="5"/>
        <v>2688444.4077074262</v>
      </c>
      <c r="P54" s="861"/>
      <c r="Q54" s="861"/>
      <c r="R54" s="866">
        <f t="shared" si="0"/>
        <v>11746666.666666666</v>
      </c>
      <c r="S54" s="858"/>
      <c r="T54" s="859"/>
      <c r="U54" s="854">
        <f t="shared" si="1"/>
        <v>2240208.3236461165</v>
      </c>
      <c r="V54" s="855"/>
      <c r="W54" s="856"/>
      <c r="X54" s="857">
        <f t="shared" si="2"/>
        <v>1293384.8786979257</v>
      </c>
      <c r="Y54" s="858"/>
      <c r="Z54" s="859"/>
    </row>
    <row r="55" spans="2:26" ht="15" thickBot="1" x14ac:dyDescent="0.4">
      <c r="B55" s="467" t="s">
        <v>571</v>
      </c>
      <c r="C55" s="580">
        <v>1260000</v>
      </c>
      <c r="D55" s="580">
        <v>749000</v>
      </c>
      <c r="E55" s="580">
        <v>626000</v>
      </c>
      <c r="F55" s="580">
        <v>788000</v>
      </c>
      <c r="G55" s="580">
        <v>724000</v>
      </c>
      <c r="H55" s="581">
        <v>613000</v>
      </c>
      <c r="I55" s="860">
        <f t="shared" si="3"/>
        <v>878333.33333333337</v>
      </c>
      <c r="J55" s="861"/>
      <c r="K55" s="861"/>
      <c r="L55" s="861">
        <f t="shared" si="4"/>
        <v>336205.79015438334</v>
      </c>
      <c r="M55" s="861"/>
      <c r="N55" s="861"/>
      <c r="O55" s="860">
        <f t="shared" si="5"/>
        <v>194108.50344874407</v>
      </c>
      <c r="P55" s="861"/>
      <c r="Q55" s="861"/>
      <c r="R55" s="866">
        <f t="shared" si="0"/>
        <v>708333.33333333337</v>
      </c>
      <c r="S55" s="858"/>
      <c r="T55" s="859"/>
      <c r="U55" s="854">
        <f t="shared" si="1"/>
        <v>88545.656772838804</v>
      </c>
      <c r="V55" s="855"/>
      <c r="W55" s="856"/>
      <c r="X55" s="857">
        <f t="shared" si="2"/>
        <v>51121.858773370695</v>
      </c>
      <c r="Y55" s="858"/>
      <c r="Z55" s="859"/>
    </row>
    <row r="56" spans="2:26" ht="15" thickBot="1" x14ac:dyDescent="0.4">
      <c r="B56" s="467" t="s">
        <v>437</v>
      </c>
      <c r="C56" s="580">
        <v>922000</v>
      </c>
      <c r="D56" s="580">
        <v>433000</v>
      </c>
      <c r="E56" s="580">
        <v>248000</v>
      </c>
      <c r="F56" s="580">
        <v>878000</v>
      </c>
      <c r="G56" s="580">
        <v>752000</v>
      </c>
      <c r="H56" s="581">
        <v>617000</v>
      </c>
      <c r="I56" s="860">
        <f t="shared" si="3"/>
        <v>534333.33333333337</v>
      </c>
      <c r="J56" s="861"/>
      <c r="K56" s="861"/>
      <c r="L56" s="861">
        <f t="shared" si="4"/>
        <v>348238.9026707575</v>
      </c>
      <c r="M56" s="861"/>
      <c r="N56" s="861"/>
      <c r="O56" s="860">
        <f t="shared" si="5"/>
        <v>201055.82419926173</v>
      </c>
      <c r="P56" s="861"/>
      <c r="Q56" s="861"/>
      <c r="R56" s="866">
        <f t="shared" si="0"/>
        <v>749000</v>
      </c>
      <c r="S56" s="858"/>
      <c r="T56" s="859"/>
      <c r="U56" s="854">
        <f t="shared" si="1"/>
        <v>130525.85950684255</v>
      </c>
      <c r="V56" s="855"/>
      <c r="W56" s="856"/>
      <c r="X56" s="857">
        <f t="shared" si="2"/>
        <v>75359.14012248283</v>
      </c>
      <c r="Y56" s="858"/>
      <c r="Z56" s="859"/>
    </row>
    <row r="57" spans="2:26" ht="15" thickBot="1" x14ac:dyDescent="0.4">
      <c r="B57" s="467" t="s">
        <v>572</v>
      </c>
      <c r="C57" s="580">
        <v>354000</v>
      </c>
      <c r="D57" s="580">
        <v>500000</v>
      </c>
      <c r="E57" s="580">
        <v>475000</v>
      </c>
      <c r="F57" s="580">
        <v>343000</v>
      </c>
      <c r="G57" s="580">
        <v>367000</v>
      </c>
      <c r="H57" s="581">
        <v>474000</v>
      </c>
      <c r="I57" s="860">
        <f t="shared" si="3"/>
        <v>443000</v>
      </c>
      <c r="J57" s="861"/>
      <c r="K57" s="861"/>
      <c r="L57" s="861">
        <f t="shared" si="4"/>
        <v>78083.288865159877</v>
      </c>
      <c r="M57" s="861"/>
      <c r="N57" s="861"/>
      <c r="O57" s="860">
        <f t="shared" si="5"/>
        <v>45081.407845511363</v>
      </c>
      <c r="P57" s="861"/>
      <c r="Q57" s="861"/>
      <c r="R57" s="866">
        <f t="shared" si="0"/>
        <v>394666.66666666669</v>
      </c>
      <c r="S57" s="858"/>
      <c r="T57" s="859"/>
      <c r="U57" s="854">
        <f t="shared" si="1"/>
        <v>69744.77280293731</v>
      </c>
      <c r="V57" s="855"/>
      <c r="W57" s="856"/>
      <c r="X57" s="857">
        <f t="shared" si="2"/>
        <v>40267.163352345146</v>
      </c>
      <c r="Y57" s="858"/>
      <c r="Z57" s="859"/>
    </row>
    <row r="58" spans="2:26" ht="15" thickBot="1" x14ac:dyDescent="0.4">
      <c r="B58" s="467" t="s">
        <v>439</v>
      </c>
      <c r="C58" s="580">
        <v>1190000</v>
      </c>
      <c r="D58" s="580">
        <v>566000</v>
      </c>
      <c r="E58" s="580">
        <v>419000</v>
      </c>
      <c r="F58" s="580">
        <v>946000</v>
      </c>
      <c r="G58" s="580">
        <v>773000</v>
      </c>
      <c r="H58" s="581">
        <v>548000</v>
      </c>
      <c r="I58" s="860">
        <f t="shared" si="3"/>
        <v>725000</v>
      </c>
      <c r="J58" s="861"/>
      <c r="K58" s="861"/>
      <c r="L58" s="861">
        <f t="shared" si="4"/>
        <v>409354.36970917997</v>
      </c>
      <c r="M58" s="861"/>
      <c r="N58" s="861"/>
      <c r="O58" s="860">
        <f t="shared" si="5"/>
        <v>236340.85554554465</v>
      </c>
      <c r="P58" s="861"/>
      <c r="Q58" s="861"/>
      <c r="R58" s="866">
        <f t="shared" si="0"/>
        <v>755666.66666666663</v>
      </c>
      <c r="S58" s="858"/>
      <c r="T58" s="859"/>
      <c r="U58" s="854">
        <f t="shared" si="1"/>
        <v>199565.36105580389</v>
      </c>
      <c r="V58" s="855"/>
      <c r="W58" s="856"/>
      <c r="X58" s="857">
        <f t="shared" si="2"/>
        <v>115219.11492649325</v>
      </c>
      <c r="Y58" s="858"/>
      <c r="Z58" s="859"/>
    </row>
    <row r="59" spans="2:26" ht="15" thickBot="1" x14ac:dyDescent="0.4">
      <c r="B59" s="467" t="s">
        <v>440</v>
      </c>
      <c r="C59" s="580">
        <v>219000</v>
      </c>
      <c r="D59" s="580">
        <v>85800</v>
      </c>
      <c r="E59" s="580">
        <v>100000</v>
      </c>
      <c r="F59" s="580">
        <v>144000</v>
      </c>
      <c r="G59" s="580">
        <v>139000</v>
      </c>
      <c r="H59" s="581">
        <v>128000</v>
      </c>
      <c r="I59" s="860">
        <f t="shared" si="3"/>
        <v>134933.33333333334</v>
      </c>
      <c r="J59" s="861"/>
      <c r="K59" s="861"/>
      <c r="L59" s="861">
        <f t="shared" si="4"/>
        <v>73149.253812553216</v>
      </c>
      <c r="M59" s="861"/>
      <c r="N59" s="861"/>
      <c r="O59" s="860">
        <f t="shared" si="5"/>
        <v>42232.741379697858</v>
      </c>
      <c r="P59" s="861"/>
      <c r="Q59" s="861"/>
      <c r="R59" s="866">
        <f t="shared" si="0"/>
        <v>137000</v>
      </c>
      <c r="S59" s="858"/>
      <c r="T59" s="859"/>
      <c r="U59" s="854">
        <f t="shared" si="1"/>
        <v>8185.3527718724499</v>
      </c>
      <c r="V59" s="855"/>
      <c r="W59" s="856"/>
      <c r="X59" s="857">
        <f t="shared" si="2"/>
        <v>4725.815626252609</v>
      </c>
      <c r="Y59" s="858"/>
      <c r="Z59" s="859"/>
    </row>
    <row r="60" spans="2:26" ht="15" thickBot="1" x14ac:dyDescent="0.4">
      <c r="B60" s="467" t="s">
        <v>441</v>
      </c>
      <c r="C60" s="580">
        <v>1440000</v>
      </c>
      <c r="D60" s="580">
        <v>4820000</v>
      </c>
      <c r="E60" s="580">
        <v>4030000</v>
      </c>
      <c r="F60" s="580">
        <v>2550000</v>
      </c>
      <c r="G60" s="580">
        <v>2120000</v>
      </c>
      <c r="H60" s="581">
        <v>3680000</v>
      </c>
      <c r="I60" s="860">
        <f t="shared" si="3"/>
        <v>3430000</v>
      </c>
      <c r="J60" s="861"/>
      <c r="K60" s="861"/>
      <c r="L60" s="861">
        <f t="shared" si="4"/>
        <v>1768078.052575734</v>
      </c>
      <c r="M60" s="861"/>
      <c r="N60" s="861"/>
      <c r="O60" s="860">
        <f t="shared" si="5"/>
        <v>1020800.3396028694</v>
      </c>
      <c r="P60" s="861"/>
      <c r="Q60" s="861"/>
      <c r="R60" s="866">
        <f t="shared" si="0"/>
        <v>2783333.3333333335</v>
      </c>
      <c r="S60" s="858"/>
      <c r="T60" s="859"/>
      <c r="U60" s="854">
        <f t="shared" si="1"/>
        <v>805750.16806286422</v>
      </c>
      <c r="V60" s="855"/>
      <c r="W60" s="856"/>
      <c r="X60" s="857">
        <f t="shared" si="2"/>
        <v>465200.07643068087</v>
      </c>
      <c r="Y60" s="858"/>
      <c r="Z60" s="859"/>
    </row>
    <row r="61" spans="2:26" ht="15" thickBot="1" x14ac:dyDescent="0.4">
      <c r="B61" s="467" t="s">
        <v>442</v>
      </c>
      <c r="C61" s="580">
        <v>263000000</v>
      </c>
      <c r="D61" s="580">
        <v>538000000</v>
      </c>
      <c r="E61" s="580">
        <v>392000000</v>
      </c>
      <c r="F61" s="580">
        <v>229000000</v>
      </c>
      <c r="G61" s="580">
        <v>155000000</v>
      </c>
      <c r="H61" s="581">
        <v>220000000</v>
      </c>
      <c r="I61" s="860">
        <f t="shared" si="3"/>
        <v>397666666.66666669</v>
      </c>
      <c r="J61" s="861"/>
      <c r="K61" s="861"/>
      <c r="L61" s="861">
        <f t="shared" si="4"/>
        <v>137587547.88618535</v>
      </c>
      <c r="M61" s="861"/>
      <c r="N61" s="861"/>
      <c r="O61" s="860">
        <f t="shared" si="5"/>
        <v>79436207.809229642</v>
      </c>
      <c r="P61" s="861"/>
      <c r="Q61" s="861"/>
      <c r="R61" s="866">
        <f t="shared" si="0"/>
        <v>201333333.33333334</v>
      </c>
      <c r="S61" s="858"/>
      <c r="T61" s="859"/>
      <c r="U61" s="854">
        <f t="shared" si="1"/>
        <v>40377386.410382435</v>
      </c>
      <c r="V61" s="855"/>
      <c r="W61" s="856"/>
      <c r="X61" s="857">
        <f t="shared" si="2"/>
        <v>23311894.913207836</v>
      </c>
      <c r="Y61" s="858"/>
      <c r="Z61" s="859"/>
    </row>
    <row r="62" spans="2:26" ht="15" thickBot="1" x14ac:dyDescent="0.4">
      <c r="B62" s="467" t="s">
        <v>573</v>
      </c>
      <c r="C62" s="580">
        <v>6880</v>
      </c>
      <c r="D62" s="580">
        <v>11200</v>
      </c>
      <c r="E62" s="580">
        <v>9230</v>
      </c>
      <c r="F62" s="580">
        <v>6580</v>
      </c>
      <c r="G62" s="580">
        <v>5820</v>
      </c>
      <c r="H62" s="581">
        <v>6670</v>
      </c>
      <c r="I62" s="860">
        <f t="shared" si="3"/>
        <v>9103.3333333333339</v>
      </c>
      <c r="J62" s="861"/>
      <c r="K62" s="861"/>
      <c r="L62" s="861">
        <f t="shared" si="4"/>
        <v>2162.7837000803684</v>
      </c>
      <c r="M62" s="861"/>
      <c r="N62" s="861"/>
      <c r="O62" s="860">
        <f t="shared" si="5"/>
        <v>1248.6837514403355</v>
      </c>
      <c r="P62" s="861"/>
      <c r="Q62" s="861"/>
      <c r="R62" s="866">
        <f t="shared" si="0"/>
        <v>6356.666666666667</v>
      </c>
      <c r="S62" s="858"/>
      <c r="T62" s="859"/>
      <c r="U62" s="854">
        <f t="shared" si="1"/>
        <v>466.94039591079854</v>
      </c>
      <c r="V62" s="855"/>
      <c r="W62" s="856"/>
      <c r="X62" s="857">
        <f t="shared" si="2"/>
        <v>269.58816327461</v>
      </c>
      <c r="Y62" s="858"/>
      <c r="Z62" s="859"/>
    </row>
    <row r="63" spans="2:26" ht="15" thickBot="1" x14ac:dyDescent="0.4">
      <c r="B63" s="467" t="s">
        <v>444</v>
      </c>
      <c r="C63" s="580">
        <v>64400000</v>
      </c>
      <c r="D63" s="580">
        <v>521000000</v>
      </c>
      <c r="E63" s="580">
        <v>433000000</v>
      </c>
      <c r="F63" s="580">
        <v>225000000</v>
      </c>
      <c r="G63" s="580">
        <v>163000000</v>
      </c>
      <c r="H63" s="581">
        <v>368000000</v>
      </c>
      <c r="I63" s="860">
        <f t="shared" si="3"/>
        <v>339466666.66666669</v>
      </c>
      <c r="J63" s="861"/>
      <c r="K63" s="861"/>
      <c r="L63" s="861">
        <f t="shared" si="4"/>
        <v>242244201.85699666</v>
      </c>
      <c r="M63" s="861"/>
      <c r="N63" s="861"/>
      <c r="O63" s="860">
        <f t="shared" si="5"/>
        <v>139859755.15176308</v>
      </c>
      <c r="P63" s="861"/>
      <c r="Q63" s="861"/>
      <c r="R63" s="866">
        <f t="shared" si="0"/>
        <v>252000000</v>
      </c>
      <c r="S63" s="858"/>
      <c r="T63" s="859"/>
      <c r="U63" s="854">
        <f t="shared" si="1"/>
        <v>105133248.78457813</v>
      </c>
      <c r="V63" s="855"/>
      <c r="W63" s="856"/>
      <c r="X63" s="857">
        <f t="shared" si="2"/>
        <v>60698709.486556083</v>
      </c>
      <c r="Y63" s="858"/>
      <c r="Z63" s="859"/>
    </row>
    <row r="64" spans="2:26" ht="15" thickBot="1" x14ac:dyDescent="0.4">
      <c r="B64" s="467" t="s">
        <v>445</v>
      </c>
      <c r="C64" s="580">
        <v>74200</v>
      </c>
      <c r="D64" s="580">
        <v>24200</v>
      </c>
      <c r="E64" s="580">
        <v>51000</v>
      </c>
      <c r="F64" s="580">
        <v>60100</v>
      </c>
      <c r="G64" s="580">
        <v>52700</v>
      </c>
      <c r="H64" s="581">
        <v>13500</v>
      </c>
      <c r="I64" s="860">
        <f t="shared" si="3"/>
        <v>49800</v>
      </c>
      <c r="J64" s="861"/>
      <c r="K64" s="861"/>
      <c r="L64" s="861">
        <f t="shared" si="4"/>
        <v>25021.590676853459</v>
      </c>
      <c r="M64" s="861"/>
      <c r="N64" s="861"/>
      <c r="O64" s="860">
        <f t="shared" si="5"/>
        <v>14446.222112833975</v>
      </c>
      <c r="P64" s="861"/>
      <c r="Q64" s="861"/>
      <c r="R64" s="866">
        <f t="shared" si="0"/>
        <v>42100</v>
      </c>
      <c r="S64" s="858"/>
      <c r="T64" s="859"/>
      <c r="U64" s="854">
        <f t="shared" si="1"/>
        <v>25043.162739558276</v>
      </c>
      <c r="V64" s="855"/>
      <c r="W64" s="856"/>
      <c r="X64" s="857">
        <f t="shared" si="2"/>
        <v>14458.676749043578</v>
      </c>
      <c r="Y64" s="858"/>
      <c r="Z64" s="859"/>
    </row>
    <row r="65" spans="2:26" ht="15" thickBot="1" x14ac:dyDescent="0.4">
      <c r="B65" s="467" t="s">
        <v>446</v>
      </c>
      <c r="C65" s="580">
        <v>1870000</v>
      </c>
      <c r="D65" s="580">
        <v>5720000</v>
      </c>
      <c r="E65" s="580">
        <v>6240000</v>
      </c>
      <c r="F65" s="580">
        <v>4480000</v>
      </c>
      <c r="G65" s="580">
        <v>4230000</v>
      </c>
      <c r="H65" s="581">
        <v>10700000</v>
      </c>
      <c r="I65" s="860">
        <f t="shared" si="3"/>
        <v>4610000</v>
      </c>
      <c r="J65" s="861"/>
      <c r="K65" s="861"/>
      <c r="L65" s="861">
        <f t="shared" si="4"/>
        <v>2387111.2248908724</v>
      </c>
      <c r="M65" s="861"/>
      <c r="N65" s="861"/>
      <c r="O65" s="860">
        <f t="shared" si="5"/>
        <v>1378199.3082763224</v>
      </c>
      <c r="P65" s="861"/>
      <c r="Q65" s="861"/>
      <c r="R65" s="866">
        <f t="shared" si="0"/>
        <v>6470000</v>
      </c>
      <c r="S65" s="858"/>
      <c r="T65" s="859"/>
      <c r="U65" s="854">
        <f t="shared" si="1"/>
        <v>3665419.4848611802</v>
      </c>
      <c r="V65" s="855"/>
      <c r="W65" s="856"/>
      <c r="X65" s="857">
        <f t="shared" si="2"/>
        <v>2116230.926277502</v>
      </c>
      <c r="Y65" s="858"/>
      <c r="Z65" s="859"/>
    </row>
    <row r="66" spans="2:26" ht="15" thickBot="1" x14ac:dyDescent="0.4">
      <c r="B66" s="467" t="s">
        <v>574</v>
      </c>
      <c r="C66" s="580">
        <v>172000</v>
      </c>
      <c r="D66" s="580">
        <v>194000</v>
      </c>
      <c r="E66" s="580">
        <v>183000</v>
      </c>
      <c r="F66" s="580">
        <v>225000</v>
      </c>
      <c r="G66" s="580">
        <v>221000</v>
      </c>
      <c r="H66" s="581">
        <v>264000</v>
      </c>
      <c r="I66" s="860">
        <f t="shared" si="3"/>
        <v>183000</v>
      </c>
      <c r="J66" s="861"/>
      <c r="K66" s="861"/>
      <c r="L66" s="861">
        <f t="shared" si="4"/>
        <v>11000</v>
      </c>
      <c r="M66" s="861"/>
      <c r="N66" s="861"/>
      <c r="O66" s="860">
        <f t="shared" si="5"/>
        <v>6350.8529610858841</v>
      </c>
      <c r="P66" s="861"/>
      <c r="Q66" s="861"/>
      <c r="R66" s="866">
        <f t="shared" si="0"/>
        <v>236666.66666666666</v>
      </c>
      <c r="S66" s="858"/>
      <c r="T66" s="859"/>
      <c r="U66" s="854">
        <f t="shared" si="1"/>
        <v>23755.701070129111</v>
      </c>
      <c r="V66" s="855"/>
      <c r="W66" s="856"/>
      <c r="X66" s="857">
        <f t="shared" si="2"/>
        <v>13715.360407627324</v>
      </c>
      <c r="Y66" s="858"/>
      <c r="Z66" s="859"/>
    </row>
    <row r="67" spans="2:26" ht="15" thickBot="1" x14ac:dyDescent="0.4">
      <c r="B67" s="467" t="s">
        <v>447</v>
      </c>
      <c r="C67" s="580">
        <v>825000</v>
      </c>
      <c r="D67" s="580">
        <v>347000</v>
      </c>
      <c r="E67" s="580">
        <v>543000</v>
      </c>
      <c r="F67" s="580">
        <v>549000</v>
      </c>
      <c r="G67" s="580">
        <v>776000</v>
      </c>
      <c r="H67" s="581">
        <v>707000</v>
      </c>
      <c r="I67" s="860">
        <f t="shared" si="3"/>
        <v>571666.66666666663</v>
      </c>
      <c r="J67" s="861"/>
      <c r="K67" s="861"/>
      <c r="L67" s="861">
        <f t="shared" si="4"/>
        <v>240285.94077334885</v>
      </c>
      <c r="M67" s="861"/>
      <c r="N67" s="861"/>
      <c r="O67" s="860">
        <f t="shared" si="5"/>
        <v>138729.15258797543</v>
      </c>
      <c r="P67" s="861"/>
      <c r="Q67" s="861"/>
      <c r="R67" s="866">
        <f t="shared" si="0"/>
        <v>677333.33333333337</v>
      </c>
      <c r="S67" s="858"/>
      <c r="T67" s="859"/>
      <c r="U67" s="854">
        <f t="shared" si="1"/>
        <v>116371.53145565015</v>
      </c>
      <c r="V67" s="855"/>
      <c r="W67" s="856"/>
      <c r="X67" s="857">
        <f t="shared" si="2"/>
        <v>67187.135011928622</v>
      </c>
      <c r="Y67" s="858"/>
      <c r="Z67" s="859"/>
    </row>
    <row r="68" spans="2:26" ht="15" thickBot="1" x14ac:dyDescent="0.4">
      <c r="B68" s="467" t="s">
        <v>448</v>
      </c>
      <c r="C68" s="580">
        <v>5920</v>
      </c>
      <c r="D68" s="580">
        <v>195000</v>
      </c>
      <c r="E68" s="580">
        <v>111000</v>
      </c>
      <c r="F68" s="580">
        <v>68100</v>
      </c>
      <c r="G68" s="580">
        <v>38200</v>
      </c>
      <c r="H68" s="581">
        <v>146000</v>
      </c>
      <c r="I68" s="860">
        <f t="shared" si="3"/>
        <v>103973.33333333333</v>
      </c>
      <c r="J68" s="861"/>
      <c r="K68" s="861"/>
      <c r="L68" s="861">
        <f t="shared" si="4"/>
        <v>94735.643415418541</v>
      </c>
      <c r="M68" s="861"/>
      <c r="N68" s="861"/>
      <c r="O68" s="860">
        <f t="shared" si="5"/>
        <v>54695.649227744296</v>
      </c>
      <c r="P68" s="861"/>
      <c r="Q68" s="861"/>
      <c r="R68" s="866">
        <f t="shared" si="0"/>
        <v>84100</v>
      </c>
      <c r="S68" s="858"/>
      <c r="T68" s="859"/>
      <c r="U68" s="854">
        <f t="shared" si="1"/>
        <v>55652.583048767825</v>
      </c>
      <c r="V68" s="855"/>
      <c r="W68" s="856"/>
      <c r="X68" s="857">
        <f t="shared" si="2"/>
        <v>32131.033804304108</v>
      </c>
      <c r="Y68" s="858"/>
      <c r="Z68" s="859"/>
    </row>
    <row r="69" spans="2:26" ht="15" thickBot="1" x14ac:dyDescent="0.4">
      <c r="B69" s="467" t="s">
        <v>575</v>
      </c>
      <c r="C69" s="580">
        <v>571000</v>
      </c>
      <c r="D69" s="580">
        <v>2620000</v>
      </c>
      <c r="E69" s="580">
        <v>2210000</v>
      </c>
      <c r="F69" s="580">
        <v>1950000</v>
      </c>
      <c r="G69" s="580">
        <v>1300000</v>
      </c>
      <c r="H69" s="581">
        <v>2360000</v>
      </c>
      <c r="I69" s="860">
        <f t="shared" si="3"/>
        <v>1800333.3333333333</v>
      </c>
      <c r="J69" s="861"/>
      <c r="K69" s="861"/>
      <c r="L69" s="861">
        <f t="shared" si="4"/>
        <v>1084191.0963171266</v>
      </c>
      <c r="M69" s="861"/>
      <c r="N69" s="861"/>
      <c r="O69" s="860">
        <f t="shared" si="5"/>
        <v>625958.02131168859</v>
      </c>
      <c r="P69" s="861"/>
      <c r="Q69" s="861"/>
      <c r="R69" s="866">
        <f t="shared" ref="R69:R132" si="6">AVERAGE(F69:H69)</f>
        <v>1870000</v>
      </c>
      <c r="S69" s="858"/>
      <c r="T69" s="859"/>
      <c r="U69" s="854">
        <f t="shared" ref="U69:U132" si="7">STDEV(F69:H69)</f>
        <v>534509.1205957107</v>
      </c>
      <c r="V69" s="855"/>
      <c r="W69" s="856"/>
      <c r="X69" s="857">
        <f t="shared" ref="X69:X132" si="8">STDEV(F69:H69)/SQRT(COUNT(F69:H69))</f>
        <v>308598.98466024373</v>
      </c>
      <c r="Y69" s="858"/>
      <c r="Z69" s="859"/>
    </row>
    <row r="70" spans="2:26" ht="15" thickBot="1" x14ac:dyDescent="0.4">
      <c r="B70" s="467" t="s">
        <v>576</v>
      </c>
      <c r="C70" s="580">
        <v>63800</v>
      </c>
      <c r="D70" s="580">
        <v>16400</v>
      </c>
      <c r="E70" s="580">
        <v>9720</v>
      </c>
      <c r="F70" s="580">
        <v>48800</v>
      </c>
      <c r="G70" s="580">
        <v>64000</v>
      </c>
      <c r="H70" s="581">
        <v>46400</v>
      </c>
      <c r="I70" s="860">
        <f t="shared" ref="I70:I133" si="9">AVERAGE(C70:E70)</f>
        <v>29973.333333333332</v>
      </c>
      <c r="J70" s="861"/>
      <c r="K70" s="861"/>
      <c r="L70" s="861">
        <f t="shared" ref="L70:L133" si="10">STDEV(C70:E70)</f>
        <v>29484.540582029309</v>
      </c>
      <c r="M70" s="861"/>
      <c r="N70" s="861"/>
      <c r="O70" s="860">
        <f t="shared" ref="O70:O133" si="11">STDEV(C70:E70)/SQRT(COUNT(C70:E70))</f>
        <v>17022.907441967069</v>
      </c>
      <c r="P70" s="861"/>
      <c r="Q70" s="861"/>
      <c r="R70" s="866">
        <f t="shared" si="6"/>
        <v>53066.666666666664</v>
      </c>
      <c r="S70" s="858"/>
      <c r="T70" s="859"/>
      <c r="U70" s="854">
        <f t="shared" si="7"/>
        <v>9544.2827563590909</v>
      </c>
      <c r="V70" s="855"/>
      <c r="W70" s="856"/>
      <c r="X70" s="857">
        <f t="shared" si="8"/>
        <v>5510.3942186058248</v>
      </c>
      <c r="Y70" s="858"/>
      <c r="Z70" s="859"/>
    </row>
    <row r="71" spans="2:26" ht="15" thickBot="1" x14ac:dyDescent="0.4">
      <c r="B71" s="467" t="s">
        <v>451</v>
      </c>
      <c r="C71" s="580">
        <v>81800</v>
      </c>
      <c r="D71" s="580">
        <v>35600</v>
      </c>
      <c r="E71" s="580">
        <v>27900</v>
      </c>
      <c r="F71" s="580">
        <v>60800</v>
      </c>
      <c r="G71" s="580">
        <v>56800</v>
      </c>
      <c r="H71" s="581">
        <v>44900</v>
      </c>
      <c r="I71" s="860">
        <f t="shared" si="9"/>
        <v>48433.333333333336</v>
      </c>
      <c r="J71" s="861"/>
      <c r="K71" s="861"/>
      <c r="L71" s="861">
        <f t="shared" si="10"/>
        <v>29151.729508441407</v>
      </c>
      <c r="M71" s="861"/>
      <c r="N71" s="861"/>
      <c r="O71" s="860">
        <f t="shared" si="11"/>
        <v>16830.758879041805</v>
      </c>
      <c r="P71" s="861"/>
      <c r="Q71" s="861"/>
      <c r="R71" s="866">
        <f t="shared" si="6"/>
        <v>54166.666666666664</v>
      </c>
      <c r="S71" s="858"/>
      <c r="T71" s="859"/>
      <c r="U71" s="854">
        <f t="shared" si="7"/>
        <v>8270.6307699795798</v>
      </c>
      <c r="V71" s="855"/>
      <c r="W71" s="856"/>
      <c r="X71" s="857">
        <f t="shared" si="8"/>
        <v>4775.0509014157124</v>
      </c>
      <c r="Y71" s="858"/>
      <c r="Z71" s="859"/>
    </row>
    <row r="72" spans="2:26" ht="15" thickBot="1" x14ac:dyDescent="0.4">
      <c r="B72" s="467" t="s">
        <v>577</v>
      </c>
      <c r="C72" s="580">
        <v>194000</v>
      </c>
      <c r="D72" s="580">
        <v>98300</v>
      </c>
      <c r="E72" s="580">
        <v>93600</v>
      </c>
      <c r="F72" s="580">
        <v>159000</v>
      </c>
      <c r="G72" s="580">
        <v>164000</v>
      </c>
      <c r="H72" s="581">
        <v>131000</v>
      </c>
      <c r="I72" s="860">
        <f t="shared" si="9"/>
        <v>128633.33333333333</v>
      </c>
      <c r="J72" s="861"/>
      <c r="K72" s="861"/>
      <c r="L72" s="861">
        <f t="shared" si="10"/>
        <v>56657.950310025619</v>
      </c>
      <c r="M72" s="861"/>
      <c r="N72" s="861"/>
      <c r="O72" s="860">
        <f t="shared" si="11"/>
        <v>32711.482863225734</v>
      </c>
      <c r="P72" s="861"/>
      <c r="Q72" s="861"/>
      <c r="R72" s="866">
        <f t="shared" si="6"/>
        <v>151333.33333333334</v>
      </c>
      <c r="S72" s="858"/>
      <c r="T72" s="859"/>
      <c r="U72" s="854">
        <f t="shared" si="7"/>
        <v>17785.7620959388</v>
      </c>
      <c r="V72" s="855"/>
      <c r="W72" s="856"/>
      <c r="X72" s="857">
        <f t="shared" si="8"/>
        <v>10268.61453383291</v>
      </c>
      <c r="Y72" s="858"/>
      <c r="Z72" s="859"/>
    </row>
    <row r="73" spans="2:26" ht="15" thickBot="1" x14ac:dyDescent="0.4">
      <c r="B73" s="467" t="s">
        <v>452</v>
      </c>
      <c r="C73" s="580">
        <v>330000</v>
      </c>
      <c r="D73" s="580">
        <v>2480000</v>
      </c>
      <c r="E73" s="580">
        <v>2430000</v>
      </c>
      <c r="F73" s="580">
        <v>2320000</v>
      </c>
      <c r="G73" s="580">
        <v>1040000</v>
      </c>
      <c r="H73" s="581">
        <v>2350000</v>
      </c>
      <c r="I73" s="860">
        <f t="shared" si="9"/>
        <v>1746666.6666666667</v>
      </c>
      <c r="J73" s="861"/>
      <c r="K73" s="861"/>
      <c r="L73" s="861">
        <f t="shared" si="10"/>
        <v>1227124.0089466644</v>
      </c>
      <c r="M73" s="861"/>
      <c r="N73" s="861"/>
      <c r="O73" s="860">
        <f t="shared" si="11"/>
        <v>708480.37689440942</v>
      </c>
      <c r="P73" s="861"/>
      <c r="Q73" s="861"/>
      <c r="R73" s="866">
        <f t="shared" si="6"/>
        <v>1903333.3333333333</v>
      </c>
      <c r="S73" s="858"/>
      <c r="T73" s="859"/>
      <c r="U73" s="854">
        <f t="shared" si="7"/>
        <v>747819.05119710148</v>
      </c>
      <c r="V73" s="855"/>
      <c r="W73" s="856"/>
      <c r="X73" s="857">
        <f t="shared" si="8"/>
        <v>431753.53051377711</v>
      </c>
      <c r="Y73" s="858"/>
      <c r="Z73" s="859"/>
    </row>
    <row r="74" spans="2:26" ht="15" thickBot="1" x14ac:dyDescent="0.4">
      <c r="B74" s="467" t="s">
        <v>578</v>
      </c>
      <c r="C74" s="580">
        <v>294000</v>
      </c>
      <c r="D74" s="580">
        <v>95100</v>
      </c>
      <c r="E74" s="580">
        <v>51700</v>
      </c>
      <c r="F74" s="580">
        <v>225000</v>
      </c>
      <c r="G74" s="580">
        <v>228000</v>
      </c>
      <c r="H74" s="581">
        <v>136000</v>
      </c>
      <c r="I74" s="860">
        <f t="shared" si="9"/>
        <v>146933.33333333334</v>
      </c>
      <c r="J74" s="861"/>
      <c r="K74" s="861"/>
      <c r="L74" s="861">
        <f t="shared" si="10"/>
        <v>129198.85190408363</v>
      </c>
      <c r="M74" s="861"/>
      <c r="N74" s="861"/>
      <c r="O74" s="860">
        <f t="shared" si="11"/>
        <v>74592.991925813272</v>
      </c>
      <c r="P74" s="861"/>
      <c r="Q74" s="861"/>
      <c r="R74" s="866">
        <f t="shared" si="6"/>
        <v>196333.33333333334</v>
      </c>
      <c r="S74" s="858"/>
      <c r="T74" s="859"/>
      <c r="U74" s="854">
        <f t="shared" si="7"/>
        <v>52271.725945613616</v>
      </c>
      <c r="V74" s="855"/>
      <c r="W74" s="856"/>
      <c r="X74" s="857">
        <f t="shared" si="8"/>
        <v>30179.09504570637</v>
      </c>
      <c r="Y74" s="858"/>
      <c r="Z74" s="859"/>
    </row>
    <row r="75" spans="2:26" ht="15" thickBot="1" x14ac:dyDescent="0.4">
      <c r="B75" s="467" t="s">
        <v>453</v>
      </c>
      <c r="C75" s="580">
        <v>41400000</v>
      </c>
      <c r="D75" s="580">
        <v>22900000</v>
      </c>
      <c r="E75" s="580">
        <v>50100000</v>
      </c>
      <c r="F75" s="580">
        <v>20100000</v>
      </c>
      <c r="G75" s="580">
        <v>27900000</v>
      </c>
      <c r="H75" s="581">
        <v>21400000</v>
      </c>
      <c r="I75" s="860">
        <f t="shared" si="9"/>
        <v>38133333.333333336</v>
      </c>
      <c r="J75" s="861"/>
      <c r="K75" s="861"/>
      <c r="L75" s="861">
        <f t="shared" si="10"/>
        <v>13891124.264555885</v>
      </c>
      <c r="M75" s="861"/>
      <c r="N75" s="861"/>
      <c r="O75" s="860">
        <f t="shared" si="11"/>
        <v>8020044.3334878823</v>
      </c>
      <c r="P75" s="861"/>
      <c r="Q75" s="861"/>
      <c r="R75" s="866">
        <f t="shared" si="6"/>
        <v>23133333.333333332</v>
      </c>
      <c r="S75" s="858"/>
      <c r="T75" s="859"/>
      <c r="U75" s="854">
        <f t="shared" si="7"/>
        <v>4178915.3297636188</v>
      </c>
      <c r="V75" s="855"/>
      <c r="W75" s="856"/>
      <c r="X75" s="857">
        <f t="shared" si="8"/>
        <v>2412697.8905596794</v>
      </c>
      <c r="Y75" s="858"/>
      <c r="Z75" s="859"/>
    </row>
    <row r="76" spans="2:26" ht="15" thickBot="1" x14ac:dyDescent="0.4">
      <c r="B76" s="467" t="s">
        <v>454</v>
      </c>
      <c r="C76" s="580">
        <v>1890000</v>
      </c>
      <c r="D76" s="580">
        <v>2680000</v>
      </c>
      <c r="E76" s="580">
        <v>2000000</v>
      </c>
      <c r="F76" s="580">
        <v>1720000</v>
      </c>
      <c r="G76" s="580">
        <v>1640000</v>
      </c>
      <c r="H76" s="581">
        <v>1720000</v>
      </c>
      <c r="I76" s="860">
        <f t="shared" si="9"/>
        <v>2190000</v>
      </c>
      <c r="J76" s="861"/>
      <c r="K76" s="861"/>
      <c r="L76" s="861">
        <f t="shared" si="10"/>
        <v>427901.85790669336</v>
      </c>
      <c r="M76" s="861"/>
      <c r="N76" s="861"/>
      <c r="O76" s="860">
        <f t="shared" si="11"/>
        <v>247049.25284917041</v>
      </c>
      <c r="P76" s="861"/>
      <c r="Q76" s="861"/>
      <c r="R76" s="866">
        <f t="shared" si="6"/>
        <v>1693333.3333333333</v>
      </c>
      <c r="S76" s="858"/>
      <c r="T76" s="859"/>
      <c r="U76" s="854">
        <f t="shared" si="7"/>
        <v>46188.021535170061</v>
      </c>
      <c r="V76" s="855"/>
      <c r="W76" s="856"/>
      <c r="X76" s="857">
        <f t="shared" si="8"/>
        <v>26666.666666666668</v>
      </c>
      <c r="Y76" s="858"/>
      <c r="Z76" s="859"/>
    </row>
    <row r="77" spans="2:26" ht="15" thickBot="1" x14ac:dyDescent="0.4">
      <c r="B77" s="467" t="s">
        <v>455</v>
      </c>
      <c r="C77" s="580">
        <v>2310000</v>
      </c>
      <c r="D77" s="580">
        <v>4120000</v>
      </c>
      <c r="E77" s="580">
        <v>4220000</v>
      </c>
      <c r="F77" s="580">
        <v>3750000</v>
      </c>
      <c r="G77" s="580">
        <v>2700000</v>
      </c>
      <c r="H77" s="581">
        <v>3180000</v>
      </c>
      <c r="I77" s="860">
        <f t="shared" si="9"/>
        <v>3550000</v>
      </c>
      <c r="J77" s="861"/>
      <c r="K77" s="861"/>
      <c r="L77" s="861">
        <f t="shared" si="10"/>
        <v>1075034.8831549606</v>
      </c>
      <c r="M77" s="861"/>
      <c r="N77" s="861"/>
      <c r="O77" s="860">
        <f t="shared" si="11"/>
        <v>620671.67917775444</v>
      </c>
      <c r="P77" s="861"/>
      <c r="Q77" s="861"/>
      <c r="R77" s="866">
        <f t="shared" si="6"/>
        <v>3210000</v>
      </c>
      <c r="S77" s="858"/>
      <c r="T77" s="859"/>
      <c r="U77" s="854">
        <f t="shared" si="7"/>
        <v>525642.4640380569</v>
      </c>
      <c r="V77" s="855"/>
      <c r="W77" s="856"/>
      <c r="X77" s="857">
        <f t="shared" si="8"/>
        <v>303479.81810987036</v>
      </c>
      <c r="Y77" s="858"/>
      <c r="Z77" s="859"/>
    </row>
    <row r="78" spans="2:26" ht="15" thickBot="1" x14ac:dyDescent="0.4">
      <c r="B78" s="467" t="s">
        <v>456</v>
      </c>
      <c r="C78" s="580">
        <v>23200</v>
      </c>
      <c r="D78" s="580">
        <v>84600</v>
      </c>
      <c r="E78" s="580">
        <v>30900</v>
      </c>
      <c r="F78" s="580">
        <v>54200</v>
      </c>
      <c r="G78" s="580">
        <v>60700</v>
      </c>
      <c r="H78" s="581">
        <v>61100</v>
      </c>
      <c r="I78" s="860">
        <f t="shared" si="9"/>
        <v>46233.333333333336</v>
      </c>
      <c r="J78" s="861"/>
      <c r="K78" s="861"/>
      <c r="L78" s="861">
        <f t="shared" si="10"/>
        <v>33448.816620821337</v>
      </c>
      <c r="M78" s="861"/>
      <c r="N78" s="861"/>
      <c r="O78" s="860">
        <f t="shared" si="11"/>
        <v>19311.68328010563</v>
      </c>
      <c r="P78" s="861"/>
      <c r="Q78" s="861"/>
      <c r="R78" s="866">
        <f t="shared" si="6"/>
        <v>58666.666666666664</v>
      </c>
      <c r="S78" s="858"/>
      <c r="T78" s="859"/>
      <c r="U78" s="854">
        <f t="shared" si="7"/>
        <v>3873.4136537856803</v>
      </c>
      <c r="V78" s="855"/>
      <c r="W78" s="856"/>
      <c r="X78" s="857">
        <f t="shared" si="8"/>
        <v>2236.3164156959347</v>
      </c>
      <c r="Y78" s="858"/>
      <c r="Z78" s="859"/>
    </row>
    <row r="79" spans="2:26" ht="15" thickBot="1" x14ac:dyDescent="0.4">
      <c r="B79" s="467" t="s">
        <v>579</v>
      </c>
      <c r="C79" s="580">
        <v>442000</v>
      </c>
      <c r="D79" s="580">
        <v>325000</v>
      </c>
      <c r="E79" s="580">
        <v>499000</v>
      </c>
      <c r="F79" s="580">
        <v>295000</v>
      </c>
      <c r="G79" s="580">
        <v>253000</v>
      </c>
      <c r="H79" s="581">
        <v>212000</v>
      </c>
      <c r="I79" s="860">
        <f t="shared" si="9"/>
        <v>422000</v>
      </c>
      <c r="J79" s="861"/>
      <c r="K79" s="861"/>
      <c r="L79" s="861">
        <f t="shared" si="10"/>
        <v>88707.384134580367</v>
      </c>
      <c r="M79" s="861"/>
      <c r="N79" s="861"/>
      <c r="O79" s="860">
        <f t="shared" si="11"/>
        <v>51215.232109207514</v>
      </c>
      <c r="P79" s="861"/>
      <c r="Q79" s="861"/>
      <c r="R79" s="866">
        <f t="shared" si="6"/>
        <v>253333.33333333334</v>
      </c>
      <c r="S79" s="858"/>
      <c r="T79" s="859"/>
      <c r="U79" s="854">
        <f t="shared" si="7"/>
        <v>41501.004003919326</v>
      </c>
      <c r="V79" s="855"/>
      <c r="W79" s="856"/>
      <c r="X79" s="857">
        <f t="shared" si="8"/>
        <v>23960.61583330256</v>
      </c>
      <c r="Y79" s="858"/>
      <c r="Z79" s="859"/>
    </row>
    <row r="80" spans="2:26" ht="15" thickBot="1" x14ac:dyDescent="0.4">
      <c r="B80" s="467" t="s">
        <v>457</v>
      </c>
      <c r="C80" s="580">
        <v>2000000</v>
      </c>
      <c r="D80" s="580">
        <v>15800000</v>
      </c>
      <c r="E80" s="580">
        <v>14700000</v>
      </c>
      <c r="F80" s="580">
        <v>8240000</v>
      </c>
      <c r="G80" s="580">
        <v>7390000</v>
      </c>
      <c r="H80" s="581">
        <v>12000000</v>
      </c>
      <c r="I80" s="860">
        <f t="shared" si="9"/>
        <v>10833333.333333334</v>
      </c>
      <c r="J80" s="861"/>
      <c r="K80" s="861"/>
      <c r="L80" s="861">
        <f t="shared" si="10"/>
        <v>7669637.1057132389</v>
      </c>
      <c r="M80" s="861"/>
      <c r="N80" s="861"/>
      <c r="O80" s="860">
        <f t="shared" si="11"/>
        <v>4428067.0475702807</v>
      </c>
      <c r="P80" s="861"/>
      <c r="Q80" s="861"/>
      <c r="R80" s="866">
        <f t="shared" si="6"/>
        <v>9210000</v>
      </c>
      <c r="S80" s="858"/>
      <c r="T80" s="859"/>
      <c r="U80" s="854">
        <f t="shared" si="7"/>
        <v>2453303.8947509131</v>
      </c>
      <c r="V80" s="855"/>
      <c r="W80" s="856"/>
      <c r="X80" s="857">
        <f t="shared" si="8"/>
        <v>1416415.6640383971</v>
      </c>
      <c r="Y80" s="858"/>
      <c r="Z80" s="859"/>
    </row>
    <row r="81" spans="2:26" ht="15" thickBot="1" x14ac:dyDescent="0.4">
      <c r="B81" s="467" t="s">
        <v>580</v>
      </c>
      <c r="C81" s="580">
        <v>153000</v>
      </c>
      <c r="D81" s="580">
        <v>203000</v>
      </c>
      <c r="E81" s="580">
        <v>334000</v>
      </c>
      <c r="F81" s="580">
        <v>234000</v>
      </c>
      <c r="G81" s="580">
        <v>269000</v>
      </c>
      <c r="H81" s="581">
        <v>167000</v>
      </c>
      <c r="I81" s="860">
        <f t="shared" si="9"/>
        <v>230000</v>
      </c>
      <c r="J81" s="861"/>
      <c r="K81" s="861"/>
      <c r="L81" s="861">
        <f t="shared" si="10"/>
        <v>93471.920917460549</v>
      </c>
      <c r="M81" s="861"/>
      <c r="N81" s="861"/>
      <c r="O81" s="860">
        <f t="shared" si="11"/>
        <v>53966.03870336726</v>
      </c>
      <c r="P81" s="861"/>
      <c r="Q81" s="861"/>
      <c r="R81" s="866">
        <f t="shared" si="6"/>
        <v>223333.33333333334</v>
      </c>
      <c r="S81" s="858"/>
      <c r="T81" s="859"/>
      <c r="U81" s="854">
        <f t="shared" si="7"/>
        <v>51829.849829353436</v>
      </c>
      <c r="V81" s="855"/>
      <c r="W81" s="856"/>
      <c r="X81" s="857">
        <f t="shared" si="8"/>
        <v>29923.977751035087</v>
      </c>
      <c r="Y81" s="858"/>
      <c r="Z81" s="859"/>
    </row>
    <row r="82" spans="2:26" ht="15" thickBot="1" x14ac:dyDescent="0.4">
      <c r="B82" s="467" t="s">
        <v>458</v>
      </c>
      <c r="C82" s="580">
        <v>47400</v>
      </c>
      <c r="D82" s="580">
        <v>77600</v>
      </c>
      <c r="E82" s="580">
        <v>48700</v>
      </c>
      <c r="F82" s="580">
        <v>37800</v>
      </c>
      <c r="G82" s="580">
        <v>67700</v>
      </c>
      <c r="H82" s="581">
        <v>44100</v>
      </c>
      <c r="I82" s="860">
        <f t="shared" si="9"/>
        <v>57900</v>
      </c>
      <c r="J82" s="861"/>
      <c r="K82" s="861"/>
      <c r="L82" s="861">
        <f t="shared" si="10"/>
        <v>17073.078222745891</v>
      </c>
      <c r="M82" s="861"/>
      <c r="N82" s="861"/>
      <c r="O82" s="860">
        <f t="shared" si="11"/>
        <v>9857.1463077978788</v>
      </c>
      <c r="P82" s="861"/>
      <c r="Q82" s="861"/>
      <c r="R82" s="866">
        <f t="shared" si="6"/>
        <v>49866.666666666664</v>
      </c>
      <c r="S82" s="858"/>
      <c r="T82" s="859"/>
      <c r="U82" s="854">
        <f t="shared" si="7"/>
        <v>15762.085310431912</v>
      </c>
      <c r="V82" s="855"/>
      <c r="W82" s="856"/>
      <c r="X82" s="857">
        <f t="shared" si="8"/>
        <v>9100.2441969677111</v>
      </c>
      <c r="Y82" s="858"/>
      <c r="Z82" s="859"/>
    </row>
    <row r="83" spans="2:26" ht="15" thickBot="1" x14ac:dyDescent="0.4">
      <c r="B83" s="467" t="s">
        <v>581</v>
      </c>
      <c r="C83" s="580">
        <v>21900</v>
      </c>
      <c r="D83" s="580">
        <v>92600</v>
      </c>
      <c r="E83" s="580">
        <v>65000</v>
      </c>
      <c r="F83" s="580">
        <v>69700</v>
      </c>
      <c r="G83" s="580">
        <v>98100</v>
      </c>
      <c r="H83" s="581">
        <v>168000</v>
      </c>
      <c r="I83" s="860">
        <f t="shared" si="9"/>
        <v>59833.333333333336</v>
      </c>
      <c r="J83" s="861"/>
      <c r="K83" s="861"/>
      <c r="L83" s="861">
        <f t="shared" si="10"/>
        <v>35632.054857015093</v>
      </c>
      <c r="M83" s="861"/>
      <c r="N83" s="861"/>
      <c r="O83" s="860">
        <f t="shared" si="11"/>
        <v>20572.176463477179</v>
      </c>
      <c r="P83" s="861"/>
      <c r="Q83" s="861"/>
      <c r="R83" s="866">
        <f t="shared" si="6"/>
        <v>111933.33333333333</v>
      </c>
      <c r="S83" s="858"/>
      <c r="T83" s="859"/>
      <c r="U83" s="854">
        <f t="shared" si="7"/>
        <v>50588.964541027446</v>
      </c>
      <c r="V83" s="855"/>
      <c r="W83" s="856"/>
      <c r="X83" s="857">
        <f t="shared" si="8"/>
        <v>29207.552295786631</v>
      </c>
      <c r="Y83" s="858"/>
      <c r="Z83" s="859"/>
    </row>
    <row r="84" spans="2:26" ht="15" thickBot="1" x14ac:dyDescent="0.4">
      <c r="B84" s="467" t="s">
        <v>582</v>
      </c>
      <c r="C84" s="580">
        <v>3390000</v>
      </c>
      <c r="D84" s="580">
        <v>10100000</v>
      </c>
      <c r="E84" s="580">
        <v>10300000</v>
      </c>
      <c r="F84" s="580">
        <v>6160000</v>
      </c>
      <c r="G84" s="580">
        <v>9230000</v>
      </c>
      <c r="H84" s="581">
        <v>11700000</v>
      </c>
      <c r="I84" s="860">
        <f t="shared" si="9"/>
        <v>7930000</v>
      </c>
      <c r="J84" s="861"/>
      <c r="K84" s="861"/>
      <c r="L84" s="861">
        <f t="shared" si="10"/>
        <v>3933026.8242156701</v>
      </c>
      <c r="M84" s="861"/>
      <c r="N84" s="861"/>
      <c r="O84" s="860">
        <f t="shared" si="11"/>
        <v>2270734.0956909363</v>
      </c>
      <c r="P84" s="861"/>
      <c r="Q84" s="861"/>
      <c r="R84" s="866">
        <f t="shared" si="6"/>
        <v>9030000</v>
      </c>
      <c r="S84" s="858"/>
      <c r="T84" s="859"/>
      <c r="U84" s="854">
        <f t="shared" si="7"/>
        <v>2775409.879639402</v>
      </c>
      <c r="V84" s="855"/>
      <c r="W84" s="856"/>
      <c r="X84" s="857">
        <f t="shared" si="8"/>
        <v>1602383.6411213556</v>
      </c>
      <c r="Y84" s="858"/>
      <c r="Z84" s="859"/>
    </row>
    <row r="85" spans="2:26" ht="15" thickBot="1" x14ac:dyDescent="0.4">
      <c r="B85" s="467" t="s">
        <v>461</v>
      </c>
      <c r="C85" s="580">
        <v>24700</v>
      </c>
      <c r="D85" s="580">
        <v>59600</v>
      </c>
      <c r="E85" s="580">
        <v>37400</v>
      </c>
      <c r="F85" s="580">
        <v>36500</v>
      </c>
      <c r="G85" s="580">
        <v>30200</v>
      </c>
      <c r="H85" s="581">
        <v>60700</v>
      </c>
      <c r="I85" s="860">
        <f t="shared" si="9"/>
        <v>40566.666666666664</v>
      </c>
      <c r="J85" s="861"/>
      <c r="K85" s="861"/>
      <c r="L85" s="861">
        <f t="shared" si="10"/>
        <v>17664.182215243745</v>
      </c>
      <c r="M85" s="861"/>
      <c r="N85" s="861"/>
      <c r="O85" s="860">
        <f t="shared" si="11"/>
        <v>10198.420356985576</v>
      </c>
      <c r="P85" s="861"/>
      <c r="Q85" s="861"/>
      <c r="R85" s="866">
        <f t="shared" si="6"/>
        <v>42466.666666666664</v>
      </c>
      <c r="S85" s="858"/>
      <c r="T85" s="859"/>
      <c r="U85" s="854">
        <f t="shared" si="7"/>
        <v>16101.656229510476</v>
      </c>
      <c r="V85" s="855"/>
      <c r="W85" s="856"/>
      <c r="X85" s="857">
        <f t="shared" si="8"/>
        <v>9296.2955585066884</v>
      </c>
      <c r="Y85" s="858"/>
      <c r="Z85" s="859"/>
    </row>
    <row r="86" spans="2:26" ht="15" thickBot="1" x14ac:dyDescent="0.4">
      <c r="B86" s="467" t="s">
        <v>583</v>
      </c>
      <c r="C86" s="580">
        <v>94500</v>
      </c>
      <c r="D86" s="580">
        <v>46900</v>
      </c>
      <c r="E86" s="580">
        <v>78600</v>
      </c>
      <c r="F86" s="580">
        <v>106000</v>
      </c>
      <c r="G86" s="580">
        <v>157000</v>
      </c>
      <c r="H86" s="581">
        <v>112000</v>
      </c>
      <c r="I86" s="860">
        <f t="shared" si="9"/>
        <v>73333.333333333328</v>
      </c>
      <c r="J86" s="861"/>
      <c r="K86" s="861"/>
      <c r="L86" s="861">
        <f t="shared" si="10"/>
        <v>24233.10407961252</v>
      </c>
      <c r="M86" s="861"/>
      <c r="N86" s="861"/>
      <c r="O86" s="860">
        <f t="shared" si="11"/>
        <v>13990.989163664508</v>
      </c>
      <c r="P86" s="861"/>
      <c r="Q86" s="861"/>
      <c r="R86" s="866">
        <f t="shared" si="6"/>
        <v>125000</v>
      </c>
      <c r="S86" s="858"/>
      <c r="T86" s="859"/>
      <c r="U86" s="854">
        <f t="shared" si="7"/>
        <v>27874.71972953271</v>
      </c>
      <c r="V86" s="855"/>
      <c r="W86" s="856"/>
      <c r="X86" s="857">
        <f t="shared" si="8"/>
        <v>16093.476939431082</v>
      </c>
      <c r="Y86" s="858"/>
      <c r="Z86" s="859"/>
    </row>
    <row r="87" spans="2:26" ht="15" thickBot="1" x14ac:dyDescent="0.4">
      <c r="B87" s="467" t="s">
        <v>584</v>
      </c>
      <c r="C87" s="580">
        <v>46900</v>
      </c>
      <c r="D87" s="580">
        <v>48100</v>
      </c>
      <c r="E87" s="580">
        <v>37900</v>
      </c>
      <c r="F87" s="580">
        <v>37500</v>
      </c>
      <c r="G87" s="580">
        <v>40400</v>
      </c>
      <c r="H87" s="581">
        <v>30100</v>
      </c>
      <c r="I87" s="860">
        <f t="shared" si="9"/>
        <v>44300</v>
      </c>
      <c r="J87" s="861"/>
      <c r="K87" s="861"/>
      <c r="L87" s="861">
        <f t="shared" si="10"/>
        <v>5574.9439459065416</v>
      </c>
      <c r="M87" s="861"/>
      <c r="N87" s="861"/>
      <c r="O87" s="860">
        <f t="shared" si="11"/>
        <v>3218.6953878862164</v>
      </c>
      <c r="P87" s="861"/>
      <c r="Q87" s="861"/>
      <c r="R87" s="866">
        <f t="shared" si="6"/>
        <v>36000</v>
      </c>
      <c r="S87" s="858"/>
      <c r="T87" s="859"/>
      <c r="U87" s="854">
        <f t="shared" si="7"/>
        <v>5311.3086899558002</v>
      </c>
      <c r="V87" s="855"/>
      <c r="W87" s="856"/>
      <c r="X87" s="857">
        <f t="shared" si="8"/>
        <v>3066.4855018951798</v>
      </c>
      <c r="Y87" s="858"/>
      <c r="Z87" s="859"/>
    </row>
    <row r="88" spans="2:26" ht="15" thickBot="1" x14ac:dyDescent="0.4">
      <c r="B88" s="467" t="s">
        <v>465</v>
      </c>
      <c r="C88" s="580">
        <v>43500</v>
      </c>
      <c r="D88" s="580">
        <v>107000</v>
      </c>
      <c r="E88" s="580">
        <v>159000</v>
      </c>
      <c r="F88" s="580">
        <v>110000</v>
      </c>
      <c r="G88" s="580">
        <v>161000</v>
      </c>
      <c r="H88" s="581">
        <v>212000</v>
      </c>
      <c r="I88" s="860">
        <f t="shared" si="9"/>
        <v>103166.66666666667</v>
      </c>
      <c r="J88" s="861"/>
      <c r="K88" s="861"/>
      <c r="L88" s="861">
        <f t="shared" si="10"/>
        <v>57845.339771958585</v>
      </c>
      <c r="M88" s="861"/>
      <c r="N88" s="861"/>
      <c r="O88" s="860">
        <f t="shared" si="11"/>
        <v>33397.022488705654</v>
      </c>
      <c r="P88" s="861"/>
      <c r="Q88" s="861"/>
      <c r="R88" s="866">
        <f t="shared" si="6"/>
        <v>161000</v>
      </c>
      <c r="S88" s="858"/>
      <c r="T88" s="859"/>
      <c r="U88" s="854">
        <f t="shared" si="7"/>
        <v>51000</v>
      </c>
      <c r="V88" s="855"/>
      <c r="W88" s="856"/>
      <c r="X88" s="857">
        <f t="shared" si="8"/>
        <v>29444.863728670916</v>
      </c>
      <c r="Y88" s="858"/>
      <c r="Z88" s="859"/>
    </row>
    <row r="89" spans="2:26" ht="15" thickBot="1" x14ac:dyDescent="0.4">
      <c r="B89" s="467" t="s">
        <v>466</v>
      </c>
      <c r="C89" s="580">
        <v>9250</v>
      </c>
      <c r="D89" s="580">
        <v>73700</v>
      </c>
      <c r="E89" s="580">
        <v>31400</v>
      </c>
      <c r="F89" s="580">
        <v>70800</v>
      </c>
      <c r="G89" s="580">
        <v>60500</v>
      </c>
      <c r="H89" s="581">
        <v>77200</v>
      </c>
      <c r="I89" s="860">
        <f t="shared" si="9"/>
        <v>38116.666666666664</v>
      </c>
      <c r="J89" s="861"/>
      <c r="K89" s="861"/>
      <c r="L89" s="861">
        <f t="shared" si="10"/>
        <v>32745.775809000672</v>
      </c>
      <c r="M89" s="861"/>
      <c r="N89" s="861"/>
      <c r="O89" s="860">
        <f t="shared" si="11"/>
        <v>18905.782478149675</v>
      </c>
      <c r="P89" s="861"/>
      <c r="Q89" s="861"/>
      <c r="R89" s="866">
        <f t="shared" si="6"/>
        <v>69500</v>
      </c>
      <c r="S89" s="858"/>
      <c r="T89" s="859"/>
      <c r="U89" s="854">
        <f t="shared" si="7"/>
        <v>8425.5563614517469</v>
      </c>
      <c r="V89" s="855"/>
      <c r="W89" s="856"/>
      <c r="X89" s="857">
        <f t="shared" si="8"/>
        <v>4864.4972333565302</v>
      </c>
      <c r="Y89" s="858"/>
      <c r="Z89" s="859"/>
    </row>
    <row r="90" spans="2:26" ht="15" thickBot="1" x14ac:dyDescent="0.4">
      <c r="B90" s="467" t="s">
        <v>585</v>
      </c>
      <c r="C90" s="580">
        <v>44000</v>
      </c>
      <c r="D90" s="580">
        <v>21300</v>
      </c>
      <c r="E90" s="580">
        <v>26700</v>
      </c>
      <c r="F90" s="580">
        <v>35700</v>
      </c>
      <c r="G90" s="580">
        <v>23300</v>
      </c>
      <c r="H90" s="581">
        <v>29600</v>
      </c>
      <c r="I90" s="860">
        <f t="shared" si="9"/>
        <v>30666.666666666668</v>
      </c>
      <c r="J90" s="861"/>
      <c r="K90" s="861"/>
      <c r="L90" s="861">
        <f t="shared" si="10"/>
        <v>11858.470952586309</v>
      </c>
      <c r="M90" s="861"/>
      <c r="N90" s="861"/>
      <c r="O90" s="860">
        <f t="shared" si="11"/>
        <v>6846.4913966530639</v>
      </c>
      <c r="P90" s="861"/>
      <c r="Q90" s="861"/>
      <c r="R90" s="866">
        <f t="shared" si="6"/>
        <v>29533.333333333332</v>
      </c>
      <c r="S90" s="858"/>
      <c r="T90" s="859"/>
      <c r="U90" s="854">
        <f t="shared" si="7"/>
        <v>6200.2688113769109</v>
      </c>
      <c r="V90" s="855"/>
      <c r="W90" s="856"/>
      <c r="X90" s="857">
        <f t="shared" si="8"/>
        <v>3579.7268672965006</v>
      </c>
      <c r="Y90" s="858"/>
      <c r="Z90" s="859"/>
    </row>
    <row r="91" spans="2:26" ht="15" thickBot="1" x14ac:dyDescent="0.4">
      <c r="B91" s="467" t="s">
        <v>467</v>
      </c>
      <c r="C91" s="580">
        <v>30000</v>
      </c>
      <c r="D91" s="580">
        <v>48200</v>
      </c>
      <c r="E91" s="580">
        <v>32700</v>
      </c>
      <c r="F91" s="580">
        <v>53400</v>
      </c>
      <c r="G91" s="580">
        <v>33000</v>
      </c>
      <c r="H91" s="581">
        <v>57000</v>
      </c>
      <c r="I91" s="860">
        <f t="shared" si="9"/>
        <v>36966.666666666664</v>
      </c>
      <c r="J91" s="861"/>
      <c r="K91" s="861"/>
      <c r="L91" s="861">
        <f t="shared" si="10"/>
        <v>9821.5748906849585</v>
      </c>
      <c r="M91" s="861"/>
      <c r="N91" s="861"/>
      <c r="O91" s="860">
        <f t="shared" si="11"/>
        <v>5670.4889070030304</v>
      </c>
      <c r="P91" s="861"/>
      <c r="Q91" s="861"/>
      <c r="R91" s="866">
        <f t="shared" si="6"/>
        <v>47800</v>
      </c>
      <c r="S91" s="858"/>
      <c r="T91" s="859"/>
      <c r="U91" s="854">
        <f t="shared" si="7"/>
        <v>12942.951749890748</v>
      </c>
      <c r="V91" s="855"/>
      <c r="W91" s="856"/>
      <c r="X91" s="857">
        <f t="shared" si="8"/>
        <v>7472.6166769077618</v>
      </c>
      <c r="Y91" s="858"/>
      <c r="Z91" s="859"/>
    </row>
    <row r="92" spans="2:26" ht="15" thickBot="1" x14ac:dyDescent="0.4">
      <c r="B92" s="467" t="s">
        <v>469</v>
      </c>
      <c r="C92" s="580">
        <v>3100000</v>
      </c>
      <c r="D92" s="580">
        <v>2830000</v>
      </c>
      <c r="E92" s="580">
        <v>2750000</v>
      </c>
      <c r="F92" s="580">
        <v>2580000</v>
      </c>
      <c r="G92" s="580">
        <v>3050000</v>
      </c>
      <c r="H92" s="581">
        <v>4000000</v>
      </c>
      <c r="I92" s="860">
        <f t="shared" si="9"/>
        <v>2893333.3333333335</v>
      </c>
      <c r="J92" s="861"/>
      <c r="K92" s="861"/>
      <c r="L92" s="861">
        <f t="shared" si="10"/>
        <v>183393.92937971893</v>
      </c>
      <c r="M92" s="861"/>
      <c r="N92" s="861"/>
      <c r="O92" s="860">
        <f t="shared" si="11"/>
        <v>105882.53449512395</v>
      </c>
      <c r="P92" s="861"/>
      <c r="Q92" s="861"/>
      <c r="R92" s="866">
        <f t="shared" si="6"/>
        <v>3210000</v>
      </c>
      <c r="S92" s="858"/>
      <c r="T92" s="859"/>
      <c r="U92" s="854">
        <f t="shared" si="7"/>
        <v>723394.77465627296</v>
      </c>
      <c r="V92" s="855"/>
      <c r="W92" s="856"/>
      <c r="X92" s="857">
        <f t="shared" si="8"/>
        <v>417652.16787816788</v>
      </c>
      <c r="Y92" s="858"/>
      <c r="Z92" s="859"/>
    </row>
    <row r="93" spans="2:26" ht="15" thickBot="1" x14ac:dyDescent="0.4">
      <c r="B93" s="467" t="s">
        <v>468</v>
      </c>
      <c r="C93" s="580">
        <v>323000</v>
      </c>
      <c r="D93" s="580">
        <v>381000</v>
      </c>
      <c r="E93" s="580">
        <v>424000</v>
      </c>
      <c r="F93" s="580">
        <v>361000</v>
      </c>
      <c r="G93" s="580">
        <v>703000</v>
      </c>
      <c r="H93" s="581">
        <v>457000</v>
      </c>
      <c r="I93" s="860">
        <f t="shared" si="9"/>
        <v>376000</v>
      </c>
      <c r="J93" s="861"/>
      <c r="K93" s="861"/>
      <c r="L93" s="861">
        <f t="shared" si="10"/>
        <v>50685.303589896743</v>
      </c>
      <c r="M93" s="861"/>
      <c r="N93" s="861"/>
      <c r="O93" s="860">
        <f t="shared" si="11"/>
        <v>29263.173671584791</v>
      </c>
      <c r="P93" s="861"/>
      <c r="Q93" s="861"/>
      <c r="R93" s="866">
        <f t="shared" si="6"/>
        <v>507000</v>
      </c>
      <c r="S93" s="858"/>
      <c r="T93" s="859"/>
      <c r="U93" s="854">
        <f t="shared" si="7"/>
        <v>176397.278890577</v>
      </c>
      <c r="V93" s="855"/>
      <c r="W93" s="856"/>
      <c r="X93" s="857">
        <f t="shared" si="8"/>
        <v>101843.01645179212</v>
      </c>
      <c r="Y93" s="858"/>
      <c r="Z93" s="859"/>
    </row>
    <row r="94" spans="2:26" ht="15" thickBot="1" x14ac:dyDescent="0.4">
      <c r="B94" s="467" t="s">
        <v>586</v>
      </c>
      <c r="C94" s="580">
        <v>207000</v>
      </c>
      <c r="D94" s="580">
        <v>83500</v>
      </c>
      <c r="E94" s="580">
        <v>108000</v>
      </c>
      <c r="F94" s="580">
        <v>126000</v>
      </c>
      <c r="G94" s="580">
        <v>126000</v>
      </c>
      <c r="H94" s="581">
        <v>120000</v>
      </c>
      <c r="I94" s="860">
        <f t="shared" si="9"/>
        <v>132833.33333333334</v>
      </c>
      <c r="J94" s="861"/>
      <c r="K94" s="861"/>
      <c r="L94" s="861">
        <f t="shared" si="10"/>
        <v>65387.944862438766</v>
      </c>
      <c r="M94" s="861"/>
      <c r="N94" s="861"/>
      <c r="O94" s="860">
        <f t="shared" si="11"/>
        <v>37751.747568085433</v>
      </c>
      <c r="P94" s="861"/>
      <c r="Q94" s="861"/>
      <c r="R94" s="866">
        <f t="shared" si="6"/>
        <v>124000</v>
      </c>
      <c r="S94" s="858"/>
      <c r="T94" s="859"/>
      <c r="U94" s="854">
        <f t="shared" si="7"/>
        <v>3464.1016151377544</v>
      </c>
      <c r="V94" s="855"/>
      <c r="W94" s="856"/>
      <c r="X94" s="857">
        <f t="shared" si="8"/>
        <v>2000</v>
      </c>
      <c r="Y94" s="858"/>
      <c r="Z94" s="859"/>
    </row>
    <row r="95" spans="2:26" ht="15" thickBot="1" x14ac:dyDescent="0.4">
      <c r="B95" s="467" t="s">
        <v>587</v>
      </c>
      <c r="C95" s="580">
        <v>32000</v>
      </c>
      <c r="D95" s="580">
        <v>36000</v>
      </c>
      <c r="E95" s="580">
        <v>17100</v>
      </c>
      <c r="F95" s="580">
        <v>51400</v>
      </c>
      <c r="G95" s="580">
        <v>34100</v>
      </c>
      <c r="H95" s="581">
        <v>46900</v>
      </c>
      <c r="I95" s="860">
        <f t="shared" si="9"/>
        <v>28366.666666666668</v>
      </c>
      <c r="J95" s="861"/>
      <c r="K95" s="861"/>
      <c r="L95" s="861">
        <f t="shared" si="10"/>
        <v>9960.0870143454704</v>
      </c>
      <c r="M95" s="861"/>
      <c r="N95" s="861"/>
      <c r="O95" s="860">
        <f t="shared" si="11"/>
        <v>5750.4589188844539</v>
      </c>
      <c r="P95" s="861"/>
      <c r="Q95" s="861"/>
      <c r="R95" s="866">
        <f t="shared" si="6"/>
        <v>44133.333333333336</v>
      </c>
      <c r="S95" s="858"/>
      <c r="T95" s="859"/>
      <c r="U95" s="854">
        <f t="shared" si="7"/>
        <v>8975.7079572217299</v>
      </c>
      <c r="V95" s="855"/>
      <c r="W95" s="856"/>
      <c r="X95" s="857">
        <f t="shared" si="8"/>
        <v>5182.1274052694316</v>
      </c>
      <c r="Y95" s="858"/>
      <c r="Z95" s="859"/>
    </row>
    <row r="96" spans="2:26" ht="15" thickBot="1" x14ac:dyDescent="0.4">
      <c r="B96" s="467" t="s">
        <v>588</v>
      </c>
      <c r="C96" s="580">
        <v>30700</v>
      </c>
      <c r="D96" s="580">
        <v>19100</v>
      </c>
      <c r="E96" s="580">
        <v>11600</v>
      </c>
      <c r="F96" s="580">
        <v>32000</v>
      </c>
      <c r="G96" s="580">
        <v>11900</v>
      </c>
      <c r="H96" s="581">
        <v>20500</v>
      </c>
      <c r="I96" s="860">
        <f t="shared" si="9"/>
        <v>20466.666666666668</v>
      </c>
      <c r="J96" s="861"/>
      <c r="K96" s="861"/>
      <c r="L96" s="861">
        <f t="shared" si="10"/>
        <v>9623.0625755698675</v>
      </c>
      <c r="M96" s="861"/>
      <c r="N96" s="861"/>
      <c r="O96" s="860">
        <f t="shared" si="11"/>
        <v>5555.8777684338766</v>
      </c>
      <c r="P96" s="861"/>
      <c r="Q96" s="861"/>
      <c r="R96" s="866">
        <f t="shared" si="6"/>
        <v>21466.666666666668</v>
      </c>
      <c r="S96" s="858"/>
      <c r="T96" s="859"/>
      <c r="U96" s="854">
        <f t="shared" si="7"/>
        <v>10084.807054839144</v>
      </c>
      <c r="V96" s="855"/>
      <c r="W96" s="856"/>
      <c r="X96" s="857">
        <f t="shared" si="8"/>
        <v>5822.4660678368173</v>
      </c>
      <c r="Y96" s="858"/>
      <c r="Z96" s="859"/>
    </row>
    <row r="97" spans="2:26" ht="15" thickBot="1" x14ac:dyDescent="0.4">
      <c r="B97" s="467" t="s">
        <v>589</v>
      </c>
      <c r="C97" s="580">
        <v>395000</v>
      </c>
      <c r="D97" s="580">
        <v>415000</v>
      </c>
      <c r="E97" s="580">
        <v>294000</v>
      </c>
      <c r="F97" s="580">
        <v>468000</v>
      </c>
      <c r="G97" s="580">
        <v>338000</v>
      </c>
      <c r="H97" s="581">
        <v>426000</v>
      </c>
      <c r="I97" s="860">
        <f t="shared" si="9"/>
        <v>368000</v>
      </c>
      <c r="J97" s="861"/>
      <c r="K97" s="861"/>
      <c r="L97" s="861">
        <f t="shared" si="10"/>
        <v>64861.390672726098</v>
      </c>
      <c r="M97" s="861"/>
      <c r="N97" s="861"/>
      <c r="O97" s="860">
        <f t="shared" si="11"/>
        <v>37447.741364911897</v>
      </c>
      <c r="P97" s="861"/>
      <c r="Q97" s="861"/>
      <c r="R97" s="866">
        <f t="shared" si="6"/>
        <v>410666.66666666669</v>
      </c>
      <c r="S97" s="858"/>
      <c r="T97" s="859"/>
      <c r="U97" s="854">
        <f t="shared" si="7"/>
        <v>66342.545423983727</v>
      </c>
      <c r="V97" s="855"/>
      <c r="W97" s="856"/>
      <c r="X97" s="857">
        <f t="shared" si="8"/>
        <v>38302.886459261979</v>
      </c>
      <c r="Y97" s="858"/>
      <c r="Z97" s="859"/>
    </row>
    <row r="98" spans="2:26" ht="15" thickBot="1" x14ac:dyDescent="0.4">
      <c r="B98" s="467" t="s">
        <v>471</v>
      </c>
      <c r="C98" s="580">
        <v>227000</v>
      </c>
      <c r="D98" s="580">
        <v>128000</v>
      </c>
      <c r="E98" s="580">
        <v>108000</v>
      </c>
      <c r="F98" s="580">
        <v>152000</v>
      </c>
      <c r="G98" s="580">
        <v>152000</v>
      </c>
      <c r="H98" s="581">
        <v>95800</v>
      </c>
      <c r="I98" s="860">
        <f t="shared" si="9"/>
        <v>154333.33333333334</v>
      </c>
      <c r="J98" s="861"/>
      <c r="K98" s="861"/>
      <c r="L98" s="861">
        <f t="shared" si="10"/>
        <v>63720.744921362428</v>
      </c>
      <c r="M98" s="861"/>
      <c r="N98" s="861"/>
      <c r="O98" s="860">
        <f t="shared" si="11"/>
        <v>36789.189233312078</v>
      </c>
      <c r="P98" s="861"/>
      <c r="Q98" s="861"/>
      <c r="R98" s="866">
        <f t="shared" si="6"/>
        <v>133266.66666666666</v>
      </c>
      <c r="S98" s="858"/>
      <c r="T98" s="859"/>
      <c r="U98" s="854">
        <f t="shared" si="7"/>
        <v>32447.085128456947</v>
      </c>
      <c r="V98" s="855"/>
      <c r="W98" s="856"/>
      <c r="X98" s="857">
        <f t="shared" si="8"/>
        <v>18733.333333333321</v>
      </c>
      <c r="Y98" s="858"/>
      <c r="Z98" s="859"/>
    </row>
    <row r="99" spans="2:26" ht="15" thickBot="1" x14ac:dyDescent="0.4">
      <c r="B99" s="467" t="s">
        <v>590</v>
      </c>
      <c r="C99" s="580">
        <v>188000</v>
      </c>
      <c r="D99" s="580">
        <v>141000</v>
      </c>
      <c r="E99" s="580">
        <v>200000</v>
      </c>
      <c r="F99" s="580">
        <v>144000</v>
      </c>
      <c r="G99" s="580">
        <v>117000</v>
      </c>
      <c r="H99" s="581">
        <v>103000</v>
      </c>
      <c r="I99" s="860">
        <f t="shared" si="9"/>
        <v>176333.33333333334</v>
      </c>
      <c r="J99" s="861"/>
      <c r="K99" s="861"/>
      <c r="L99" s="861">
        <f t="shared" si="10"/>
        <v>31182.259913824975</v>
      </c>
      <c r="M99" s="861"/>
      <c r="N99" s="861"/>
      <c r="O99" s="860">
        <f t="shared" si="11"/>
        <v>18003.086155187728</v>
      </c>
      <c r="P99" s="861"/>
      <c r="Q99" s="861"/>
      <c r="R99" s="866">
        <f t="shared" si="6"/>
        <v>121333.33333333333</v>
      </c>
      <c r="S99" s="858"/>
      <c r="T99" s="859"/>
      <c r="U99" s="854">
        <f t="shared" si="7"/>
        <v>20840.665376454086</v>
      </c>
      <c r="V99" s="855"/>
      <c r="W99" s="856"/>
      <c r="X99" s="857">
        <f t="shared" si="8"/>
        <v>12032.363765186681</v>
      </c>
      <c r="Y99" s="858"/>
      <c r="Z99" s="859"/>
    </row>
    <row r="100" spans="2:26" ht="15" thickBot="1" x14ac:dyDescent="0.4">
      <c r="B100" s="467" t="s">
        <v>591</v>
      </c>
      <c r="C100" s="580">
        <v>98600</v>
      </c>
      <c r="D100" s="580">
        <v>256000</v>
      </c>
      <c r="E100" s="580">
        <v>184000</v>
      </c>
      <c r="F100" s="580">
        <v>187000</v>
      </c>
      <c r="G100" s="580">
        <v>247000</v>
      </c>
      <c r="H100" s="581">
        <v>264000</v>
      </c>
      <c r="I100" s="860">
        <f t="shared" si="9"/>
        <v>179533.33333333334</v>
      </c>
      <c r="J100" s="861"/>
      <c r="K100" s="861"/>
      <c r="L100" s="861">
        <f t="shared" si="10"/>
        <v>78795.008302133807</v>
      </c>
      <c r="M100" s="861"/>
      <c r="N100" s="861"/>
      <c r="O100" s="860">
        <f t="shared" si="11"/>
        <v>45492.319254035756</v>
      </c>
      <c r="P100" s="861"/>
      <c r="Q100" s="861"/>
      <c r="R100" s="866">
        <f t="shared" si="6"/>
        <v>232666.66666666666</v>
      </c>
      <c r="S100" s="858"/>
      <c r="T100" s="859"/>
      <c r="U100" s="854">
        <f t="shared" si="7"/>
        <v>40451.617190581244</v>
      </c>
      <c r="V100" s="855"/>
      <c r="W100" s="856"/>
      <c r="X100" s="857">
        <f t="shared" si="8"/>
        <v>23354.752074137778</v>
      </c>
      <c r="Y100" s="858"/>
      <c r="Z100" s="859"/>
    </row>
    <row r="101" spans="2:26" ht="15" thickBot="1" x14ac:dyDescent="0.4">
      <c r="B101" s="467" t="s">
        <v>592</v>
      </c>
      <c r="C101" s="580">
        <v>13500</v>
      </c>
      <c r="D101" s="580">
        <v>16300</v>
      </c>
      <c r="E101" s="580">
        <v>133000</v>
      </c>
      <c r="F101" s="580">
        <v>7540</v>
      </c>
      <c r="G101" s="580">
        <v>2720</v>
      </c>
      <c r="H101" s="581">
        <v>29700</v>
      </c>
      <c r="I101" s="860">
        <f t="shared" si="9"/>
        <v>54266.666666666664</v>
      </c>
      <c r="J101" s="861"/>
      <c r="K101" s="861"/>
      <c r="L101" s="861">
        <f t="shared" si="10"/>
        <v>68199.437925347549</v>
      </c>
      <c r="M101" s="861"/>
      <c r="N101" s="861"/>
      <c r="O101" s="860">
        <f t="shared" si="11"/>
        <v>39374.963844780585</v>
      </c>
      <c r="P101" s="861"/>
      <c r="Q101" s="861"/>
      <c r="R101" s="866">
        <f t="shared" si="6"/>
        <v>13320</v>
      </c>
      <c r="S101" s="858"/>
      <c r="T101" s="859"/>
      <c r="U101" s="854">
        <f t="shared" si="7"/>
        <v>14388.759501777768</v>
      </c>
      <c r="V101" s="855"/>
      <c r="W101" s="856"/>
      <c r="X101" s="857">
        <f t="shared" si="8"/>
        <v>8307.3541716561795</v>
      </c>
      <c r="Y101" s="858"/>
      <c r="Z101" s="859"/>
    </row>
    <row r="102" spans="2:26" ht="15" thickBot="1" x14ac:dyDescent="0.4">
      <c r="B102" s="467" t="s">
        <v>593</v>
      </c>
      <c r="C102" s="580">
        <v>126000</v>
      </c>
      <c r="D102" s="580">
        <v>34100</v>
      </c>
      <c r="E102" s="580">
        <v>31400</v>
      </c>
      <c r="F102" s="580">
        <v>95800</v>
      </c>
      <c r="G102" s="580">
        <v>74300</v>
      </c>
      <c r="H102" s="581">
        <v>40100</v>
      </c>
      <c r="I102" s="860">
        <f t="shared" si="9"/>
        <v>63833.333333333336</v>
      </c>
      <c r="J102" s="861"/>
      <c r="K102" s="861"/>
      <c r="L102" s="861">
        <f t="shared" si="10"/>
        <v>53854.835746971999</v>
      </c>
      <c r="M102" s="861"/>
      <c r="N102" s="861"/>
      <c r="O102" s="860">
        <f t="shared" si="11"/>
        <v>31093.103915677366</v>
      </c>
      <c r="P102" s="861"/>
      <c r="Q102" s="861"/>
      <c r="R102" s="866">
        <f t="shared" si="6"/>
        <v>70066.666666666672</v>
      </c>
      <c r="S102" s="858"/>
      <c r="T102" s="859"/>
      <c r="U102" s="854">
        <f t="shared" si="7"/>
        <v>28090.271150940018</v>
      </c>
      <c r="V102" s="855"/>
      <c r="W102" s="856"/>
      <c r="X102" s="857">
        <f t="shared" si="8"/>
        <v>16217.9256106048</v>
      </c>
      <c r="Y102" s="858"/>
      <c r="Z102" s="859"/>
    </row>
    <row r="103" spans="2:26" ht="15" thickBot="1" x14ac:dyDescent="0.4">
      <c r="B103" s="467" t="s">
        <v>472</v>
      </c>
      <c r="C103" s="580">
        <v>21400000</v>
      </c>
      <c r="D103" s="580">
        <v>22200000</v>
      </c>
      <c r="E103" s="580">
        <v>19200000</v>
      </c>
      <c r="F103" s="580">
        <v>16300000</v>
      </c>
      <c r="G103" s="580">
        <v>23700000</v>
      </c>
      <c r="H103" s="581">
        <v>15900000</v>
      </c>
      <c r="I103" s="860">
        <f t="shared" si="9"/>
        <v>20933333.333333332</v>
      </c>
      <c r="J103" s="861"/>
      <c r="K103" s="861"/>
      <c r="L103" s="861">
        <f t="shared" si="10"/>
        <v>1553490.6930308058</v>
      </c>
      <c r="M103" s="861"/>
      <c r="N103" s="861"/>
      <c r="O103" s="860">
        <f t="shared" si="11"/>
        <v>896908.26980491402</v>
      </c>
      <c r="P103" s="861"/>
      <c r="Q103" s="861"/>
      <c r="R103" s="866">
        <f t="shared" si="6"/>
        <v>18633333.333333332</v>
      </c>
      <c r="S103" s="858"/>
      <c r="T103" s="859"/>
      <c r="U103" s="854">
        <f t="shared" si="7"/>
        <v>4392417.7093410995</v>
      </c>
      <c r="V103" s="855"/>
      <c r="W103" s="856"/>
      <c r="X103" s="857">
        <f t="shared" si="8"/>
        <v>2535963.5468813633</v>
      </c>
      <c r="Y103" s="858"/>
      <c r="Z103" s="859"/>
    </row>
    <row r="104" spans="2:26" ht="15" thickBot="1" x14ac:dyDescent="0.4">
      <c r="B104" s="467" t="s">
        <v>473</v>
      </c>
      <c r="C104" s="580">
        <v>438000</v>
      </c>
      <c r="D104" s="580">
        <v>658000</v>
      </c>
      <c r="E104" s="580">
        <v>633000</v>
      </c>
      <c r="F104" s="580">
        <v>472000</v>
      </c>
      <c r="G104" s="580">
        <v>641000</v>
      </c>
      <c r="H104" s="581">
        <v>539000</v>
      </c>
      <c r="I104" s="860">
        <f t="shared" si="9"/>
        <v>576333.33333333337</v>
      </c>
      <c r="J104" s="861"/>
      <c r="K104" s="861"/>
      <c r="L104" s="861">
        <f t="shared" si="10"/>
        <v>120450.54310103094</v>
      </c>
      <c r="M104" s="861"/>
      <c r="N104" s="861"/>
      <c r="O104" s="860">
        <f t="shared" si="11"/>
        <v>69542.153483416841</v>
      </c>
      <c r="P104" s="861"/>
      <c r="Q104" s="861"/>
      <c r="R104" s="866">
        <f t="shared" si="6"/>
        <v>550666.66666666663</v>
      </c>
      <c r="S104" s="858"/>
      <c r="T104" s="859"/>
      <c r="U104" s="854">
        <f t="shared" si="7"/>
        <v>85101.899704608906</v>
      </c>
      <c r="V104" s="855"/>
      <c r="W104" s="856"/>
      <c r="X104" s="857">
        <f t="shared" si="8"/>
        <v>49133.604703004487</v>
      </c>
      <c r="Y104" s="858"/>
      <c r="Z104" s="859"/>
    </row>
    <row r="105" spans="2:26" ht="15" thickBot="1" x14ac:dyDescent="0.4">
      <c r="B105" s="467" t="s">
        <v>594</v>
      </c>
      <c r="C105" s="580">
        <v>519000</v>
      </c>
      <c r="D105" s="580">
        <v>1020000</v>
      </c>
      <c r="E105" s="580">
        <v>446000</v>
      </c>
      <c r="F105" s="580">
        <v>502000</v>
      </c>
      <c r="G105" s="580">
        <v>738000</v>
      </c>
      <c r="H105" s="581">
        <v>425000</v>
      </c>
      <c r="I105" s="860">
        <f t="shared" si="9"/>
        <v>661666.66666666663</v>
      </c>
      <c r="J105" s="861"/>
      <c r="K105" s="861"/>
      <c r="L105" s="861">
        <f t="shared" si="10"/>
        <v>312464.9313656388</v>
      </c>
      <c r="M105" s="861"/>
      <c r="N105" s="861"/>
      <c r="O105" s="860">
        <f t="shared" si="11"/>
        <v>180401.71223626952</v>
      </c>
      <c r="P105" s="861"/>
      <c r="Q105" s="861"/>
      <c r="R105" s="866">
        <f t="shared" si="6"/>
        <v>555000</v>
      </c>
      <c r="S105" s="858"/>
      <c r="T105" s="859"/>
      <c r="U105" s="854">
        <f t="shared" si="7"/>
        <v>163091.99857749001</v>
      </c>
      <c r="V105" s="855"/>
      <c r="W105" s="856"/>
      <c r="X105" s="857">
        <f t="shared" si="8"/>
        <v>94161.209281387928</v>
      </c>
      <c r="Y105" s="858"/>
      <c r="Z105" s="859"/>
    </row>
    <row r="106" spans="2:26" ht="15" thickBot="1" x14ac:dyDescent="0.4">
      <c r="B106" s="467" t="s">
        <v>595</v>
      </c>
      <c r="C106" s="580">
        <v>37700</v>
      </c>
      <c r="D106" s="580">
        <v>674000</v>
      </c>
      <c r="E106" s="580">
        <v>1180000</v>
      </c>
      <c r="F106" s="580">
        <v>205000</v>
      </c>
      <c r="G106" s="580">
        <v>312000</v>
      </c>
      <c r="H106" s="581">
        <v>543000</v>
      </c>
      <c r="I106" s="860">
        <f t="shared" si="9"/>
        <v>630566.66666666663</v>
      </c>
      <c r="J106" s="861"/>
      <c r="K106" s="861"/>
      <c r="L106" s="861">
        <f t="shared" si="10"/>
        <v>572387.24945034669</v>
      </c>
      <c r="M106" s="861"/>
      <c r="N106" s="861"/>
      <c r="O106" s="860">
        <f t="shared" si="11"/>
        <v>330467.93255086715</v>
      </c>
      <c r="P106" s="861"/>
      <c r="Q106" s="861"/>
      <c r="R106" s="866">
        <f t="shared" si="6"/>
        <v>353333.33333333331</v>
      </c>
      <c r="S106" s="858"/>
      <c r="T106" s="859"/>
      <c r="U106" s="854">
        <f t="shared" si="7"/>
        <v>172749.33670880864</v>
      </c>
      <c r="V106" s="855"/>
      <c r="W106" s="856"/>
      <c r="X106" s="857">
        <f t="shared" si="8"/>
        <v>99736.876051159968</v>
      </c>
      <c r="Y106" s="858"/>
      <c r="Z106" s="859"/>
    </row>
    <row r="107" spans="2:26" ht="15" thickBot="1" x14ac:dyDescent="0.4">
      <c r="B107" s="467" t="s">
        <v>596</v>
      </c>
      <c r="C107" s="580">
        <v>427000</v>
      </c>
      <c r="D107" s="580">
        <v>1140000</v>
      </c>
      <c r="E107" s="580">
        <v>963000</v>
      </c>
      <c r="F107" s="580">
        <v>490000</v>
      </c>
      <c r="G107" s="580">
        <v>412000</v>
      </c>
      <c r="H107" s="581">
        <v>812000</v>
      </c>
      <c r="I107" s="860">
        <f t="shared" si="9"/>
        <v>843333.33333333337</v>
      </c>
      <c r="J107" s="861"/>
      <c r="K107" s="861"/>
      <c r="L107" s="861">
        <f t="shared" si="10"/>
        <v>371257.77208475163</v>
      </c>
      <c r="M107" s="861"/>
      <c r="N107" s="861"/>
      <c r="O107" s="860">
        <f t="shared" si="11"/>
        <v>214345.77465187211</v>
      </c>
      <c r="P107" s="861"/>
      <c r="Q107" s="861"/>
      <c r="R107" s="866">
        <f t="shared" si="6"/>
        <v>571333.33333333337</v>
      </c>
      <c r="S107" s="858"/>
      <c r="T107" s="859"/>
      <c r="U107" s="854">
        <f t="shared" si="7"/>
        <v>212040.8765623584</v>
      </c>
      <c r="V107" s="855"/>
      <c r="W107" s="856"/>
      <c r="X107" s="857">
        <f t="shared" si="8"/>
        <v>122421.85716248184</v>
      </c>
      <c r="Y107" s="858"/>
      <c r="Z107" s="859"/>
    </row>
    <row r="108" spans="2:26" ht="15" thickBot="1" x14ac:dyDescent="0.4">
      <c r="B108" s="467" t="s">
        <v>597</v>
      </c>
      <c r="C108" s="580">
        <v>31100</v>
      </c>
      <c r="D108" s="580">
        <v>229000</v>
      </c>
      <c r="E108" s="580">
        <v>194000</v>
      </c>
      <c r="F108" s="580">
        <v>144000</v>
      </c>
      <c r="G108" s="580">
        <v>179000</v>
      </c>
      <c r="H108" s="581">
        <v>343000</v>
      </c>
      <c r="I108" s="860">
        <f t="shared" si="9"/>
        <v>151366.66666666666</v>
      </c>
      <c r="J108" s="861"/>
      <c r="K108" s="861"/>
      <c r="L108" s="861">
        <f t="shared" si="10"/>
        <v>105613.93531789891</v>
      </c>
      <c r="M108" s="861"/>
      <c r="N108" s="861"/>
      <c r="O108" s="860">
        <f t="shared" si="11"/>
        <v>60976.233985964667</v>
      </c>
      <c r="P108" s="861"/>
      <c r="Q108" s="861"/>
      <c r="R108" s="866">
        <f t="shared" si="6"/>
        <v>222000</v>
      </c>
      <c r="S108" s="858"/>
      <c r="T108" s="859"/>
      <c r="U108" s="854">
        <f t="shared" si="7"/>
        <v>106240.2936742929</v>
      </c>
      <c r="V108" s="855"/>
      <c r="W108" s="856"/>
      <c r="X108" s="857">
        <f t="shared" si="8"/>
        <v>61337.862151637906</v>
      </c>
      <c r="Y108" s="858"/>
      <c r="Z108" s="859"/>
    </row>
    <row r="109" spans="2:26" ht="15" thickBot="1" x14ac:dyDescent="0.4">
      <c r="B109" s="467" t="s">
        <v>598</v>
      </c>
      <c r="C109" s="580">
        <v>11800</v>
      </c>
      <c r="D109" s="580">
        <v>19400</v>
      </c>
      <c r="E109" s="580">
        <v>19500</v>
      </c>
      <c r="F109" s="580">
        <v>0</v>
      </c>
      <c r="G109" s="580">
        <v>31800</v>
      </c>
      <c r="H109" s="581">
        <v>56500</v>
      </c>
      <c r="I109" s="860">
        <f t="shared" si="9"/>
        <v>16900</v>
      </c>
      <c r="J109" s="861"/>
      <c r="K109" s="861"/>
      <c r="L109" s="861">
        <f t="shared" si="10"/>
        <v>4417.0125650715554</v>
      </c>
      <c r="M109" s="861"/>
      <c r="N109" s="861"/>
      <c r="O109" s="860">
        <f t="shared" si="11"/>
        <v>2550.1633934580223</v>
      </c>
      <c r="P109" s="861"/>
      <c r="Q109" s="861"/>
      <c r="R109" s="866">
        <f t="shared" si="6"/>
        <v>29433.333333333332</v>
      </c>
      <c r="S109" s="858"/>
      <c r="T109" s="859"/>
      <c r="U109" s="854">
        <f t="shared" si="7"/>
        <v>28324.253447060757</v>
      </c>
      <c r="V109" s="855"/>
      <c r="W109" s="856"/>
      <c r="X109" s="857">
        <f t="shared" si="8"/>
        <v>16353.015352255714</v>
      </c>
      <c r="Y109" s="858"/>
      <c r="Z109" s="859"/>
    </row>
    <row r="110" spans="2:26" ht="15" thickBot="1" x14ac:dyDescent="0.4">
      <c r="B110" s="467" t="s">
        <v>475</v>
      </c>
      <c r="C110" s="580">
        <v>1890000</v>
      </c>
      <c r="D110" s="580">
        <v>1710000</v>
      </c>
      <c r="E110" s="580">
        <v>1830000</v>
      </c>
      <c r="F110" s="580">
        <v>1940000</v>
      </c>
      <c r="G110" s="580">
        <v>1990000</v>
      </c>
      <c r="H110" s="581">
        <v>1680000</v>
      </c>
      <c r="I110" s="860">
        <f t="shared" si="9"/>
        <v>1810000</v>
      </c>
      <c r="J110" s="861"/>
      <c r="K110" s="861"/>
      <c r="L110" s="861">
        <f t="shared" si="10"/>
        <v>91651.513899116806</v>
      </c>
      <c r="M110" s="861"/>
      <c r="N110" s="861"/>
      <c r="O110" s="860">
        <f t="shared" si="11"/>
        <v>52915.026221291817</v>
      </c>
      <c r="P110" s="861"/>
      <c r="Q110" s="861"/>
      <c r="R110" s="866">
        <f t="shared" si="6"/>
        <v>1870000</v>
      </c>
      <c r="S110" s="858"/>
      <c r="T110" s="859"/>
      <c r="U110" s="854">
        <f t="shared" si="7"/>
        <v>166433.16977093238</v>
      </c>
      <c r="V110" s="855"/>
      <c r="W110" s="856"/>
      <c r="X110" s="857">
        <f t="shared" si="8"/>
        <v>96090.235369330505</v>
      </c>
      <c r="Y110" s="858"/>
      <c r="Z110" s="859"/>
    </row>
    <row r="111" spans="2:26" ht="15" thickBot="1" x14ac:dyDescent="0.4">
      <c r="B111" s="467" t="s">
        <v>476</v>
      </c>
      <c r="C111" s="580">
        <v>290000</v>
      </c>
      <c r="D111" s="580">
        <v>136000</v>
      </c>
      <c r="E111" s="580">
        <v>135000</v>
      </c>
      <c r="F111" s="580">
        <v>183000</v>
      </c>
      <c r="G111" s="580">
        <v>186000</v>
      </c>
      <c r="H111" s="581">
        <v>145000</v>
      </c>
      <c r="I111" s="860">
        <f t="shared" si="9"/>
        <v>187000</v>
      </c>
      <c r="J111" s="861"/>
      <c r="K111" s="861"/>
      <c r="L111" s="861">
        <f t="shared" si="10"/>
        <v>89202.017914394746</v>
      </c>
      <c r="M111" s="861"/>
      <c r="N111" s="861"/>
      <c r="O111" s="860">
        <f t="shared" si="11"/>
        <v>51500.809055133628</v>
      </c>
      <c r="P111" s="861"/>
      <c r="Q111" s="861"/>
      <c r="R111" s="866">
        <f t="shared" si="6"/>
        <v>171333.33333333334</v>
      </c>
      <c r="S111" s="858"/>
      <c r="T111" s="859"/>
      <c r="U111" s="854">
        <f t="shared" si="7"/>
        <v>22854.612955229321</v>
      </c>
      <c r="V111" s="855"/>
      <c r="W111" s="856"/>
      <c r="X111" s="857">
        <f t="shared" si="8"/>
        <v>13195.116941926357</v>
      </c>
      <c r="Y111" s="858"/>
      <c r="Z111" s="859"/>
    </row>
    <row r="112" spans="2:26" ht="15" thickBot="1" x14ac:dyDescent="0.4">
      <c r="B112" s="467" t="s">
        <v>599</v>
      </c>
      <c r="C112" s="580">
        <v>1300000</v>
      </c>
      <c r="D112" s="580">
        <v>688000</v>
      </c>
      <c r="E112" s="580">
        <v>1080000</v>
      </c>
      <c r="F112" s="580">
        <v>1220000</v>
      </c>
      <c r="G112" s="580">
        <v>1330000</v>
      </c>
      <c r="H112" s="581">
        <v>991000</v>
      </c>
      <c r="I112" s="860">
        <f t="shared" si="9"/>
        <v>1022666.6666666666</v>
      </c>
      <c r="J112" s="861"/>
      <c r="K112" s="861"/>
      <c r="L112" s="861">
        <f t="shared" si="10"/>
        <v>310002.15053017496</v>
      </c>
      <c r="M112" s="861"/>
      <c r="N112" s="861"/>
      <c r="O112" s="860">
        <f t="shared" si="11"/>
        <v>178979.82505795942</v>
      </c>
      <c r="P112" s="861"/>
      <c r="Q112" s="861"/>
      <c r="R112" s="866">
        <f t="shared" si="6"/>
        <v>1180333.3333333333</v>
      </c>
      <c r="S112" s="858"/>
      <c r="T112" s="859"/>
      <c r="U112" s="854">
        <f t="shared" si="7"/>
        <v>172946.04168159864</v>
      </c>
      <c r="V112" s="855"/>
      <c r="W112" s="856"/>
      <c r="X112" s="857">
        <f t="shared" si="8"/>
        <v>99850.443720151219</v>
      </c>
      <c r="Y112" s="858"/>
      <c r="Z112" s="859"/>
    </row>
    <row r="113" spans="2:26" ht="15" thickBot="1" x14ac:dyDescent="0.4">
      <c r="B113" s="467" t="s">
        <v>477</v>
      </c>
      <c r="C113" s="580">
        <v>32500</v>
      </c>
      <c r="D113" s="580">
        <v>84200</v>
      </c>
      <c r="E113" s="580">
        <v>35600</v>
      </c>
      <c r="F113" s="580">
        <v>74500</v>
      </c>
      <c r="G113" s="580">
        <v>26900</v>
      </c>
      <c r="H113" s="581">
        <v>43900</v>
      </c>
      <c r="I113" s="860">
        <f t="shared" si="9"/>
        <v>50766.666666666664</v>
      </c>
      <c r="J113" s="861"/>
      <c r="K113" s="861"/>
      <c r="L113" s="861">
        <f t="shared" si="10"/>
        <v>28995.574374951317</v>
      </c>
      <c r="M113" s="861"/>
      <c r="N113" s="861"/>
      <c r="O113" s="860">
        <f t="shared" si="11"/>
        <v>16740.602670685959</v>
      </c>
      <c r="P113" s="861"/>
      <c r="Q113" s="861"/>
      <c r="R113" s="866">
        <f t="shared" si="6"/>
        <v>48433.333333333336</v>
      </c>
      <c r="S113" s="858"/>
      <c r="T113" s="859"/>
      <c r="U113" s="854">
        <f t="shared" si="7"/>
        <v>24121.6362076318</v>
      </c>
      <c r="V113" s="855"/>
      <c r="W113" s="856"/>
      <c r="X113" s="857">
        <f t="shared" si="8"/>
        <v>13926.633157770444</v>
      </c>
      <c r="Y113" s="858"/>
      <c r="Z113" s="859"/>
    </row>
    <row r="114" spans="2:26" ht="15" thickBot="1" x14ac:dyDescent="0.4">
      <c r="B114" s="467" t="s">
        <v>478</v>
      </c>
      <c r="C114" s="580">
        <v>48100</v>
      </c>
      <c r="D114" s="580">
        <v>76000</v>
      </c>
      <c r="E114" s="580">
        <v>54300</v>
      </c>
      <c r="F114" s="580">
        <v>26300</v>
      </c>
      <c r="G114" s="580">
        <v>10600</v>
      </c>
      <c r="H114" s="581">
        <v>40800</v>
      </c>
      <c r="I114" s="860">
        <f t="shared" si="9"/>
        <v>59466.666666666664</v>
      </c>
      <c r="J114" s="861"/>
      <c r="K114" s="861"/>
      <c r="L114" s="861">
        <f t="shared" si="10"/>
        <v>14650.028441383076</v>
      </c>
      <c r="M114" s="861"/>
      <c r="N114" s="861"/>
      <c r="O114" s="860">
        <f t="shared" si="11"/>
        <v>8458.1978642681934</v>
      </c>
      <c r="P114" s="861"/>
      <c r="Q114" s="861"/>
      <c r="R114" s="866">
        <f t="shared" si="6"/>
        <v>25900</v>
      </c>
      <c r="S114" s="858"/>
      <c r="T114" s="859"/>
      <c r="U114" s="854">
        <f t="shared" si="7"/>
        <v>15103.97298726398</v>
      </c>
      <c r="V114" s="855"/>
      <c r="W114" s="856"/>
      <c r="X114" s="857">
        <f t="shared" si="8"/>
        <v>8720.2828700296959</v>
      </c>
      <c r="Y114" s="858"/>
      <c r="Z114" s="859"/>
    </row>
    <row r="115" spans="2:26" ht="15" thickBot="1" x14ac:dyDescent="0.4">
      <c r="B115" s="467" t="s">
        <v>481</v>
      </c>
      <c r="C115" s="580">
        <v>378000</v>
      </c>
      <c r="D115" s="580">
        <v>422000</v>
      </c>
      <c r="E115" s="580">
        <v>364000</v>
      </c>
      <c r="F115" s="580">
        <v>270000</v>
      </c>
      <c r="G115" s="580">
        <v>262000</v>
      </c>
      <c r="H115" s="581">
        <v>259000</v>
      </c>
      <c r="I115" s="860">
        <f t="shared" si="9"/>
        <v>388000</v>
      </c>
      <c r="J115" s="861"/>
      <c r="K115" s="861"/>
      <c r="L115" s="861">
        <f t="shared" si="10"/>
        <v>30265.491900843113</v>
      </c>
      <c r="M115" s="861"/>
      <c r="N115" s="861"/>
      <c r="O115" s="860">
        <f t="shared" si="11"/>
        <v>17473.78989610821</v>
      </c>
      <c r="P115" s="861"/>
      <c r="Q115" s="861"/>
      <c r="R115" s="866">
        <f t="shared" si="6"/>
        <v>263666.66666666669</v>
      </c>
      <c r="S115" s="858"/>
      <c r="T115" s="859"/>
      <c r="U115" s="854">
        <f t="shared" si="7"/>
        <v>5686.2407030773275</v>
      </c>
      <c r="V115" s="855"/>
      <c r="W115" s="856"/>
      <c r="X115" s="857">
        <f t="shared" si="8"/>
        <v>3282.9526005987022</v>
      </c>
      <c r="Y115" s="858"/>
      <c r="Z115" s="859"/>
    </row>
    <row r="116" spans="2:26" ht="15" thickBot="1" x14ac:dyDescent="0.4">
      <c r="B116" s="467" t="s">
        <v>600</v>
      </c>
      <c r="C116" s="580">
        <v>403000</v>
      </c>
      <c r="D116" s="580">
        <v>529000</v>
      </c>
      <c r="E116" s="580">
        <v>485000</v>
      </c>
      <c r="F116" s="580">
        <v>354000</v>
      </c>
      <c r="G116" s="580">
        <v>358000</v>
      </c>
      <c r="H116" s="581">
        <v>286000</v>
      </c>
      <c r="I116" s="860">
        <f t="shared" si="9"/>
        <v>472333.33333333331</v>
      </c>
      <c r="J116" s="861"/>
      <c r="K116" s="861"/>
      <c r="L116" s="861">
        <f t="shared" si="10"/>
        <v>63947.895456639642</v>
      </c>
      <c r="M116" s="861"/>
      <c r="N116" s="861"/>
      <c r="O116" s="860">
        <f t="shared" si="11"/>
        <v>36920.334656000945</v>
      </c>
      <c r="P116" s="861"/>
      <c r="Q116" s="861"/>
      <c r="R116" s="866">
        <f t="shared" si="6"/>
        <v>332666.66666666669</v>
      </c>
      <c r="S116" s="858"/>
      <c r="T116" s="859"/>
      <c r="U116" s="854">
        <f t="shared" si="7"/>
        <v>40463.975747982717</v>
      </c>
      <c r="V116" s="855"/>
      <c r="W116" s="856"/>
      <c r="X116" s="857">
        <f t="shared" si="8"/>
        <v>23361.887290580311</v>
      </c>
      <c r="Y116" s="858"/>
      <c r="Z116" s="859"/>
    </row>
    <row r="117" spans="2:26" ht="15" thickBot="1" x14ac:dyDescent="0.4">
      <c r="B117" s="467" t="s">
        <v>601</v>
      </c>
      <c r="C117" s="580">
        <v>601000</v>
      </c>
      <c r="D117" s="580">
        <v>774000</v>
      </c>
      <c r="E117" s="580">
        <v>597000</v>
      </c>
      <c r="F117" s="580">
        <v>421000</v>
      </c>
      <c r="G117" s="580">
        <v>507000</v>
      </c>
      <c r="H117" s="581">
        <v>530000</v>
      </c>
      <c r="I117" s="860">
        <f t="shared" si="9"/>
        <v>657333.33333333337</v>
      </c>
      <c r="J117" s="861"/>
      <c r="K117" s="861"/>
      <c r="L117" s="861">
        <f t="shared" si="10"/>
        <v>101056.09003584778</v>
      </c>
      <c r="M117" s="861"/>
      <c r="N117" s="861"/>
      <c r="O117" s="860">
        <f t="shared" si="11"/>
        <v>58344.760785447776</v>
      </c>
      <c r="P117" s="861"/>
      <c r="Q117" s="861"/>
      <c r="R117" s="866">
        <f t="shared" si="6"/>
        <v>486000</v>
      </c>
      <c r="S117" s="858"/>
      <c r="T117" s="859"/>
      <c r="U117" s="854">
        <f t="shared" si="7"/>
        <v>57454.329688892896</v>
      </c>
      <c r="V117" s="855"/>
      <c r="W117" s="856"/>
      <c r="X117" s="857">
        <f t="shared" si="8"/>
        <v>33171.27271199182</v>
      </c>
      <c r="Y117" s="858"/>
      <c r="Z117" s="859"/>
    </row>
    <row r="118" spans="2:26" ht="15" thickBot="1" x14ac:dyDescent="0.4">
      <c r="B118" s="467" t="s">
        <v>602</v>
      </c>
      <c r="C118" s="580">
        <v>334000</v>
      </c>
      <c r="D118" s="580">
        <v>150000</v>
      </c>
      <c r="E118" s="580">
        <v>248000</v>
      </c>
      <c r="F118" s="580">
        <v>225000</v>
      </c>
      <c r="G118" s="580">
        <v>311000</v>
      </c>
      <c r="H118" s="581">
        <v>259000</v>
      </c>
      <c r="I118" s="860">
        <f t="shared" si="9"/>
        <v>244000</v>
      </c>
      <c r="J118" s="861"/>
      <c r="K118" s="861"/>
      <c r="L118" s="861">
        <f t="shared" si="10"/>
        <v>92065.19429187123</v>
      </c>
      <c r="M118" s="861"/>
      <c r="N118" s="861"/>
      <c r="O118" s="860">
        <f t="shared" si="11"/>
        <v>53153.864707407054</v>
      </c>
      <c r="P118" s="861"/>
      <c r="Q118" s="861"/>
      <c r="R118" s="866">
        <f t="shared" si="6"/>
        <v>265000</v>
      </c>
      <c r="S118" s="858"/>
      <c r="T118" s="859"/>
      <c r="U118" s="854">
        <f t="shared" si="7"/>
        <v>43312.815655415434</v>
      </c>
      <c r="V118" s="855"/>
      <c r="W118" s="856"/>
      <c r="X118" s="857">
        <f t="shared" si="8"/>
        <v>25006.66577801474</v>
      </c>
      <c r="Y118" s="858"/>
      <c r="Z118" s="859"/>
    </row>
    <row r="119" spans="2:26" ht="15" thickBot="1" x14ac:dyDescent="0.4">
      <c r="B119" s="467" t="s">
        <v>603</v>
      </c>
      <c r="C119" s="580">
        <v>44200</v>
      </c>
      <c r="D119" s="580">
        <v>35300</v>
      </c>
      <c r="E119" s="580">
        <v>30100</v>
      </c>
      <c r="F119" s="580">
        <v>34200</v>
      </c>
      <c r="G119" s="580">
        <v>36900</v>
      </c>
      <c r="H119" s="581">
        <v>35500</v>
      </c>
      <c r="I119" s="860">
        <f t="shared" si="9"/>
        <v>36533.333333333336</v>
      </c>
      <c r="J119" s="861"/>
      <c r="K119" s="861"/>
      <c r="L119" s="861">
        <f t="shared" si="10"/>
        <v>7130.451131122999</v>
      </c>
      <c r="M119" s="861"/>
      <c r="N119" s="861"/>
      <c r="O119" s="860">
        <f t="shared" si="11"/>
        <v>4116.7678799973355</v>
      </c>
      <c r="P119" s="861"/>
      <c r="Q119" s="861"/>
      <c r="R119" s="866">
        <f t="shared" si="6"/>
        <v>35533.333333333336</v>
      </c>
      <c r="S119" s="858"/>
      <c r="T119" s="859"/>
      <c r="U119" s="854">
        <f t="shared" si="7"/>
        <v>1350.3086067019397</v>
      </c>
      <c r="V119" s="855"/>
      <c r="W119" s="856"/>
      <c r="X119" s="857">
        <f t="shared" si="8"/>
        <v>779.60103756843341</v>
      </c>
      <c r="Y119" s="858"/>
      <c r="Z119" s="859"/>
    </row>
    <row r="120" spans="2:26" ht="15" thickBot="1" x14ac:dyDescent="0.4">
      <c r="B120" s="467" t="s">
        <v>604</v>
      </c>
      <c r="C120" s="580">
        <v>57000</v>
      </c>
      <c r="D120" s="580">
        <v>73800</v>
      </c>
      <c r="E120" s="580">
        <v>108000</v>
      </c>
      <c r="F120" s="580">
        <v>37100</v>
      </c>
      <c r="G120" s="580">
        <v>48200</v>
      </c>
      <c r="H120" s="581">
        <v>36800</v>
      </c>
      <c r="I120" s="860">
        <f t="shared" si="9"/>
        <v>79600</v>
      </c>
      <c r="J120" s="861"/>
      <c r="K120" s="861"/>
      <c r="L120" s="861">
        <f t="shared" si="10"/>
        <v>25989.998076183078</v>
      </c>
      <c r="M120" s="861"/>
      <c r="N120" s="861"/>
      <c r="O120" s="860">
        <f t="shared" si="11"/>
        <v>15005.332385522157</v>
      </c>
      <c r="P120" s="861"/>
      <c r="Q120" s="861"/>
      <c r="R120" s="866">
        <f t="shared" si="6"/>
        <v>40700</v>
      </c>
      <c r="S120" s="858"/>
      <c r="T120" s="859"/>
      <c r="U120" s="854">
        <f t="shared" si="7"/>
        <v>6496.9223483123142</v>
      </c>
      <c r="V120" s="855"/>
      <c r="W120" s="856"/>
      <c r="X120" s="857">
        <f t="shared" si="8"/>
        <v>3750.9998667022105</v>
      </c>
      <c r="Y120" s="858"/>
      <c r="Z120" s="859"/>
    </row>
    <row r="121" spans="2:26" ht="15" thickBot="1" x14ac:dyDescent="0.4">
      <c r="B121" s="467" t="s">
        <v>605</v>
      </c>
      <c r="C121" s="580">
        <v>240000</v>
      </c>
      <c r="D121" s="580">
        <v>344000</v>
      </c>
      <c r="E121" s="580">
        <v>92600</v>
      </c>
      <c r="F121" s="580">
        <v>343000</v>
      </c>
      <c r="G121" s="580">
        <v>254000</v>
      </c>
      <c r="H121" s="581">
        <v>220000</v>
      </c>
      <c r="I121" s="860">
        <f t="shared" si="9"/>
        <v>225533.33333333334</v>
      </c>
      <c r="J121" s="861"/>
      <c r="K121" s="861"/>
      <c r="L121" s="861">
        <f t="shared" si="10"/>
        <v>126322.81398596743</v>
      </c>
      <c r="M121" s="861"/>
      <c r="N121" s="861"/>
      <c r="O121" s="860">
        <f t="shared" si="11"/>
        <v>72932.510659589316</v>
      </c>
      <c r="P121" s="861"/>
      <c r="Q121" s="861"/>
      <c r="R121" s="866">
        <f t="shared" si="6"/>
        <v>272333.33333333331</v>
      </c>
      <c r="S121" s="858"/>
      <c r="T121" s="859"/>
      <c r="U121" s="854">
        <f t="shared" si="7"/>
        <v>63516.402081142223</v>
      </c>
      <c r="V121" s="855"/>
      <c r="W121" s="856"/>
      <c r="X121" s="857">
        <f t="shared" si="8"/>
        <v>36671.211839503972</v>
      </c>
      <c r="Y121" s="858"/>
      <c r="Z121" s="859"/>
    </row>
    <row r="122" spans="2:26" ht="15" thickBot="1" x14ac:dyDescent="0.4">
      <c r="B122" s="467" t="s">
        <v>486</v>
      </c>
      <c r="C122" s="580">
        <v>98400000</v>
      </c>
      <c r="D122" s="580">
        <v>133000000</v>
      </c>
      <c r="E122" s="580">
        <v>109000000</v>
      </c>
      <c r="F122" s="580">
        <v>86500000</v>
      </c>
      <c r="G122" s="580">
        <v>90900000</v>
      </c>
      <c r="H122" s="581">
        <v>116000000</v>
      </c>
      <c r="I122" s="860">
        <f t="shared" si="9"/>
        <v>113466666.66666667</v>
      </c>
      <c r="J122" s="861"/>
      <c r="K122" s="861"/>
      <c r="L122" s="861">
        <f t="shared" si="10"/>
        <v>17727191.919007704</v>
      </c>
      <c r="M122" s="861"/>
      <c r="N122" s="861"/>
      <c r="O122" s="860">
        <f t="shared" si="11"/>
        <v>10234799.026415257</v>
      </c>
      <c r="P122" s="861"/>
      <c r="Q122" s="861"/>
      <c r="R122" s="866">
        <f t="shared" si="6"/>
        <v>97800000</v>
      </c>
      <c r="S122" s="858"/>
      <c r="T122" s="859"/>
      <c r="U122" s="854">
        <f t="shared" si="7"/>
        <v>15914458.834657244</v>
      </c>
      <c r="V122" s="855"/>
      <c r="W122" s="856"/>
      <c r="X122" s="857">
        <f t="shared" si="8"/>
        <v>9188217.0921965782</v>
      </c>
      <c r="Y122" s="858"/>
      <c r="Z122" s="859"/>
    </row>
    <row r="123" spans="2:26" ht="15" thickBot="1" x14ac:dyDescent="0.4">
      <c r="B123" s="467" t="s">
        <v>606</v>
      </c>
      <c r="C123" s="580">
        <v>397000</v>
      </c>
      <c r="D123" s="580">
        <v>571000</v>
      </c>
      <c r="E123" s="580">
        <v>857000</v>
      </c>
      <c r="F123" s="580">
        <v>341000</v>
      </c>
      <c r="G123" s="580">
        <v>444000</v>
      </c>
      <c r="H123" s="581">
        <v>486000</v>
      </c>
      <c r="I123" s="860">
        <f t="shared" si="9"/>
        <v>608333.33333333337</v>
      </c>
      <c r="J123" s="861"/>
      <c r="K123" s="861"/>
      <c r="L123" s="861">
        <f t="shared" si="10"/>
        <v>232261.34704968319</v>
      </c>
      <c r="M123" s="861"/>
      <c r="N123" s="861"/>
      <c r="O123" s="860">
        <f t="shared" si="11"/>
        <v>134096.15124147967</v>
      </c>
      <c r="P123" s="861"/>
      <c r="Q123" s="861"/>
      <c r="R123" s="866">
        <f t="shared" si="6"/>
        <v>423666.66666666669</v>
      </c>
      <c r="S123" s="858"/>
      <c r="T123" s="859"/>
      <c r="U123" s="854">
        <f t="shared" si="7"/>
        <v>74607.863749965007</v>
      </c>
      <c r="V123" s="855"/>
      <c r="W123" s="856"/>
      <c r="X123" s="857">
        <f t="shared" si="8"/>
        <v>43074.870219705219</v>
      </c>
      <c r="Y123" s="858"/>
      <c r="Z123" s="859"/>
    </row>
    <row r="124" spans="2:26" ht="15" thickBot="1" x14ac:dyDescent="0.4">
      <c r="B124" s="467" t="s">
        <v>607</v>
      </c>
      <c r="C124" s="580">
        <v>820000</v>
      </c>
      <c r="D124" s="580">
        <v>657000</v>
      </c>
      <c r="E124" s="580">
        <v>467000</v>
      </c>
      <c r="F124" s="580">
        <v>3160000</v>
      </c>
      <c r="G124" s="580">
        <v>2120000</v>
      </c>
      <c r="H124" s="581">
        <v>2860000</v>
      </c>
      <c r="I124" s="860">
        <f t="shared" si="9"/>
        <v>648000</v>
      </c>
      <c r="J124" s="861"/>
      <c r="K124" s="861"/>
      <c r="L124" s="861">
        <f t="shared" si="10"/>
        <v>176672.01249773547</v>
      </c>
      <c r="M124" s="861"/>
      <c r="N124" s="861"/>
      <c r="O124" s="860">
        <f t="shared" si="11"/>
        <v>102001.63397384051</v>
      </c>
      <c r="P124" s="861"/>
      <c r="Q124" s="861"/>
      <c r="R124" s="866">
        <f t="shared" si="6"/>
        <v>2713333.3333333335</v>
      </c>
      <c r="S124" s="858"/>
      <c r="T124" s="859"/>
      <c r="U124" s="854">
        <f t="shared" si="7"/>
        <v>535288.08443055593</v>
      </c>
      <c r="V124" s="855"/>
      <c r="W124" s="856"/>
      <c r="X124" s="857">
        <f t="shared" si="8"/>
        <v>309048.71963998058</v>
      </c>
      <c r="Y124" s="858"/>
      <c r="Z124" s="859"/>
    </row>
    <row r="125" spans="2:26" ht="15" thickBot="1" x14ac:dyDescent="0.4">
      <c r="B125" s="467" t="s">
        <v>608</v>
      </c>
      <c r="C125" s="580">
        <v>296000</v>
      </c>
      <c r="D125" s="580">
        <v>114000</v>
      </c>
      <c r="E125" s="580">
        <v>251000</v>
      </c>
      <c r="F125" s="580">
        <v>241000</v>
      </c>
      <c r="G125" s="580">
        <v>399000</v>
      </c>
      <c r="H125" s="581">
        <v>205000</v>
      </c>
      <c r="I125" s="860">
        <f t="shared" si="9"/>
        <v>220333.33333333334</v>
      </c>
      <c r="J125" s="861"/>
      <c r="K125" s="861"/>
      <c r="L125" s="861">
        <f t="shared" si="10"/>
        <v>94796.272781862732</v>
      </c>
      <c r="M125" s="861"/>
      <c r="N125" s="861"/>
      <c r="O125" s="860">
        <f t="shared" si="11"/>
        <v>54730.653608781642</v>
      </c>
      <c r="P125" s="861"/>
      <c r="Q125" s="861"/>
      <c r="R125" s="866">
        <f t="shared" si="6"/>
        <v>281666.66666666669</v>
      </c>
      <c r="S125" s="858"/>
      <c r="T125" s="859"/>
      <c r="U125" s="854">
        <f t="shared" si="7"/>
        <v>103195.60714164788</v>
      </c>
      <c r="V125" s="855"/>
      <c r="W125" s="856"/>
      <c r="X125" s="857">
        <f t="shared" si="8"/>
        <v>59580.011562417276</v>
      </c>
      <c r="Y125" s="858"/>
      <c r="Z125" s="859"/>
    </row>
    <row r="126" spans="2:26" ht="15" thickBot="1" x14ac:dyDescent="0.4">
      <c r="B126" s="467" t="s">
        <v>609</v>
      </c>
      <c r="C126" s="580">
        <v>225000</v>
      </c>
      <c r="D126" s="580">
        <v>363000</v>
      </c>
      <c r="E126" s="580">
        <v>342000</v>
      </c>
      <c r="F126" s="580">
        <v>270000</v>
      </c>
      <c r="G126" s="580">
        <v>324000</v>
      </c>
      <c r="H126" s="581">
        <v>139000</v>
      </c>
      <c r="I126" s="860">
        <f t="shared" si="9"/>
        <v>310000</v>
      </c>
      <c r="J126" s="861"/>
      <c r="K126" s="861"/>
      <c r="L126" s="861">
        <f t="shared" si="10"/>
        <v>74357.245780085213</v>
      </c>
      <c r="M126" s="861"/>
      <c r="N126" s="861"/>
      <c r="O126" s="860">
        <f t="shared" si="11"/>
        <v>42930.175867331367</v>
      </c>
      <c r="P126" s="861"/>
      <c r="Q126" s="861"/>
      <c r="R126" s="866">
        <f t="shared" si="6"/>
        <v>244333.33333333334</v>
      </c>
      <c r="S126" s="858"/>
      <c r="T126" s="859"/>
      <c r="U126" s="854">
        <f t="shared" si="7"/>
        <v>95133.239897174368</v>
      </c>
      <c r="V126" s="855"/>
      <c r="W126" s="856"/>
      <c r="X126" s="857">
        <f t="shared" si="8"/>
        <v>54925.201663514868</v>
      </c>
      <c r="Y126" s="858"/>
      <c r="Z126" s="859"/>
    </row>
    <row r="127" spans="2:26" ht="15" thickBot="1" x14ac:dyDescent="0.4">
      <c r="B127" s="467" t="s">
        <v>610</v>
      </c>
      <c r="C127" s="580">
        <v>45100</v>
      </c>
      <c r="D127" s="580">
        <v>14700</v>
      </c>
      <c r="E127" s="580">
        <v>21400</v>
      </c>
      <c r="F127" s="580">
        <v>23000</v>
      </c>
      <c r="G127" s="580">
        <v>39800</v>
      </c>
      <c r="H127" s="581">
        <v>12500</v>
      </c>
      <c r="I127" s="860">
        <f t="shared" si="9"/>
        <v>27066.666666666668</v>
      </c>
      <c r="J127" s="861"/>
      <c r="K127" s="861"/>
      <c r="L127" s="861">
        <f t="shared" si="10"/>
        <v>15972.580672306314</v>
      </c>
      <c r="M127" s="861"/>
      <c r="N127" s="861"/>
      <c r="O127" s="860">
        <f t="shared" si="11"/>
        <v>9221.7737508090649</v>
      </c>
      <c r="P127" s="861"/>
      <c r="Q127" s="861"/>
      <c r="R127" s="866">
        <f t="shared" si="6"/>
        <v>25100</v>
      </c>
      <c r="S127" s="858"/>
      <c r="T127" s="859"/>
      <c r="U127" s="854">
        <f t="shared" si="7"/>
        <v>13770.620901034201</v>
      </c>
      <c r="V127" s="855"/>
      <c r="W127" s="856"/>
      <c r="X127" s="857">
        <f t="shared" si="8"/>
        <v>7950.4716841203835</v>
      </c>
      <c r="Y127" s="858"/>
      <c r="Z127" s="859"/>
    </row>
    <row r="128" spans="2:26" ht="15" thickBot="1" x14ac:dyDescent="0.4">
      <c r="B128" s="467" t="s">
        <v>611</v>
      </c>
      <c r="C128" s="580">
        <v>23500000</v>
      </c>
      <c r="D128" s="580">
        <v>24900000</v>
      </c>
      <c r="E128" s="580">
        <v>23100000</v>
      </c>
      <c r="F128" s="580">
        <v>18400000</v>
      </c>
      <c r="G128" s="580">
        <v>21000000</v>
      </c>
      <c r="H128" s="581">
        <v>14500000</v>
      </c>
      <c r="I128" s="860">
        <f t="shared" si="9"/>
        <v>23833333.333333332</v>
      </c>
      <c r="J128" s="861"/>
      <c r="K128" s="861"/>
      <c r="L128" s="861">
        <f t="shared" si="10"/>
        <v>945163.1252505217</v>
      </c>
      <c r="M128" s="861"/>
      <c r="N128" s="861"/>
      <c r="O128" s="860">
        <f t="shared" si="11"/>
        <v>545690.18479149672</v>
      </c>
      <c r="P128" s="861"/>
      <c r="Q128" s="861"/>
      <c r="R128" s="866">
        <f t="shared" si="6"/>
        <v>17966666.666666668</v>
      </c>
      <c r="S128" s="858"/>
      <c r="T128" s="859"/>
      <c r="U128" s="854">
        <f t="shared" si="7"/>
        <v>3271594.9219506551</v>
      </c>
      <c r="V128" s="855"/>
      <c r="W128" s="856"/>
      <c r="X128" s="857">
        <f t="shared" si="8"/>
        <v>1888856.2088676235</v>
      </c>
      <c r="Y128" s="858"/>
      <c r="Z128" s="859"/>
    </row>
    <row r="129" spans="2:26" ht="15" thickBot="1" x14ac:dyDescent="0.4">
      <c r="B129" s="467" t="s">
        <v>612</v>
      </c>
      <c r="C129" s="580">
        <v>1200000</v>
      </c>
      <c r="D129" s="580">
        <v>2540000</v>
      </c>
      <c r="E129" s="580">
        <v>2920000</v>
      </c>
      <c r="F129" s="580">
        <v>998000</v>
      </c>
      <c r="G129" s="580">
        <v>1370000</v>
      </c>
      <c r="H129" s="581">
        <v>2060000</v>
      </c>
      <c r="I129" s="860">
        <f t="shared" si="9"/>
        <v>2220000</v>
      </c>
      <c r="J129" s="861"/>
      <c r="K129" s="861"/>
      <c r="L129" s="861">
        <f t="shared" si="10"/>
        <v>903548.55984612135</v>
      </c>
      <c r="M129" s="861"/>
      <c r="N129" s="861"/>
      <c r="O129" s="860">
        <f t="shared" si="11"/>
        <v>521664.00425305689</v>
      </c>
      <c r="P129" s="861"/>
      <c r="Q129" s="861"/>
      <c r="R129" s="866">
        <f t="shared" si="6"/>
        <v>1476000</v>
      </c>
      <c r="S129" s="858"/>
      <c r="T129" s="859"/>
      <c r="U129" s="854">
        <f t="shared" si="7"/>
        <v>538876.60925299034</v>
      </c>
      <c r="V129" s="855"/>
      <c r="W129" s="856"/>
      <c r="X129" s="857">
        <f t="shared" si="8"/>
        <v>311120.55541220674</v>
      </c>
      <c r="Y129" s="858"/>
      <c r="Z129" s="859"/>
    </row>
    <row r="130" spans="2:26" ht="15" thickBot="1" x14ac:dyDescent="0.4">
      <c r="B130" s="467" t="s">
        <v>613</v>
      </c>
      <c r="C130" s="580">
        <v>61100</v>
      </c>
      <c r="D130" s="580">
        <v>178000</v>
      </c>
      <c r="E130" s="580">
        <v>176000</v>
      </c>
      <c r="F130" s="580">
        <v>68600</v>
      </c>
      <c r="G130" s="580">
        <v>9680</v>
      </c>
      <c r="H130" s="581">
        <v>27800</v>
      </c>
      <c r="I130" s="860">
        <f t="shared" si="9"/>
        <v>138366.66666666666</v>
      </c>
      <c r="J130" s="861"/>
      <c r="K130" s="861"/>
      <c r="L130" s="861">
        <f t="shared" si="10"/>
        <v>66922.36795969888</v>
      </c>
      <c r="M130" s="861"/>
      <c r="N130" s="861"/>
      <c r="O130" s="860">
        <f t="shared" si="11"/>
        <v>38637.647156339335</v>
      </c>
      <c r="P130" s="861"/>
      <c r="Q130" s="861"/>
      <c r="R130" s="866">
        <f t="shared" si="6"/>
        <v>35360</v>
      </c>
      <c r="S130" s="858"/>
      <c r="T130" s="859"/>
      <c r="U130" s="854">
        <f t="shared" si="7"/>
        <v>30178.747488920078</v>
      </c>
      <c r="V130" s="855"/>
      <c r="W130" s="856"/>
      <c r="X130" s="857">
        <f t="shared" si="8"/>
        <v>17423.707986533751</v>
      </c>
      <c r="Y130" s="858"/>
      <c r="Z130" s="859"/>
    </row>
    <row r="131" spans="2:26" ht="15" thickBot="1" x14ac:dyDescent="0.4">
      <c r="B131" s="467" t="s">
        <v>614</v>
      </c>
      <c r="C131" s="580">
        <v>547000</v>
      </c>
      <c r="D131" s="580">
        <v>3070000</v>
      </c>
      <c r="E131" s="580">
        <v>3400000</v>
      </c>
      <c r="F131" s="580">
        <v>1560000</v>
      </c>
      <c r="G131" s="580">
        <v>1870000</v>
      </c>
      <c r="H131" s="581">
        <v>5720000</v>
      </c>
      <c r="I131" s="860">
        <f t="shared" si="9"/>
        <v>2339000</v>
      </c>
      <c r="J131" s="861"/>
      <c r="K131" s="861"/>
      <c r="L131" s="861">
        <f t="shared" si="10"/>
        <v>1560664.2816441979</v>
      </c>
      <c r="M131" s="861"/>
      <c r="N131" s="861"/>
      <c r="O131" s="860">
        <f t="shared" si="11"/>
        <v>901049.94312191161</v>
      </c>
      <c r="P131" s="861"/>
      <c r="Q131" s="861"/>
      <c r="R131" s="866">
        <f t="shared" si="6"/>
        <v>3050000</v>
      </c>
      <c r="S131" s="858"/>
      <c r="T131" s="859"/>
      <c r="U131" s="854">
        <f t="shared" si="7"/>
        <v>2317477.0764777805</v>
      </c>
      <c r="V131" s="855"/>
      <c r="W131" s="856"/>
      <c r="X131" s="857">
        <f t="shared" si="8"/>
        <v>1337996.0139452335</v>
      </c>
      <c r="Y131" s="858"/>
      <c r="Z131" s="859"/>
    </row>
    <row r="132" spans="2:26" ht="15" thickBot="1" x14ac:dyDescent="0.4">
      <c r="B132" s="467" t="s">
        <v>615</v>
      </c>
      <c r="C132" s="580">
        <v>194000</v>
      </c>
      <c r="D132" s="580">
        <v>191000</v>
      </c>
      <c r="E132" s="580">
        <v>208000</v>
      </c>
      <c r="F132" s="580">
        <v>257000</v>
      </c>
      <c r="G132" s="580">
        <v>220000</v>
      </c>
      <c r="H132" s="581">
        <v>302000</v>
      </c>
      <c r="I132" s="860">
        <f t="shared" si="9"/>
        <v>197666.66666666666</v>
      </c>
      <c r="J132" s="861"/>
      <c r="K132" s="861"/>
      <c r="L132" s="861">
        <f t="shared" si="10"/>
        <v>9073.7717258774665</v>
      </c>
      <c r="M132" s="861"/>
      <c r="N132" s="861"/>
      <c r="O132" s="860">
        <f t="shared" si="11"/>
        <v>5238.744548500571</v>
      </c>
      <c r="P132" s="861"/>
      <c r="Q132" s="861"/>
      <c r="R132" s="866">
        <f t="shared" si="6"/>
        <v>259666.66666666666</v>
      </c>
      <c r="S132" s="858"/>
      <c r="T132" s="859"/>
      <c r="U132" s="854">
        <f t="shared" si="7"/>
        <v>41064.989143226718</v>
      </c>
      <c r="V132" s="855"/>
      <c r="W132" s="856"/>
      <c r="X132" s="857">
        <f t="shared" si="8"/>
        <v>23708.882536111007</v>
      </c>
      <c r="Y132" s="858"/>
      <c r="Z132" s="859"/>
    </row>
    <row r="133" spans="2:26" ht="15" thickBot="1" x14ac:dyDescent="0.4">
      <c r="B133" s="467" t="s">
        <v>616</v>
      </c>
      <c r="C133" s="580">
        <v>166000</v>
      </c>
      <c r="D133" s="580">
        <v>670000</v>
      </c>
      <c r="E133" s="580">
        <v>606000</v>
      </c>
      <c r="F133" s="580">
        <v>394000</v>
      </c>
      <c r="G133" s="580">
        <v>435000</v>
      </c>
      <c r="H133" s="581">
        <v>527000</v>
      </c>
      <c r="I133" s="860">
        <f t="shared" si="9"/>
        <v>480666.66666666669</v>
      </c>
      <c r="J133" s="861"/>
      <c r="K133" s="861"/>
      <c r="L133" s="861">
        <f t="shared" si="10"/>
        <v>274381.72922651633</v>
      </c>
      <c r="M133" s="861"/>
      <c r="N133" s="861"/>
      <c r="O133" s="860">
        <f t="shared" si="11"/>
        <v>158414.36522964423</v>
      </c>
      <c r="P133" s="861"/>
      <c r="Q133" s="861"/>
      <c r="R133" s="866">
        <f t="shared" ref="R133:R190" si="12">AVERAGE(F133:H133)</f>
        <v>452000</v>
      </c>
      <c r="S133" s="858"/>
      <c r="T133" s="859"/>
      <c r="U133" s="854">
        <f t="shared" ref="U133:U190" si="13">STDEV(F133:H133)</f>
        <v>68110.204815431294</v>
      </c>
      <c r="V133" s="855"/>
      <c r="W133" s="856"/>
      <c r="X133" s="857">
        <f t="shared" ref="X133:X190" si="14">STDEV(F133:H133)/SQRT(COUNT(F133:H133))</f>
        <v>39323.445084749808</v>
      </c>
      <c r="Y133" s="858"/>
      <c r="Z133" s="859"/>
    </row>
    <row r="134" spans="2:26" ht="15" thickBot="1" x14ac:dyDescent="0.4">
      <c r="B134" s="467" t="s">
        <v>617</v>
      </c>
      <c r="C134" s="580">
        <v>40500</v>
      </c>
      <c r="D134" s="580">
        <v>68900</v>
      </c>
      <c r="E134" s="580">
        <v>39800</v>
      </c>
      <c r="F134" s="580">
        <v>55100</v>
      </c>
      <c r="G134" s="580">
        <v>40300</v>
      </c>
      <c r="H134" s="581">
        <v>54900</v>
      </c>
      <c r="I134" s="860">
        <f t="shared" ref="I134:I190" si="15">AVERAGE(C134:E134)</f>
        <v>49733.333333333336</v>
      </c>
      <c r="J134" s="861"/>
      <c r="K134" s="861"/>
      <c r="L134" s="861">
        <f t="shared" ref="L134:L190" si="16">STDEV(C134:E134)</f>
        <v>16602.509850421215</v>
      </c>
      <c r="M134" s="861"/>
      <c r="N134" s="861"/>
      <c r="O134" s="860">
        <f t="shared" ref="O134:O190" si="17">STDEV(C134:E134)/SQRT(COUNT(C134:E134))</f>
        <v>9585.4635313641029</v>
      </c>
      <c r="P134" s="861"/>
      <c r="Q134" s="861"/>
      <c r="R134" s="866">
        <f t="shared" si="12"/>
        <v>50100</v>
      </c>
      <c r="S134" s="858"/>
      <c r="T134" s="859"/>
      <c r="U134" s="854">
        <f t="shared" si="13"/>
        <v>8487.6380695691787</v>
      </c>
      <c r="V134" s="855"/>
      <c r="W134" s="856"/>
      <c r="X134" s="857">
        <f t="shared" si="14"/>
        <v>4900.3401242498812</v>
      </c>
      <c r="Y134" s="858"/>
      <c r="Z134" s="859"/>
    </row>
    <row r="135" spans="2:26" ht="15" thickBot="1" x14ac:dyDescent="0.4">
      <c r="B135" s="467" t="s">
        <v>618</v>
      </c>
      <c r="C135" s="580">
        <v>68900</v>
      </c>
      <c r="D135" s="580">
        <v>126000</v>
      </c>
      <c r="E135" s="580">
        <v>148000</v>
      </c>
      <c r="F135" s="580">
        <v>101000</v>
      </c>
      <c r="G135" s="580">
        <v>112000</v>
      </c>
      <c r="H135" s="581">
        <v>110000</v>
      </c>
      <c r="I135" s="860">
        <f t="shared" si="15"/>
        <v>114300</v>
      </c>
      <c r="J135" s="861"/>
      <c r="K135" s="861"/>
      <c r="L135" s="861">
        <f t="shared" si="16"/>
        <v>40827.319285008169</v>
      </c>
      <c r="M135" s="861"/>
      <c r="N135" s="861"/>
      <c r="O135" s="860">
        <f t="shared" si="17"/>
        <v>23571.663779490267</v>
      </c>
      <c r="P135" s="861"/>
      <c r="Q135" s="861"/>
      <c r="R135" s="866">
        <f t="shared" si="12"/>
        <v>107666.66666666667</v>
      </c>
      <c r="S135" s="858"/>
      <c r="T135" s="859"/>
      <c r="U135" s="854">
        <f t="shared" si="13"/>
        <v>5859.465277082315</v>
      </c>
      <c r="V135" s="855"/>
      <c r="W135" s="856"/>
      <c r="X135" s="857">
        <f t="shared" si="14"/>
        <v>3382.96385503074</v>
      </c>
      <c r="Y135" s="858"/>
      <c r="Z135" s="859"/>
    </row>
    <row r="136" spans="2:26" ht="15" thickBot="1" x14ac:dyDescent="0.4">
      <c r="B136" s="467" t="s">
        <v>619</v>
      </c>
      <c r="C136" s="580">
        <v>138000</v>
      </c>
      <c r="D136" s="580">
        <v>133000</v>
      </c>
      <c r="E136" s="580">
        <v>190000</v>
      </c>
      <c r="F136" s="580">
        <v>139000</v>
      </c>
      <c r="G136" s="580">
        <v>194000</v>
      </c>
      <c r="H136" s="581">
        <v>170000</v>
      </c>
      <c r="I136" s="860">
        <f t="shared" si="15"/>
        <v>153666.66666666666</v>
      </c>
      <c r="J136" s="861"/>
      <c r="K136" s="861"/>
      <c r="L136" s="861">
        <f t="shared" si="16"/>
        <v>31564.748269760301</v>
      </c>
      <c r="M136" s="861"/>
      <c r="N136" s="861"/>
      <c r="O136" s="860">
        <f t="shared" si="17"/>
        <v>18223.915910448886</v>
      </c>
      <c r="P136" s="861"/>
      <c r="Q136" s="861"/>
      <c r="R136" s="866">
        <f t="shared" si="12"/>
        <v>167666.66666666666</v>
      </c>
      <c r="S136" s="858"/>
      <c r="T136" s="859"/>
      <c r="U136" s="854">
        <f t="shared" si="13"/>
        <v>27574.142476844787</v>
      </c>
      <c r="V136" s="855"/>
      <c r="W136" s="856"/>
      <c r="X136" s="857">
        <f t="shared" si="14"/>
        <v>15919.938581679433</v>
      </c>
      <c r="Y136" s="858"/>
      <c r="Z136" s="859"/>
    </row>
    <row r="137" spans="2:26" ht="15" thickBot="1" x14ac:dyDescent="0.4">
      <c r="B137" s="467" t="s">
        <v>620</v>
      </c>
      <c r="C137" s="580">
        <v>71700</v>
      </c>
      <c r="D137" s="580">
        <v>90300</v>
      </c>
      <c r="E137" s="580">
        <v>81400</v>
      </c>
      <c r="F137" s="580">
        <v>167000</v>
      </c>
      <c r="G137" s="580">
        <v>166000</v>
      </c>
      <c r="H137" s="581">
        <v>137000</v>
      </c>
      <c r="I137" s="860">
        <f t="shared" si="15"/>
        <v>81133.333333333328</v>
      </c>
      <c r="J137" s="861"/>
      <c r="K137" s="861"/>
      <c r="L137" s="861">
        <f t="shared" si="16"/>
        <v>9302.8669416117809</v>
      </c>
      <c r="M137" s="861"/>
      <c r="N137" s="861"/>
      <c r="O137" s="860">
        <f t="shared" si="17"/>
        <v>5371.0127329748329</v>
      </c>
      <c r="P137" s="861"/>
      <c r="Q137" s="861"/>
      <c r="R137" s="866">
        <f t="shared" si="12"/>
        <v>156666.66666666666</v>
      </c>
      <c r="S137" s="858"/>
      <c r="T137" s="859"/>
      <c r="U137" s="854">
        <f t="shared" si="13"/>
        <v>17039.170558842743</v>
      </c>
      <c r="V137" s="855"/>
      <c r="W137" s="856"/>
      <c r="X137" s="857">
        <f t="shared" si="14"/>
        <v>9837.5697089158039</v>
      </c>
      <c r="Y137" s="858"/>
      <c r="Z137" s="859"/>
    </row>
    <row r="138" spans="2:26" ht="15" thickBot="1" x14ac:dyDescent="0.4">
      <c r="B138" s="467" t="s">
        <v>621</v>
      </c>
      <c r="C138" s="580">
        <v>180000</v>
      </c>
      <c r="D138" s="580">
        <v>109000</v>
      </c>
      <c r="E138" s="580">
        <v>182000</v>
      </c>
      <c r="F138" s="580">
        <v>199000</v>
      </c>
      <c r="G138" s="580">
        <v>228000</v>
      </c>
      <c r="H138" s="581">
        <v>197000</v>
      </c>
      <c r="I138" s="860">
        <f t="shared" si="15"/>
        <v>157000</v>
      </c>
      <c r="J138" s="861"/>
      <c r="K138" s="861"/>
      <c r="L138" s="861">
        <f t="shared" si="16"/>
        <v>41581.245772583585</v>
      </c>
      <c r="M138" s="861"/>
      <c r="N138" s="861"/>
      <c r="O138" s="860">
        <f t="shared" si="17"/>
        <v>24006.943440041123</v>
      </c>
      <c r="P138" s="861"/>
      <c r="Q138" s="861"/>
      <c r="R138" s="866">
        <f t="shared" si="12"/>
        <v>208000</v>
      </c>
      <c r="S138" s="858"/>
      <c r="T138" s="859"/>
      <c r="U138" s="854">
        <f t="shared" si="13"/>
        <v>17349.351572897471</v>
      </c>
      <c r="V138" s="855"/>
      <c r="W138" s="856"/>
      <c r="X138" s="857">
        <f t="shared" si="14"/>
        <v>10016.652800877813</v>
      </c>
      <c r="Y138" s="858"/>
      <c r="Z138" s="859"/>
    </row>
    <row r="139" spans="2:26" ht="15" thickBot="1" x14ac:dyDescent="0.4">
      <c r="B139" s="467" t="s">
        <v>622</v>
      </c>
      <c r="C139" s="580">
        <v>13500</v>
      </c>
      <c r="D139" s="580">
        <v>33000</v>
      </c>
      <c r="E139" s="580">
        <v>31100</v>
      </c>
      <c r="F139" s="580">
        <v>54800</v>
      </c>
      <c r="G139" s="580">
        <v>40800</v>
      </c>
      <c r="H139" s="581">
        <v>39700</v>
      </c>
      <c r="I139" s="860">
        <f t="shared" si="15"/>
        <v>25866.666666666668</v>
      </c>
      <c r="J139" s="861"/>
      <c r="K139" s="861"/>
      <c r="L139" s="861">
        <f t="shared" si="16"/>
        <v>10751.899057065844</v>
      </c>
      <c r="M139" s="861"/>
      <c r="N139" s="861"/>
      <c r="O139" s="860">
        <f t="shared" si="17"/>
        <v>6207.6118148966489</v>
      </c>
      <c r="P139" s="861"/>
      <c r="Q139" s="861"/>
      <c r="R139" s="866">
        <f t="shared" si="12"/>
        <v>45100</v>
      </c>
      <c r="S139" s="858"/>
      <c r="T139" s="859"/>
      <c r="U139" s="854">
        <f t="shared" si="13"/>
        <v>8418.43215806839</v>
      </c>
      <c r="V139" s="855"/>
      <c r="W139" s="856"/>
      <c r="X139" s="857">
        <f t="shared" si="14"/>
        <v>4860.3840726153876</v>
      </c>
      <c r="Y139" s="858"/>
      <c r="Z139" s="859"/>
    </row>
    <row r="140" spans="2:26" ht="15" thickBot="1" x14ac:dyDescent="0.4">
      <c r="B140" s="467" t="s">
        <v>623</v>
      </c>
      <c r="C140" s="580">
        <v>89100</v>
      </c>
      <c r="D140" s="580">
        <v>60100</v>
      </c>
      <c r="E140" s="580">
        <v>76000</v>
      </c>
      <c r="F140" s="580">
        <v>325000</v>
      </c>
      <c r="G140" s="580">
        <v>240000</v>
      </c>
      <c r="H140" s="581">
        <v>242000</v>
      </c>
      <c r="I140" s="860">
        <f t="shared" si="15"/>
        <v>75066.666666666672</v>
      </c>
      <c r="J140" s="861"/>
      <c r="K140" s="861"/>
      <c r="L140" s="861">
        <f t="shared" si="16"/>
        <v>14522.511261256885</v>
      </c>
      <c r="M140" s="861"/>
      <c r="N140" s="861"/>
      <c r="O140" s="860">
        <f t="shared" si="17"/>
        <v>8384.575785996034</v>
      </c>
      <c r="P140" s="861"/>
      <c r="Q140" s="861"/>
      <c r="R140" s="866">
        <f t="shared" si="12"/>
        <v>269000</v>
      </c>
      <c r="S140" s="858"/>
      <c r="T140" s="859"/>
      <c r="U140" s="854">
        <f t="shared" si="13"/>
        <v>48507.731342539613</v>
      </c>
      <c r="V140" s="855"/>
      <c r="W140" s="856"/>
      <c r="X140" s="857">
        <f t="shared" si="14"/>
        <v>28005.951748393294</v>
      </c>
      <c r="Y140" s="858"/>
      <c r="Z140" s="859"/>
    </row>
    <row r="141" spans="2:26" ht="15" thickBot="1" x14ac:dyDescent="0.4">
      <c r="B141" s="467" t="s">
        <v>624</v>
      </c>
      <c r="C141" s="580">
        <v>85000</v>
      </c>
      <c r="D141" s="580">
        <v>39900</v>
      </c>
      <c r="E141" s="580">
        <v>80900</v>
      </c>
      <c r="F141" s="580">
        <v>137000</v>
      </c>
      <c r="G141" s="580">
        <v>204000</v>
      </c>
      <c r="H141" s="581">
        <v>149000</v>
      </c>
      <c r="I141" s="860">
        <f t="shared" si="15"/>
        <v>68600</v>
      </c>
      <c r="J141" s="861"/>
      <c r="K141" s="861"/>
      <c r="L141" s="861">
        <f t="shared" si="16"/>
        <v>24939.326374222699</v>
      </c>
      <c r="M141" s="861"/>
      <c r="N141" s="861"/>
      <c r="O141" s="860">
        <f t="shared" si="17"/>
        <v>14398.72679556541</v>
      </c>
      <c r="P141" s="861"/>
      <c r="Q141" s="861"/>
      <c r="R141" s="866">
        <f t="shared" si="12"/>
        <v>163333.33333333334</v>
      </c>
      <c r="S141" s="858"/>
      <c r="T141" s="859"/>
      <c r="U141" s="854">
        <f t="shared" si="13"/>
        <v>35725.807665234606</v>
      </c>
      <c r="V141" s="855"/>
      <c r="W141" s="856"/>
      <c r="X141" s="857">
        <f t="shared" si="14"/>
        <v>20626.304672539998</v>
      </c>
      <c r="Y141" s="858"/>
      <c r="Z141" s="859"/>
    </row>
    <row r="142" spans="2:26" ht="15" thickBot="1" x14ac:dyDescent="0.4">
      <c r="B142" s="467" t="s">
        <v>625</v>
      </c>
      <c r="C142" s="580">
        <v>15500</v>
      </c>
      <c r="D142" s="580">
        <v>47600</v>
      </c>
      <c r="E142" s="580">
        <v>34900</v>
      </c>
      <c r="F142" s="580">
        <v>164000</v>
      </c>
      <c r="G142" s="580">
        <v>276000</v>
      </c>
      <c r="H142" s="581">
        <v>345000</v>
      </c>
      <c r="I142" s="860">
        <f t="shared" si="15"/>
        <v>32666.666666666668</v>
      </c>
      <c r="J142" s="861"/>
      <c r="K142" s="861"/>
      <c r="L142" s="861">
        <f t="shared" si="16"/>
        <v>16166.116829137827</v>
      </c>
      <c r="M142" s="861"/>
      <c r="N142" s="861"/>
      <c r="O142" s="860">
        <f t="shared" si="17"/>
        <v>9333.5119030536644</v>
      </c>
      <c r="P142" s="861"/>
      <c r="Q142" s="861"/>
      <c r="R142" s="866">
        <f t="shared" si="12"/>
        <v>261666.66666666666</v>
      </c>
      <c r="S142" s="858"/>
      <c r="T142" s="859"/>
      <c r="U142" s="854">
        <f t="shared" si="13"/>
        <v>91347.322529635916</v>
      </c>
      <c r="V142" s="855"/>
      <c r="W142" s="856"/>
      <c r="X142" s="857">
        <f t="shared" si="14"/>
        <v>52739.401252236865</v>
      </c>
      <c r="Y142" s="858"/>
      <c r="Z142" s="859"/>
    </row>
    <row r="143" spans="2:26" ht="15" thickBot="1" x14ac:dyDescent="0.4">
      <c r="B143" s="467" t="s">
        <v>626</v>
      </c>
      <c r="C143" s="580">
        <v>27100</v>
      </c>
      <c r="D143" s="580">
        <v>28900</v>
      </c>
      <c r="E143" s="580">
        <v>47900</v>
      </c>
      <c r="F143" s="580">
        <v>41000</v>
      </c>
      <c r="G143" s="580">
        <v>70300</v>
      </c>
      <c r="H143" s="581">
        <v>67600</v>
      </c>
      <c r="I143" s="860">
        <f t="shared" si="15"/>
        <v>34633.333333333336</v>
      </c>
      <c r="J143" s="861"/>
      <c r="K143" s="861"/>
      <c r="L143" s="861">
        <f t="shared" si="16"/>
        <v>11524.466726635696</v>
      </c>
      <c r="M143" s="861"/>
      <c r="N143" s="861"/>
      <c r="O143" s="860">
        <f t="shared" si="17"/>
        <v>6653.6539668900041</v>
      </c>
      <c r="P143" s="861"/>
      <c r="Q143" s="861"/>
      <c r="R143" s="866">
        <f t="shared" si="12"/>
        <v>59633.333333333336</v>
      </c>
      <c r="S143" s="858"/>
      <c r="T143" s="859"/>
      <c r="U143" s="854">
        <f t="shared" si="13"/>
        <v>16193.311376408872</v>
      </c>
      <c r="V143" s="855"/>
      <c r="W143" s="856"/>
      <c r="X143" s="857">
        <f t="shared" si="14"/>
        <v>9349.2126822410919</v>
      </c>
      <c r="Y143" s="858"/>
      <c r="Z143" s="859"/>
    </row>
    <row r="144" spans="2:26" ht="15" thickBot="1" x14ac:dyDescent="0.4">
      <c r="B144" s="467" t="s">
        <v>627</v>
      </c>
      <c r="C144" s="580">
        <v>29900</v>
      </c>
      <c r="D144" s="580">
        <v>18600</v>
      </c>
      <c r="E144" s="580">
        <v>31600</v>
      </c>
      <c r="F144" s="580">
        <v>90300</v>
      </c>
      <c r="G144" s="580">
        <v>166000</v>
      </c>
      <c r="H144" s="581">
        <v>235000</v>
      </c>
      <c r="I144" s="860">
        <f t="shared" si="15"/>
        <v>26700</v>
      </c>
      <c r="J144" s="861"/>
      <c r="K144" s="861"/>
      <c r="L144" s="861">
        <f t="shared" si="16"/>
        <v>7066.1163307718052</v>
      </c>
      <c r="M144" s="861"/>
      <c r="N144" s="861"/>
      <c r="O144" s="860">
        <f t="shared" si="17"/>
        <v>4079.6241656963125</v>
      </c>
      <c r="P144" s="861"/>
      <c r="Q144" s="861"/>
      <c r="R144" s="866">
        <f t="shared" si="12"/>
        <v>163766.66666666666</v>
      </c>
      <c r="S144" s="858"/>
      <c r="T144" s="859"/>
      <c r="U144" s="854">
        <f t="shared" si="13"/>
        <v>72375.847720999693</v>
      </c>
      <c r="V144" s="855"/>
      <c r="W144" s="856"/>
      <c r="X144" s="857">
        <f t="shared" si="14"/>
        <v>41786.215164546535</v>
      </c>
      <c r="Y144" s="858"/>
      <c r="Z144" s="859"/>
    </row>
    <row r="145" spans="2:26" ht="15" thickBot="1" x14ac:dyDescent="0.4">
      <c r="B145" s="467" t="s">
        <v>628</v>
      </c>
      <c r="C145" s="580">
        <v>61900</v>
      </c>
      <c r="D145" s="580">
        <v>15500</v>
      </c>
      <c r="E145" s="580">
        <v>29000</v>
      </c>
      <c r="F145" s="580">
        <v>87500</v>
      </c>
      <c r="G145" s="580">
        <v>140000</v>
      </c>
      <c r="H145" s="581">
        <v>140000</v>
      </c>
      <c r="I145" s="860">
        <f t="shared" si="15"/>
        <v>35466.666666666664</v>
      </c>
      <c r="J145" s="861"/>
      <c r="K145" s="861"/>
      <c r="L145" s="861">
        <f t="shared" si="16"/>
        <v>23866.364057671904</v>
      </c>
      <c r="M145" s="861"/>
      <c r="N145" s="861"/>
      <c r="O145" s="860">
        <f t="shared" si="17"/>
        <v>13779.251713274483</v>
      </c>
      <c r="P145" s="861"/>
      <c r="Q145" s="861"/>
      <c r="R145" s="866">
        <f t="shared" si="12"/>
        <v>122500</v>
      </c>
      <c r="S145" s="858"/>
      <c r="T145" s="859"/>
      <c r="U145" s="854">
        <f t="shared" si="13"/>
        <v>30310.889132455352</v>
      </c>
      <c r="V145" s="855"/>
      <c r="W145" s="856"/>
      <c r="X145" s="857">
        <f t="shared" si="14"/>
        <v>17500</v>
      </c>
      <c r="Y145" s="858"/>
      <c r="Z145" s="859"/>
    </row>
    <row r="146" spans="2:26" ht="15" thickBot="1" x14ac:dyDescent="0.4">
      <c r="B146" s="467" t="s">
        <v>629</v>
      </c>
      <c r="C146" s="580">
        <v>2040</v>
      </c>
      <c r="D146" s="580">
        <v>7190</v>
      </c>
      <c r="E146" s="580">
        <v>6840</v>
      </c>
      <c r="F146" s="580">
        <v>47400</v>
      </c>
      <c r="G146" s="580">
        <v>50100</v>
      </c>
      <c r="H146" s="581">
        <v>62700</v>
      </c>
      <c r="I146" s="860">
        <f t="shared" si="15"/>
        <v>5356.666666666667</v>
      </c>
      <c r="J146" s="861"/>
      <c r="K146" s="861"/>
      <c r="L146" s="861">
        <f t="shared" si="16"/>
        <v>2877.6437120208848</v>
      </c>
      <c r="M146" s="861"/>
      <c r="N146" s="861"/>
      <c r="O146" s="860">
        <f t="shared" si="17"/>
        <v>1661.4083717670919</v>
      </c>
      <c r="P146" s="861"/>
      <c r="Q146" s="861"/>
      <c r="R146" s="866">
        <f t="shared" si="12"/>
        <v>53400</v>
      </c>
      <c r="S146" s="858"/>
      <c r="T146" s="859"/>
      <c r="U146" s="854">
        <f t="shared" si="13"/>
        <v>8166.3945532897196</v>
      </c>
      <c r="V146" s="855"/>
      <c r="W146" s="856"/>
      <c r="X146" s="857">
        <f t="shared" si="14"/>
        <v>4714.8700936505138</v>
      </c>
      <c r="Y146" s="858"/>
      <c r="Z146" s="859"/>
    </row>
    <row r="147" spans="2:26" ht="15" thickBot="1" x14ac:dyDescent="0.4">
      <c r="B147" s="467" t="s">
        <v>630</v>
      </c>
      <c r="C147" s="580">
        <v>7590</v>
      </c>
      <c r="D147" s="580">
        <v>12000</v>
      </c>
      <c r="E147" s="580">
        <v>14100</v>
      </c>
      <c r="F147" s="580">
        <v>37400</v>
      </c>
      <c r="G147" s="580">
        <v>94100</v>
      </c>
      <c r="H147" s="581">
        <v>147000</v>
      </c>
      <c r="I147" s="860">
        <f t="shared" si="15"/>
        <v>11230</v>
      </c>
      <c r="J147" s="861"/>
      <c r="K147" s="861"/>
      <c r="L147" s="861">
        <f t="shared" si="16"/>
        <v>3322.6044001656292</v>
      </c>
      <c r="M147" s="861"/>
      <c r="N147" s="861"/>
      <c r="O147" s="860">
        <f t="shared" si="17"/>
        <v>1918.3065448462612</v>
      </c>
      <c r="P147" s="861"/>
      <c r="Q147" s="861"/>
      <c r="R147" s="866">
        <f t="shared" si="12"/>
        <v>92833.333333333328</v>
      </c>
      <c r="S147" s="858"/>
      <c r="T147" s="859"/>
      <c r="U147" s="854">
        <f t="shared" si="13"/>
        <v>54810.978219087956</v>
      </c>
      <c r="V147" s="855"/>
      <c r="W147" s="856"/>
      <c r="X147" s="857">
        <f t="shared" si="14"/>
        <v>31645.133029337147</v>
      </c>
      <c r="Y147" s="858"/>
      <c r="Z147" s="859"/>
    </row>
    <row r="148" spans="2:26" ht="15" thickBot="1" x14ac:dyDescent="0.4">
      <c r="B148" s="467" t="s">
        <v>631</v>
      </c>
      <c r="C148" s="580">
        <v>73700</v>
      </c>
      <c r="D148" s="580">
        <v>159000</v>
      </c>
      <c r="E148" s="580">
        <v>54700</v>
      </c>
      <c r="F148" s="580">
        <v>792000</v>
      </c>
      <c r="G148" s="580">
        <v>180000</v>
      </c>
      <c r="H148" s="581">
        <v>167000</v>
      </c>
      <c r="I148" s="860">
        <f t="shared" si="15"/>
        <v>95800</v>
      </c>
      <c r="J148" s="861"/>
      <c r="K148" s="861"/>
      <c r="L148" s="861">
        <f t="shared" si="16"/>
        <v>55551.14760290736</v>
      </c>
      <c r="M148" s="861"/>
      <c r="N148" s="861"/>
      <c r="O148" s="860">
        <f t="shared" si="17"/>
        <v>32072.470022331199</v>
      </c>
      <c r="P148" s="861"/>
      <c r="Q148" s="861"/>
      <c r="R148" s="866">
        <f t="shared" si="12"/>
        <v>379666.66666666669</v>
      </c>
      <c r="S148" s="858"/>
      <c r="T148" s="859"/>
      <c r="U148" s="854">
        <f t="shared" si="13"/>
        <v>357150.29516064149</v>
      </c>
      <c r="V148" s="855"/>
      <c r="W148" s="856"/>
      <c r="X148" s="857">
        <f t="shared" si="14"/>
        <v>206200.81905215068</v>
      </c>
      <c r="Y148" s="858"/>
      <c r="Z148" s="859"/>
    </row>
    <row r="149" spans="2:26" ht="15" thickBot="1" x14ac:dyDescent="0.4">
      <c r="B149" s="467" t="s">
        <v>632</v>
      </c>
      <c r="C149" s="580">
        <v>1250</v>
      </c>
      <c r="D149" s="580">
        <v>0</v>
      </c>
      <c r="E149" s="580">
        <v>961</v>
      </c>
      <c r="F149" s="580">
        <v>5720</v>
      </c>
      <c r="G149" s="580">
        <v>17400</v>
      </c>
      <c r="H149" s="581">
        <v>33500</v>
      </c>
      <c r="I149" s="860">
        <f t="shared" si="15"/>
        <v>737</v>
      </c>
      <c r="J149" s="861"/>
      <c r="K149" s="861"/>
      <c r="L149" s="861">
        <f t="shared" si="16"/>
        <v>654.41347785631672</v>
      </c>
      <c r="M149" s="861"/>
      <c r="N149" s="861"/>
      <c r="O149" s="860">
        <f t="shared" si="17"/>
        <v>377.82579760166368</v>
      </c>
      <c r="P149" s="861"/>
      <c r="Q149" s="861"/>
      <c r="R149" s="866">
        <f t="shared" si="12"/>
        <v>18873.333333333332</v>
      </c>
      <c r="S149" s="858"/>
      <c r="T149" s="859"/>
      <c r="U149" s="854">
        <f t="shared" si="13"/>
        <v>13948.481398823791</v>
      </c>
      <c r="V149" s="855"/>
      <c r="W149" s="856"/>
      <c r="X149" s="857">
        <f t="shared" si="14"/>
        <v>8053.1594903974037</v>
      </c>
      <c r="Y149" s="858"/>
      <c r="Z149" s="859"/>
    </row>
    <row r="150" spans="2:26" ht="15" thickBot="1" x14ac:dyDescent="0.4">
      <c r="B150" s="467" t="s">
        <v>633</v>
      </c>
      <c r="C150" s="580">
        <v>0</v>
      </c>
      <c r="D150" s="580">
        <v>0</v>
      </c>
      <c r="E150" s="580">
        <v>1510</v>
      </c>
      <c r="F150" s="580">
        <v>3910</v>
      </c>
      <c r="G150" s="580">
        <v>10000</v>
      </c>
      <c r="H150" s="581">
        <v>12500</v>
      </c>
      <c r="I150" s="860">
        <f t="shared" si="15"/>
        <v>503.33333333333331</v>
      </c>
      <c r="J150" s="861"/>
      <c r="K150" s="861"/>
      <c r="L150" s="861">
        <f t="shared" si="16"/>
        <v>871.79890647633488</v>
      </c>
      <c r="M150" s="861"/>
      <c r="N150" s="861"/>
      <c r="O150" s="860">
        <f t="shared" si="17"/>
        <v>503.33333333333337</v>
      </c>
      <c r="P150" s="861"/>
      <c r="Q150" s="861"/>
      <c r="R150" s="866">
        <f t="shared" si="12"/>
        <v>8803.3333333333339</v>
      </c>
      <c r="S150" s="858"/>
      <c r="T150" s="859"/>
      <c r="U150" s="854">
        <f t="shared" si="13"/>
        <v>4418.2613473326055</v>
      </c>
      <c r="V150" s="855"/>
      <c r="W150" s="856"/>
      <c r="X150" s="857">
        <f t="shared" si="14"/>
        <v>2550.8843782325985</v>
      </c>
      <c r="Y150" s="858"/>
      <c r="Z150" s="859"/>
    </row>
    <row r="151" spans="2:26" ht="15" thickBot="1" x14ac:dyDescent="0.4">
      <c r="B151" s="467" t="s">
        <v>634</v>
      </c>
      <c r="C151" s="580">
        <v>920</v>
      </c>
      <c r="D151" s="580">
        <v>10100</v>
      </c>
      <c r="E151" s="580">
        <v>9400</v>
      </c>
      <c r="F151" s="580">
        <v>14600</v>
      </c>
      <c r="G151" s="580">
        <v>39800</v>
      </c>
      <c r="H151" s="581">
        <v>89400</v>
      </c>
      <c r="I151" s="860">
        <f t="shared" si="15"/>
        <v>6806.666666666667</v>
      </c>
      <c r="J151" s="861"/>
      <c r="K151" s="861"/>
      <c r="L151" s="861">
        <f t="shared" si="16"/>
        <v>5110.0032615775626</v>
      </c>
      <c r="M151" s="861"/>
      <c r="N151" s="861"/>
      <c r="O151" s="860">
        <f t="shared" si="17"/>
        <v>2950.2617586316715</v>
      </c>
      <c r="P151" s="861"/>
      <c r="Q151" s="861"/>
      <c r="R151" s="866">
        <f t="shared" si="12"/>
        <v>47933.333333333336</v>
      </c>
      <c r="S151" s="858"/>
      <c r="T151" s="859"/>
      <c r="U151" s="854">
        <f t="shared" si="13"/>
        <v>38057.500355821234</v>
      </c>
      <c r="V151" s="855"/>
      <c r="W151" s="856"/>
      <c r="X151" s="857">
        <f t="shared" si="14"/>
        <v>21972.508075117668</v>
      </c>
      <c r="Y151" s="858"/>
      <c r="Z151" s="859"/>
    </row>
    <row r="152" spans="2:26" ht="15" thickBot="1" x14ac:dyDescent="0.4">
      <c r="B152" s="467" t="s">
        <v>635</v>
      </c>
      <c r="C152" s="580">
        <v>31200</v>
      </c>
      <c r="D152" s="580">
        <v>21700</v>
      </c>
      <c r="E152" s="580">
        <v>24900</v>
      </c>
      <c r="F152" s="580">
        <v>470000</v>
      </c>
      <c r="G152" s="580">
        <v>22300</v>
      </c>
      <c r="H152" s="581">
        <v>156000</v>
      </c>
      <c r="I152" s="860">
        <f t="shared" si="15"/>
        <v>25933.333333333332</v>
      </c>
      <c r="J152" s="861"/>
      <c r="K152" s="861"/>
      <c r="L152" s="861">
        <f t="shared" si="16"/>
        <v>4833.563212924123</v>
      </c>
      <c r="M152" s="861"/>
      <c r="N152" s="861"/>
      <c r="O152" s="860">
        <f t="shared" si="17"/>
        <v>2790.6590221268152</v>
      </c>
      <c r="P152" s="861"/>
      <c r="Q152" s="861"/>
      <c r="R152" s="866">
        <f t="shared" si="12"/>
        <v>216100</v>
      </c>
      <c r="S152" s="858"/>
      <c r="T152" s="859"/>
      <c r="U152" s="854">
        <f t="shared" si="13"/>
        <v>229821.30014426427</v>
      </c>
      <c r="V152" s="855"/>
      <c r="W152" s="856"/>
      <c r="X152" s="857">
        <f t="shared" si="14"/>
        <v>132687.38950380078</v>
      </c>
      <c r="Y152" s="858"/>
      <c r="Z152" s="859"/>
    </row>
    <row r="153" spans="2:26" ht="15" thickBot="1" x14ac:dyDescent="0.4">
      <c r="B153" s="467" t="s">
        <v>636</v>
      </c>
      <c r="C153" s="580">
        <v>0</v>
      </c>
      <c r="D153" s="580">
        <v>1060</v>
      </c>
      <c r="E153" s="580">
        <v>2050</v>
      </c>
      <c r="F153" s="580">
        <v>3410</v>
      </c>
      <c r="G153" s="580">
        <v>12500</v>
      </c>
      <c r="H153" s="581">
        <v>23000</v>
      </c>
      <c r="I153" s="860">
        <f t="shared" si="15"/>
        <v>1036.6666666666667</v>
      </c>
      <c r="J153" s="861"/>
      <c r="K153" s="861"/>
      <c r="L153" s="861">
        <f t="shared" si="16"/>
        <v>1025.1991676417481</v>
      </c>
      <c r="M153" s="861"/>
      <c r="N153" s="861"/>
      <c r="O153" s="860">
        <f t="shared" si="17"/>
        <v>591.89901541094355</v>
      </c>
      <c r="P153" s="861"/>
      <c r="Q153" s="861"/>
      <c r="R153" s="866">
        <f t="shared" si="12"/>
        <v>12970</v>
      </c>
      <c r="S153" s="858"/>
      <c r="T153" s="859"/>
      <c r="U153" s="854">
        <f t="shared" si="13"/>
        <v>9803.4534731389431</v>
      </c>
      <c r="V153" s="855"/>
      <c r="W153" s="856"/>
      <c r="X153" s="857">
        <f t="shared" si="14"/>
        <v>5660.0265017047404</v>
      </c>
      <c r="Y153" s="858"/>
      <c r="Z153" s="859"/>
    </row>
    <row r="154" spans="2:26" ht="15" thickBot="1" x14ac:dyDescent="0.4">
      <c r="B154" s="467" t="s">
        <v>637</v>
      </c>
      <c r="C154" s="580">
        <v>7330</v>
      </c>
      <c r="D154" s="580">
        <v>14800</v>
      </c>
      <c r="E154" s="580">
        <v>3800</v>
      </c>
      <c r="F154" s="580">
        <v>107000</v>
      </c>
      <c r="G154" s="580">
        <v>18100</v>
      </c>
      <c r="H154" s="581">
        <v>19900</v>
      </c>
      <c r="I154" s="860">
        <f t="shared" si="15"/>
        <v>8643.3333333333339</v>
      </c>
      <c r="J154" s="861"/>
      <c r="K154" s="861"/>
      <c r="L154" s="861">
        <f t="shared" si="16"/>
        <v>5616.3719012662732</v>
      </c>
      <c r="M154" s="861"/>
      <c r="N154" s="861"/>
      <c r="O154" s="860">
        <f t="shared" si="17"/>
        <v>3242.6138290651334</v>
      </c>
      <c r="P154" s="861"/>
      <c r="Q154" s="861"/>
      <c r="R154" s="866">
        <f t="shared" si="12"/>
        <v>48333.333333333336</v>
      </c>
      <c r="S154" s="858"/>
      <c r="T154" s="859"/>
      <c r="U154" s="854">
        <f t="shared" si="13"/>
        <v>50814.79443364239</v>
      </c>
      <c r="V154" s="855"/>
      <c r="W154" s="856"/>
      <c r="X154" s="857">
        <f t="shared" si="14"/>
        <v>29337.935245078934</v>
      </c>
      <c r="Y154" s="858"/>
      <c r="Z154" s="859"/>
    </row>
    <row r="155" spans="2:26" ht="15" thickBot="1" x14ac:dyDescent="0.4">
      <c r="B155" s="467" t="s">
        <v>638</v>
      </c>
      <c r="C155" s="580">
        <v>0</v>
      </c>
      <c r="D155" s="580">
        <v>1370</v>
      </c>
      <c r="E155" s="580">
        <v>1540</v>
      </c>
      <c r="F155" s="580">
        <v>3080</v>
      </c>
      <c r="G155" s="580">
        <v>12700</v>
      </c>
      <c r="H155" s="581">
        <v>2020</v>
      </c>
      <c r="I155" s="860">
        <f t="shared" si="15"/>
        <v>970</v>
      </c>
      <c r="J155" s="861"/>
      <c r="K155" s="861"/>
      <c r="L155" s="861">
        <f t="shared" si="16"/>
        <v>844.3340571124678</v>
      </c>
      <c r="M155" s="861"/>
      <c r="N155" s="861"/>
      <c r="O155" s="860">
        <f t="shared" si="17"/>
        <v>487.47649515985216</v>
      </c>
      <c r="P155" s="861"/>
      <c r="Q155" s="861"/>
      <c r="R155" s="866">
        <f t="shared" si="12"/>
        <v>5933.333333333333</v>
      </c>
      <c r="S155" s="858"/>
      <c r="T155" s="859"/>
      <c r="U155" s="854">
        <f t="shared" si="13"/>
        <v>5884.0235666874532</v>
      </c>
      <c r="V155" s="855"/>
      <c r="W155" s="856"/>
      <c r="X155" s="857">
        <f t="shared" si="14"/>
        <v>3397.1425901451034</v>
      </c>
      <c r="Y155" s="858"/>
      <c r="Z155" s="859"/>
    </row>
    <row r="156" spans="2:26" ht="15" thickBot="1" x14ac:dyDescent="0.4">
      <c r="B156" s="467" t="s">
        <v>639</v>
      </c>
      <c r="C156" s="580">
        <v>72200000</v>
      </c>
      <c r="D156" s="580">
        <v>141000000</v>
      </c>
      <c r="E156" s="580">
        <v>133000000</v>
      </c>
      <c r="F156" s="580">
        <v>85200000</v>
      </c>
      <c r="G156" s="580">
        <v>130000000</v>
      </c>
      <c r="H156" s="581">
        <v>110000000</v>
      </c>
      <c r="I156" s="860">
        <f t="shared" si="15"/>
        <v>115400000</v>
      </c>
      <c r="J156" s="861"/>
      <c r="K156" s="861"/>
      <c r="L156" s="861">
        <f t="shared" si="16"/>
        <v>37625523.25217551</v>
      </c>
      <c r="M156" s="861"/>
      <c r="N156" s="861"/>
      <c r="O156" s="860">
        <f t="shared" si="17"/>
        <v>21723105.978044055</v>
      </c>
      <c r="P156" s="861"/>
      <c r="Q156" s="861"/>
      <c r="R156" s="866">
        <f t="shared" si="12"/>
        <v>108400000</v>
      </c>
      <c r="S156" s="858"/>
      <c r="T156" s="859"/>
      <c r="U156" s="854">
        <f t="shared" si="13"/>
        <v>22442816.222568858</v>
      </c>
      <c r="V156" s="855"/>
      <c r="W156" s="856"/>
      <c r="X156" s="857">
        <f t="shared" si="14"/>
        <v>12957365.987473432</v>
      </c>
      <c r="Y156" s="858"/>
      <c r="Z156" s="859"/>
    </row>
    <row r="157" spans="2:26" ht="15" thickBot="1" x14ac:dyDescent="0.4">
      <c r="B157" s="467" t="s">
        <v>640</v>
      </c>
      <c r="C157" s="580">
        <v>467000</v>
      </c>
      <c r="D157" s="580">
        <v>511000</v>
      </c>
      <c r="E157" s="580">
        <v>492000</v>
      </c>
      <c r="F157" s="580">
        <v>476000</v>
      </c>
      <c r="G157" s="580">
        <v>521000</v>
      </c>
      <c r="H157" s="581">
        <v>517000</v>
      </c>
      <c r="I157" s="860">
        <f t="shared" si="15"/>
        <v>490000</v>
      </c>
      <c r="J157" s="861"/>
      <c r="K157" s="861"/>
      <c r="L157" s="861">
        <f t="shared" si="16"/>
        <v>22068.076490713909</v>
      </c>
      <c r="M157" s="861"/>
      <c r="N157" s="861"/>
      <c r="O157" s="860">
        <f t="shared" si="17"/>
        <v>12741.009902410928</v>
      </c>
      <c r="P157" s="861"/>
      <c r="Q157" s="861"/>
      <c r="R157" s="866">
        <f t="shared" si="12"/>
        <v>504666.66666666669</v>
      </c>
      <c r="S157" s="858"/>
      <c r="T157" s="859"/>
      <c r="U157" s="854">
        <f t="shared" si="13"/>
        <v>24906.491790963522</v>
      </c>
      <c r="V157" s="855"/>
      <c r="W157" s="856"/>
      <c r="X157" s="857">
        <f t="shared" si="14"/>
        <v>14379.769740081994</v>
      </c>
      <c r="Y157" s="858"/>
      <c r="Z157" s="859"/>
    </row>
    <row r="158" spans="2:26" ht="15" thickBot="1" x14ac:dyDescent="0.4">
      <c r="B158" s="467" t="s">
        <v>499</v>
      </c>
      <c r="C158" s="580">
        <v>1580000</v>
      </c>
      <c r="D158" s="580">
        <v>1990000</v>
      </c>
      <c r="E158" s="580">
        <v>1830000</v>
      </c>
      <c r="F158" s="580">
        <v>1940000</v>
      </c>
      <c r="G158" s="580">
        <v>1970000</v>
      </c>
      <c r="H158" s="581">
        <v>2190000</v>
      </c>
      <c r="I158" s="860">
        <f t="shared" si="15"/>
        <v>1800000</v>
      </c>
      <c r="J158" s="861"/>
      <c r="K158" s="861"/>
      <c r="L158" s="861">
        <f t="shared" si="16"/>
        <v>206639.78319771824</v>
      </c>
      <c r="M158" s="861"/>
      <c r="N158" s="861"/>
      <c r="O158" s="860">
        <f t="shared" si="17"/>
        <v>119303.53445448854</v>
      </c>
      <c r="P158" s="861"/>
      <c r="Q158" s="861"/>
      <c r="R158" s="866">
        <f t="shared" si="12"/>
        <v>2033333.3333333333</v>
      </c>
      <c r="S158" s="858"/>
      <c r="T158" s="859"/>
      <c r="U158" s="854">
        <f t="shared" si="13"/>
        <v>136503.96819628848</v>
      </c>
      <c r="V158" s="855"/>
      <c r="W158" s="856"/>
      <c r="X158" s="857">
        <f t="shared" si="14"/>
        <v>78810.602783579277</v>
      </c>
      <c r="Y158" s="858"/>
      <c r="Z158" s="859"/>
    </row>
    <row r="159" spans="2:26" ht="15" thickBot="1" x14ac:dyDescent="0.4">
      <c r="B159" s="467" t="s">
        <v>501</v>
      </c>
      <c r="C159" s="580">
        <v>1250000</v>
      </c>
      <c r="D159" s="580">
        <v>2620000</v>
      </c>
      <c r="E159" s="580">
        <v>1790000</v>
      </c>
      <c r="F159" s="580">
        <v>2040000</v>
      </c>
      <c r="G159" s="580">
        <v>2570000</v>
      </c>
      <c r="H159" s="581">
        <v>1660000</v>
      </c>
      <c r="I159" s="860">
        <f t="shared" si="15"/>
        <v>1886666.6666666667</v>
      </c>
      <c r="J159" s="861"/>
      <c r="K159" s="861"/>
      <c r="L159" s="861">
        <f t="shared" si="16"/>
        <v>690096.61159386439</v>
      </c>
      <c r="M159" s="861"/>
      <c r="N159" s="861"/>
      <c r="O159" s="860">
        <f t="shared" si="17"/>
        <v>398427.46447056625</v>
      </c>
      <c r="P159" s="861"/>
      <c r="Q159" s="861"/>
      <c r="R159" s="866">
        <f t="shared" si="12"/>
        <v>2090000</v>
      </c>
      <c r="S159" s="858"/>
      <c r="T159" s="859"/>
      <c r="U159" s="854">
        <f t="shared" si="13"/>
        <v>457055.79528105754</v>
      </c>
      <c r="V159" s="855"/>
      <c r="W159" s="856"/>
      <c r="X159" s="857">
        <f t="shared" si="14"/>
        <v>263881.28644019709</v>
      </c>
      <c r="Y159" s="858"/>
      <c r="Z159" s="859"/>
    </row>
    <row r="160" spans="2:26" ht="15" thickBot="1" x14ac:dyDescent="0.4">
      <c r="B160" s="467" t="s">
        <v>503</v>
      </c>
      <c r="C160" s="580">
        <v>9080000</v>
      </c>
      <c r="D160" s="580">
        <v>16900000</v>
      </c>
      <c r="E160" s="580">
        <v>9290000</v>
      </c>
      <c r="F160" s="580">
        <v>8930000</v>
      </c>
      <c r="G160" s="580">
        <v>19400000</v>
      </c>
      <c r="H160" s="581">
        <v>10200000</v>
      </c>
      <c r="I160" s="860">
        <f t="shared" si="15"/>
        <v>11756666.666666666</v>
      </c>
      <c r="J160" s="861"/>
      <c r="K160" s="861"/>
      <c r="L160" s="861">
        <f t="shared" si="16"/>
        <v>4455494.7349686483</v>
      </c>
      <c r="M160" s="861"/>
      <c r="N160" s="861"/>
      <c r="O160" s="860">
        <f t="shared" si="17"/>
        <v>2572381.0846071094</v>
      </c>
      <c r="P160" s="861"/>
      <c r="Q160" s="861"/>
      <c r="R160" s="866">
        <f t="shared" si="12"/>
        <v>12843333.333333334</v>
      </c>
      <c r="S160" s="858"/>
      <c r="T160" s="859"/>
      <c r="U160" s="854">
        <f t="shared" si="13"/>
        <v>5713635.736843341</v>
      </c>
      <c r="V160" s="855"/>
      <c r="W160" s="856"/>
      <c r="X160" s="857">
        <f t="shared" si="14"/>
        <v>3298769.130717969</v>
      </c>
      <c r="Y160" s="858"/>
      <c r="Z160" s="859"/>
    </row>
    <row r="161" spans="2:26" ht="15" thickBot="1" x14ac:dyDescent="0.4">
      <c r="B161" s="467" t="s">
        <v>641</v>
      </c>
      <c r="C161" s="580">
        <v>2280000</v>
      </c>
      <c r="D161" s="580">
        <v>6820000</v>
      </c>
      <c r="E161" s="580">
        <v>5190000</v>
      </c>
      <c r="F161" s="580">
        <v>1990000</v>
      </c>
      <c r="G161" s="580">
        <v>5950000</v>
      </c>
      <c r="H161" s="581">
        <v>3720000</v>
      </c>
      <c r="I161" s="860">
        <f t="shared" si="15"/>
        <v>4763333.333333333</v>
      </c>
      <c r="J161" s="861"/>
      <c r="K161" s="861"/>
      <c r="L161" s="861">
        <f t="shared" si="16"/>
        <v>2299876.8082950297</v>
      </c>
      <c r="M161" s="861"/>
      <c r="N161" s="861"/>
      <c r="O161" s="860">
        <f t="shared" si="17"/>
        <v>1327834.4943721127</v>
      </c>
      <c r="P161" s="861"/>
      <c r="Q161" s="861"/>
      <c r="R161" s="866">
        <f t="shared" si="12"/>
        <v>3886666.6666666665</v>
      </c>
      <c r="S161" s="858"/>
      <c r="T161" s="859"/>
      <c r="U161" s="854">
        <f t="shared" si="13"/>
        <v>1985253.9719978732</v>
      </c>
      <c r="V161" s="855"/>
      <c r="W161" s="856"/>
      <c r="X161" s="857">
        <f t="shared" si="14"/>
        <v>1146186.9151427459</v>
      </c>
      <c r="Y161" s="858"/>
      <c r="Z161" s="859"/>
    </row>
    <row r="162" spans="2:26" ht="15" thickBot="1" x14ac:dyDescent="0.4">
      <c r="B162" s="467" t="s">
        <v>642</v>
      </c>
      <c r="C162" s="580">
        <v>1410000</v>
      </c>
      <c r="D162" s="580">
        <v>5180000</v>
      </c>
      <c r="E162" s="580">
        <v>7680000</v>
      </c>
      <c r="F162" s="580">
        <v>1470000</v>
      </c>
      <c r="G162" s="580">
        <v>6940000</v>
      </c>
      <c r="H162" s="581">
        <v>6210000</v>
      </c>
      <c r="I162" s="860">
        <f t="shared" si="15"/>
        <v>4756666.666666667</v>
      </c>
      <c r="J162" s="861"/>
      <c r="K162" s="861"/>
      <c r="L162" s="861">
        <f t="shared" si="16"/>
        <v>3156363.9418377173</v>
      </c>
      <c r="M162" s="861"/>
      <c r="N162" s="861"/>
      <c r="O162" s="860">
        <f t="shared" si="17"/>
        <v>1822327.5714804344</v>
      </c>
      <c r="P162" s="861"/>
      <c r="Q162" s="861"/>
      <c r="R162" s="866">
        <f t="shared" si="12"/>
        <v>4873333.333333333</v>
      </c>
      <c r="S162" s="858"/>
      <c r="T162" s="859"/>
      <c r="U162" s="854">
        <f t="shared" si="13"/>
        <v>2969887.7644337565</v>
      </c>
      <c r="V162" s="855"/>
      <c r="W162" s="856"/>
      <c r="X162" s="857">
        <f t="shared" si="14"/>
        <v>1714665.5002588052</v>
      </c>
      <c r="Y162" s="858"/>
      <c r="Z162" s="859"/>
    </row>
    <row r="163" spans="2:26" ht="15" thickBot="1" x14ac:dyDescent="0.4">
      <c r="B163" s="467" t="s">
        <v>643</v>
      </c>
      <c r="C163" s="580">
        <v>17000000</v>
      </c>
      <c r="D163" s="580">
        <v>28900000</v>
      </c>
      <c r="E163" s="580">
        <v>41400000</v>
      </c>
      <c r="F163" s="580">
        <v>14400000</v>
      </c>
      <c r="G163" s="580">
        <v>40400000</v>
      </c>
      <c r="H163" s="581">
        <v>47100000</v>
      </c>
      <c r="I163" s="860">
        <f t="shared" si="15"/>
        <v>29100000</v>
      </c>
      <c r="J163" s="861"/>
      <c r="K163" s="861"/>
      <c r="L163" s="861">
        <f t="shared" si="16"/>
        <v>12201229.44624844</v>
      </c>
      <c r="M163" s="861"/>
      <c r="N163" s="861"/>
      <c r="O163" s="860">
        <f t="shared" si="17"/>
        <v>7044383.1052359259</v>
      </c>
      <c r="P163" s="861"/>
      <c r="Q163" s="861"/>
      <c r="R163" s="866">
        <f t="shared" si="12"/>
        <v>33966666.666666664</v>
      </c>
      <c r="S163" s="858"/>
      <c r="T163" s="859"/>
      <c r="U163" s="854">
        <f t="shared" si="13"/>
        <v>17273196.963310909</v>
      </c>
      <c r="V163" s="855"/>
      <c r="W163" s="856"/>
      <c r="X163" s="857">
        <f t="shared" si="14"/>
        <v>9972684.9165329803</v>
      </c>
      <c r="Y163" s="858"/>
      <c r="Z163" s="859"/>
    </row>
    <row r="164" spans="2:26" ht="15" thickBot="1" x14ac:dyDescent="0.4">
      <c r="B164" s="467" t="s">
        <v>644</v>
      </c>
      <c r="C164" s="580">
        <v>11400000</v>
      </c>
      <c r="D164" s="580">
        <v>24200000</v>
      </c>
      <c r="E164" s="580">
        <v>26300000</v>
      </c>
      <c r="F164" s="580">
        <v>11300000</v>
      </c>
      <c r="G164" s="580">
        <v>34500000</v>
      </c>
      <c r="H164" s="581">
        <v>39000000</v>
      </c>
      <c r="I164" s="860">
        <f t="shared" si="15"/>
        <v>20633333.333333332</v>
      </c>
      <c r="J164" s="861"/>
      <c r="K164" s="861"/>
      <c r="L164" s="861">
        <f t="shared" si="16"/>
        <v>8064944.7197940154</v>
      </c>
      <c r="M164" s="861"/>
      <c r="N164" s="861"/>
      <c r="O164" s="860">
        <f t="shared" si="17"/>
        <v>4656298.0049725259</v>
      </c>
      <c r="P164" s="861"/>
      <c r="Q164" s="861"/>
      <c r="R164" s="866">
        <f t="shared" si="12"/>
        <v>28266666.666666668</v>
      </c>
      <c r="S164" s="858"/>
      <c r="T164" s="859"/>
      <c r="U164" s="854">
        <f t="shared" si="13"/>
        <v>14864835.462706381</v>
      </c>
      <c r="V164" s="855"/>
      <c r="W164" s="856"/>
      <c r="X164" s="857">
        <f t="shared" si="14"/>
        <v>8582216.7558530252</v>
      </c>
      <c r="Y164" s="858"/>
      <c r="Z164" s="859"/>
    </row>
    <row r="165" spans="2:26" ht="15" thickBot="1" x14ac:dyDescent="0.4">
      <c r="B165" s="467" t="s">
        <v>645</v>
      </c>
      <c r="C165" s="580">
        <v>67500</v>
      </c>
      <c r="D165" s="580">
        <v>501000</v>
      </c>
      <c r="E165" s="580">
        <v>1130000</v>
      </c>
      <c r="F165" s="580">
        <v>313000</v>
      </c>
      <c r="G165" s="580">
        <v>1810000</v>
      </c>
      <c r="H165" s="581">
        <v>1250000</v>
      </c>
      <c r="I165" s="860">
        <f t="shared" si="15"/>
        <v>566166.66666666663</v>
      </c>
      <c r="J165" s="861"/>
      <c r="K165" s="861"/>
      <c r="L165" s="861">
        <f t="shared" si="16"/>
        <v>534239.256638197</v>
      </c>
      <c r="M165" s="861"/>
      <c r="N165" s="861"/>
      <c r="O165" s="860">
        <f t="shared" si="17"/>
        <v>308443.17863172863</v>
      </c>
      <c r="P165" s="861"/>
      <c r="Q165" s="861"/>
      <c r="R165" s="866">
        <f t="shared" si="12"/>
        <v>1124333.3333333333</v>
      </c>
      <c r="S165" s="858"/>
      <c r="T165" s="859"/>
      <c r="U165" s="854">
        <f t="shared" si="13"/>
        <v>756370.50004170125</v>
      </c>
      <c r="V165" s="855"/>
      <c r="W165" s="856"/>
      <c r="X165" s="857">
        <f t="shared" si="14"/>
        <v>436690.71180616808</v>
      </c>
      <c r="Y165" s="858"/>
      <c r="Z165" s="859"/>
    </row>
    <row r="166" spans="2:26" ht="15" thickBot="1" x14ac:dyDescent="0.4">
      <c r="B166" s="467" t="s">
        <v>646</v>
      </c>
      <c r="C166" s="580">
        <v>130000</v>
      </c>
      <c r="D166" s="580">
        <v>2820000</v>
      </c>
      <c r="E166" s="580">
        <v>3540000</v>
      </c>
      <c r="F166" s="580">
        <v>274000</v>
      </c>
      <c r="G166" s="580">
        <v>2930000</v>
      </c>
      <c r="H166" s="581">
        <v>2520000</v>
      </c>
      <c r="I166" s="860">
        <f t="shared" si="15"/>
        <v>2163333.3333333335</v>
      </c>
      <c r="J166" s="861"/>
      <c r="K166" s="861"/>
      <c r="L166" s="861">
        <f t="shared" si="16"/>
        <v>1797340.6280761955</v>
      </c>
      <c r="M166" s="861"/>
      <c r="N166" s="861"/>
      <c r="O166" s="860">
        <f t="shared" si="17"/>
        <v>1037695.0954452426</v>
      </c>
      <c r="P166" s="861"/>
      <c r="Q166" s="861"/>
      <c r="R166" s="866">
        <f t="shared" si="12"/>
        <v>1908000</v>
      </c>
      <c r="S166" s="858"/>
      <c r="T166" s="859"/>
      <c r="U166" s="854">
        <f t="shared" si="13"/>
        <v>1429857.3355408574</v>
      </c>
      <c r="V166" s="855"/>
      <c r="W166" s="856"/>
      <c r="X166" s="857">
        <f t="shared" si="14"/>
        <v>825528.51757727517</v>
      </c>
      <c r="Y166" s="858"/>
      <c r="Z166" s="859"/>
    </row>
    <row r="167" spans="2:26" ht="15" thickBot="1" x14ac:dyDescent="0.4">
      <c r="B167" s="467" t="s">
        <v>647</v>
      </c>
      <c r="C167" s="580">
        <v>933000</v>
      </c>
      <c r="D167" s="580">
        <v>7300000</v>
      </c>
      <c r="E167" s="580">
        <v>11200000</v>
      </c>
      <c r="F167" s="580">
        <v>981000</v>
      </c>
      <c r="G167" s="580">
        <v>9170000</v>
      </c>
      <c r="H167" s="581">
        <v>8310000</v>
      </c>
      <c r="I167" s="860">
        <f t="shared" si="15"/>
        <v>6477666.666666667</v>
      </c>
      <c r="J167" s="861"/>
      <c r="K167" s="861"/>
      <c r="L167" s="861">
        <f t="shared" si="16"/>
        <v>5182663.0541964946</v>
      </c>
      <c r="M167" s="861"/>
      <c r="N167" s="861"/>
      <c r="O167" s="860">
        <f t="shared" si="17"/>
        <v>2992211.9094594745</v>
      </c>
      <c r="P167" s="861"/>
      <c r="Q167" s="861"/>
      <c r="R167" s="866">
        <f t="shared" si="12"/>
        <v>6153666.666666667</v>
      </c>
      <c r="S167" s="858"/>
      <c r="T167" s="859"/>
      <c r="U167" s="854">
        <f t="shared" si="13"/>
        <v>4500251.1411401629</v>
      </c>
      <c r="V167" s="855"/>
      <c r="W167" s="856"/>
      <c r="X167" s="857">
        <f t="shared" si="14"/>
        <v>2598221.2077581938</v>
      </c>
      <c r="Y167" s="858"/>
      <c r="Z167" s="859"/>
    </row>
    <row r="168" spans="2:26" ht="15" thickBot="1" x14ac:dyDescent="0.4">
      <c r="B168" s="467" t="s">
        <v>648</v>
      </c>
      <c r="C168" s="580">
        <v>574000</v>
      </c>
      <c r="D168" s="580">
        <v>14500000</v>
      </c>
      <c r="E168" s="580">
        <v>16500000</v>
      </c>
      <c r="F168" s="580">
        <v>1660000</v>
      </c>
      <c r="G168" s="580">
        <v>22100000</v>
      </c>
      <c r="H168" s="581">
        <v>13500000</v>
      </c>
      <c r="I168" s="860">
        <f t="shared" si="15"/>
        <v>10524666.666666666</v>
      </c>
      <c r="J168" s="861"/>
      <c r="K168" s="861"/>
      <c r="L168" s="861">
        <f t="shared" si="16"/>
        <v>8675357.3605548572</v>
      </c>
      <c r="M168" s="861"/>
      <c r="N168" s="861"/>
      <c r="O168" s="860">
        <f t="shared" si="17"/>
        <v>5008719.9074325487</v>
      </c>
      <c r="P168" s="861"/>
      <c r="Q168" s="861"/>
      <c r="R168" s="866">
        <f t="shared" si="12"/>
        <v>12420000</v>
      </c>
      <c r="S168" s="858"/>
      <c r="T168" s="859"/>
      <c r="U168" s="854">
        <f t="shared" si="13"/>
        <v>10262709.193970177</v>
      </c>
      <c r="V168" s="855"/>
      <c r="W168" s="856"/>
      <c r="X168" s="857">
        <f t="shared" si="14"/>
        <v>5925177.9157535294</v>
      </c>
      <c r="Y168" s="858"/>
      <c r="Z168" s="859"/>
    </row>
    <row r="169" spans="2:26" ht="15" thickBot="1" x14ac:dyDescent="0.4">
      <c r="B169" s="467" t="s">
        <v>649</v>
      </c>
      <c r="C169" s="580">
        <v>24000</v>
      </c>
      <c r="D169" s="580">
        <v>1150000</v>
      </c>
      <c r="E169" s="580">
        <v>1330000</v>
      </c>
      <c r="F169" s="580">
        <v>97400</v>
      </c>
      <c r="G169" s="580">
        <v>1080000</v>
      </c>
      <c r="H169" s="581">
        <v>876000</v>
      </c>
      <c r="I169" s="860">
        <f t="shared" si="15"/>
        <v>834666.66666666663</v>
      </c>
      <c r="J169" s="861"/>
      <c r="K169" s="861"/>
      <c r="L169" s="861">
        <f t="shared" si="16"/>
        <v>707803.17414754035</v>
      </c>
      <c r="M169" s="861"/>
      <c r="N169" s="861"/>
      <c r="O169" s="860">
        <f t="shared" si="17"/>
        <v>408650.353127354</v>
      </c>
      <c r="P169" s="861"/>
      <c r="Q169" s="861"/>
      <c r="R169" s="866">
        <f t="shared" si="12"/>
        <v>684466.66666666663</v>
      </c>
      <c r="S169" s="858"/>
      <c r="T169" s="859"/>
      <c r="U169" s="854">
        <f t="shared" si="13"/>
        <v>518545.51712779602</v>
      </c>
      <c r="V169" s="855"/>
      <c r="W169" s="856"/>
      <c r="X169" s="857">
        <f t="shared" si="14"/>
        <v>299382.39390080672</v>
      </c>
      <c r="Y169" s="858"/>
      <c r="Z169" s="859"/>
    </row>
    <row r="170" spans="2:26" ht="15" thickBot="1" x14ac:dyDescent="0.4">
      <c r="B170" s="467" t="s">
        <v>650</v>
      </c>
      <c r="C170" s="580">
        <v>75800</v>
      </c>
      <c r="D170" s="580">
        <v>1020000</v>
      </c>
      <c r="E170" s="580">
        <v>1530000</v>
      </c>
      <c r="F170" s="580">
        <v>150000</v>
      </c>
      <c r="G170" s="580">
        <v>1370000</v>
      </c>
      <c r="H170" s="581">
        <v>784000</v>
      </c>
      <c r="I170" s="860">
        <f t="shared" si="15"/>
        <v>875266.66666666663</v>
      </c>
      <c r="J170" s="861"/>
      <c r="K170" s="861"/>
      <c r="L170" s="861">
        <f t="shared" si="16"/>
        <v>737824.64944818243</v>
      </c>
      <c r="M170" s="861"/>
      <c r="N170" s="861"/>
      <c r="O170" s="860">
        <f t="shared" si="17"/>
        <v>425983.2599736494</v>
      </c>
      <c r="P170" s="861"/>
      <c r="Q170" s="861"/>
      <c r="R170" s="866">
        <f t="shared" si="12"/>
        <v>768000</v>
      </c>
      <c r="S170" s="858"/>
      <c r="T170" s="859"/>
      <c r="U170" s="854">
        <f t="shared" si="13"/>
        <v>610157.35675315757</v>
      </c>
      <c r="V170" s="855"/>
      <c r="W170" s="856"/>
      <c r="X170" s="857">
        <f t="shared" si="14"/>
        <v>352274.51416946604</v>
      </c>
      <c r="Y170" s="858"/>
      <c r="Z170" s="859"/>
    </row>
    <row r="171" spans="2:26" ht="15" thickBot="1" x14ac:dyDescent="0.4">
      <c r="B171" s="467" t="s">
        <v>651</v>
      </c>
      <c r="C171" s="580">
        <v>4830</v>
      </c>
      <c r="D171" s="580">
        <v>107000</v>
      </c>
      <c r="E171" s="580">
        <v>98000</v>
      </c>
      <c r="F171" s="580">
        <v>31700</v>
      </c>
      <c r="G171" s="580">
        <v>175000</v>
      </c>
      <c r="H171" s="581">
        <v>103000</v>
      </c>
      <c r="I171" s="860">
        <f t="shared" si="15"/>
        <v>69943.333333333328</v>
      </c>
      <c r="J171" s="861"/>
      <c r="K171" s="861"/>
      <c r="L171" s="861">
        <f t="shared" si="16"/>
        <v>56569.069581648</v>
      </c>
      <c r="M171" s="861"/>
      <c r="N171" s="861"/>
      <c r="O171" s="860">
        <f t="shared" si="17"/>
        <v>32660.167550771144</v>
      </c>
      <c r="P171" s="861"/>
      <c r="Q171" s="861"/>
      <c r="R171" s="866">
        <f t="shared" si="12"/>
        <v>103233.33333333333</v>
      </c>
      <c r="S171" s="858"/>
      <c r="T171" s="859"/>
      <c r="U171" s="854">
        <f t="shared" si="13"/>
        <v>71650.284949421752</v>
      </c>
      <c r="V171" s="855"/>
      <c r="W171" s="856"/>
      <c r="X171" s="857">
        <f t="shared" si="14"/>
        <v>41367.311303062044</v>
      </c>
      <c r="Y171" s="858"/>
      <c r="Z171" s="859"/>
    </row>
    <row r="172" spans="2:26" ht="15" thickBot="1" x14ac:dyDescent="0.4">
      <c r="B172" s="467" t="s">
        <v>652</v>
      </c>
      <c r="C172" s="580">
        <v>52700</v>
      </c>
      <c r="D172" s="580">
        <v>569000</v>
      </c>
      <c r="E172" s="580">
        <v>1180000</v>
      </c>
      <c r="F172" s="580">
        <v>83400</v>
      </c>
      <c r="G172" s="580">
        <v>660000</v>
      </c>
      <c r="H172" s="581">
        <v>446000</v>
      </c>
      <c r="I172" s="860">
        <f t="shared" si="15"/>
        <v>600566.66666666663</v>
      </c>
      <c r="J172" s="861"/>
      <c r="K172" s="861"/>
      <c r="L172" s="861">
        <f t="shared" si="16"/>
        <v>564312.55819211865</v>
      </c>
      <c r="M172" s="861"/>
      <c r="N172" s="861"/>
      <c r="O172" s="860">
        <f t="shared" si="17"/>
        <v>325806.00737930607</v>
      </c>
      <c r="P172" s="861"/>
      <c r="Q172" s="861"/>
      <c r="R172" s="866">
        <f t="shared" si="12"/>
        <v>396466.66666666669</v>
      </c>
      <c r="S172" s="858"/>
      <c r="T172" s="859"/>
      <c r="U172" s="854">
        <f t="shared" si="13"/>
        <v>291473.93251083937</v>
      </c>
      <c r="V172" s="855"/>
      <c r="W172" s="856"/>
      <c r="X172" s="857">
        <f t="shared" si="14"/>
        <v>168282.55339689192</v>
      </c>
      <c r="Y172" s="858"/>
      <c r="Z172" s="859"/>
    </row>
    <row r="173" spans="2:26" ht="15" thickBot="1" x14ac:dyDescent="0.4">
      <c r="B173" s="467" t="s">
        <v>514</v>
      </c>
      <c r="C173" s="580">
        <v>12700</v>
      </c>
      <c r="D173" s="580">
        <v>91600</v>
      </c>
      <c r="E173" s="580">
        <v>16400</v>
      </c>
      <c r="F173" s="580">
        <v>15200</v>
      </c>
      <c r="G173" s="580">
        <v>12500</v>
      </c>
      <c r="H173" s="581">
        <v>39900</v>
      </c>
      <c r="I173" s="860">
        <f t="shared" si="15"/>
        <v>40233.333333333336</v>
      </c>
      <c r="J173" s="861"/>
      <c r="K173" s="861"/>
      <c r="L173" s="861">
        <f t="shared" si="16"/>
        <v>44523.28978560921</v>
      </c>
      <c r="M173" s="861"/>
      <c r="N173" s="861"/>
      <c r="O173" s="860">
        <f t="shared" si="17"/>
        <v>25705.533342929193</v>
      </c>
      <c r="P173" s="861"/>
      <c r="Q173" s="861"/>
      <c r="R173" s="866">
        <f t="shared" si="12"/>
        <v>22533.333333333332</v>
      </c>
      <c r="S173" s="858"/>
      <c r="T173" s="859"/>
      <c r="U173" s="854">
        <f t="shared" si="13"/>
        <v>15100.441494649531</v>
      </c>
      <c r="V173" s="855"/>
      <c r="W173" s="856"/>
      <c r="X173" s="857">
        <f t="shared" si="14"/>
        <v>8718.2439618181015</v>
      </c>
      <c r="Y173" s="858"/>
      <c r="Z173" s="859"/>
    </row>
    <row r="174" spans="2:26" ht="15" thickBot="1" x14ac:dyDescent="0.4">
      <c r="B174" s="467" t="s">
        <v>653</v>
      </c>
      <c r="C174" s="580">
        <v>4830</v>
      </c>
      <c r="D174" s="580">
        <v>107000</v>
      </c>
      <c r="E174" s="580">
        <v>98000</v>
      </c>
      <c r="F174" s="580">
        <v>31700</v>
      </c>
      <c r="G174" s="580">
        <v>175000</v>
      </c>
      <c r="H174" s="581">
        <v>103000</v>
      </c>
      <c r="I174" s="860">
        <f t="shared" si="15"/>
        <v>69943.333333333328</v>
      </c>
      <c r="J174" s="861"/>
      <c r="K174" s="861"/>
      <c r="L174" s="861">
        <f t="shared" si="16"/>
        <v>56569.069581648</v>
      </c>
      <c r="M174" s="861"/>
      <c r="N174" s="861"/>
      <c r="O174" s="860">
        <f t="shared" si="17"/>
        <v>32660.167550771144</v>
      </c>
      <c r="P174" s="861"/>
      <c r="Q174" s="861"/>
      <c r="R174" s="866">
        <f t="shared" si="12"/>
        <v>103233.33333333333</v>
      </c>
      <c r="S174" s="858"/>
      <c r="T174" s="859"/>
      <c r="U174" s="854">
        <f t="shared" si="13"/>
        <v>71650.284949421752</v>
      </c>
      <c r="V174" s="855"/>
      <c r="W174" s="856"/>
      <c r="X174" s="857">
        <f t="shared" si="14"/>
        <v>41367.311303062044</v>
      </c>
      <c r="Y174" s="858"/>
      <c r="Z174" s="859"/>
    </row>
    <row r="175" spans="2:26" ht="15" thickBot="1" x14ac:dyDescent="0.4">
      <c r="B175" s="467" t="s">
        <v>654</v>
      </c>
      <c r="C175" s="580">
        <v>1230000</v>
      </c>
      <c r="D175" s="580">
        <v>4930000</v>
      </c>
      <c r="E175" s="580">
        <v>5610000</v>
      </c>
      <c r="F175" s="580">
        <v>1140000</v>
      </c>
      <c r="G175" s="580">
        <v>4120000</v>
      </c>
      <c r="H175" s="581">
        <v>2960000</v>
      </c>
      <c r="I175" s="860">
        <f t="shared" si="15"/>
        <v>3923333.3333333335</v>
      </c>
      <c r="J175" s="861"/>
      <c r="K175" s="861"/>
      <c r="L175" s="861">
        <f t="shared" si="16"/>
        <v>2357145.1659440352</v>
      </c>
      <c r="M175" s="861"/>
      <c r="N175" s="861"/>
      <c r="O175" s="860">
        <f t="shared" si="17"/>
        <v>1360898.3960768138</v>
      </c>
      <c r="P175" s="861"/>
      <c r="Q175" s="861"/>
      <c r="R175" s="866">
        <f t="shared" si="12"/>
        <v>2740000</v>
      </c>
      <c r="S175" s="858"/>
      <c r="T175" s="859"/>
      <c r="U175" s="854">
        <f t="shared" si="13"/>
        <v>1502131.818450032</v>
      </c>
      <c r="V175" s="855"/>
      <c r="W175" s="856"/>
      <c r="X175" s="857">
        <f t="shared" si="14"/>
        <v>867256.20974042814</v>
      </c>
      <c r="Y175" s="858"/>
      <c r="Z175" s="859"/>
    </row>
    <row r="176" spans="2:26" ht="15" thickBot="1" x14ac:dyDescent="0.4">
      <c r="B176" s="467" t="s">
        <v>655</v>
      </c>
      <c r="C176" s="580">
        <v>2040000</v>
      </c>
      <c r="D176" s="580">
        <v>8950000</v>
      </c>
      <c r="E176" s="580">
        <v>12200000</v>
      </c>
      <c r="F176" s="580">
        <v>2930000</v>
      </c>
      <c r="G176" s="580">
        <v>8560000</v>
      </c>
      <c r="H176" s="581">
        <v>4360000</v>
      </c>
      <c r="I176" s="860">
        <f t="shared" si="15"/>
        <v>7730000</v>
      </c>
      <c r="J176" s="861"/>
      <c r="K176" s="861"/>
      <c r="L176" s="861">
        <f t="shared" si="16"/>
        <v>5188708.8952840669</v>
      </c>
      <c r="M176" s="861"/>
      <c r="N176" s="861"/>
      <c r="O176" s="860">
        <f t="shared" si="17"/>
        <v>2995702.477438862</v>
      </c>
      <c r="P176" s="861"/>
      <c r="Q176" s="861"/>
      <c r="R176" s="866">
        <f t="shared" si="12"/>
        <v>5283333.333333333</v>
      </c>
      <c r="S176" s="858"/>
      <c r="T176" s="859"/>
      <c r="U176" s="854">
        <f t="shared" si="13"/>
        <v>2926368.6256747176</v>
      </c>
      <c r="V176" s="855"/>
      <c r="W176" s="856"/>
      <c r="X176" s="857">
        <f t="shared" si="14"/>
        <v>1689539.7137813736</v>
      </c>
      <c r="Y176" s="858"/>
      <c r="Z176" s="859"/>
    </row>
    <row r="177" spans="2:26" ht="15" thickBot="1" x14ac:dyDescent="0.4">
      <c r="B177" s="467" t="s">
        <v>656</v>
      </c>
      <c r="C177" s="580">
        <v>28400</v>
      </c>
      <c r="D177" s="580">
        <v>42900</v>
      </c>
      <c r="E177" s="580">
        <v>33800</v>
      </c>
      <c r="F177" s="580">
        <v>53200</v>
      </c>
      <c r="G177" s="580">
        <v>47300</v>
      </c>
      <c r="H177" s="581">
        <v>30400</v>
      </c>
      <c r="I177" s="860">
        <f t="shared" si="15"/>
        <v>35033.333333333336</v>
      </c>
      <c r="J177" s="861"/>
      <c r="K177" s="861"/>
      <c r="L177" s="861">
        <f t="shared" si="16"/>
        <v>7328.2558179510388</v>
      </c>
      <c r="M177" s="861"/>
      <c r="N177" s="861"/>
      <c r="O177" s="860">
        <f t="shared" si="17"/>
        <v>4230.9704691844736</v>
      </c>
      <c r="P177" s="861"/>
      <c r="Q177" s="861"/>
      <c r="R177" s="866">
        <f t="shared" si="12"/>
        <v>43633.333333333336</v>
      </c>
      <c r="S177" s="858"/>
      <c r="T177" s="859"/>
      <c r="U177" s="854">
        <f t="shared" si="13"/>
        <v>11833.990592075586</v>
      </c>
      <c r="V177" s="855"/>
      <c r="W177" s="856"/>
      <c r="X177" s="857">
        <f t="shared" si="14"/>
        <v>6832.3576539223386</v>
      </c>
      <c r="Y177" s="858"/>
      <c r="Z177" s="859"/>
    </row>
    <row r="178" spans="2:26" ht="15" thickBot="1" x14ac:dyDescent="0.4">
      <c r="B178" s="467" t="s">
        <v>657</v>
      </c>
      <c r="C178" s="580">
        <v>121000</v>
      </c>
      <c r="D178" s="580">
        <v>154000</v>
      </c>
      <c r="E178" s="580">
        <v>145000</v>
      </c>
      <c r="F178" s="580">
        <v>143000</v>
      </c>
      <c r="G178" s="580">
        <v>157000</v>
      </c>
      <c r="H178" s="581">
        <v>108000</v>
      </c>
      <c r="I178" s="860">
        <f t="shared" si="15"/>
        <v>140000</v>
      </c>
      <c r="J178" s="861"/>
      <c r="K178" s="861"/>
      <c r="L178" s="861">
        <f t="shared" si="16"/>
        <v>17058.722109231981</v>
      </c>
      <c r="M178" s="861"/>
      <c r="N178" s="861"/>
      <c r="O178" s="860">
        <f t="shared" si="17"/>
        <v>9848.8578017961063</v>
      </c>
      <c r="P178" s="861"/>
      <c r="Q178" s="861"/>
      <c r="R178" s="866">
        <f t="shared" si="12"/>
        <v>136000</v>
      </c>
      <c r="S178" s="858"/>
      <c r="T178" s="859"/>
      <c r="U178" s="854">
        <f t="shared" si="13"/>
        <v>25238.858928247926</v>
      </c>
      <c r="V178" s="855"/>
      <c r="W178" s="856"/>
      <c r="X178" s="857">
        <f t="shared" si="14"/>
        <v>14571.66199626293</v>
      </c>
      <c r="Y178" s="858"/>
      <c r="Z178" s="859"/>
    </row>
    <row r="179" spans="2:26" ht="15" thickBot="1" x14ac:dyDescent="0.4">
      <c r="B179" s="467" t="s">
        <v>658</v>
      </c>
      <c r="C179" s="580">
        <v>28500</v>
      </c>
      <c r="D179" s="580">
        <v>60300</v>
      </c>
      <c r="E179" s="580">
        <v>65500</v>
      </c>
      <c r="F179" s="580">
        <v>42700</v>
      </c>
      <c r="G179" s="580">
        <v>63300</v>
      </c>
      <c r="H179" s="581">
        <v>68500</v>
      </c>
      <c r="I179" s="860">
        <f t="shared" si="15"/>
        <v>51433.333333333336</v>
      </c>
      <c r="J179" s="861"/>
      <c r="K179" s="861"/>
      <c r="L179" s="861">
        <f t="shared" si="16"/>
        <v>20030.310365377103</v>
      </c>
      <c r="M179" s="861"/>
      <c r="N179" s="861"/>
      <c r="O179" s="860">
        <f t="shared" si="17"/>
        <v>11564.505081402222</v>
      </c>
      <c r="P179" s="861"/>
      <c r="Q179" s="861"/>
      <c r="R179" s="866">
        <f t="shared" si="12"/>
        <v>58166.666666666664</v>
      </c>
      <c r="S179" s="858"/>
      <c r="T179" s="859"/>
      <c r="U179" s="854">
        <f t="shared" si="13"/>
        <v>13644.534925505266</v>
      </c>
      <c r="V179" s="855"/>
      <c r="W179" s="856"/>
      <c r="X179" s="857">
        <f t="shared" si="14"/>
        <v>7877.6759122077165</v>
      </c>
      <c r="Y179" s="858"/>
      <c r="Z179" s="859"/>
    </row>
    <row r="180" spans="2:26" ht="15" thickBot="1" x14ac:dyDescent="0.4">
      <c r="B180" s="467" t="s">
        <v>659</v>
      </c>
      <c r="C180" s="580">
        <v>8970</v>
      </c>
      <c r="D180" s="580">
        <v>76400</v>
      </c>
      <c r="E180" s="580">
        <v>118000</v>
      </c>
      <c r="F180" s="580">
        <v>22200</v>
      </c>
      <c r="G180" s="580">
        <v>56400</v>
      </c>
      <c r="H180" s="581">
        <v>23300</v>
      </c>
      <c r="I180" s="860">
        <f t="shared" si="15"/>
        <v>67790</v>
      </c>
      <c r="J180" s="861"/>
      <c r="K180" s="861"/>
      <c r="L180" s="861">
        <f t="shared" si="16"/>
        <v>55022.579910433138</v>
      </c>
      <c r="M180" s="861"/>
      <c r="N180" s="861"/>
      <c r="O180" s="860">
        <f t="shared" si="17"/>
        <v>31767.301322796269</v>
      </c>
      <c r="P180" s="861"/>
      <c r="Q180" s="861"/>
      <c r="R180" s="866">
        <f t="shared" si="12"/>
        <v>33966.666666666664</v>
      </c>
      <c r="S180" s="858"/>
      <c r="T180" s="859"/>
      <c r="U180" s="854">
        <f t="shared" si="13"/>
        <v>19435.620219929522</v>
      </c>
      <c r="V180" s="855"/>
      <c r="W180" s="856"/>
      <c r="X180" s="857">
        <f t="shared" si="14"/>
        <v>11221.160565843644</v>
      </c>
      <c r="Y180" s="858"/>
      <c r="Z180" s="859"/>
    </row>
    <row r="181" spans="2:26" ht="15" thickBot="1" x14ac:dyDescent="0.4">
      <c r="B181" s="467" t="s">
        <v>660</v>
      </c>
      <c r="C181" s="580">
        <v>35500</v>
      </c>
      <c r="D181" s="580">
        <v>19100</v>
      </c>
      <c r="E181" s="580">
        <v>39500</v>
      </c>
      <c r="F181" s="580">
        <v>29900</v>
      </c>
      <c r="G181" s="580">
        <v>0</v>
      </c>
      <c r="H181" s="581">
        <v>0</v>
      </c>
      <c r="I181" s="860">
        <f t="shared" si="15"/>
        <v>31366.666666666668</v>
      </c>
      <c r="J181" s="861"/>
      <c r="K181" s="861"/>
      <c r="L181" s="861">
        <f t="shared" si="16"/>
        <v>10809.872031311623</v>
      </c>
      <c r="M181" s="861"/>
      <c r="N181" s="861"/>
      <c r="O181" s="860">
        <f t="shared" si="17"/>
        <v>6241.0825271831727</v>
      </c>
      <c r="P181" s="861"/>
      <c r="Q181" s="861"/>
      <c r="R181" s="866">
        <f t="shared" si="12"/>
        <v>9966.6666666666661</v>
      </c>
      <c r="S181" s="858"/>
      <c r="T181" s="859"/>
      <c r="U181" s="854">
        <f t="shared" si="13"/>
        <v>17262.77304876981</v>
      </c>
      <c r="V181" s="855"/>
      <c r="W181" s="856"/>
      <c r="X181" s="857">
        <f t="shared" si="14"/>
        <v>9966.6666666666679</v>
      </c>
      <c r="Y181" s="858"/>
      <c r="Z181" s="859"/>
    </row>
    <row r="182" spans="2:26" ht="15" thickBot="1" x14ac:dyDescent="0.4">
      <c r="B182" s="467" t="s">
        <v>661</v>
      </c>
      <c r="C182" s="580">
        <v>67400</v>
      </c>
      <c r="D182" s="580">
        <v>472000</v>
      </c>
      <c r="E182" s="580">
        <v>402000</v>
      </c>
      <c r="F182" s="580">
        <v>90000</v>
      </c>
      <c r="G182" s="580">
        <v>316000</v>
      </c>
      <c r="H182" s="581">
        <v>174000</v>
      </c>
      <c r="I182" s="860">
        <f t="shared" si="15"/>
        <v>313800</v>
      </c>
      <c r="J182" s="861"/>
      <c r="K182" s="861"/>
      <c r="L182" s="861">
        <f t="shared" si="16"/>
        <v>216239.95930447266</v>
      </c>
      <c r="M182" s="861"/>
      <c r="N182" s="861"/>
      <c r="O182" s="860">
        <f t="shared" si="17"/>
        <v>124846.19871399102</v>
      </c>
      <c r="P182" s="861"/>
      <c r="Q182" s="861"/>
      <c r="R182" s="866">
        <f t="shared" si="12"/>
        <v>193333.33333333334</v>
      </c>
      <c r="S182" s="858"/>
      <c r="T182" s="859"/>
      <c r="U182" s="854">
        <f t="shared" si="13"/>
        <v>114233.67862996156</v>
      </c>
      <c r="V182" s="855"/>
      <c r="W182" s="856"/>
      <c r="X182" s="857">
        <f t="shared" si="14"/>
        <v>65952.845107529516</v>
      </c>
      <c r="Y182" s="858"/>
      <c r="Z182" s="859"/>
    </row>
    <row r="183" spans="2:26" ht="15" thickBot="1" x14ac:dyDescent="0.4">
      <c r="B183" s="467" t="s">
        <v>662</v>
      </c>
      <c r="C183" s="580">
        <v>1300000</v>
      </c>
      <c r="D183" s="580">
        <v>688000</v>
      </c>
      <c r="E183" s="580">
        <v>1080000</v>
      </c>
      <c r="F183" s="580">
        <v>1220000</v>
      </c>
      <c r="G183" s="580">
        <v>1330000</v>
      </c>
      <c r="H183" s="581">
        <v>991000</v>
      </c>
      <c r="I183" s="860">
        <f t="shared" si="15"/>
        <v>1022666.6666666666</v>
      </c>
      <c r="J183" s="861"/>
      <c r="K183" s="861"/>
      <c r="L183" s="861">
        <f t="shared" si="16"/>
        <v>310002.15053017496</v>
      </c>
      <c r="M183" s="861"/>
      <c r="N183" s="861"/>
      <c r="O183" s="860">
        <f t="shared" si="17"/>
        <v>178979.82505795942</v>
      </c>
      <c r="P183" s="861"/>
      <c r="Q183" s="861"/>
      <c r="R183" s="866">
        <f t="shared" si="12"/>
        <v>1180333.3333333333</v>
      </c>
      <c r="S183" s="858"/>
      <c r="T183" s="859"/>
      <c r="U183" s="854">
        <f t="shared" si="13"/>
        <v>172946.04168159864</v>
      </c>
      <c r="V183" s="855"/>
      <c r="W183" s="856"/>
      <c r="X183" s="857">
        <f t="shared" si="14"/>
        <v>99850.443720151219</v>
      </c>
      <c r="Y183" s="858"/>
      <c r="Z183" s="859"/>
    </row>
    <row r="184" spans="2:26" ht="15" thickBot="1" x14ac:dyDescent="0.4">
      <c r="B184" s="467" t="s">
        <v>663</v>
      </c>
      <c r="C184" s="580">
        <v>8710</v>
      </c>
      <c r="D184" s="580">
        <v>15400</v>
      </c>
      <c r="E184" s="580">
        <v>11000</v>
      </c>
      <c r="F184" s="580">
        <v>13500</v>
      </c>
      <c r="G184" s="580">
        <v>15300</v>
      </c>
      <c r="H184" s="581">
        <v>16500</v>
      </c>
      <c r="I184" s="860">
        <f t="shared" si="15"/>
        <v>11703.333333333334</v>
      </c>
      <c r="J184" s="861"/>
      <c r="K184" s="861"/>
      <c r="L184" s="861">
        <f t="shared" si="16"/>
        <v>3400.0049019572521</v>
      </c>
      <c r="M184" s="861"/>
      <c r="N184" s="861"/>
      <c r="O184" s="860">
        <f t="shared" si="17"/>
        <v>1962.9937453910668</v>
      </c>
      <c r="P184" s="861"/>
      <c r="Q184" s="861"/>
      <c r="R184" s="866">
        <f t="shared" si="12"/>
        <v>15100</v>
      </c>
      <c r="S184" s="858"/>
      <c r="T184" s="859"/>
      <c r="U184" s="854">
        <f t="shared" si="13"/>
        <v>1509.96688705415</v>
      </c>
      <c r="V184" s="855"/>
      <c r="W184" s="856"/>
      <c r="X184" s="857">
        <f t="shared" si="14"/>
        <v>871.77978870813479</v>
      </c>
      <c r="Y184" s="858"/>
      <c r="Z184" s="859"/>
    </row>
    <row r="185" spans="2:26" ht="15" thickBot="1" x14ac:dyDescent="0.4">
      <c r="B185" s="467" t="s">
        <v>664</v>
      </c>
      <c r="C185" s="580">
        <v>7310</v>
      </c>
      <c r="D185" s="580">
        <v>76300</v>
      </c>
      <c r="E185" s="580">
        <v>34300</v>
      </c>
      <c r="F185" s="580">
        <v>18500</v>
      </c>
      <c r="G185" s="580">
        <v>28200</v>
      </c>
      <c r="H185" s="581">
        <v>98400</v>
      </c>
      <c r="I185" s="860">
        <f t="shared" si="15"/>
        <v>39303.333333333336</v>
      </c>
      <c r="J185" s="861"/>
      <c r="K185" s="861"/>
      <c r="L185" s="861">
        <f t="shared" si="16"/>
        <v>34766.075897825074</v>
      </c>
      <c r="M185" s="861"/>
      <c r="N185" s="861"/>
      <c r="O185" s="860">
        <f t="shared" si="17"/>
        <v>20072.203278276269</v>
      </c>
      <c r="P185" s="861"/>
      <c r="Q185" s="861"/>
      <c r="R185" s="866">
        <f t="shared" si="12"/>
        <v>48366.666666666664</v>
      </c>
      <c r="S185" s="858"/>
      <c r="T185" s="859"/>
      <c r="U185" s="854">
        <f t="shared" si="13"/>
        <v>43600.726293644853</v>
      </c>
      <c r="V185" s="855"/>
      <c r="W185" s="856"/>
      <c r="X185" s="857">
        <f t="shared" si="14"/>
        <v>25172.891062499053</v>
      </c>
      <c r="Y185" s="858"/>
      <c r="Z185" s="859"/>
    </row>
    <row r="186" spans="2:26" ht="15" thickBot="1" x14ac:dyDescent="0.4">
      <c r="B186" s="467" t="s">
        <v>665</v>
      </c>
      <c r="C186" s="580">
        <v>164000</v>
      </c>
      <c r="D186" s="580">
        <v>71800</v>
      </c>
      <c r="E186" s="580">
        <v>66600</v>
      </c>
      <c r="F186" s="580">
        <v>111000</v>
      </c>
      <c r="G186" s="580">
        <v>76200</v>
      </c>
      <c r="H186" s="581">
        <v>58700</v>
      </c>
      <c r="I186" s="860">
        <f t="shared" si="15"/>
        <v>100800</v>
      </c>
      <c r="J186" s="861"/>
      <c r="K186" s="861"/>
      <c r="L186" s="861">
        <f t="shared" si="16"/>
        <v>54794.525273972402</v>
      </c>
      <c r="M186" s="861"/>
      <c r="N186" s="861"/>
      <c r="O186" s="860">
        <f t="shared" si="17"/>
        <v>31635.633917045721</v>
      </c>
      <c r="P186" s="861"/>
      <c r="Q186" s="861"/>
      <c r="R186" s="866">
        <f t="shared" si="12"/>
        <v>81966.666666666672</v>
      </c>
      <c r="S186" s="858"/>
      <c r="T186" s="859"/>
      <c r="U186" s="854">
        <f t="shared" si="13"/>
        <v>26622.609438846033</v>
      </c>
      <c r="V186" s="855"/>
      <c r="W186" s="856"/>
      <c r="X186" s="857">
        <f t="shared" si="14"/>
        <v>15370.57072604803</v>
      </c>
      <c r="Y186" s="858"/>
      <c r="Z186" s="859"/>
    </row>
    <row r="187" spans="2:26" ht="15" thickBot="1" x14ac:dyDescent="0.4">
      <c r="B187" s="467" t="s">
        <v>666</v>
      </c>
      <c r="C187" s="580">
        <v>30200</v>
      </c>
      <c r="D187" s="580">
        <v>101000</v>
      </c>
      <c r="E187" s="580">
        <v>110000</v>
      </c>
      <c r="F187" s="580">
        <v>69800</v>
      </c>
      <c r="G187" s="580">
        <v>103000</v>
      </c>
      <c r="H187" s="581">
        <v>108000</v>
      </c>
      <c r="I187" s="860">
        <f t="shared" si="15"/>
        <v>80400</v>
      </c>
      <c r="J187" s="861"/>
      <c r="K187" s="861"/>
      <c r="L187" s="861">
        <f t="shared" si="16"/>
        <v>43706.750050764473</v>
      </c>
      <c r="M187" s="861"/>
      <c r="N187" s="861"/>
      <c r="O187" s="860">
        <f t="shared" si="17"/>
        <v>25234.10390721256</v>
      </c>
      <c r="P187" s="861"/>
      <c r="Q187" s="861"/>
      <c r="R187" s="866">
        <f t="shared" si="12"/>
        <v>93600</v>
      </c>
      <c r="S187" s="858"/>
      <c r="T187" s="859"/>
      <c r="U187" s="854">
        <f t="shared" si="13"/>
        <v>20762.466134830902</v>
      </c>
      <c r="V187" s="855"/>
      <c r="W187" s="856"/>
      <c r="X187" s="857">
        <f t="shared" si="14"/>
        <v>11987.215411985111</v>
      </c>
      <c r="Y187" s="858"/>
      <c r="Z187" s="859"/>
    </row>
    <row r="188" spans="2:26" ht="15" thickBot="1" x14ac:dyDescent="0.4">
      <c r="B188" s="467" t="s">
        <v>667</v>
      </c>
      <c r="C188" s="580">
        <v>548000</v>
      </c>
      <c r="D188" s="580">
        <v>450000</v>
      </c>
      <c r="E188" s="580">
        <v>493000</v>
      </c>
      <c r="F188" s="580">
        <v>566000</v>
      </c>
      <c r="G188" s="580">
        <v>547000</v>
      </c>
      <c r="H188" s="581">
        <v>593000</v>
      </c>
      <c r="I188" s="860">
        <f t="shared" si="15"/>
        <v>497000</v>
      </c>
      <c r="J188" s="861"/>
      <c r="K188" s="861"/>
      <c r="L188" s="861">
        <f t="shared" si="16"/>
        <v>49122.296363260546</v>
      </c>
      <c r="M188" s="861"/>
      <c r="N188" s="861"/>
      <c r="O188" s="860">
        <f t="shared" si="17"/>
        <v>28360.771028541054</v>
      </c>
      <c r="P188" s="861"/>
      <c r="Q188" s="861"/>
      <c r="R188" s="866">
        <f t="shared" si="12"/>
        <v>568666.66666666663</v>
      </c>
      <c r="S188" s="858"/>
      <c r="T188" s="859"/>
      <c r="U188" s="854">
        <f t="shared" si="13"/>
        <v>23115.651263447744</v>
      </c>
      <c r="V188" s="855"/>
      <c r="W188" s="856"/>
      <c r="X188" s="857">
        <f t="shared" si="14"/>
        <v>13345.827479445068</v>
      </c>
      <c r="Y188" s="858"/>
      <c r="Z188" s="859"/>
    </row>
    <row r="189" spans="2:26" ht="15" thickBot="1" x14ac:dyDescent="0.4">
      <c r="B189" s="468" t="s">
        <v>668</v>
      </c>
      <c r="C189" s="582">
        <v>354000</v>
      </c>
      <c r="D189" s="582">
        <v>500000</v>
      </c>
      <c r="E189" s="582">
        <v>475000</v>
      </c>
      <c r="F189" s="582">
        <v>343000</v>
      </c>
      <c r="G189" s="582">
        <v>367000</v>
      </c>
      <c r="H189" s="583">
        <v>474000</v>
      </c>
      <c r="I189" s="860">
        <f t="shared" si="15"/>
        <v>443000</v>
      </c>
      <c r="J189" s="861"/>
      <c r="K189" s="861"/>
      <c r="L189" s="861">
        <f t="shared" si="16"/>
        <v>78083.288865159877</v>
      </c>
      <c r="M189" s="861"/>
      <c r="N189" s="861"/>
      <c r="O189" s="860">
        <f t="shared" si="17"/>
        <v>45081.407845511363</v>
      </c>
      <c r="P189" s="861"/>
      <c r="Q189" s="861"/>
      <c r="R189" s="866">
        <f t="shared" si="12"/>
        <v>394666.66666666669</v>
      </c>
      <c r="S189" s="858"/>
      <c r="T189" s="859"/>
      <c r="U189" s="854">
        <f t="shared" si="13"/>
        <v>69744.77280293731</v>
      </c>
      <c r="V189" s="855"/>
      <c r="W189" s="856"/>
      <c r="X189" s="857">
        <f t="shared" si="14"/>
        <v>40267.163352345146</v>
      </c>
      <c r="Y189" s="858"/>
      <c r="Z189" s="859"/>
    </row>
    <row r="190" spans="2:26" ht="15" thickBot="1" x14ac:dyDescent="0.4">
      <c r="B190" s="496" t="s">
        <v>24</v>
      </c>
      <c r="C190" s="863">
        <v>3</v>
      </c>
      <c r="D190" s="864"/>
      <c r="E190" s="865"/>
      <c r="F190" s="864">
        <v>3</v>
      </c>
      <c r="G190" s="864"/>
      <c r="H190" s="865"/>
      <c r="I190" s="860">
        <f t="shared" si="15"/>
        <v>3</v>
      </c>
      <c r="J190" s="861"/>
      <c r="K190" s="861"/>
      <c r="L190" s="861" t="e">
        <f t="shared" si="16"/>
        <v>#DIV/0!</v>
      </c>
      <c r="M190" s="861"/>
      <c r="N190" s="861"/>
      <c r="O190" s="860" t="e">
        <f t="shared" si="17"/>
        <v>#DIV/0!</v>
      </c>
      <c r="P190" s="861"/>
      <c r="Q190" s="861"/>
      <c r="R190" s="866">
        <f t="shared" si="12"/>
        <v>3</v>
      </c>
      <c r="S190" s="858"/>
      <c r="T190" s="859"/>
      <c r="U190" s="854" t="e">
        <f t="shared" si="13"/>
        <v>#DIV/0!</v>
      </c>
      <c r="V190" s="855"/>
      <c r="W190" s="856"/>
      <c r="X190" s="857" t="e">
        <f t="shared" si="14"/>
        <v>#DIV/0!</v>
      </c>
      <c r="Y190" s="858"/>
      <c r="Z190" s="859"/>
    </row>
  </sheetData>
  <mergeCells count="1132">
    <mergeCell ref="X185:Z185"/>
    <mergeCell ref="X186:Z186"/>
    <mergeCell ref="X187:Z187"/>
    <mergeCell ref="X188:Z188"/>
    <mergeCell ref="X189:Z189"/>
    <mergeCell ref="X190:Z190"/>
    <mergeCell ref="X179:Z179"/>
    <mergeCell ref="X180:Z180"/>
    <mergeCell ref="X181:Z181"/>
    <mergeCell ref="X182:Z182"/>
    <mergeCell ref="X183:Z183"/>
    <mergeCell ref="X184:Z184"/>
    <mergeCell ref="X173:Z173"/>
    <mergeCell ref="X174:Z174"/>
    <mergeCell ref="X175:Z175"/>
    <mergeCell ref="X176:Z176"/>
    <mergeCell ref="X177:Z177"/>
    <mergeCell ref="X178:Z178"/>
    <mergeCell ref="X167:Z167"/>
    <mergeCell ref="X168:Z168"/>
    <mergeCell ref="X169:Z169"/>
    <mergeCell ref="X170:Z170"/>
    <mergeCell ref="X171:Z171"/>
    <mergeCell ref="X172:Z172"/>
    <mergeCell ref="X161:Z161"/>
    <mergeCell ref="X162:Z162"/>
    <mergeCell ref="X163:Z163"/>
    <mergeCell ref="X164:Z164"/>
    <mergeCell ref="X165:Z165"/>
    <mergeCell ref="X166:Z166"/>
    <mergeCell ref="X155:Z155"/>
    <mergeCell ref="X156:Z156"/>
    <mergeCell ref="X157:Z157"/>
    <mergeCell ref="X158:Z158"/>
    <mergeCell ref="X159:Z159"/>
    <mergeCell ref="X160:Z160"/>
    <mergeCell ref="X149:Z149"/>
    <mergeCell ref="X150:Z150"/>
    <mergeCell ref="X151:Z151"/>
    <mergeCell ref="X152:Z152"/>
    <mergeCell ref="X153:Z153"/>
    <mergeCell ref="X154:Z154"/>
    <mergeCell ref="X143:Z143"/>
    <mergeCell ref="X144:Z144"/>
    <mergeCell ref="X145:Z145"/>
    <mergeCell ref="X146:Z146"/>
    <mergeCell ref="X147:Z147"/>
    <mergeCell ref="X148:Z148"/>
    <mergeCell ref="X137:Z137"/>
    <mergeCell ref="X138:Z138"/>
    <mergeCell ref="X139:Z139"/>
    <mergeCell ref="X140:Z140"/>
    <mergeCell ref="X141:Z141"/>
    <mergeCell ref="X142:Z142"/>
    <mergeCell ref="X131:Z131"/>
    <mergeCell ref="X132:Z132"/>
    <mergeCell ref="X133:Z133"/>
    <mergeCell ref="X134:Z134"/>
    <mergeCell ref="X135:Z135"/>
    <mergeCell ref="X136:Z136"/>
    <mergeCell ref="X125:Z125"/>
    <mergeCell ref="X126:Z126"/>
    <mergeCell ref="X127:Z127"/>
    <mergeCell ref="X128:Z128"/>
    <mergeCell ref="X129:Z129"/>
    <mergeCell ref="X130:Z130"/>
    <mergeCell ref="X119:Z119"/>
    <mergeCell ref="X120:Z120"/>
    <mergeCell ref="X121:Z121"/>
    <mergeCell ref="X122:Z122"/>
    <mergeCell ref="X123:Z123"/>
    <mergeCell ref="X124:Z124"/>
    <mergeCell ref="X113:Z113"/>
    <mergeCell ref="X114:Z114"/>
    <mergeCell ref="X115:Z115"/>
    <mergeCell ref="X116:Z116"/>
    <mergeCell ref="X117:Z117"/>
    <mergeCell ref="X118:Z118"/>
    <mergeCell ref="X107:Z107"/>
    <mergeCell ref="X108:Z108"/>
    <mergeCell ref="X109:Z109"/>
    <mergeCell ref="X110:Z110"/>
    <mergeCell ref="X111:Z111"/>
    <mergeCell ref="X112:Z112"/>
    <mergeCell ref="X101:Z101"/>
    <mergeCell ref="X102:Z102"/>
    <mergeCell ref="X103:Z103"/>
    <mergeCell ref="X104:Z104"/>
    <mergeCell ref="X105:Z105"/>
    <mergeCell ref="X106:Z106"/>
    <mergeCell ref="X95:Z95"/>
    <mergeCell ref="X96:Z96"/>
    <mergeCell ref="X97:Z97"/>
    <mergeCell ref="X98:Z98"/>
    <mergeCell ref="X99:Z99"/>
    <mergeCell ref="X100:Z100"/>
    <mergeCell ref="X89:Z89"/>
    <mergeCell ref="X90:Z90"/>
    <mergeCell ref="X91:Z91"/>
    <mergeCell ref="X92:Z92"/>
    <mergeCell ref="X93:Z93"/>
    <mergeCell ref="X94:Z94"/>
    <mergeCell ref="X83:Z83"/>
    <mergeCell ref="X84:Z84"/>
    <mergeCell ref="X85:Z85"/>
    <mergeCell ref="X86:Z86"/>
    <mergeCell ref="X87:Z87"/>
    <mergeCell ref="X88:Z88"/>
    <mergeCell ref="X77:Z77"/>
    <mergeCell ref="X78:Z78"/>
    <mergeCell ref="X79:Z79"/>
    <mergeCell ref="X80:Z80"/>
    <mergeCell ref="X81:Z81"/>
    <mergeCell ref="X82:Z82"/>
    <mergeCell ref="X71:Z71"/>
    <mergeCell ref="X72:Z72"/>
    <mergeCell ref="X73:Z73"/>
    <mergeCell ref="X74:Z74"/>
    <mergeCell ref="X75:Z75"/>
    <mergeCell ref="X76:Z76"/>
    <mergeCell ref="X65:Z65"/>
    <mergeCell ref="X66:Z66"/>
    <mergeCell ref="X67:Z67"/>
    <mergeCell ref="X68:Z68"/>
    <mergeCell ref="X69:Z69"/>
    <mergeCell ref="X70:Z70"/>
    <mergeCell ref="X59:Z59"/>
    <mergeCell ref="X60:Z60"/>
    <mergeCell ref="X61:Z61"/>
    <mergeCell ref="X62:Z62"/>
    <mergeCell ref="X63:Z63"/>
    <mergeCell ref="X64:Z64"/>
    <mergeCell ref="X53:Z53"/>
    <mergeCell ref="X54:Z54"/>
    <mergeCell ref="X55:Z55"/>
    <mergeCell ref="X56:Z56"/>
    <mergeCell ref="X57:Z57"/>
    <mergeCell ref="X58:Z58"/>
    <mergeCell ref="X47:Z47"/>
    <mergeCell ref="X48:Z48"/>
    <mergeCell ref="X49:Z49"/>
    <mergeCell ref="X50:Z50"/>
    <mergeCell ref="X51:Z51"/>
    <mergeCell ref="X52:Z52"/>
    <mergeCell ref="X41:Z41"/>
    <mergeCell ref="X42:Z42"/>
    <mergeCell ref="X43:Z43"/>
    <mergeCell ref="X44:Z44"/>
    <mergeCell ref="X45:Z45"/>
    <mergeCell ref="X46:Z46"/>
    <mergeCell ref="X35:Z35"/>
    <mergeCell ref="X36:Z36"/>
    <mergeCell ref="X37:Z37"/>
    <mergeCell ref="X38:Z38"/>
    <mergeCell ref="X39:Z39"/>
    <mergeCell ref="X40:Z40"/>
    <mergeCell ref="X29:Z29"/>
    <mergeCell ref="X30:Z30"/>
    <mergeCell ref="X31:Z31"/>
    <mergeCell ref="X32:Z32"/>
    <mergeCell ref="X33:Z33"/>
    <mergeCell ref="X34:Z34"/>
    <mergeCell ref="X23:Z23"/>
    <mergeCell ref="X24:Z24"/>
    <mergeCell ref="X25:Z25"/>
    <mergeCell ref="X26:Z26"/>
    <mergeCell ref="X27:Z27"/>
    <mergeCell ref="X28:Z28"/>
    <mergeCell ref="X17:Z17"/>
    <mergeCell ref="X18:Z18"/>
    <mergeCell ref="X19:Z19"/>
    <mergeCell ref="X20:Z20"/>
    <mergeCell ref="X21:Z21"/>
    <mergeCell ref="X22:Z22"/>
    <mergeCell ref="X11:Z11"/>
    <mergeCell ref="X12:Z12"/>
    <mergeCell ref="X13:Z13"/>
    <mergeCell ref="X14:Z14"/>
    <mergeCell ref="X15:Z15"/>
    <mergeCell ref="X16:Z16"/>
    <mergeCell ref="U186:W186"/>
    <mergeCell ref="U187:W187"/>
    <mergeCell ref="U188:W188"/>
    <mergeCell ref="U189:W189"/>
    <mergeCell ref="U190:W190"/>
    <mergeCell ref="X6:Z6"/>
    <mergeCell ref="X7:Z7"/>
    <mergeCell ref="X8:Z8"/>
    <mergeCell ref="X9:Z9"/>
    <mergeCell ref="X10:Z10"/>
    <mergeCell ref="U180:W180"/>
    <mergeCell ref="U181:W181"/>
    <mergeCell ref="U182:W182"/>
    <mergeCell ref="U183:W183"/>
    <mergeCell ref="U184:W184"/>
    <mergeCell ref="U185:W185"/>
    <mergeCell ref="U174:W174"/>
    <mergeCell ref="U175:W175"/>
    <mergeCell ref="U176:W176"/>
    <mergeCell ref="U177:W177"/>
    <mergeCell ref="U178:W178"/>
    <mergeCell ref="U179:W179"/>
    <mergeCell ref="U168:W168"/>
    <mergeCell ref="U169:W169"/>
    <mergeCell ref="U170:W170"/>
    <mergeCell ref="U171:W171"/>
    <mergeCell ref="U172:W172"/>
    <mergeCell ref="U173:W173"/>
    <mergeCell ref="U162:W162"/>
    <mergeCell ref="U163:W163"/>
    <mergeCell ref="U164:W164"/>
    <mergeCell ref="U165:W165"/>
    <mergeCell ref="U166:W166"/>
    <mergeCell ref="U167:W167"/>
    <mergeCell ref="U156:W156"/>
    <mergeCell ref="U157:W157"/>
    <mergeCell ref="U158:W158"/>
    <mergeCell ref="U159:W159"/>
    <mergeCell ref="U160:W160"/>
    <mergeCell ref="U161:W161"/>
    <mergeCell ref="U150:W150"/>
    <mergeCell ref="U151:W151"/>
    <mergeCell ref="U152:W152"/>
    <mergeCell ref="U153:W153"/>
    <mergeCell ref="U154:W154"/>
    <mergeCell ref="U155:W155"/>
    <mergeCell ref="U144:W144"/>
    <mergeCell ref="U145:W145"/>
    <mergeCell ref="U146:W146"/>
    <mergeCell ref="U147:W147"/>
    <mergeCell ref="U148:W148"/>
    <mergeCell ref="U149:W149"/>
    <mergeCell ref="U138:W138"/>
    <mergeCell ref="U139:W139"/>
    <mergeCell ref="U140:W140"/>
    <mergeCell ref="U141:W141"/>
    <mergeCell ref="U142:W142"/>
    <mergeCell ref="U143:W143"/>
    <mergeCell ref="U132:W132"/>
    <mergeCell ref="U133:W133"/>
    <mergeCell ref="U134:W134"/>
    <mergeCell ref="U135:W135"/>
    <mergeCell ref="U136:W136"/>
    <mergeCell ref="U137:W137"/>
    <mergeCell ref="U126:W126"/>
    <mergeCell ref="U127:W127"/>
    <mergeCell ref="U128:W128"/>
    <mergeCell ref="U129:W129"/>
    <mergeCell ref="U130:W130"/>
    <mergeCell ref="U131:W131"/>
    <mergeCell ref="U120:W120"/>
    <mergeCell ref="U121:W121"/>
    <mergeCell ref="U122:W122"/>
    <mergeCell ref="U123:W123"/>
    <mergeCell ref="U124:W124"/>
    <mergeCell ref="U125:W125"/>
    <mergeCell ref="U114:W114"/>
    <mergeCell ref="U115:W115"/>
    <mergeCell ref="U116:W116"/>
    <mergeCell ref="U117:W117"/>
    <mergeCell ref="U118:W118"/>
    <mergeCell ref="U119:W119"/>
    <mergeCell ref="U108:W108"/>
    <mergeCell ref="U109:W109"/>
    <mergeCell ref="U110:W110"/>
    <mergeCell ref="U111:W111"/>
    <mergeCell ref="U112:W112"/>
    <mergeCell ref="U113:W113"/>
    <mergeCell ref="U102:W102"/>
    <mergeCell ref="U103:W103"/>
    <mergeCell ref="U104:W104"/>
    <mergeCell ref="U105:W105"/>
    <mergeCell ref="U106:W106"/>
    <mergeCell ref="U107:W107"/>
    <mergeCell ref="U96:W96"/>
    <mergeCell ref="U97:W97"/>
    <mergeCell ref="U98:W98"/>
    <mergeCell ref="U99:W99"/>
    <mergeCell ref="U100:W100"/>
    <mergeCell ref="U101:W101"/>
    <mergeCell ref="U90:W90"/>
    <mergeCell ref="U91:W91"/>
    <mergeCell ref="U92:W92"/>
    <mergeCell ref="U93:W93"/>
    <mergeCell ref="U94:W94"/>
    <mergeCell ref="U95:W95"/>
    <mergeCell ref="U84:W84"/>
    <mergeCell ref="U85:W85"/>
    <mergeCell ref="U86:W86"/>
    <mergeCell ref="U87:W87"/>
    <mergeCell ref="U88:W88"/>
    <mergeCell ref="U89:W89"/>
    <mergeCell ref="U78:W78"/>
    <mergeCell ref="U79:W79"/>
    <mergeCell ref="U80:W80"/>
    <mergeCell ref="U81:W81"/>
    <mergeCell ref="U82:W82"/>
    <mergeCell ref="U83:W83"/>
    <mergeCell ref="U72:W72"/>
    <mergeCell ref="U73:W73"/>
    <mergeCell ref="U74:W74"/>
    <mergeCell ref="U75:W75"/>
    <mergeCell ref="U76:W76"/>
    <mergeCell ref="U77:W77"/>
    <mergeCell ref="U66:W66"/>
    <mergeCell ref="U67:W67"/>
    <mergeCell ref="U68:W68"/>
    <mergeCell ref="U69:W69"/>
    <mergeCell ref="U70:W70"/>
    <mergeCell ref="U71:W71"/>
    <mergeCell ref="U60:W60"/>
    <mergeCell ref="U61:W61"/>
    <mergeCell ref="U62:W62"/>
    <mergeCell ref="U63:W63"/>
    <mergeCell ref="U64:W64"/>
    <mergeCell ref="U65:W65"/>
    <mergeCell ref="U54:W54"/>
    <mergeCell ref="U55:W55"/>
    <mergeCell ref="U56:W56"/>
    <mergeCell ref="U57:W57"/>
    <mergeCell ref="U58:W58"/>
    <mergeCell ref="U59:W59"/>
    <mergeCell ref="U48:W48"/>
    <mergeCell ref="U49:W49"/>
    <mergeCell ref="U50:W50"/>
    <mergeCell ref="U51:W51"/>
    <mergeCell ref="U52:W52"/>
    <mergeCell ref="U53:W53"/>
    <mergeCell ref="U42:W42"/>
    <mergeCell ref="U43:W43"/>
    <mergeCell ref="U44:W44"/>
    <mergeCell ref="U45:W45"/>
    <mergeCell ref="U46:W46"/>
    <mergeCell ref="U47:W47"/>
    <mergeCell ref="U36:W36"/>
    <mergeCell ref="U37:W37"/>
    <mergeCell ref="U38:W38"/>
    <mergeCell ref="U39:W39"/>
    <mergeCell ref="U40:W40"/>
    <mergeCell ref="U41:W41"/>
    <mergeCell ref="U30:W30"/>
    <mergeCell ref="U31:W31"/>
    <mergeCell ref="U32:W32"/>
    <mergeCell ref="U33:W33"/>
    <mergeCell ref="U34:W34"/>
    <mergeCell ref="U35:W35"/>
    <mergeCell ref="U24:W24"/>
    <mergeCell ref="U25:W25"/>
    <mergeCell ref="U26:W26"/>
    <mergeCell ref="U27:W27"/>
    <mergeCell ref="U28:W28"/>
    <mergeCell ref="U29:W29"/>
    <mergeCell ref="U18:W18"/>
    <mergeCell ref="U19:W19"/>
    <mergeCell ref="U20:W20"/>
    <mergeCell ref="U21:W21"/>
    <mergeCell ref="U22:W22"/>
    <mergeCell ref="U23:W23"/>
    <mergeCell ref="U12:W12"/>
    <mergeCell ref="U13:W13"/>
    <mergeCell ref="U14:W14"/>
    <mergeCell ref="U15:W15"/>
    <mergeCell ref="U16:W16"/>
    <mergeCell ref="U17:W17"/>
    <mergeCell ref="R187:T187"/>
    <mergeCell ref="R188:T188"/>
    <mergeCell ref="R189:T189"/>
    <mergeCell ref="R190:T190"/>
    <mergeCell ref="U6:W6"/>
    <mergeCell ref="U7:W7"/>
    <mergeCell ref="U8:W8"/>
    <mergeCell ref="U9:W9"/>
    <mergeCell ref="U10:W10"/>
    <mergeCell ref="U11:W11"/>
    <mergeCell ref="R181:T181"/>
    <mergeCell ref="R182:T182"/>
    <mergeCell ref="R183:T183"/>
    <mergeCell ref="R184:T184"/>
    <mergeCell ref="R185:T185"/>
    <mergeCell ref="R186:T186"/>
    <mergeCell ref="R175:T175"/>
    <mergeCell ref="R176:T176"/>
    <mergeCell ref="R177:T177"/>
    <mergeCell ref="R178:T178"/>
    <mergeCell ref="R179:T179"/>
    <mergeCell ref="R180:T180"/>
    <mergeCell ref="R169:T169"/>
    <mergeCell ref="R170:T170"/>
    <mergeCell ref="R171:T171"/>
    <mergeCell ref="R172:T172"/>
    <mergeCell ref="R173:T173"/>
    <mergeCell ref="R174:T174"/>
    <mergeCell ref="R163:T163"/>
    <mergeCell ref="R164:T164"/>
    <mergeCell ref="R165:T165"/>
    <mergeCell ref="R166:T166"/>
    <mergeCell ref="R167:T167"/>
    <mergeCell ref="R168:T168"/>
    <mergeCell ref="R157:T157"/>
    <mergeCell ref="R158:T158"/>
    <mergeCell ref="R159:T159"/>
    <mergeCell ref="R160:T160"/>
    <mergeCell ref="R161:T161"/>
    <mergeCell ref="R162:T162"/>
    <mergeCell ref="R151:T151"/>
    <mergeCell ref="R152:T152"/>
    <mergeCell ref="R153:T153"/>
    <mergeCell ref="R154:T154"/>
    <mergeCell ref="R155:T155"/>
    <mergeCell ref="R156:T156"/>
    <mergeCell ref="R145:T145"/>
    <mergeCell ref="R146:T146"/>
    <mergeCell ref="R147:T147"/>
    <mergeCell ref="R148:T148"/>
    <mergeCell ref="R149:T149"/>
    <mergeCell ref="R150:T150"/>
    <mergeCell ref="R139:T139"/>
    <mergeCell ref="R140:T140"/>
    <mergeCell ref="R141:T141"/>
    <mergeCell ref="R142:T142"/>
    <mergeCell ref="R143:T143"/>
    <mergeCell ref="R144:T144"/>
    <mergeCell ref="R133:T133"/>
    <mergeCell ref="R134:T134"/>
    <mergeCell ref="R135:T135"/>
    <mergeCell ref="R136:T136"/>
    <mergeCell ref="R137:T137"/>
    <mergeCell ref="R138:T138"/>
    <mergeCell ref="R127:T127"/>
    <mergeCell ref="R128:T128"/>
    <mergeCell ref="R129:T129"/>
    <mergeCell ref="R130:T130"/>
    <mergeCell ref="R131:T131"/>
    <mergeCell ref="R132:T132"/>
    <mergeCell ref="R121:T121"/>
    <mergeCell ref="R122:T122"/>
    <mergeCell ref="R123:T123"/>
    <mergeCell ref="R124:T124"/>
    <mergeCell ref="R125:T125"/>
    <mergeCell ref="R126:T126"/>
    <mergeCell ref="R115:T115"/>
    <mergeCell ref="R116:T116"/>
    <mergeCell ref="R117:T117"/>
    <mergeCell ref="R118:T118"/>
    <mergeCell ref="R119:T119"/>
    <mergeCell ref="R120:T120"/>
    <mergeCell ref="R109:T109"/>
    <mergeCell ref="R110:T110"/>
    <mergeCell ref="R111:T111"/>
    <mergeCell ref="R112:T112"/>
    <mergeCell ref="R113:T113"/>
    <mergeCell ref="R114:T114"/>
    <mergeCell ref="R103:T103"/>
    <mergeCell ref="R104:T104"/>
    <mergeCell ref="R105:T105"/>
    <mergeCell ref="R106:T106"/>
    <mergeCell ref="R107:T107"/>
    <mergeCell ref="R108:T108"/>
    <mergeCell ref="R97:T97"/>
    <mergeCell ref="R98:T98"/>
    <mergeCell ref="R99:T99"/>
    <mergeCell ref="R100:T100"/>
    <mergeCell ref="R101:T101"/>
    <mergeCell ref="R102:T102"/>
    <mergeCell ref="R91:T91"/>
    <mergeCell ref="R92:T92"/>
    <mergeCell ref="R93:T93"/>
    <mergeCell ref="R94:T94"/>
    <mergeCell ref="R95:T95"/>
    <mergeCell ref="R96:T96"/>
    <mergeCell ref="R85:T85"/>
    <mergeCell ref="R86:T86"/>
    <mergeCell ref="R87:T87"/>
    <mergeCell ref="R88:T88"/>
    <mergeCell ref="R89:T89"/>
    <mergeCell ref="R90:T90"/>
    <mergeCell ref="R79:T79"/>
    <mergeCell ref="R80:T80"/>
    <mergeCell ref="R81:T81"/>
    <mergeCell ref="R82:T82"/>
    <mergeCell ref="R83:T83"/>
    <mergeCell ref="R84:T84"/>
    <mergeCell ref="R73:T73"/>
    <mergeCell ref="R74:T74"/>
    <mergeCell ref="R75:T75"/>
    <mergeCell ref="R76:T76"/>
    <mergeCell ref="R77:T77"/>
    <mergeCell ref="R78:T78"/>
    <mergeCell ref="R67:T67"/>
    <mergeCell ref="R68:T68"/>
    <mergeCell ref="R69:T69"/>
    <mergeCell ref="R70:T70"/>
    <mergeCell ref="R71:T71"/>
    <mergeCell ref="R72:T72"/>
    <mergeCell ref="R61:T61"/>
    <mergeCell ref="R62:T62"/>
    <mergeCell ref="R63:T63"/>
    <mergeCell ref="R64:T64"/>
    <mergeCell ref="R65:T65"/>
    <mergeCell ref="R66:T66"/>
    <mergeCell ref="R55:T55"/>
    <mergeCell ref="R56:T56"/>
    <mergeCell ref="R57:T57"/>
    <mergeCell ref="R58:T58"/>
    <mergeCell ref="R59:T59"/>
    <mergeCell ref="R60:T60"/>
    <mergeCell ref="R49:T49"/>
    <mergeCell ref="R50:T50"/>
    <mergeCell ref="R51:T51"/>
    <mergeCell ref="R52:T52"/>
    <mergeCell ref="R53:T53"/>
    <mergeCell ref="R54:T54"/>
    <mergeCell ref="R43:T43"/>
    <mergeCell ref="R44:T44"/>
    <mergeCell ref="R45:T45"/>
    <mergeCell ref="R46:T46"/>
    <mergeCell ref="R47:T47"/>
    <mergeCell ref="R48:T48"/>
    <mergeCell ref="R37:T37"/>
    <mergeCell ref="R38:T38"/>
    <mergeCell ref="R39:T39"/>
    <mergeCell ref="R40:T40"/>
    <mergeCell ref="R41:T41"/>
    <mergeCell ref="R42:T42"/>
    <mergeCell ref="R31:T31"/>
    <mergeCell ref="R32:T32"/>
    <mergeCell ref="R33:T33"/>
    <mergeCell ref="R34:T34"/>
    <mergeCell ref="R35:T35"/>
    <mergeCell ref="R36:T36"/>
    <mergeCell ref="R25:T25"/>
    <mergeCell ref="R26:T26"/>
    <mergeCell ref="R27:T27"/>
    <mergeCell ref="R28:T28"/>
    <mergeCell ref="R29:T29"/>
    <mergeCell ref="R30:T30"/>
    <mergeCell ref="R19:T19"/>
    <mergeCell ref="R20:T20"/>
    <mergeCell ref="R21:T21"/>
    <mergeCell ref="R22:T22"/>
    <mergeCell ref="R23:T23"/>
    <mergeCell ref="R24:T24"/>
    <mergeCell ref="R13:T13"/>
    <mergeCell ref="R14:T14"/>
    <mergeCell ref="R15:T15"/>
    <mergeCell ref="R16:T16"/>
    <mergeCell ref="R17:T17"/>
    <mergeCell ref="R18:T18"/>
    <mergeCell ref="O188:Q188"/>
    <mergeCell ref="O189:Q189"/>
    <mergeCell ref="O190:Q190"/>
    <mergeCell ref="R6:T6"/>
    <mergeCell ref="R7:T7"/>
    <mergeCell ref="R8:T8"/>
    <mergeCell ref="R9:T9"/>
    <mergeCell ref="R10:T10"/>
    <mergeCell ref="R11:T11"/>
    <mergeCell ref="R12:T12"/>
    <mergeCell ref="O182:Q182"/>
    <mergeCell ref="O183:Q183"/>
    <mergeCell ref="O184:Q184"/>
    <mergeCell ref="O185:Q185"/>
    <mergeCell ref="O186:Q186"/>
    <mergeCell ref="O187:Q187"/>
    <mergeCell ref="O176:Q176"/>
    <mergeCell ref="O177:Q177"/>
    <mergeCell ref="O178:Q178"/>
    <mergeCell ref="O179:Q179"/>
    <mergeCell ref="O180:Q180"/>
    <mergeCell ref="O181:Q181"/>
    <mergeCell ref="O170:Q170"/>
    <mergeCell ref="O171:Q171"/>
    <mergeCell ref="O172:Q172"/>
    <mergeCell ref="O173:Q173"/>
    <mergeCell ref="O174:Q174"/>
    <mergeCell ref="O175:Q175"/>
    <mergeCell ref="O164:Q164"/>
    <mergeCell ref="O165:Q165"/>
    <mergeCell ref="O166:Q166"/>
    <mergeCell ref="O167:Q167"/>
    <mergeCell ref="O168:Q168"/>
    <mergeCell ref="O169:Q169"/>
    <mergeCell ref="O158:Q158"/>
    <mergeCell ref="O159:Q159"/>
    <mergeCell ref="O160:Q160"/>
    <mergeCell ref="O161:Q161"/>
    <mergeCell ref="O162:Q162"/>
    <mergeCell ref="O163:Q163"/>
    <mergeCell ref="O152:Q152"/>
    <mergeCell ref="O153:Q153"/>
    <mergeCell ref="O154:Q154"/>
    <mergeCell ref="O155:Q155"/>
    <mergeCell ref="O156:Q156"/>
    <mergeCell ref="O157:Q157"/>
    <mergeCell ref="O146:Q146"/>
    <mergeCell ref="O147:Q147"/>
    <mergeCell ref="O148:Q148"/>
    <mergeCell ref="O149:Q149"/>
    <mergeCell ref="O150:Q150"/>
    <mergeCell ref="O151:Q151"/>
    <mergeCell ref="O140:Q140"/>
    <mergeCell ref="O141:Q141"/>
    <mergeCell ref="O142:Q142"/>
    <mergeCell ref="O143:Q143"/>
    <mergeCell ref="O144:Q144"/>
    <mergeCell ref="O145:Q145"/>
    <mergeCell ref="O134:Q134"/>
    <mergeCell ref="O135:Q135"/>
    <mergeCell ref="O136:Q136"/>
    <mergeCell ref="O137:Q137"/>
    <mergeCell ref="O138:Q138"/>
    <mergeCell ref="O139:Q139"/>
    <mergeCell ref="O128:Q128"/>
    <mergeCell ref="O129:Q129"/>
    <mergeCell ref="O130:Q130"/>
    <mergeCell ref="O131:Q131"/>
    <mergeCell ref="O132:Q132"/>
    <mergeCell ref="O133:Q133"/>
    <mergeCell ref="O122:Q122"/>
    <mergeCell ref="O123:Q123"/>
    <mergeCell ref="O124:Q124"/>
    <mergeCell ref="O125:Q125"/>
    <mergeCell ref="O126:Q126"/>
    <mergeCell ref="O127:Q127"/>
    <mergeCell ref="O116:Q116"/>
    <mergeCell ref="O117:Q117"/>
    <mergeCell ref="O118:Q118"/>
    <mergeCell ref="O119:Q119"/>
    <mergeCell ref="O120:Q120"/>
    <mergeCell ref="O121:Q121"/>
    <mergeCell ref="O110:Q110"/>
    <mergeCell ref="O111:Q111"/>
    <mergeCell ref="O112:Q112"/>
    <mergeCell ref="O113:Q113"/>
    <mergeCell ref="O114:Q114"/>
    <mergeCell ref="O115:Q115"/>
    <mergeCell ref="O104:Q104"/>
    <mergeCell ref="O105:Q105"/>
    <mergeCell ref="O106:Q106"/>
    <mergeCell ref="O107:Q107"/>
    <mergeCell ref="O108:Q108"/>
    <mergeCell ref="O109:Q109"/>
    <mergeCell ref="O98:Q98"/>
    <mergeCell ref="O99:Q99"/>
    <mergeCell ref="O100:Q100"/>
    <mergeCell ref="O101:Q101"/>
    <mergeCell ref="O102:Q102"/>
    <mergeCell ref="O103:Q103"/>
    <mergeCell ref="O92:Q92"/>
    <mergeCell ref="O93:Q93"/>
    <mergeCell ref="O94:Q94"/>
    <mergeCell ref="O95:Q95"/>
    <mergeCell ref="O96:Q96"/>
    <mergeCell ref="O97:Q97"/>
    <mergeCell ref="O86:Q86"/>
    <mergeCell ref="O87:Q87"/>
    <mergeCell ref="O88:Q88"/>
    <mergeCell ref="O89:Q89"/>
    <mergeCell ref="O90:Q90"/>
    <mergeCell ref="O91:Q91"/>
    <mergeCell ref="O80:Q80"/>
    <mergeCell ref="O81:Q81"/>
    <mergeCell ref="O82:Q82"/>
    <mergeCell ref="O83:Q83"/>
    <mergeCell ref="O84:Q84"/>
    <mergeCell ref="O85:Q85"/>
    <mergeCell ref="O74:Q74"/>
    <mergeCell ref="O75:Q75"/>
    <mergeCell ref="O76:Q76"/>
    <mergeCell ref="O77:Q77"/>
    <mergeCell ref="O78:Q78"/>
    <mergeCell ref="O79:Q79"/>
    <mergeCell ref="O68:Q68"/>
    <mergeCell ref="O69:Q69"/>
    <mergeCell ref="O70:Q70"/>
    <mergeCell ref="O71:Q71"/>
    <mergeCell ref="O72:Q72"/>
    <mergeCell ref="O73:Q73"/>
    <mergeCell ref="O62:Q62"/>
    <mergeCell ref="O63:Q63"/>
    <mergeCell ref="O64:Q64"/>
    <mergeCell ref="O65:Q65"/>
    <mergeCell ref="O66:Q66"/>
    <mergeCell ref="O67:Q67"/>
    <mergeCell ref="O56:Q56"/>
    <mergeCell ref="O57:Q57"/>
    <mergeCell ref="O58:Q58"/>
    <mergeCell ref="O59:Q59"/>
    <mergeCell ref="O60:Q60"/>
    <mergeCell ref="O61:Q61"/>
    <mergeCell ref="O50:Q50"/>
    <mergeCell ref="O51:Q51"/>
    <mergeCell ref="O52:Q52"/>
    <mergeCell ref="O53:Q53"/>
    <mergeCell ref="O54:Q54"/>
    <mergeCell ref="O55:Q55"/>
    <mergeCell ref="O44:Q44"/>
    <mergeCell ref="O45:Q45"/>
    <mergeCell ref="O46:Q46"/>
    <mergeCell ref="O47:Q47"/>
    <mergeCell ref="O48:Q48"/>
    <mergeCell ref="O49:Q49"/>
    <mergeCell ref="O38:Q38"/>
    <mergeCell ref="O39:Q39"/>
    <mergeCell ref="O40:Q40"/>
    <mergeCell ref="O41:Q41"/>
    <mergeCell ref="O42:Q42"/>
    <mergeCell ref="O43:Q43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L189:N189"/>
    <mergeCell ref="L190:N190"/>
    <mergeCell ref="O6:Q6"/>
    <mergeCell ref="O7:Q7"/>
    <mergeCell ref="O8:Q8"/>
    <mergeCell ref="O9:Q9"/>
    <mergeCell ref="O10:Q10"/>
    <mergeCell ref="O11:Q11"/>
    <mergeCell ref="O12:Q12"/>
    <mergeCell ref="O13:Q13"/>
    <mergeCell ref="L183:N183"/>
    <mergeCell ref="L184:N184"/>
    <mergeCell ref="L185:N185"/>
    <mergeCell ref="L186:N186"/>
    <mergeCell ref="L187:N187"/>
    <mergeCell ref="L188:N188"/>
    <mergeCell ref="L177:N177"/>
    <mergeCell ref="L178:N178"/>
    <mergeCell ref="L179:N179"/>
    <mergeCell ref="L180:N180"/>
    <mergeCell ref="L181:N181"/>
    <mergeCell ref="L182:N182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L123:N123"/>
    <mergeCell ref="L124:N124"/>
    <mergeCell ref="L125:N125"/>
    <mergeCell ref="L126:N126"/>
    <mergeCell ref="L127:N127"/>
    <mergeCell ref="L128:N128"/>
    <mergeCell ref="L117:N117"/>
    <mergeCell ref="L118:N118"/>
    <mergeCell ref="L119:N119"/>
    <mergeCell ref="L120:N120"/>
    <mergeCell ref="L121:N121"/>
    <mergeCell ref="L122:N122"/>
    <mergeCell ref="L111:N111"/>
    <mergeCell ref="L112:N112"/>
    <mergeCell ref="L113:N113"/>
    <mergeCell ref="L114:N114"/>
    <mergeCell ref="L115:N115"/>
    <mergeCell ref="L116:N116"/>
    <mergeCell ref="L105:N105"/>
    <mergeCell ref="L106:N106"/>
    <mergeCell ref="L107:N107"/>
    <mergeCell ref="L108:N108"/>
    <mergeCell ref="L109:N109"/>
    <mergeCell ref="L110:N110"/>
    <mergeCell ref="L99:N99"/>
    <mergeCell ref="L100:N100"/>
    <mergeCell ref="L101:N101"/>
    <mergeCell ref="L102:N102"/>
    <mergeCell ref="L103:N103"/>
    <mergeCell ref="L104:N104"/>
    <mergeCell ref="L93:N93"/>
    <mergeCell ref="L94:N94"/>
    <mergeCell ref="L95:N95"/>
    <mergeCell ref="L96:N96"/>
    <mergeCell ref="L97:N97"/>
    <mergeCell ref="L98:N98"/>
    <mergeCell ref="L87:N87"/>
    <mergeCell ref="L88:N88"/>
    <mergeCell ref="L89:N89"/>
    <mergeCell ref="L90:N90"/>
    <mergeCell ref="L91:N91"/>
    <mergeCell ref="L92:N92"/>
    <mergeCell ref="L81:N81"/>
    <mergeCell ref="L82:N82"/>
    <mergeCell ref="L83:N83"/>
    <mergeCell ref="L84:N84"/>
    <mergeCell ref="L85:N85"/>
    <mergeCell ref="L86:N86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L51:N51"/>
    <mergeCell ref="L52:N52"/>
    <mergeCell ref="L53:N53"/>
    <mergeCell ref="L54:N54"/>
    <mergeCell ref="L55:N55"/>
    <mergeCell ref="L56:N56"/>
    <mergeCell ref="L45:N45"/>
    <mergeCell ref="L46:N46"/>
    <mergeCell ref="L47:N47"/>
    <mergeCell ref="L48:N48"/>
    <mergeCell ref="L49:N49"/>
    <mergeCell ref="L50:N50"/>
    <mergeCell ref="L39:N39"/>
    <mergeCell ref="L40:N40"/>
    <mergeCell ref="L41:N41"/>
    <mergeCell ref="L42:N42"/>
    <mergeCell ref="L43:N43"/>
    <mergeCell ref="L44:N44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I190:K190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I184:K184"/>
    <mergeCell ref="I185:K185"/>
    <mergeCell ref="I186:K186"/>
    <mergeCell ref="I187:K187"/>
    <mergeCell ref="I188:K188"/>
    <mergeCell ref="I189:K189"/>
    <mergeCell ref="I178:K178"/>
    <mergeCell ref="I179:K179"/>
    <mergeCell ref="I180:K180"/>
    <mergeCell ref="I181:K181"/>
    <mergeCell ref="I182:K182"/>
    <mergeCell ref="I183:K183"/>
    <mergeCell ref="I172:K172"/>
    <mergeCell ref="I173:K173"/>
    <mergeCell ref="I174:K174"/>
    <mergeCell ref="I175:K175"/>
    <mergeCell ref="I176:K176"/>
    <mergeCell ref="I177:K177"/>
    <mergeCell ref="I166:K166"/>
    <mergeCell ref="I167:K167"/>
    <mergeCell ref="I168:K168"/>
    <mergeCell ref="I169:K169"/>
    <mergeCell ref="I170:K170"/>
    <mergeCell ref="I171:K171"/>
    <mergeCell ref="I160:K160"/>
    <mergeCell ref="I161:K161"/>
    <mergeCell ref="I162:K162"/>
    <mergeCell ref="I163:K163"/>
    <mergeCell ref="I164:K164"/>
    <mergeCell ref="I165:K165"/>
    <mergeCell ref="I154:K154"/>
    <mergeCell ref="I155:K155"/>
    <mergeCell ref="I156:K156"/>
    <mergeCell ref="I157:K157"/>
    <mergeCell ref="I158:K158"/>
    <mergeCell ref="I159:K159"/>
    <mergeCell ref="I148:K148"/>
    <mergeCell ref="I149:K149"/>
    <mergeCell ref="I150:K150"/>
    <mergeCell ref="I151:K151"/>
    <mergeCell ref="I152:K152"/>
    <mergeCell ref="I153:K153"/>
    <mergeCell ref="I142:K142"/>
    <mergeCell ref="I143:K143"/>
    <mergeCell ref="I144:K144"/>
    <mergeCell ref="I145:K145"/>
    <mergeCell ref="I146:K146"/>
    <mergeCell ref="I147:K147"/>
    <mergeCell ref="I136:K136"/>
    <mergeCell ref="I137:K137"/>
    <mergeCell ref="I138:K138"/>
    <mergeCell ref="I139:K139"/>
    <mergeCell ref="I140:K140"/>
    <mergeCell ref="I141:K141"/>
    <mergeCell ref="I130:K130"/>
    <mergeCell ref="I131:K131"/>
    <mergeCell ref="I132:K132"/>
    <mergeCell ref="I133:K133"/>
    <mergeCell ref="I134:K134"/>
    <mergeCell ref="I135:K135"/>
    <mergeCell ref="I124:K124"/>
    <mergeCell ref="I125:K125"/>
    <mergeCell ref="I126:K126"/>
    <mergeCell ref="I127:K127"/>
    <mergeCell ref="I128:K128"/>
    <mergeCell ref="I129:K129"/>
    <mergeCell ref="I118:K118"/>
    <mergeCell ref="I119:K119"/>
    <mergeCell ref="I120:K120"/>
    <mergeCell ref="I121:K121"/>
    <mergeCell ref="I122:K122"/>
    <mergeCell ref="I123:K123"/>
    <mergeCell ref="I113:K113"/>
    <mergeCell ref="I114:K114"/>
    <mergeCell ref="I115:K115"/>
    <mergeCell ref="I116:K116"/>
    <mergeCell ref="I117:K117"/>
    <mergeCell ref="I106:K106"/>
    <mergeCell ref="I107:K107"/>
    <mergeCell ref="I108:K108"/>
    <mergeCell ref="I109:K109"/>
    <mergeCell ref="I110:K110"/>
    <mergeCell ref="I111:K111"/>
    <mergeCell ref="I100:K100"/>
    <mergeCell ref="I101:K101"/>
    <mergeCell ref="I102:K102"/>
    <mergeCell ref="I103:K103"/>
    <mergeCell ref="I104:K104"/>
    <mergeCell ref="I105:K105"/>
    <mergeCell ref="I96:K96"/>
    <mergeCell ref="I97:K97"/>
    <mergeCell ref="I98:K98"/>
    <mergeCell ref="I99:K99"/>
    <mergeCell ref="I88:K88"/>
    <mergeCell ref="I89:K89"/>
    <mergeCell ref="I90:K90"/>
    <mergeCell ref="I91:K91"/>
    <mergeCell ref="I92:K92"/>
    <mergeCell ref="I93:K93"/>
    <mergeCell ref="I82:K82"/>
    <mergeCell ref="I83:K83"/>
    <mergeCell ref="I84:K84"/>
    <mergeCell ref="I85:K85"/>
    <mergeCell ref="I86:K86"/>
    <mergeCell ref="I87:K87"/>
    <mergeCell ref="I112:K112"/>
    <mergeCell ref="I79:K79"/>
    <mergeCell ref="I80:K80"/>
    <mergeCell ref="I81:K81"/>
    <mergeCell ref="I70:K70"/>
    <mergeCell ref="I71:K71"/>
    <mergeCell ref="I72:K72"/>
    <mergeCell ref="I73:K73"/>
    <mergeCell ref="I74:K74"/>
    <mergeCell ref="I75:K75"/>
    <mergeCell ref="I64:K64"/>
    <mergeCell ref="I65:K65"/>
    <mergeCell ref="I66:K66"/>
    <mergeCell ref="I67:K67"/>
    <mergeCell ref="I68:K68"/>
    <mergeCell ref="I69:K69"/>
    <mergeCell ref="I94:K94"/>
    <mergeCell ref="I95:K95"/>
    <mergeCell ref="I62:K62"/>
    <mergeCell ref="I63:K63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76:K76"/>
    <mergeCell ref="I77:K77"/>
    <mergeCell ref="I78:K78"/>
    <mergeCell ref="I45:K45"/>
    <mergeCell ref="I34:K34"/>
    <mergeCell ref="I35:K35"/>
    <mergeCell ref="I36:K36"/>
    <mergeCell ref="I37:K37"/>
    <mergeCell ref="I38:K38"/>
    <mergeCell ref="I39:K39"/>
    <mergeCell ref="I28:K28"/>
    <mergeCell ref="I29:K29"/>
    <mergeCell ref="I30:K30"/>
    <mergeCell ref="I31:K31"/>
    <mergeCell ref="I32:K32"/>
    <mergeCell ref="I33:K33"/>
    <mergeCell ref="I58:K58"/>
    <mergeCell ref="I59:K59"/>
    <mergeCell ref="I60:K60"/>
    <mergeCell ref="I61:K61"/>
    <mergeCell ref="I16:K16"/>
    <mergeCell ref="I17:K17"/>
    <mergeCell ref="I18:K18"/>
    <mergeCell ref="I19:K19"/>
    <mergeCell ref="I20:K20"/>
    <mergeCell ref="I21:K21"/>
    <mergeCell ref="I10:K10"/>
    <mergeCell ref="I11:K11"/>
    <mergeCell ref="I12:K12"/>
    <mergeCell ref="I13:K13"/>
    <mergeCell ref="I14:K14"/>
    <mergeCell ref="I15:K15"/>
    <mergeCell ref="I40:K40"/>
    <mergeCell ref="I41:K41"/>
    <mergeCell ref="I42:K42"/>
    <mergeCell ref="I43:K43"/>
    <mergeCell ref="I44:K44"/>
    <mergeCell ref="U5:W5"/>
    <mergeCell ref="X5:Z5"/>
    <mergeCell ref="I6:K6"/>
    <mergeCell ref="I7:K7"/>
    <mergeCell ref="I8:K8"/>
    <mergeCell ref="I9:K9"/>
    <mergeCell ref="X4:Z4"/>
    <mergeCell ref="O4:Q4"/>
    <mergeCell ref="I3:K3"/>
    <mergeCell ref="L3:N3"/>
    <mergeCell ref="O3:Q3"/>
    <mergeCell ref="I2:Q2"/>
    <mergeCell ref="R2:Z2"/>
    <mergeCell ref="R3:T3"/>
    <mergeCell ref="U3:W3"/>
    <mergeCell ref="X3:Z3"/>
    <mergeCell ref="C190:E190"/>
    <mergeCell ref="F190:H190"/>
    <mergeCell ref="I4:K4"/>
    <mergeCell ref="R4:T4"/>
    <mergeCell ref="L4:N4"/>
    <mergeCell ref="U4:W4"/>
    <mergeCell ref="I5:K5"/>
    <mergeCell ref="L5:N5"/>
    <mergeCell ref="O5:Q5"/>
    <mergeCell ref="R5:T5"/>
    <mergeCell ref="I22:K22"/>
    <mergeCell ref="I23:K23"/>
    <mergeCell ref="I24:K24"/>
    <mergeCell ref="I25:K25"/>
    <mergeCell ref="I26:K26"/>
    <mergeCell ref="I27:K27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12D5-E326-464C-8EA5-431D994A8838}">
  <sheetPr codeName="Sheet60"/>
  <dimension ref="B1:D15"/>
  <sheetViews>
    <sheetView workbookViewId="0">
      <selection activeCell="S38" sqref="S38"/>
    </sheetView>
  </sheetViews>
  <sheetFormatPr defaultRowHeight="14.5" x14ac:dyDescent="0.35"/>
  <cols>
    <col min="2" max="2" width="13.54296875" bestFit="1" customWidth="1"/>
  </cols>
  <sheetData>
    <row r="1" spans="2:4" ht="15" thickBot="1" x14ac:dyDescent="0.4"/>
    <row r="2" spans="2:4" ht="15" thickBot="1" x14ac:dyDescent="0.4">
      <c r="B2" s="815" t="s">
        <v>47</v>
      </c>
      <c r="C2" s="816"/>
      <c r="D2" s="817"/>
    </row>
    <row r="3" spans="2:4" x14ac:dyDescent="0.35">
      <c r="B3" s="405"/>
      <c r="C3" s="404" t="s">
        <v>267</v>
      </c>
      <c r="D3" s="403" t="s">
        <v>268</v>
      </c>
    </row>
    <row r="4" spans="2:4" x14ac:dyDescent="0.35">
      <c r="B4" s="406">
        <v>1</v>
      </c>
      <c r="C4" s="351">
        <v>1.69</v>
      </c>
      <c r="D4" s="243">
        <v>1.24</v>
      </c>
    </row>
    <row r="5" spans="2:4" x14ac:dyDescent="0.35">
      <c r="B5" s="407">
        <v>2</v>
      </c>
      <c r="C5" s="351">
        <v>1.49</v>
      </c>
      <c r="D5" s="243">
        <v>0.91200000000000003</v>
      </c>
    </row>
    <row r="6" spans="2:4" ht="15" thickBot="1" x14ac:dyDescent="0.4">
      <c r="B6" s="408">
        <v>3</v>
      </c>
      <c r="C6" s="352">
        <v>2.52</v>
      </c>
      <c r="D6" s="374">
        <v>0.88300000000000001</v>
      </c>
    </row>
    <row r="7" spans="2:4" ht="15" thickBot="1" x14ac:dyDescent="0.4">
      <c r="B7" s="409" t="s">
        <v>24</v>
      </c>
      <c r="C7" s="409">
        <f>COUNT(C4:C6)</f>
        <v>3</v>
      </c>
      <c r="D7" s="312">
        <f>COUNT(D4:D6)</f>
        <v>3</v>
      </c>
    </row>
    <row r="8" spans="2:4" x14ac:dyDescent="0.35">
      <c r="B8" s="544" t="s">
        <v>6</v>
      </c>
      <c r="C8" s="503">
        <v>1.9</v>
      </c>
      <c r="D8" s="553">
        <v>1.012</v>
      </c>
    </row>
    <row r="9" spans="2:4" x14ac:dyDescent="0.35">
      <c r="B9" s="545" t="s">
        <v>25</v>
      </c>
      <c r="C9" s="506">
        <v>0.54620000000000002</v>
      </c>
      <c r="D9" s="473">
        <v>0.1983</v>
      </c>
    </row>
    <row r="10" spans="2:4" x14ac:dyDescent="0.35">
      <c r="B10" s="545" t="s">
        <v>7</v>
      </c>
      <c r="C10" s="506">
        <v>0.31530000000000002</v>
      </c>
      <c r="D10" s="473">
        <v>0.1145</v>
      </c>
    </row>
    <row r="11" spans="2:4" x14ac:dyDescent="0.35">
      <c r="B11" s="545" t="s">
        <v>26</v>
      </c>
      <c r="C11" s="506">
        <v>1.49</v>
      </c>
      <c r="D11" s="473">
        <v>0.88300000000000001</v>
      </c>
    </row>
    <row r="12" spans="2:4" x14ac:dyDescent="0.35">
      <c r="B12" s="545" t="s">
        <v>27</v>
      </c>
      <c r="C12" s="506">
        <v>1.49</v>
      </c>
      <c r="D12" s="473">
        <v>0.88300000000000001</v>
      </c>
    </row>
    <row r="13" spans="2:4" x14ac:dyDescent="0.35">
      <c r="B13" s="545" t="s">
        <v>28</v>
      </c>
      <c r="C13" s="506">
        <v>1.69</v>
      </c>
      <c r="D13" s="473">
        <v>0.91200000000000003</v>
      </c>
    </row>
    <row r="14" spans="2:4" x14ac:dyDescent="0.35">
      <c r="B14" s="545" t="s">
        <v>29</v>
      </c>
      <c r="C14" s="506">
        <v>2.52</v>
      </c>
      <c r="D14" s="473">
        <v>1.24</v>
      </c>
    </row>
    <row r="15" spans="2:4" ht="15" thickBot="1" x14ac:dyDescent="0.4">
      <c r="B15" s="546" t="s">
        <v>30</v>
      </c>
      <c r="C15" s="508">
        <v>2.52</v>
      </c>
      <c r="D15" s="442">
        <v>1.24</v>
      </c>
    </row>
  </sheetData>
  <mergeCells count="1">
    <mergeCell ref="B2:D2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32C4-7DAF-439A-9156-FD84A9B37AA1}">
  <sheetPr codeName="Sheet61"/>
  <dimension ref="B1:D16"/>
  <sheetViews>
    <sheetView workbookViewId="0">
      <selection activeCell="S38" sqref="S38"/>
    </sheetView>
  </sheetViews>
  <sheetFormatPr defaultRowHeight="14.5" x14ac:dyDescent="0.35"/>
  <cols>
    <col min="2" max="2" width="13.54296875" bestFit="1" customWidth="1"/>
    <col min="4" max="4" width="9.1796875" bestFit="1" customWidth="1"/>
  </cols>
  <sheetData>
    <row r="1" spans="2:4" ht="15" thickBot="1" x14ac:dyDescent="0.4"/>
    <row r="2" spans="2:4" ht="15" thickBot="1" x14ac:dyDescent="0.4">
      <c r="B2" s="815" t="s">
        <v>529</v>
      </c>
      <c r="C2" s="816"/>
      <c r="D2" s="817"/>
    </row>
    <row r="3" spans="2:4" ht="15" thickBot="1" x14ac:dyDescent="0.4">
      <c r="B3" s="405"/>
      <c r="C3" s="410" t="s">
        <v>267</v>
      </c>
      <c r="D3" s="412" t="s">
        <v>268</v>
      </c>
    </row>
    <row r="4" spans="2:4" x14ac:dyDescent="0.35">
      <c r="B4" s="401">
        <v>1</v>
      </c>
      <c r="C4" s="56">
        <v>62</v>
      </c>
      <c r="D4" s="85">
        <v>84.1</v>
      </c>
    </row>
    <row r="5" spans="2:4" x14ac:dyDescent="0.35">
      <c r="B5" s="402">
        <v>2</v>
      </c>
      <c r="C5" s="52">
        <v>74.7</v>
      </c>
      <c r="D5" s="5">
        <v>107.7</v>
      </c>
    </row>
    <row r="6" spans="2:4" x14ac:dyDescent="0.35">
      <c r="B6" s="411">
        <v>3</v>
      </c>
      <c r="C6" s="52">
        <v>49.7</v>
      </c>
      <c r="D6" s="5">
        <v>145.1</v>
      </c>
    </row>
    <row r="7" spans="2:4" ht="15" thickBot="1" x14ac:dyDescent="0.4">
      <c r="B7" s="411">
        <v>3</v>
      </c>
      <c r="C7" s="55">
        <v>64</v>
      </c>
      <c r="D7" s="11">
        <v>88</v>
      </c>
    </row>
    <row r="8" spans="2:4" ht="15" thickBot="1" x14ac:dyDescent="0.4">
      <c r="B8" s="409" t="s">
        <v>24</v>
      </c>
      <c r="C8" s="592">
        <f>COUNT(C4:C7)</f>
        <v>4</v>
      </c>
      <c r="D8" s="592">
        <f>COUNT(D4:D7)</f>
        <v>4</v>
      </c>
    </row>
    <row r="9" spans="2:4" x14ac:dyDescent="0.35">
      <c r="B9" s="544" t="s">
        <v>6</v>
      </c>
      <c r="C9" s="56">
        <v>62.6</v>
      </c>
      <c r="D9" s="593">
        <v>106.2</v>
      </c>
    </row>
    <row r="10" spans="2:4" x14ac:dyDescent="0.35">
      <c r="B10" s="545" t="s">
        <v>25</v>
      </c>
      <c r="C10" s="52">
        <v>10.25</v>
      </c>
      <c r="D10" s="293">
        <v>27.9</v>
      </c>
    </row>
    <row r="11" spans="2:4" x14ac:dyDescent="0.35">
      <c r="B11" s="545" t="s">
        <v>7</v>
      </c>
      <c r="C11" s="52">
        <v>5.125</v>
      </c>
      <c r="D11" s="293">
        <v>13.95</v>
      </c>
    </row>
    <row r="12" spans="2:4" x14ac:dyDescent="0.35">
      <c r="B12" s="545" t="s">
        <v>26</v>
      </c>
      <c r="C12" s="52">
        <v>49.7</v>
      </c>
      <c r="D12" s="293">
        <v>84.1</v>
      </c>
    </row>
    <row r="13" spans="2:4" x14ac:dyDescent="0.35">
      <c r="B13" s="545" t="s">
        <v>27</v>
      </c>
      <c r="C13" s="52">
        <v>52.78</v>
      </c>
      <c r="D13" s="293">
        <v>85.08</v>
      </c>
    </row>
    <row r="14" spans="2:4" x14ac:dyDescent="0.35">
      <c r="B14" s="545" t="s">
        <v>28</v>
      </c>
      <c r="C14" s="52">
        <v>63</v>
      </c>
      <c r="D14" s="293">
        <v>97.85</v>
      </c>
    </row>
    <row r="15" spans="2:4" x14ac:dyDescent="0.35">
      <c r="B15" s="545" t="s">
        <v>29</v>
      </c>
      <c r="C15" s="52">
        <v>72.03</v>
      </c>
      <c r="D15" s="293">
        <v>135.80000000000001</v>
      </c>
    </row>
    <row r="16" spans="2:4" ht="15" thickBot="1" x14ac:dyDescent="0.4">
      <c r="B16" s="546" t="s">
        <v>30</v>
      </c>
      <c r="C16" s="55">
        <v>74.7</v>
      </c>
      <c r="D16" s="594">
        <v>145.1</v>
      </c>
    </row>
  </sheetData>
  <mergeCells count="1">
    <mergeCell ref="B2:D2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78E1-489A-437A-8608-55FA957F7CC2}">
  <sheetPr codeName="Sheet62"/>
  <dimension ref="B1:I106"/>
  <sheetViews>
    <sheetView workbookViewId="0">
      <selection activeCell="I21" sqref="I21"/>
    </sheetView>
  </sheetViews>
  <sheetFormatPr defaultRowHeight="14.5" x14ac:dyDescent="0.35"/>
  <cols>
    <col min="2" max="2" width="14.08984375" bestFit="1" customWidth="1"/>
    <col min="5" max="5" width="11.54296875" bestFit="1" customWidth="1"/>
    <col min="8" max="8" width="42.90625" customWidth="1"/>
  </cols>
  <sheetData>
    <row r="1" spans="2:9" ht="15" thickBot="1" x14ac:dyDescent="0.4"/>
    <row r="2" spans="2:9" ht="15" thickBot="1" x14ac:dyDescent="0.4">
      <c r="B2" s="346" t="s">
        <v>846</v>
      </c>
      <c r="C2" s="346" t="s">
        <v>847</v>
      </c>
      <c r="D2" s="346" t="s">
        <v>848</v>
      </c>
      <c r="E2" s="346" t="s">
        <v>741</v>
      </c>
      <c r="F2" s="346" t="s">
        <v>254</v>
      </c>
      <c r="H2" s="432" t="s">
        <v>669</v>
      </c>
      <c r="I2" s="596" t="s">
        <v>670</v>
      </c>
    </row>
    <row r="3" spans="2:9" x14ac:dyDescent="0.35">
      <c r="B3" s="757" t="s">
        <v>742</v>
      </c>
      <c r="C3" s="757">
        <v>0</v>
      </c>
      <c r="D3" s="757">
        <v>7.3</v>
      </c>
      <c r="E3" s="757">
        <v>7</v>
      </c>
      <c r="F3" s="757">
        <v>1.1253353314699999E-2</v>
      </c>
      <c r="H3" s="431" t="s">
        <v>671</v>
      </c>
      <c r="I3" s="595">
        <v>7.3995057127875996E-3</v>
      </c>
    </row>
    <row r="4" spans="2:9" x14ac:dyDescent="0.35">
      <c r="B4" s="758" t="s">
        <v>743</v>
      </c>
      <c r="C4" s="758">
        <v>10.63</v>
      </c>
      <c r="D4" s="758">
        <v>0.78</v>
      </c>
      <c r="E4" s="758">
        <v>-13.63</v>
      </c>
      <c r="F4" s="758">
        <v>4.0562433668100001E-2</v>
      </c>
      <c r="H4" s="430" t="s">
        <v>672</v>
      </c>
      <c r="I4" s="473">
        <v>5.1911794390777498E-2</v>
      </c>
    </row>
    <row r="5" spans="2:9" ht="15" thickBot="1" x14ac:dyDescent="0.4">
      <c r="B5" s="758" t="s">
        <v>744</v>
      </c>
      <c r="C5" s="758">
        <v>126.83</v>
      </c>
      <c r="D5" s="758">
        <v>31.73</v>
      </c>
      <c r="E5" s="758">
        <v>-4</v>
      </c>
      <c r="F5" s="758">
        <v>4.8759214742899997E-3</v>
      </c>
      <c r="H5" s="441" t="s">
        <v>673</v>
      </c>
      <c r="I5" s="442">
        <v>7.3319400279139302E-2</v>
      </c>
    </row>
    <row r="6" spans="2:9" x14ac:dyDescent="0.35">
      <c r="B6" s="758" t="s">
        <v>745</v>
      </c>
      <c r="C6" s="758">
        <v>4.72</v>
      </c>
      <c r="D6" s="758">
        <v>27.5</v>
      </c>
      <c r="E6" s="758">
        <v>5.83</v>
      </c>
      <c r="F6" s="758">
        <v>2.7672230038600001E-2</v>
      </c>
    </row>
    <row r="7" spans="2:9" x14ac:dyDescent="0.35">
      <c r="B7" s="758" t="s">
        <v>746</v>
      </c>
      <c r="C7" s="758">
        <v>10.36</v>
      </c>
      <c r="D7" s="758">
        <v>0</v>
      </c>
      <c r="E7" s="758">
        <v>-10</v>
      </c>
      <c r="F7" s="758">
        <v>3.4354805807399998E-3</v>
      </c>
    </row>
    <row r="8" spans="2:9" x14ac:dyDescent="0.35">
      <c r="B8" s="758" t="s">
        <v>747</v>
      </c>
      <c r="C8" s="758">
        <v>11.56</v>
      </c>
      <c r="D8" s="758">
        <v>96.47</v>
      </c>
      <c r="E8" s="758">
        <v>8.35</v>
      </c>
      <c r="F8" s="758">
        <v>3.32705200384E-3</v>
      </c>
    </row>
    <row r="9" spans="2:9" x14ac:dyDescent="0.35">
      <c r="B9" s="758" t="s">
        <v>748</v>
      </c>
      <c r="C9" s="758">
        <v>3.51</v>
      </c>
      <c r="D9" s="758">
        <v>25.79</v>
      </c>
      <c r="E9" s="758">
        <v>7.35</v>
      </c>
      <c r="F9" s="758">
        <v>1.20893275666E-2</v>
      </c>
    </row>
    <row r="10" spans="2:9" x14ac:dyDescent="0.35">
      <c r="B10" s="758" t="s">
        <v>749</v>
      </c>
      <c r="C10" s="758">
        <v>7.5</v>
      </c>
      <c r="D10" s="758">
        <v>32.82</v>
      </c>
      <c r="E10" s="758">
        <v>4.38</v>
      </c>
      <c r="F10" s="758">
        <v>1.30186339557E-2</v>
      </c>
    </row>
    <row r="11" spans="2:9" x14ac:dyDescent="0.35">
      <c r="B11" s="758" t="s">
        <v>750</v>
      </c>
      <c r="C11" s="758">
        <v>73.13</v>
      </c>
      <c r="D11" s="758">
        <v>41.45</v>
      </c>
      <c r="E11" s="758">
        <v>-1.76</v>
      </c>
      <c r="F11" s="758">
        <v>2.7856292858600001E-2</v>
      </c>
    </row>
    <row r="12" spans="2:9" x14ac:dyDescent="0.35">
      <c r="B12" s="758" t="s">
        <v>751</v>
      </c>
      <c r="C12" s="758">
        <v>47.51</v>
      </c>
      <c r="D12" s="758">
        <v>18.79</v>
      </c>
      <c r="E12" s="758">
        <v>-2.5299999999999998</v>
      </c>
      <c r="F12" s="758">
        <v>1.7983030462300001E-2</v>
      </c>
    </row>
    <row r="13" spans="2:9" x14ac:dyDescent="0.35">
      <c r="B13" s="758" t="s">
        <v>752</v>
      </c>
      <c r="C13" s="758">
        <v>6.08</v>
      </c>
      <c r="D13" s="758">
        <v>0</v>
      </c>
      <c r="E13" s="758">
        <v>-6</v>
      </c>
      <c r="F13" s="758">
        <v>4.3201307169100003E-3</v>
      </c>
    </row>
    <row r="14" spans="2:9" x14ac:dyDescent="0.35">
      <c r="B14" s="758" t="s">
        <v>753</v>
      </c>
      <c r="C14" s="758">
        <v>47.71</v>
      </c>
      <c r="D14" s="758">
        <v>23.42</v>
      </c>
      <c r="E14" s="758">
        <v>-2.04</v>
      </c>
      <c r="F14" s="758">
        <v>1.17270170001E-3</v>
      </c>
    </row>
    <row r="15" spans="2:9" x14ac:dyDescent="0.35">
      <c r="B15" s="758" t="s">
        <v>754</v>
      </c>
      <c r="C15" s="758">
        <v>29.01</v>
      </c>
      <c r="D15" s="758">
        <v>8.25</v>
      </c>
      <c r="E15" s="758">
        <v>-3.52</v>
      </c>
      <c r="F15" s="758">
        <v>5.0924447756600004E-3</v>
      </c>
    </row>
    <row r="16" spans="2:9" x14ac:dyDescent="0.35">
      <c r="B16" s="758" t="s">
        <v>755</v>
      </c>
      <c r="C16" s="758">
        <v>24.19</v>
      </c>
      <c r="D16" s="758">
        <v>53.6</v>
      </c>
      <c r="E16" s="758">
        <v>2.2200000000000002</v>
      </c>
      <c r="F16" s="758">
        <v>1.79477499749E-2</v>
      </c>
    </row>
    <row r="17" spans="2:6" x14ac:dyDescent="0.35">
      <c r="B17" s="758" t="s">
        <v>756</v>
      </c>
      <c r="C17" s="758">
        <v>11.59</v>
      </c>
      <c r="D17" s="758">
        <v>0</v>
      </c>
      <c r="E17" s="758">
        <v>-12</v>
      </c>
      <c r="F17" s="758">
        <v>1.47157786458E-3</v>
      </c>
    </row>
    <row r="18" spans="2:6" x14ac:dyDescent="0.35">
      <c r="B18" s="758" t="s">
        <v>757</v>
      </c>
      <c r="C18" s="758">
        <v>18.61</v>
      </c>
      <c r="D18" s="758">
        <v>39.32</v>
      </c>
      <c r="E18" s="758">
        <v>2.11</v>
      </c>
      <c r="F18" s="758">
        <v>1.38100383975E-2</v>
      </c>
    </row>
    <row r="19" spans="2:6" x14ac:dyDescent="0.35">
      <c r="B19" s="758" t="s">
        <v>758</v>
      </c>
      <c r="C19" s="758">
        <v>28.32</v>
      </c>
      <c r="D19" s="758">
        <v>3.29</v>
      </c>
      <c r="E19" s="758">
        <v>-8.61</v>
      </c>
      <c r="F19" s="758">
        <v>3.4409124517199997E-2</v>
      </c>
    </row>
    <row r="20" spans="2:6" x14ac:dyDescent="0.35">
      <c r="B20" s="758" t="s">
        <v>759</v>
      </c>
      <c r="C20" s="758">
        <v>10.02</v>
      </c>
      <c r="D20" s="758">
        <v>0.84</v>
      </c>
      <c r="E20" s="758">
        <v>-11.93</v>
      </c>
      <c r="F20" s="758">
        <v>1.2373805607799999E-2</v>
      </c>
    </row>
    <row r="21" spans="2:6" x14ac:dyDescent="0.35">
      <c r="B21" s="758" t="s">
        <v>760</v>
      </c>
      <c r="C21" s="758">
        <v>2.71</v>
      </c>
      <c r="D21" s="758">
        <v>20.38</v>
      </c>
      <c r="E21" s="758">
        <v>7.52</v>
      </c>
      <c r="F21" s="758">
        <v>1.2335143598E-2</v>
      </c>
    </row>
    <row r="22" spans="2:6" x14ac:dyDescent="0.35">
      <c r="B22" s="758" t="s">
        <v>761</v>
      </c>
      <c r="C22" s="758">
        <v>20.82</v>
      </c>
      <c r="D22" s="758">
        <v>0</v>
      </c>
      <c r="E22" s="758">
        <v>-21</v>
      </c>
      <c r="F22" s="764">
        <v>1.12969016004E-5</v>
      </c>
    </row>
    <row r="23" spans="2:6" x14ac:dyDescent="0.35">
      <c r="B23" s="758" t="s">
        <v>762</v>
      </c>
      <c r="C23" s="758">
        <v>8.57</v>
      </c>
      <c r="D23" s="758">
        <v>0</v>
      </c>
      <c r="E23" s="758">
        <v>-9</v>
      </c>
      <c r="F23" s="758">
        <v>6.43650294162E-3</v>
      </c>
    </row>
    <row r="24" spans="2:6" x14ac:dyDescent="0.35">
      <c r="B24" s="758" t="s">
        <v>763</v>
      </c>
      <c r="C24" s="758">
        <v>13.46</v>
      </c>
      <c r="D24" s="758">
        <v>0.66</v>
      </c>
      <c r="E24" s="758">
        <v>-20.39</v>
      </c>
      <c r="F24" s="758">
        <v>3.5873416854500001E-3</v>
      </c>
    </row>
    <row r="25" spans="2:6" x14ac:dyDescent="0.35">
      <c r="B25" s="758" t="s">
        <v>764</v>
      </c>
      <c r="C25" s="758">
        <v>1.18</v>
      </c>
      <c r="D25" s="758">
        <v>12.24</v>
      </c>
      <c r="E25" s="758">
        <v>10.37</v>
      </c>
      <c r="F25" s="758">
        <v>3.15762954394E-2</v>
      </c>
    </row>
    <row r="26" spans="2:6" x14ac:dyDescent="0.35">
      <c r="B26" s="758" t="s">
        <v>765</v>
      </c>
      <c r="C26" s="758">
        <v>688.23</v>
      </c>
      <c r="D26" s="758">
        <v>0</v>
      </c>
      <c r="E26" s="758">
        <v>-688</v>
      </c>
      <c r="F26" s="764">
        <v>2.2273348677700002E-6</v>
      </c>
    </row>
    <row r="27" spans="2:6" x14ac:dyDescent="0.35">
      <c r="B27" s="758" t="s">
        <v>766</v>
      </c>
      <c r="C27" s="758">
        <v>32.11</v>
      </c>
      <c r="D27" s="758">
        <v>0</v>
      </c>
      <c r="E27" s="758">
        <v>-32</v>
      </c>
      <c r="F27" s="758">
        <v>2.5981466792300002E-2</v>
      </c>
    </row>
    <row r="28" spans="2:6" x14ac:dyDescent="0.35">
      <c r="B28" s="758" t="s">
        <v>767</v>
      </c>
      <c r="C28" s="758">
        <v>5.1100000000000003</v>
      </c>
      <c r="D28" s="758">
        <v>0</v>
      </c>
      <c r="E28" s="758">
        <v>-5</v>
      </c>
      <c r="F28" s="758">
        <v>2.12162640019E-2</v>
      </c>
    </row>
    <row r="29" spans="2:6" x14ac:dyDescent="0.35">
      <c r="B29" s="758" t="s">
        <v>768</v>
      </c>
      <c r="C29" s="758">
        <v>24.85</v>
      </c>
      <c r="D29" s="758">
        <v>4.1100000000000003</v>
      </c>
      <c r="E29" s="758">
        <v>-6.05</v>
      </c>
      <c r="F29" s="758">
        <v>4.7161430791999998E-2</v>
      </c>
    </row>
    <row r="30" spans="2:6" x14ac:dyDescent="0.35">
      <c r="B30" s="758" t="s">
        <v>769</v>
      </c>
      <c r="C30" s="758">
        <v>15.99</v>
      </c>
      <c r="D30" s="758">
        <v>3.29</v>
      </c>
      <c r="E30" s="758">
        <v>-4.8600000000000003</v>
      </c>
      <c r="F30" s="758">
        <v>4.4689064610200002E-2</v>
      </c>
    </row>
    <row r="31" spans="2:6" x14ac:dyDescent="0.35">
      <c r="B31" s="758" t="s">
        <v>770</v>
      </c>
      <c r="C31" s="758">
        <v>6.32</v>
      </c>
      <c r="D31" s="758">
        <v>0.5</v>
      </c>
      <c r="E31" s="758">
        <v>-12.64</v>
      </c>
      <c r="F31" s="758">
        <v>5.6164972048600003E-3</v>
      </c>
    </row>
    <row r="32" spans="2:6" x14ac:dyDescent="0.35">
      <c r="B32" s="758" t="s">
        <v>771</v>
      </c>
      <c r="C32" s="758">
        <v>100.4</v>
      </c>
      <c r="D32" s="758">
        <v>76.31</v>
      </c>
      <c r="E32" s="758">
        <v>-1.32</v>
      </c>
      <c r="F32" s="758">
        <v>1.5987950314700001E-3</v>
      </c>
    </row>
    <row r="33" spans="2:6" x14ac:dyDescent="0.35">
      <c r="B33" s="758" t="s">
        <v>772</v>
      </c>
      <c r="C33" s="758">
        <v>25.99</v>
      </c>
      <c r="D33" s="758">
        <v>7.98</v>
      </c>
      <c r="E33" s="758">
        <v>-3.26</v>
      </c>
      <c r="F33" s="758">
        <v>3.4367181652499999E-3</v>
      </c>
    </row>
    <row r="34" spans="2:6" x14ac:dyDescent="0.35">
      <c r="B34" s="758" t="s">
        <v>773</v>
      </c>
      <c r="C34" s="758">
        <v>1.1599999999999999</v>
      </c>
      <c r="D34" s="758">
        <v>7.28</v>
      </c>
      <c r="E34" s="758">
        <v>6.28</v>
      </c>
      <c r="F34" s="758">
        <v>2.0274999939000001E-2</v>
      </c>
    </row>
    <row r="35" spans="2:6" x14ac:dyDescent="0.35">
      <c r="B35" s="758" t="s">
        <v>774</v>
      </c>
      <c r="C35" s="758">
        <v>20.16</v>
      </c>
      <c r="D35" s="758">
        <v>0</v>
      </c>
      <c r="E35" s="758">
        <v>-20</v>
      </c>
      <c r="F35" s="758">
        <v>2.6088040249000001E-2</v>
      </c>
    </row>
    <row r="36" spans="2:6" x14ac:dyDescent="0.35">
      <c r="B36" s="758" t="s">
        <v>775</v>
      </c>
      <c r="C36" s="758">
        <v>11.12</v>
      </c>
      <c r="D36" s="758">
        <v>0</v>
      </c>
      <c r="E36" s="758">
        <v>-11</v>
      </c>
      <c r="F36" s="758">
        <v>3.79766199255E-3</v>
      </c>
    </row>
    <row r="37" spans="2:6" x14ac:dyDescent="0.35">
      <c r="B37" s="758" t="s">
        <v>776</v>
      </c>
      <c r="C37" s="758">
        <v>17.600000000000001</v>
      </c>
      <c r="D37" s="758">
        <v>4.29</v>
      </c>
      <c r="E37" s="758">
        <v>-4.0999999999999996</v>
      </c>
      <c r="F37" s="758">
        <v>2.8430256946200001E-2</v>
      </c>
    </row>
    <row r="38" spans="2:6" x14ac:dyDescent="0.35">
      <c r="B38" s="758" t="s">
        <v>777</v>
      </c>
      <c r="C38" s="758">
        <v>10.19</v>
      </c>
      <c r="D38" s="758">
        <v>1.44</v>
      </c>
      <c r="E38" s="758">
        <v>-7.08</v>
      </c>
      <c r="F38" s="758">
        <v>3.1783542518600001E-2</v>
      </c>
    </row>
    <row r="39" spans="2:6" x14ac:dyDescent="0.35">
      <c r="B39" s="758" t="s">
        <v>778</v>
      </c>
      <c r="C39" s="758">
        <v>11.96</v>
      </c>
      <c r="D39" s="758">
        <v>0</v>
      </c>
      <c r="E39" s="758">
        <v>-12</v>
      </c>
      <c r="F39" s="758">
        <v>2.8750988940199999E-2</v>
      </c>
    </row>
    <row r="40" spans="2:6" x14ac:dyDescent="0.35">
      <c r="B40" s="758" t="s">
        <v>779</v>
      </c>
      <c r="C40" s="758">
        <v>49.18</v>
      </c>
      <c r="D40" s="758">
        <v>0</v>
      </c>
      <c r="E40" s="758">
        <v>-49</v>
      </c>
      <c r="F40" s="758">
        <v>2.46964263E-4</v>
      </c>
    </row>
    <row r="41" spans="2:6" x14ac:dyDescent="0.35">
      <c r="B41" s="758" t="s">
        <v>780</v>
      </c>
      <c r="C41" s="758">
        <v>26.47</v>
      </c>
      <c r="D41" s="758">
        <v>0</v>
      </c>
      <c r="E41" s="758">
        <v>-26</v>
      </c>
      <c r="F41" s="758">
        <v>2.0609513589099999E-3</v>
      </c>
    </row>
    <row r="42" spans="2:6" x14ac:dyDescent="0.35">
      <c r="B42" s="758" t="s">
        <v>781</v>
      </c>
      <c r="C42" s="758">
        <v>32.950000000000003</v>
      </c>
      <c r="D42" s="758">
        <v>0</v>
      </c>
      <c r="E42" s="758">
        <v>-33</v>
      </c>
      <c r="F42" s="758">
        <v>1.07326461962E-3</v>
      </c>
    </row>
    <row r="43" spans="2:6" x14ac:dyDescent="0.35">
      <c r="B43" s="758" t="s">
        <v>782</v>
      </c>
      <c r="C43" s="758">
        <v>0.52</v>
      </c>
      <c r="D43" s="758">
        <v>6.95</v>
      </c>
      <c r="E43" s="758">
        <v>13.37</v>
      </c>
      <c r="F43" s="758">
        <v>5.8002971551599997E-3</v>
      </c>
    </row>
    <row r="44" spans="2:6" x14ac:dyDescent="0.35">
      <c r="B44" s="758" t="s">
        <v>783</v>
      </c>
      <c r="C44" s="758">
        <v>2566.5700000000002</v>
      </c>
      <c r="D44" s="758">
        <v>1420.74</v>
      </c>
      <c r="E44" s="758">
        <v>-1.81</v>
      </c>
      <c r="F44" s="758">
        <v>1.28772864961E-3</v>
      </c>
    </row>
    <row r="45" spans="2:6" x14ac:dyDescent="0.35">
      <c r="B45" s="758" t="s">
        <v>784</v>
      </c>
      <c r="C45" s="758">
        <v>7.7</v>
      </c>
      <c r="D45" s="758">
        <v>1.4</v>
      </c>
      <c r="E45" s="758">
        <v>-5.5</v>
      </c>
      <c r="F45" s="758">
        <v>2.9709621981400001E-2</v>
      </c>
    </row>
    <row r="46" spans="2:6" x14ac:dyDescent="0.35">
      <c r="B46" s="758" t="s">
        <v>785</v>
      </c>
      <c r="C46" s="758">
        <v>12.76</v>
      </c>
      <c r="D46" s="758">
        <v>0.23</v>
      </c>
      <c r="E46" s="758">
        <v>-55.48</v>
      </c>
      <c r="F46" s="758">
        <v>1.3788825504000001E-2</v>
      </c>
    </row>
    <row r="47" spans="2:6" x14ac:dyDescent="0.35">
      <c r="B47" s="758" t="s">
        <v>786</v>
      </c>
      <c r="C47" s="758">
        <v>2.69</v>
      </c>
      <c r="D47" s="758">
        <v>20.079999999999998</v>
      </c>
      <c r="E47" s="758">
        <v>7.46</v>
      </c>
      <c r="F47" s="758">
        <v>4.5853389069699997E-2</v>
      </c>
    </row>
    <row r="48" spans="2:6" x14ac:dyDescent="0.35">
      <c r="B48" s="758" t="s">
        <v>787</v>
      </c>
      <c r="C48" s="758">
        <v>0.87</v>
      </c>
      <c r="D48" s="758">
        <v>13.69</v>
      </c>
      <c r="E48" s="758">
        <v>15.74</v>
      </c>
      <c r="F48" s="758">
        <v>8.68000181037E-3</v>
      </c>
    </row>
    <row r="49" spans="2:6" x14ac:dyDescent="0.35">
      <c r="B49" s="758" t="s">
        <v>788</v>
      </c>
      <c r="C49" s="758">
        <v>208.32</v>
      </c>
      <c r="D49" s="758">
        <v>110.43</v>
      </c>
      <c r="E49" s="758">
        <v>-1.89</v>
      </c>
      <c r="F49" s="758">
        <v>7.6177988250199996E-3</v>
      </c>
    </row>
    <row r="50" spans="2:6" x14ac:dyDescent="0.35">
      <c r="B50" s="758" t="s">
        <v>789</v>
      </c>
      <c r="C50" s="758">
        <v>9.14</v>
      </c>
      <c r="D50" s="758">
        <v>2.2599999999999998</v>
      </c>
      <c r="E50" s="758">
        <v>-4.04</v>
      </c>
      <c r="F50" s="758">
        <v>4.7019838586300003E-2</v>
      </c>
    </row>
    <row r="51" spans="2:6" x14ac:dyDescent="0.35">
      <c r="B51" s="758" t="s">
        <v>790</v>
      </c>
      <c r="C51" s="758">
        <v>26.27</v>
      </c>
      <c r="D51" s="758">
        <v>7.27</v>
      </c>
      <c r="E51" s="758">
        <v>-3.61</v>
      </c>
      <c r="F51" s="758">
        <v>8.8581317138999999E-3</v>
      </c>
    </row>
    <row r="52" spans="2:6" x14ac:dyDescent="0.35">
      <c r="B52" s="758" t="s">
        <v>791</v>
      </c>
      <c r="C52" s="758">
        <v>8.83</v>
      </c>
      <c r="D52" s="758">
        <v>1.3</v>
      </c>
      <c r="E52" s="758">
        <v>-6.79</v>
      </c>
      <c r="F52" s="758">
        <v>3.6886135341E-2</v>
      </c>
    </row>
    <row r="53" spans="2:6" x14ac:dyDescent="0.35">
      <c r="B53" s="758" t="s">
        <v>792</v>
      </c>
      <c r="C53" s="758">
        <v>6.59</v>
      </c>
      <c r="D53" s="758">
        <v>0.28000000000000003</v>
      </c>
      <c r="E53" s="758">
        <v>-23.54</v>
      </c>
      <c r="F53" s="758">
        <v>9.9720465698299992E-3</v>
      </c>
    </row>
    <row r="54" spans="2:6" x14ac:dyDescent="0.35">
      <c r="B54" s="758" t="s">
        <v>793</v>
      </c>
      <c r="C54" s="758">
        <v>400.28</v>
      </c>
      <c r="D54" s="758">
        <v>3846.78</v>
      </c>
      <c r="E54" s="758">
        <v>9.61</v>
      </c>
      <c r="F54" s="758">
        <v>4.7953225976400003E-3</v>
      </c>
    </row>
    <row r="55" spans="2:6" x14ac:dyDescent="0.35">
      <c r="B55" s="758" t="s">
        <v>794</v>
      </c>
      <c r="C55" s="758">
        <v>72.209999999999994</v>
      </c>
      <c r="D55" s="758">
        <v>32.68</v>
      </c>
      <c r="E55" s="758">
        <v>-2.21</v>
      </c>
      <c r="F55" s="758">
        <v>2.1432830786100001E-2</v>
      </c>
    </row>
    <row r="56" spans="2:6" x14ac:dyDescent="0.35">
      <c r="B56" s="758" t="s">
        <v>795</v>
      </c>
      <c r="C56" s="758">
        <v>11.83</v>
      </c>
      <c r="D56" s="758">
        <v>0.79</v>
      </c>
      <c r="E56" s="758">
        <v>-14.97</v>
      </c>
      <c r="F56" s="758">
        <v>4.8680144529599997E-2</v>
      </c>
    </row>
    <row r="57" spans="2:6" x14ac:dyDescent="0.35">
      <c r="B57" s="758" t="s">
        <v>796</v>
      </c>
      <c r="C57" s="758">
        <v>5.92</v>
      </c>
      <c r="D57" s="758">
        <v>0</v>
      </c>
      <c r="E57" s="758">
        <v>-6</v>
      </c>
      <c r="F57" s="758">
        <v>4.0644442631300001E-2</v>
      </c>
    </row>
    <row r="58" spans="2:6" x14ac:dyDescent="0.35">
      <c r="B58" s="758" t="s">
        <v>797</v>
      </c>
      <c r="C58" s="758">
        <v>11.95</v>
      </c>
      <c r="D58" s="758">
        <v>52.15</v>
      </c>
      <c r="E58" s="758">
        <v>4.3600000000000003</v>
      </c>
      <c r="F58" s="758">
        <v>3.6417366763400001E-3</v>
      </c>
    </row>
    <row r="59" spans="2:6" x14ac:dyDescent="0.35">
      <c r="B59" s="758" t="s">
        <v>798</v>
      </c>
      <c r="C59" s="758">
        <v>12.41</v>
      </c>
      <c r="D59" s="758">
        <v>1.07</v>
      </c>
      <c r="E59" s="758">
        <v>-11.6</v>
      </c>
      <c r="F59" s="758">
        <v>2.2613060887800001E-2</v>
      </c>
    </row>
    <row r="60" spans="2:6" x14ac:dyDescent="0.35">
      <c r="B60" s="758" t="s">
        <v>799</v>
      </c>
      <c r="C60" s="758">
        <v>348.06</v>
      </c>
      <c r="D60" s="758">
        <v>3308.28</v>
      </c>
      <c r="E60" s="758">
        <v>9.5</v>
      </c>
      <c r="F60" s="758">
        <v>6.6161889033299996E-3</v>
      </c>
    </row>
    <row r="61" spans="2:6" x14ac:dyDescent="0.35">
      <c r="B61" s="758" t="s">
        <v>800</v>
      </c>
      <c r="C61" s="758">
        <v>6.45</v>
      </c>
      <c r="D61" s="758">
        <v>1.1499999999999999</v>
      </c>
      <c r="E61" s="758">
        <v>-5.61</v>
      </c>
      <c r="F61" s="758">
        <v>1.6485460038499999E-2</v>
      </c>
    </row>
    <row r="62" spans="2:6" x14ac:dyDescent="0.35">
      <c r="B62" s="758" t="s">
        <v>801</v>
      </c>
      <c r="C62" s="758">
        <v>15.84</v>
      </c>
      <c r="D62" s="758">
        <v>3.13</v>
      </c>
      <c r="E62" s="758">
        <v>-5.0599999999999996</v>
      </c>
      <c r="F62" s="758">
        <v>3.2339735599400003E-2</v>
      </c>
    </row>
    <row r="63" spans="2:6" x14ac:dyDescent="0.35">
      <c r="B63" s="758" t="s">
        <v>802</v>
      </c>
      <c r="C63" s="758">
        <v>12</v>
      </c>
      <c r="D63" s="758">
        <v>1.51</v>
      </c>
      <c r="E63" s="758">
        <v>-7.95</v>
      </c>
      <c r="F63" s="758">
        <v>8.31929022065E-3</v>
      </c>
    </row>
    <row r="64" spans="2:6" x14ac:dyDescent="0.35">
      <c r="B64" s="758" t="s">
        <v>803</v>
      </c>
      <c r="C64" s="758">
        <v>18.84</v>
      </c>
      <c r="D64" s="758">
        <v>0</v>
      </c>
      <c r="E64" s="758">
        <v>-19</v>
      </c>
      <c r="F64" s="758">
        <v>2.2742027106099999E-4</v>
      </c>
    </row>
    <row r="65" spans="2:6" x14ac:dyDescent="0.35">
      <c r="B65" s="758" t="s">
        <v>804</v>
      </c>
      <c r="C65" s="758">
        <v>0.48</v>
      </c>
      <c r="D65" s="758">
        <v>7.41</v>
      </c>
      <c r="E65" s="758">
        <v>15.44</v>
      </c>
      <c r="F65" s="758">
        <v>4.9799396367699996E-3</v>
      </c>
    </row>
    <row r="66" spans="2:6" x14ac:dyDescent="0.35">
      <c r="B66" s="758" t="s">
        <v>805</v>
      </c>
      <c r="C66" s="758">
        <v>10.9</v>
      </c>
      <c r="D66" s="758">
        <v>2.16</v>
      </c>
      <c r="E66" s="758">
        <v>-5.05</v>
      </c>
      <c r="F66" s="758">
        <v>4.5093643789700003E-2</v>
      </c>
    </row>
    <row r="67" spans="2:6" x14ac:dyDescent="0.35">
      <c r="B67" s="758" t="s">
        <v>806</v>
      </c>
      <c r="C67" s="758">
        <v>897.92</v>
      </c>
      <c r="D67" s="758">
        <v>524.22</v>
      </c>
      <c r="E67" s="758">
        <v>-1.71</v>
      </c>
      <c r="F67" s="758">
        <v>4.2145707166600002E-2</v>
      </c>
    </row>
    <row r="68" spans="2:6" x14ac:dyDescent="0.35">
      <c r="B68" s="758" t="s">
        <v>807</v>
      </c>
      <c r="C68" s="758">
        <v>23.69</v>
      </c>
      <c r="D68" s="758">
        <v>0</v>
      </c>
      <c r="E68" s="758">
        <v>-24</v>
      </c>
      <c r="F68" s="758">
        <v>4.1348310910100002E-4</v>
      </c>
    </row>
    <row r="69" spans="2:6" x14ac:dyDescent="0.35">
      <c r="B69" s="758" t="s">
        <v>808</v>
      </c>
      <c r="C69" s="758">
        <v>96.56</v>
      </c>
      <c r="D69" s="758">
        <v>42.13</v>
      </c>
      <c r="E69" s="758">
        <v>-2.29</v>
      </c>
      <c r="F69" s="758">
        <v>2.5050181401700001E-2</v>
      </c>
    </row>
    <row r="70" spans="2:6" x14ac:dyDescent="0.35">
      <c r="B70" s="758" t="s">
        <v>809</v>
      </c>
      <c r="C70" s="758">
        <v>0.18</v>
      </c>
      <c r="D70" s="758">
        <v>26.07</v>
      </c>
      <c r="E70" s="758">
        <v>144.83000000000001</v>
      </c>
      <c r="F70" s="764">
        <v>4.2200506479400001E-5</v>
      </c>
    </row>
    <row r="71" spans="2:6" x14ac:dyDescent="0.35">
      <c r="B71" s="758" t="s">
        <v>810</v>
      </c>
      <c r="C71" s="758">
        <v>7.21</v>
      </c>
      <c r="D71" s="758">
        <v>0</v>
      </c>
      <c r="E71" s="758">
        <v>-7</v>
      </c>
      <c r="F71" s="758">
        <v>4.7420640298799998E-4</v>
      </c>
    </row>
    <row r="72" spans="2:6" x14ac:dyDescent="0.35">
      <c r="B72" s="758" t="s">
        <v>811</v>
      </c>
      <c r="C72" s="758">
        <v>5.5</v>
      </c>
      <c r="D72" s="758">
        <v>0.09</v>
      </c>
      <c r="E72" s="758">
        <v>-61.11</v>
      </c>
      <c r="F72" s="758">
        <v>2.0330034378299999E-3</v>
      </c>
    </row>
    <row r="73" spans="2:6" x14ac:dyDescent="0.35">
      <c r="B73" s="758" t="s">
        <v>812</v>
      </c>
      <c r="C73" s="758">
        <v>5.84</v>
      </c>
      <c r="D73" s="758">
        <v>0</v>
      </c>
      <c r="E73" s="758">
        <v>-6</v>
      </c>
      <c r="F73" s="758">
        <v>7.8405509289099992E-3</v>
      </c>
    </row>
    <row r="74" spans="2:6" x14ac:dyDescent="0.35">
      <c r="B74" s="758" t="s">
        <v>813</v>
      </c>
      <c r="C74" s="758">
        <v>16.45</v>
      </c>
      <c r="D74" s="758">
        <v>0</v>
      </c>
      <c r="E74" s="758">
        <v>-16</v>
      </c>
      <c r="F74" s="758">
        <v>1.8763944700100001E-3</v>
      </c>
    </row>
    <row r="75" spans="2:6" x14ac:dyDescent="0.35">
      <c r="B75" s="758" t="s">
        <v>814</v>
      </c>
      <c r="C75" s="758">
        <v>0.83</v>
      </c>
      <c r="D75" s="758">
        <v>6.96</v>
      </c>
      <c r="E75" s="758">
        <v>8.39</v>
      </c>
      <c r="F75" s="758">
        <v>4.2954996287499998E-2</v>
      </c>
    </row>
    <row r="76" spans="2:6" x14ac:dyDescent="0.35">
      <c r="B76" s="758" t="s">
        <v>815</v>
      </c>
      <c r="C76" s="758">
        <v>22.56</v>
      </c>
      <c r="D76" s="758">
        <v>109.75</v>
      </c>
      <c r="E76" s="758">
        <v>4.8600000000000003</v>
      </c>
      <c r="F76" s="758">
        <v>2.19438915751E-3</v>
      </c>
    </row>
    <row r="77" spans="2:6" x14ac:dyDescent="0.35">
      <c r="B77" s="758" t="s">
        <v>816</v>
      </c>
      <c r="C77" s="758">
        <v>99.57</v>
      </c>
      <c r="D77" s="758">
        <v>40.630000000000003</v>
      </c>
      <c r="E77" s="758">
        <v>-2.4500000000000002</v>
      </c>
      <c r="F77" s="758">
        <v>4.8577651999700003E-2</v>
      </c>
    </row>
    <row r="78" spans="2:6" x14ac:dyDescent="0.35">
      <c r="B78" s="758" t="s">
        <v>817</v>
      </c>
      <c r="C78" s="758">
        <v>12.48</v>
      </c>
      <c r="D78" s="758">
        <v>0</v>
      </c>
      <c r="E78" s="758">
        <v>-12</v>
      </c>
      <c r="F78" s="758">
        <v>4.9695822288700002E-4</v>
      </c>
    </row>
    <row r="79" spans="2:6" x14ac:dyDescent="0.35">
      <c r="B79" s="758" t="s">
        <v>818</v>
      </c>
      <c r="C79" s="758">
        <v>29.52</v>
      </c>
      <c r="D79" s="758">
        <v>0</v>
      </c>
      <c r="E79" s="758">
        <v>-30</v>
      </c>
      <c r="F79" s="764">
        <v>9.2296293025899998E-5</v>
      </c>
    </row>
    <row r="80" spans="2:6" x14ac:dyDescent="0.35">
      <c r="B80" s="758" t="s">
        <v>819</v>
      </c>
      <c r="C80" s="758">
        <v>5.0199999999999996</v>
      </c>
      <c r="D80" s="758">
        <v>0</v>
      </c>
      <c r="E80" s="758">
        <v>-5</v>
      </c>
      <c r="F80" s="758">
        <v>9.4463575000800007E-3</v>
      </c>
    </row>
    <row r="81" spans="2:6" x14ac:dyDescent="0.35">
      <c r="B81" s="758" t="s">
        <v>820</v>
      </c>
      <c r="C81" s="758">
        <v>5.0199999999999996</v>
      </c>
      <c r="D81" s="758">
        <v>0</v>
      </c>
      <c r="E81" s="758">
        <v>-5</v>
      </c>
      <c r="F81" s="758">
        <v>1.5934449872E-2</v>
      </c>
    </row>
    <row r="82" spans="2:6" x14ac:dyDescent="0.35">
      <c r="B82" s="758" t="s">
        <v>821</v>
      </c>
      <c r="C82" s="758">
        <v>5.51</v>
      </c>
      <c r="D82" s="758">
        <v>0</v>
      </c>
      <c r="E82" s="758">
        <v>-6</v>
      </c>
      <c r="F82" s="758">
        <v>3.9360019291199998E-2</v>
      </c>
    </row>
    <row r="83" spans="2:6" x14ac:dyDescent="0.35">
      <c r="B83" s="758" t="s">
        <v>822</v>
      </c>
      <c r="C83" s="758">
        <v>24.67</v>
      </c>
      <c r="D83" s="758">
        <v>0.56999999999999995</v>
      </c>
      <c r="E83" s="758">
        <v>-43.28</v>
      </c>
      <c r="F83" s="758">
        <v>9.9938448771399995E-3</v>
      </c>
    </row>
    <row r="84" spans="2:6" x14ac:dyDescent="0.35">
      <c r="B84" s="758" t="s">
        <v>823</v>
      </c>
      <c r="C84" s="758">
        <v>7.05</v>
      </c>
      <c r="D84" s="758">
        <v>0</v>
      </c>
      <c r="E84" s="758">
        <v>-7</v>
      </c>
      <c r="F84" s="758">
        <v>1.9387745485000001E-3</v>
      </c>
    </row>
    <row r="85" spans="2:6" x14ac:dyDescent="0.35">
      <c r="B85" s="758" t="s">
        <v>824</v>
      </c>
      <c r="C85" s="758">
        <v>6.93</v>
      </c>
      <c r="D85" s="758">
        <v>0</v>
      </c>
      <c r="E85" s="758">
        <v>-7</v>
      </c>
      <c r="F85" s="758">
        <v>4.7443324094400001E-4</v>
      </c>
    </row>
    <row r="86" spans="2:6" x14ac:dyDescent="0.35">
      <c r="B86" s="758" t="s">
        <v>825</v>
      </c>
      <c r="C86" s="758">
        <v>11.11</v>
      </c>
      <c r="D86" s="758">
        <v>2.74</v>
      </c>
      <c r="E86" s="758">
        <v>-4.05</v>
      </c>
      <c r="F86" s="758">
        <v>5.4138012122800002E-3</v>
      </c>
    </row>
    <row r="87" spans="2:6" x14ac:dyDescent="0.35">
      <c r="B87" s="758" t="s">
        <v>826</v>
      </c>
      <c r="C87" s="758">
        <v>142.99</v>
      </c>
      <c r="D87" s="758">
        <v>46.31</v>
      </c>
      <c r="E87" s="758">
        <v>-3.09</v>
      </c>
      <c r="F87" s="758">
        <v>2.3609592015999999E-3</v>
      </c>
    </row>
    <row r="88" spans="2:6" x14ac:dyDescent="0.35">
      <c r="B88" s="758" t="s">
        <v>827</v>
      </c>
      <c r="C88" s="758">
        <v>344.85</v>
      </c>
      <c r="D88" s="758">
        <v>3015.54</v>
      </c>
      <c r="E88" s="758">
        <v>8.74</v>
      </c>
      <c r="F88" s="758">
        <v>1.3955822026E-2</v>
      </c>
    </row>
    <row r="89" spans="2:6" x14ac:dyDescent="0.35">
      <c r="B89" s="758" t="s">
        <v>828</v>
      </c>
      <c r="C89" s="758">
        <v>8.8699999999999992</v>
      </c>
      <c r="D89" s="758">
        <v>29.39</v>
      </c>
      <c r="E89" s="758">
        <v>3.31</v>
      </c>
      <c r="F89" s="758">
        <v>4.8561741503099998E-2</v>
      </c>
    </row>
    <row r="90" spans="2:6" x14ac:dyDescent="0.35">
      <c r="B90" s="758" t="s">
        <v>829</v>
      </c>
      <c r="C90" s="758">
        <v>113.5</v>
      </c>
      <c r="D90" s="758">
        <v>47.21</v>
      </c>
      <c r="E90" s="758">
        <v>-2.4</v>
      </c>
      <c r="F90" s="758">
        <v>3.2091544013600003E-2</v>
      </c>
    </row>
    <row r="91" spans="2:6" x14ac:dyDescent="0.35">
      <c r="B91" s="758" t="s">
        <v>830</v>
      </c>
      <c r="C91" s="758">
        <v>13.28</v>
      </c>
      <c r="D91" s="758">
        <v>0</v>
      </c>
      <c r="E91" s="758">
        <v>-13</v>
      </c>
      <c r="F91" s="758">
        <v>2.9337450406500001E-2</v>
      </c>
    </row>
    <row r="92" spans="2:6" x14ac:dyDescent="0.35">
      <c r="B92" s="758" t="s">
        <v>831</v>
      </c>
      <c r="C92" s="758">
        <v>8.08</v>
      </c>
      <c r="D92" s="758">
        <v>0</v>
      </c>
      <c r="E92" s="758">
        <v>-8</v>
      </c>
      <c r="F92" s="758">
        <v>1.7245861329700001E-2</v>
      </c>
    </row>
    <row r="93" spans="2:6" x14ac:dyDescent="0.35">
      <c r="B93" s="758" t="s">
        <v>832</v>
      </c>
      <c r="C93" s="758">
        <v>22.86</v>
      </c>
      <c r="D93" s="758">
        <v>86.43</v>
      </c>
      <c r="E93" s="758">
        <v>3.78</v>
      </c>
      <c r="F93" s="758">
        <v>2.9658855783099999E-2</v>
      </c>
    </row>
    <row r="94" spans="2:6" x14ac:dyDescent="0.35">
      <c r="B94" s="758" t="s">
        <v>833</v>
      </c>
      <c r="C94" s="758">
        <v>5.73</v>
      </c>
      <c r="D94" s="758">
        <v>28.68</v>
      </c>
      <c r="E94" s="758">
        <v>5.01</v>
      </c>
      <c r="F94" s="758">
        <v>4.5491328371599998E-2</v>
      </c>
    </row>
    <row r="95" spans="2:6" x14ac:dyDescent="0.35">
      <c r="B95" s="758" t="s">
        <v>834</v>
      </c>
      <c r="C95" s="758">
        <v>49.88</v>
      </c>
      <c r="D95" s="758">
        <v>508.21</v>
      </c>
      <c r="E95" s="758">
        <v>10.19</v>
      </c>
      <c r="F95" s="758">
        <v>8.4629591697999995E-3</v>
      </c>
    </row>
    <row r="96" spans="2:6" x14ac:dyDescent="0.35">
      <c r="B96" s="758" t="s">
        <v>835</v>
      </c>
      <c r="C96" s="758">
        <v>12.93</v>
      </c>
      <c r="D96" s="758">
        <v>1.39</v>
      </c>
      <c r="E96" s="758">
        <v>-9.3000000000000007</v>
      </c>
      <c r="F96" s="758">
        <v>9.1036040611299999E-3</v>
      </c>
    </row>
    <row r="97" spans="2:6" x14ac:dyDescent="0.35">
      <c r="B97" s="758" t="s">
        <v>836</v>
      </c>
      <c r="C97" s="758">
        <v>41.44</v>
      </c>
      <c r="D97" s="758">
        <v>14.99</v>
      </c>
      <c r="E97" s="758">
        <v>-2.76</v>
      </c>
      <c r="F97" s="758">
        <v>8.6509153596900003E-3</v>
      </c>
    </row>
    <row r="98" spans="2:6" x14ac:dyDescent="0.35">
      <c r="B98" s="758" t="s">
        <v>837</v>
      </c>
      <c r="C98" s="758">
        <v>10.87</v>
      </c>
      <c r="D98" s="758">
        <v>1.03</v>
      </c>
      <c r="E98" s="758">
        <v>-10.55</v>
      </c>
      <c r="F98" s="758">
        <v>1.1716023936899999E-2</v>
      </c>
    </row>
    <row r="99" spans="2:6" x14ac:dyDescent="0.35">
      <c r="B99" s="758" t="s">
        <v>838</v>
      </c>
      <c r="C99" s="758">
        <v>16.73</v>
      </c>
      <c r="D99" s="758">
        <v>1.23</v>
      </c>
      <c r="E99" s="758">
        <v>-13.6</v>
      </c>
      <c r="F99" s="758">
        <v>9.2278431636400003E-3</v>
      </c>
    </row>
    <row r="100" spans="2:6" x14ac:dyDescent="0.35">
      <c r="B100" s="758" t="s">
        <v>839</v>
      </c>
      <c r="C100" s="758">
        <v>2.77</v>
      </c>
      <c r="D100" s="758">
        <v>19.559999999999999</v>
      </c>
      <c r="E100" s="758">
        <v>7.06</v>
      </c>
      <c r="F100" s="758">
        <v>3.3573979243700001E-2</v>
      </c>
    </row>
    <row r="101" spans="2:6" x14ac:dyDescent="0.35">
      <c r="B101" s="758" t="s">
        <v>840</v>
      </c>
      <c r="C101" s="758">
        <v>74.95</v>
      </c>
      <c r="D101" s="758">
        <v>37.65</v>
      </c>
      <c r="E101" s="758">
        <v>-1.99</v>
      </c>
      <c r="F101" s="758">
        <v>4.1097526929800001E-3</v>
      </c>
    </row>
    <row r="102" spans="2:6" x14ac:dyDescent="0.35">
      <c r="B102" s="758" t="s">
        <v>841</v>
      </c>
      <c r="C102" s="758">
        <v>8.9600000000000009</v>
      </c>
      <c r="D102" s="758">
        <v>61.23</v>
      </c>
      <c r="E102" s="758">
        <v>6.83</v>
      </c>
      <c r="F102" s="758">
        <v>5.6067035004799997E-3</v>
      </c>
    </row>
    <row r="103" spans="2:6" x14ac:dyDescent="0.35">
      <c r="B103" s="758" t="s">
        <v>842</v>
      </c>
      <c r="C103" s="758">
        <v>3.18</v>
      </c>
      <c r="D103" s="758">
        <v>17.75</v>
      </c>
      <c r="E103" s="758">
        <v>5.58</v>
      </c>
      <c r="F103" s="758">
        <v>3.8949940790700001E-2</v>
      </c>
    </row>
    <row r="104" spans="2:6" x14ac:dyDescent="0.35">
      <c r="B104" s="758" t="s">
        <v>843</v>
      </c>
      <c r="C104" s="758">
        <v>72.81</v>
      </c>
      <c r="D104" s="758">
        <v>0</v>
      </c>
      <c r="E104" s="758">
        <v>-73</v>
      </c>
      <c r="F104" s="758">
        <v>1.8949600039200001E-4</v>
      </c>
    </row>
    <row r="105" spans="2:6" x14ac:dyDescent="0.35">
      <c r="B105" s="758" t="s">
        <v>844</v>
      </c>
      <c r="C105" s="758">
        <v>7.38</v>
      </c>
      <c r="D105" s="758">
        <v>0</v>
      </c>
      <c r="E105" s="758">
        <v>-7</v>
      </c>
      <c r="F105" s="758">
        <v>3.8987001253600002E-2</v>
      </c>
    </row>
    <row r="106" spans="2:6" ht="15" thickBot="1" x14ac:dyDescent="0.4">
      <c r="B106" s="759" t="s">
        <v>845</v>
      </c>
      <c r="C106" s="759">
        <v>4.8600000000000003</v>
      </c>
      <c r="D106" s="759">
        <v>48.51</v>
      </c>
      <c r="E106" s="759">
        <v>9.98</v>
      </c>
      <c r="F106" s="759">
        <v>8.2821848996000001E-3</v>
      </c>
    </row>
  </sheetData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C146-E2A6-491A-A575-F656E37860C3}">
  <sheetPr codeName="Sheet63"/>
  <dimension ref="B1:J54"/>
  <sheetViews>
    <sheetView zoomScale="47" zoomScaleNormal="70" workbookViewId="0">
      <selection activeCell="AI77" sqref="AI77"/>
    </sheetView>
  </sheetViews>
  <sheetFormatPr defaultRowHeight="14.5" x14ac:dyDescent="0.35"/>
  <cols>
    <col min="2" max="2" width="14.26953125" bestFit="1" customWidth="1"/>
    <col min="3" max="3" width="10.7265625" bestFit="1" customWidth="1"/>
    <col min="4" max="6" width="11.81640625" bestFit="1" customWidth="1"/>
    <col min="8" max="8" width="14.26953125" bestFit="1" customWidth="1"/>
    <col min="9" max="12" width="11.81640625" bestFit="1" customWidth="1"/>
  </cols>
  <sheetData>
    <row r="1" spans="2:10" ht="15" thickBot="1" x14ac:dyDescent="0.4"/>
    <row r="2" spans="2:10" ht="15" thickBot="1" x14ac:dyDescent="0.4">
      <c r="B2" s="781" t="s">
        <v>674</v>
      </c>
      <c r="C2" s="782"/>
      <c r="D2" s="782"/>
      <c r="E2" s="782"/>
      <c r="F2" s="782"/>
      <c r="G2" s="782"/>
      <c r="H2" s="782"/>
      <c r="I2" s="782"/>
      <c r="J2" s="783"/>
    </row>
    <row r="3" spans="2:10" ht="15" thickBot="1" x14ac:dyDescent="0.4">
      <c r="B3" s="17"/>
      <c r="C3" s="799" t="s">
        <v>675</v>
      </c>
      <c r="D3" s="800"/>
      <c r="E3" s="800"/>
      <c r="F3" s="793"/>
      <c r="G3" s="799" t="s">
        <v>676</v>
      </c>
      <c r="H3" s="800"/>
      <c r="I3" s="800"/>
      <c r="J3" s="793"/>
    </row>
    <row r="4" spans="2:10" ht="15" thickBot="1" x14ac:dyDescent="0.4">
      <c r="B4" s="17"/>
      <c r="C4" s="781" t="s">
        <v>267</v>
      </c>
      <c r="D4" s="783"/>
      <c r="E4" s="781" t="s">
        <v>268</v>
      </c>
      <c r="F4" s="783"/>
      <c r="G4" s="781" t="s">
        <v>267</v>
      </c>
      <c r="H4" s="783"/>
      <c r="I4" s="781" t="s">
        <v>268</v>
      </c>
      <c r="J4" s="783"/>
    </row>
    <row r="5" spans="2:10" ht="15" thickBot="1" x14ac:dyDescent="0.4">
      <c r="B5" s="303"/>
      <c r="C5" s="175" t="s">
        <v>233</v>
      </c>
      <c r="D5" s="142" t="s">
        <v>245</v>
      </c>
      <c r="E5" s="3" t="s">
        <v>233</v>
      </c>
      <c r="F5" s="93" t="s">
        <v>245</v>
      </c>
      <c r="G5" s="175" t="s">
        <v>233</v>
      </c>
      <c r="H5" s="142" t="s">
        <v>245</v>
      </c>
      <c r="I5" s="3" t="s">
        <v>233</v>
      </c>
      <c r="J5" s="93" t="s">
        <v>245</v>
      </c>
    </row>
    <row r="6" spans="2:10" x14ac:dyDescent="0.35">
      <c r="B6" s="176">
        <v>1</v>
      </c>
      <c r="C6" s="169">
        <v>4515.7552400000004</v>
      </c>
      <c r="D6" s="170">
        <v>13874.942800000001</v>
      </c>
      <c r="E6" s="170">
        <v>20491.803400000001</v>
      </c>
      <c r="F6" s="171">
        <v>18415.658100000001</v>
      </c>
      <c r="G6" s="503">
        <v>8633.8860000000004</v>
      </c>
      <c r="H6" s="505">
        <v>26874.917799999999</v>
      </c>
      <c r="I6" s="597">
        <v>5035.1997099999999</v>
      </c>
      <c r="J6" s="171">
        <v>25710.759300000002</v>
      </c>
    </row>
    <row r="7" spans="2:10" x14ac:dyDescent="0.35">
      <c r="B7" s="176">
        <v>2</v>
      </c>
      <c r="C7" s="172">
        <v>6757.1259600000003</v>
      </c>
      <c r="D7" s="173">
        <v>24704.9395</v>
      </c>
      <c r="E7" s="173">
        <v>19288.727599999998</v>
      </c>
      <c r="F7" s="174">
        <v>11061.3851</v>
      </c>
      <c r="G7" s="506">
        <v>5035.1997099999999</v>
      </c>
      <c r="H7" s="507">
        <v>25710.759300000002</v>
      </c>
      <c r="I7" s="598">
        <v>18946.531299999999</v>
      </c>
      <c r="J7" s="174">
        <v>25165.508999999998</v>
      </c>
    </row>
    <row r="8" spans="2:10" x14ac:dyDescent="0.35">
      <c r="B8" s="176">
        <v>3</v>
      </c>
      <c r="C8" s="172">
        <v>2427.3429299999998</v>
      </c>
      <c r="D8" s="173">
        <v>23286.075000000001</v>
      </c>
      <c r="E8" s="173">
        <v>10731.019700000001</v>
      </c>
      <c r="F8" s="174">
        <v>9831.4379900000004</v>
      </c>
      <c r="G8" s="506">
        <v>4910.2458299999998</v>
      </c>
      <c r="H8" s="507">
        <v>12093.7258</v>
      </c>
      <c r="I8" s="598">
        <v>19839.4951</v>
      </c>
      <c r="J8" s="174">
        <v>18522.439200000001</v>
      </c>
    </row>
    <row r="9" spans="2:10" ht="15" thickBot="1" x14ac:dyDescent="0.4">
      <c r="B9" s="177">
        <v>4</v>
      </c>
      <c r="C9" s="203">
        <v>1659.6701</v>
      </c>
      <c r="D9" s="204">
        <v>9348.7189699999999</v>
      </c>
      <c r="E9" s="204">
        <v>19139.7637</v>
      </c>
      <c r="F9" s="205">
        <v>5005.3471799999998</v>
      </c>
      <c r="G9" s="508">
        <v>8478.0066999999999</v>
      </c>
      <c r="H9" s="510">
        <v>24704.9395</v>
      </c>
      <c r="I9" s="599">
        <v>21049.006600000001</v>
      </c>
      <c r="J9" s="205">
        <v>17953.451400000002</v>
      </c>
    </row>
    <row r="10" spans="2:10" ht="15" thickBot="1" x14ac:dyDescent="0.4">
      <c r="B10" s="88" t="s">
        <v>24</v>
      </c>
      <c r="C10" s="251">
        <f t="shared" ref="C10:J10" si="0">COUNT(C6:C9)</f>
        <v>4</v>
      </c>
      <c r="D10" s="298">
        <f t="shared" si="0"/>
        <v>4</v>
      </c>
      <c r="E10" s="531">
        <f t="shared" si="0"/>
        <v>4</v>
      </c>
      <c r="F10" s="501">
        <f t="shared" si="0"/>
        <v>4</v>
      </c>
      <c r="G10" s="6">
        <f t="shared" si="0"/>
        <v>4</v>
      </c>
      <c r="H10" s="7">
        <f t="shared" si="0"/>
        <v>4</v>
      </c>
      <c r="I10" s="7">
        <f t="shared" si="0"/>
        <v>4</v>
      </c>
      <c r="J10" s="8">
        <f t="shared" si="0"/>
        <v>4</v>
      </c>
    </row>
    <row r="11" spans="2:10" x14ac:dyDescent="0.35">
      <c r="B11" s="544" t="s">
        <v>6</v>
      </c>
      <c r="C11" s="440">
        <v>3840</v>
      </c>
      <c r="D11" s="553">
        <v>17804</v>
      </c>
      <c r="E11" s="555">
        <v>17413</v>
      </c>
      <c r="F11" s="553">
        <v>11078</v>
      </c>
      <c r="G11" s="600">
        <v>6764</v>
      </c>
      <c r="H11" s="579">
        <v>22346</v>
      </c>
      <c r="I11" s="584">
        <v>16218</v>
      </c>
      <c r="J11" s="579">
        <v>21838</v>
      </c>
    </row>
    <row r="12" spans="2:10" x14ac:dyDescent="0.35">
      <c r="B12" s="545" t="s">
        <v>25</v>
      </c>
      <c r="C12" s="430">
        <v>2289</v>
      </c>
      <c r="D12" s="473">
        <v>7407</v>
      </c>
      <c r="E12" s="556">
        <v>4495</v>
      </c>
      <c r="F12" s="473">
        <v>5546</v>
      </c>
      <c r="G12" s="305">
        <v>2070</v>
      </c>
      <c r="H12" s="306">
        <v>6892</v>
      </c>
      <c r="I12" s="586">
        <v>7505</v>
      </c>
      <c r="J12" s="306">
        <v>4169</v>
      </c>
    </row>
    <row r="13" spans="2:10" x14ac:dyDescent="0.35">
      <c r="B13" s="545" t="s">
        <v>7</v>
      </c>
      <c r="C13" s="430">
        <v>1144</v>
      </c>
      <c r="D13" s="473">
        <v>3704</v>
      </c>
      <c r="E13" s="556">
        <v>2248</v>
      </c>
      <c r="F13" s="473">
        <v>2773</v>
      </c>
      <c r="G13" s="305">
        <v>1035</v>
      </c>
      <c r="H13" s="306">
        <v>3446</v>
      </c>
      <c r="I13" s="586">
        <v>3752</v>
      </c>
      <c r="J13" s="306">
        <v>2085</v>
      </c>
    </row>
    <row r="14" spans="2:10" x14ac:dyDescent="0.35">
      <c r="B14" s="545" t="s">
        <v>26</v>
      </c>
      <c r="C14" s="430">
        <v>1660</v>
      </c>
      <c r="D14" s="473">
        <v>9349</v>
      </c>
      <c r="E14" s="556">
        <v>10731</v>
      </c>
      <c r="F14" s="473">
        <v>5005</v>
      </c>
      <c r="G14" s="305">
        <v>4910</v>
      </c>
      <c r="H14" s="306">
        <v>12094</v>
      </c>
      <c r="I14" s="586">
        <v>5035</v>
      </c>
      <c r="J14" s="306">
        <v>17953</v>
      </c>
    </row>
    <row r="15" spans="2:10" x14ac:dyDescent="0.35">
      <c r="B15" s="545" t="s">
        <v>27</v>
      </c>
      <c r="C15" s="430">
        <v>1852</v>
      </c>
      <c r="D15" s="473">
        <v>10480</v>
      </c>
      <c r="E15" s="556">
        <v>12833</v>
      </c>
      <c r="F15" s="473">
        <v>6212</v>
      </c>
      <c r="G15" s="305">
        <v>4941</v>
      </c>
      <c r="H15" s="306">
        <v>15247</v>
      </c>
      <c r="I15" s="586">
        <v>8513</v>
      </c>
      <c r="J15" s="306">
        <v>18096</v>
      </c>
    </row>
    <row r="16" spans="2:10" x14ac:dyDescent="0.35">
      <c r="B16" s="545" t="s">
        <v>28</v>
      </c>
      <c r="C16" s="430">
        <v>3472</v>
      </c>
      <c r="D16" s="473">
        <v>18581</v>
      </c>
      <c r="E16" s="556">
        <v>19214</v>
      </c>
      <c r="F16" s="473">
        <v>10446</v>
      </c>
      <c r="G16" s="305">
        <v>6757</v>
      </c>
      <c r="H16" s="306">
        <v>25208</v>
      </c>
      <c r="I16" s="586">
        <v>19393</v>
      </c>
      <c r="J16" s="306">
        <v>21844</v>
      </c>
    </row>
    <row r="17" spans="2:10" x14ac:dyDescent="0.35">
      <c r="B17" s="545" t="s">
        <v>29</v>
      </c>
      <c r="C17" s="430">
        <v>6197</v>
      </c>
      <c r="D17" s="473">
        <v>24350</v>
      </c>
      <c r="E17" s="556">
        <v>20191</v>
      </c>
      <c r="F17" s="473">
        <v>16577</v>
      </c>
      <c r="G17" s="305">
        <v>8595</v>
      </c>
      <c r="H17" s="306">
        <v>26584</v>
      </c>
      <c r="I17" s="586">
        <v>20747</v>
      </c>
      <c r="J17" s="306">
        <v>25574</v>
      </c>
    </row>
    <row r="18" spans="2:10" ht="15" thickBot="1" x14ac:dyDescent="0.4">
      <c r="B18" s="546" t="s">
        <v>30</v>
      </c>
      <c r="C18" s="441">
        <v>6757</v>
      </c>
      <c r="D18" s="442">
        <v>24705</v>
      </c>
      <c r="E18" s="557">
        <v>20492</v>
      </c>
      <c r="F18" s="442">
        <v>18416</v>
      </c>
      <c r="G18" s="601">
        <v>8634</v>
      </c>
      <c r="H18" s="590">
        <v>26875</v>
      </c>
      <c r="I18" s="588">
        <v>21049</v>
      </c>
      <c r="J18" s="590">
        <v>25711</v>
      </c>
    </row>
    <row r="19" spans="2:10" ht="15" thickBot="1" x14ac:dyDescent="0.4"/>
    <row r="20" spans="2:10" ht="15" thickBot="1" x14ac:dyDescent="0.4">
      <c r="B20" s="829" t="s">
        <v>677</v>
      </c>
      <c r="C20" s="830"/>
      <c r="D20" s="830"/>
      <c r="E20" s="830"/>
      <c r="F20" s="830"/>
      <c r="G20" s="830"/>
      <c r="H20" s="830"/>
      <c r="I20" s="830"/>
      <c r="J20" s="831"/>
    </row>
    <row r="21" spans="2:10" ht="15" thickBot="1" x14ac:dyDescent="0.4">
      <c r="B21" s="17"/>
      <c r="C21" s="799" t="s">
        <v>675</v>
      </c>
      <c r="D21" s="800"/>
      <c r="E21" s="800"/>
      <c r="F21" s="602"/>
      <c r="G21" s="799" t="s">
        <v>676</v>
      </c>
      <c r="H21" s="800"/>
      <c r="I21" s="800"/>
      <c r="J21" s="793"/>
    </row>
    <row r="22" spans="2:10" ht="15" thickBot="1" x14ac:dyDescent="0.4">
      <c r="B22" s="17"/>
      <c r="C22" s="781" t="s">
        <v>267</v>
      </c>
      <c r="D22" s="783"/>
      <c r="E22" s="781" t="s">
        <v>268</v>
      </c>
      <c r="F22" s="783"/>
      <c r="G22" s="781" t="s">
        <v>267</v>
      </c>
      <c r="H22" s="783"/>
      <c r="I22" s="781" t="s">
        <v>268</v>
      </c>
      <c r="J22" s="783"/>
    </row>
    <row r="23" spans="2:10" ht="15" thickBot="1" x14ac:dyDescent="0.4">
      <c r="B23" s="303"/>
      <c r="C23" s="175" t="s">
        <v>233</v>
      </c>
      <c r="D23" s="142" t="s">
        <v>245</v>
      </c>
      <c r="E23" s="3" t="s">
        <v>233</v>
      </c>
      <c r="F23" s="93" t="s">
        <v>245</v>
      </c>
      <c r="G23" s="175" t="s">
        <v>233</v>
      </c>
      <c r="H23" s="142" t="s">
        <v>245</v>
      </c>
      <c r="I23" s="3" t="s">
        <v>233</v>
      </c>
      <c r="J23" s="93" t="s">
        <v>245</v>
      </c>
    </row>
    <row r="24" spans="2:10" x14ac:dyDescent="0.35">
      <c r="B24" s="176">
        <v>1</v>
      </c>
      <c r="C24" s="39">
        <v>3729.20615</v>
      </c>
      <c r="D24" s="31">
        <v>14210.969300000001</v>
      </c>
      <c r="E24" s="597">
        <v>14462.472</v>
      </c>
      <c r="F24" s="171">
        <v>18179.5573</v>
      </c>
      <c r="G24" s="503">
        <v>15311.735000000001</v>
      </c>
      <c r="H24" s="505">
        <v>31943.404699999999</v>
      </c>
      <c r="I24" s="597">
        <v>15718.669400000001</v>
      </c>
      <c r="J24" s="171">
        <v>15344.265600000001</v>
      </c>
    </row>
    <row r="25" spans="2:10" x14ac:dyDescent="0.35">
      <c r="B25" s="176">
        <v>2</v>
      </c>
      <c r="C25" s="40">
        <v>4515.7552400000004</v>
      </c>
      <c r="D25" s="32">
        <v>18874.942800000001</v>
      </c>
      <c r="E25" s="598">
        <v>16374.5815</v>
      </c>
      <c r="F25" s="174">
        <v>8295.0520899999992</v>
      </c>
      <c r="G25" s="506">
        <v>0</v>
      </c>
      <c r="H25" s="507">
        <v>25833.5897</v>
      </c>
      <c r="I25" s="598">
        <v>37132.855000000003</v>
      </c>
      <c r="J25" s="174">
        <v>12423.1636</v>
      </c>
    </row>
    <row r="26" spans="2:10" x14ac:dyDescent="0.35">
      <c r="B26" s="176">
        <v>3</v>
      </c>
      <c r="C26" s="40">
        <v>4140.7718299999997</v>
      </c>
      <c r="D26" s="32">
        <v>17116.922500000001</v>
      </c>
      <c r="E26" s="598">
        <v>15247.567499999999</v>
      </c>
      <c r="F26" s="174">
        <v>21484.873200000002</v>
      </c>
      <c r="G26" s="506">
        <v>14344.5769</v>
      </c>
      <c r="H26" s="507">
        <v>22264.135699999999</v>
      </c>
      <c r="I26" s="598">
        <v>21725.449499999999</v>
      </c>
      <c r="J26" s="174">
        <v>23592.984799999998</v>
      </c>
    </row>
    <row r="27" spans="2:10" ht="15" thickBot="1" x14ac:dyDescent="0.4">
      <c r="B27" s="177">
        <v>4</v>
      </c>
      <c r="C27" s="41">
        <v>4243.7675300000001</v>
      </c>
      <c r="D27" s="34">
        <v>21812.9424</v>
      </c>
      <c r="E27" s="599">
        <v>22688.624899999999</v>
      </c>
      <c r="F27" s="205">
        <v>20333.963</v>
      </c>
      <c r="G27" s="508">
        <v>10228.924000000001</v>
      </c>
      <c r="H27" s="510">
        <v>19507.219099999998</v>
      </c>
      <c r="I27" s="599">
        <v>32202.025000000001</v>
      </c>
      <c r="J27" s="205">
        <v>31944.3442</v>
      </c>
    </row>
    <row r="28" spans="2:10" ht="15" thickBot="1" x14ac:dyDescent="0.4">
      <c r="B28" s="88" t="s">
        <v>24</v>
      </c>
      <c r="C28" s="6">
        <f t="shared" ref="C28:J28" si="1">COUNT(C24:C27)</f>
        <v>4</v>
      </c>
      <c r="D28" s="7">
        <f t="shared" si="1"/>
        <v>4</v>
      </c>
      <c r="E28" s="7">
        <f t="shared" si="1"/>
        <v>4</v>
      </c>
      <c r="F28" s="8">
        <f t="shared" si="1"/>
        <v>4</v>
      </c>
      <c r="G28" s="6">
        <f t="shared" si="1"/>
        <v>4</v>
      </c>
      <c r="H28" s="7">
        <f t="shared" si="1"/>
        <v>4</v>
      </c>
      <c r="I28" s="7">
        <f t="shared" si="1"/>
        <v>4</v>
      </c>
      <c r="J28" s="8">
        <f t="shared" si="1"/>
        <v>4</v>
      </c>
    </row>
    <row r="29" spans="2:10" x14ac:dyDescent="0.35">
      <c r="B29" s="544" t="s">
        <v>6</v>
      </c>
      <c r="C29" s="440">
        <v>4157</v>
      </c>
      <c r="D29" s="553">
        <v>18004</v>
      </c>
      <c r="E29" s="555">
        <v>17193</v>
      </c>
      <c r="F29" s="553">
        <v>17073</v>
      </c>
      <c r="G29" s="600">
        <v>9971</v>
      </c>
      <c r="H29" s="579">
        <v>24887</v>
      </c>
      <c r="I29" s="584">
        <v>26695</v>
      </c>
      <c r="J29" s="579">
        <v>20826</v>
      </c>
    </row>
    <row r="30" spans="2:10" x14ac:dyDescent="0.35">
      <c r="B30" s="545" t="s">
        <v>25</v>
      </c>
      <c r="C30" s="430">
        <v>326.3</v>
      </c>
      <c r="D30" s="473">
        <v>3185</v>
      </c>
      <c r="E30" s="556">
        <v>3747</v>
      </c>
      <c r="F30" s="473">
        <v>6010</v>
      </c>
      <c r="G30" s="305">
        <v>7003</v>
      </c>
      <c r="H30" s="306">
        <v>5370</v>
      </c>
      <c r="I30" s="586">
        <v>9737</v>
      </c>
      <c r="J30" s="306">
        <v>8793</v>
      </c>
    </row>
    <row r="31" spans="2:10" x14ac:dyDescent="0.35">
      <c r="B31" s="545" t="s">
        <v>7</v>
      </c>
      <c r="C31" s="430">
        <v>163.19999999999999</v>
      </c>
      <c r="D31" s="473">
        <v>1593</v>
      </c>
      <c r="E31" s="556">
        <v>1873</v>
      </c>
      <c r="F31" s="473">
        <v>3005</v>
      </c>
      <c r="G31" s="305">
        <v>3502</v>
      </c>
      <c r="H31" s="306">
        <v>2685</v>
      </c>
      <c r="I31" s="586">
        <v>4869</v>
      </c>
      <c r="J31" s="306">
        <v>4396</v>
      </c>
    </row>
    <row r="32" spans="2:10" x14ac:dyDescent="0.35">
      <c r="B32" s="545" t="s">
        <v>26</v>
      </c>
      <c r="C32" s="430">
        <v>3729</v>
      </c>
      <c r="D32" s="473">
        <v>14211</v>
      </c>
      <c r="E32" s="556">
        <v>14462</v>
      </c>
      <c r="F32" s="473">
        <v>8295</v>
      </c>
      <c r="G32" s="305">
        <v>0</v>
      </c>
      <c r="H32" s="306">
        <v>19507</v>
      </c>
      <c r="I32" s="586">
        <v>15719</v>
      </c>
      <c r="J32" s="306">
        <v>12423</v>
      </c>
    </row>
    <row r="33" spans="2:10" x14ac:dyDescent="0.35">
      <c r="B33" s="545" t="s">
        <v>27</v>
      </c>
      <c r="C33" s="430">
        <v>3832</v>
      </c>
      <c r="D33" s="473">
        <v>14937</v>
      </c>
      <c r="E33" s="556">
        <v>14659</v>
      </c>
      <c r="F33" s="473">
        <v>10766</v>
      </c>
      <c r="G33" s="305">
        <v>2557</v>
      </c>
      <c r="H33" s="306">
        <v>20196</v>
      </c>
      <c r="I33" s="586">
        <v>17220</v>
      </c>
      <c r="J33" s="306">
        <v>13153</v>
      </c>
    </row>
    <row r="34" spans="2:10" x14ac:dyDescent="0.35">
      <c r="B34" s="545" t="s">
        <v>28</v>
      </c>
      <c r="C34" s="430">
        <v>4192</v>
      </c>
      <c r="D34" s="473">
        <v>17996</v>
      </c>
      <c r="E34" s="556">
        <v>15811</v>
      </c>
      <c r="F34" s="473">
        <v>19257</v>
      </c>
      <c r="G34" s="305">
        <v>12287</v>
      </c>
      <c r="H34" s="306">
        <v>24049</v>
      </c>
      <c r="I34" s="586">
        <v>26964</v>
      </c>
      <c r="J34" s="306">
        <v>19469</v>
      </c>
    </row>
    <row r="35" spans="2:10" x14ac:dyDescent="0.35">
      <c r="B35" s="545" t="s">
        <v>29</v>
      </c>
      <c r="C35" s="430">
        <v>4448</v>
      </c>
      <c r="D35" s="473">
        <v>21078</v>
      </c>
      <c r="E35" s="556">
        <v>21110</v>
      </c>
      <c r="F35" s="473">
        <v>21197</v>
      </c>
      <c r="G35" s="305">
        <v>15070</v>
      </c>
      <c r="H35" s="306">
        <v>30416</v>
      </c>
      <c r="I35" s="586">
        <v>35900</v>
      </c>
      <c r="J35" s="306">
        <v>29857</v>
      </c>
    </row>
    <row r="36" spans="2:10" ht="15" thickBot="1" x14ac:dyDescent="0.4">
      <c r="B36" s="546" t="s">
        <v>30</v>
      </c>
      <c r="C36" s="441">
        <v>4516</v>
      </c>
      <c r="D36" s="442">
        <v>21813</v>
      </c>
      <c r="E36" s="557">
        <v>22689</v>
      </c>
      <c r="F36" s="442">
        <v>21485</v>
      </c>
      <c r="G36" s="601">
        <v>15312</v>
      </c>
      <c r="H36" s="590">
        <v>31943</v>
      </c>
      <c r="I36" s="588">
        <v>37133</v>
      </c>
      <c r="J36" s="590">
        <v>31944</v>
      </c>
    </row>
    <row r="37" spans="2:10" ht="15" thickBot="1" x14ac:dyDescent="0.4"/>
    <row r="38" spans="2:10" ht="15" thickBot="1" x14ac:dyDescent="0.4">
      <c r="B38" s="781" t="s">
        <v>678</v>
      </c>
      <c r="C38" s="782"/>
      <c r="D38" s="782"/>
      <c r="E38" s="782"/>
      <c r="F38" s="782"/>
      <c r="G38" s="782"/>
      <c r="H38" s="782"/>
      <c r="I38" s="782"/>
      <c r="J38" s="783"/>
    </row>
    <row r="39" spans="2:10" ht="15" thickBot="1" x14ac:dyDescent="0.4">
      <c r="B39" s="17"/>
      <c r="C39" s="799" t="s">
        <v>675</v>
      </c>
      <c r="D39" s="800"/>
      <c r="E39" s="800"/>
      <c r="F39" s="793"/>
      <c r="G39" s="799" t="s">
        <v>676</v>
      </c>
      <c r="H39" s="800"/>
      <c r="I39" s="800"/>
      <c r="J39" s="793"/>
    </row>
    <row r="40" spans="2:10" ht="15" thickBot="1" x14ac:dyDescent="0.4">
      <c r="B40" s="17"/>
      <c r="C40" s="781" t="s">
        <v>267</v>
      </c>
      <c r="D40" s="783"/>
      <c r="E40" s="781" t="s">
        <v>268</v>
      </c>
      <c r="F40" s="783"/>
      <c r="G40" s="781" t="s">
        <v>267</v>
      </c>
      <c r="H40" s="783"/>
      <c r="I40" s="781" t="s">
        <v>268</v>
      </c>
      <c r="J40" s="783"/>
    </row>
    <row r="41" spans="2:10" ht="15" thickBot="1" x14ac:dyDescent="0.4">
      <c r="B41" s="303"/>
      <c r="C41" s="175" t="s">
        <v>233</v>
      </c>
      <c r="D41" s="142" t="s">
        <v>245</v>
      </c>
      <c r="E41" s="3" t="s">
        <v>233</v>
      </c>
      <c r="F41" s="93" t="s">
        <v>245</v>
      </c>
      <c r="G41" s="175" t="s">
        <v>233</v>
      </c>
      <c r="H41" s="142" t="s">
        <v>245</v>
      </c>
      <c r="I41" s="3" t="s">
        <v>233</v>
      </c>
      <c r="J41" s="93" t="s">
        <v>245</v>
      </c>
    </row>
    <row r="42" spans="2:10" x14ac:dyDescent="0.35">
      <c r="B42" s="176">
        <v>1</v>
      </c>
      <c r="C42" s="503">
        <v>13148.9912</v>
      </c>
      <c r="D42" s="505">
        <v>19697.626499999998</v>
      </c>
      <c r="E42" s="597">
        <v>4476.4496200000003</v>
      </c>
      <c r="F42" s="171">
        <v>2146.9698600000002</v>
      </c>
      <c r="G42" s="503">
        <v>9166.2688099999996</v>
      </c>
      <c r="H42" s="505">
        <v>18136.964800000002</v>
      </c>
      <c r="I42" s="597">
        <v>20158.502799999998</v>
      </c>
      <c r="J42" s="171">
        <v>26889.200199999999</v>
      </c>
    </row>
    <row r="43" spans="2:10" x14ac:dyDescent="0.35">
      <c r="B43" s="176">
        <v>2</v>
      </c>
      <c r="C43" s="506">
        <v>44486.431100000002</v>
      </c>
      <c r="D43" s="507">
        <v>20333.854200000002</v>
      </c>
      <c r="E43" s="598">
        <v>6080.3689299999996</v>
      </c>
      <c r="F43" s="174">
        <v>6852.7562600000001</v>
      </c>
      <c r="G43" s="506">
        <v>8493.6205399999999</v>
      </c>
      <c r="H43" s="507">
        <v>15284.497600000001</v>
      </c>
      <c r="I43" s="598">
        <v>22793.938300000002</v>
      </c>
      <c r="J43" s="174">
        <v>12836.2713</v>
      </c>
    </row>
    <row r="44" spans="2:10" x14ac:dyDescent="0.35">
      <c r="B44" s="176">
        <v>3</v>
      </c>
      <c r="C44" s="506">
        <v>19082.114399999999</v>
      </c>
      <c r="D44" s="507">
        <v>20601.929899999999</v>
      </c>
      <c r="E44" s="598">
        <v>4408.8294400000004</v>
      </c>
      <c r="F44" s="174">
        <v>4365.1116899999997</v>
      </c>
      <c r="G44" s="506">
        <v>16599.387999999999</v>
      </c>
      <c r="H44" s="507">
        <v>21767.5769</v>
      </c>
      <c r="I44" s="598">
        <v>44004.7693</v>
      </c>
      <c r="J44" s="174">
        <v>18053.038</v>
      </c>
    </row>
    <row r="45" spans="2:10" ht="15" thickBot="1" x14ac:dyDescent="0.4">
      <c r="B45" s="177">
        <v>4</v>
      </c>
      <c r="C45" s="508">
        <v>18657.559600000001</v>
      </c>
      <c r="D45" s="510">
        <v>16232.811</v>
      </c>
      <c r="E45" s="599">
        <v>2216.4384500000001</v>
      </c>
      <c r="F45" s="205">
        <v>2504.3202900000001</v>
      </c>
      <c r="G45" s="508"/>
      <c r="H45" s="510"/>
      <c r="I45" s="599">
        <v>12345.1145</v>
      </c>
      <c r="J45" s="205">
        <v>16036.5674</v>
      </c>
    </row>
    <row r="46" spans="2:10" ht="15" thickBot="1" x14ac:dyDescent="0.4">
      <c r="B46" s="88" t="s">
        <v>24</v>
      </c>
      <c r="C46" s="6">
        <f t="shared" ref="C46:F46" si="2">COUNT(C42:C45)</f>
        <v>4</v>
      </c>
      <c r="D46" s="7">
        <f t="shared" si="2"/>
        <v>4</v>
      </c>
      <c r="E46" s="7">
        <f t="shared" si="2"/>
        <v>4</v>
      </c>
      <c r="F46" s="8">
        <f t="shared" si="2"/>
        <v>4</v>
      </c>
      <c r="G46" s="6">
        <f t="shared" ref="G46:J46" si="3">COUNT(G42:G45)</f>
        <v>3</v>
      </c>
      <c r="H46" s="7">
        <f t="shared" si="3"/>
        <v>3</v>
      </c>
      <c r="I46" s="7">
        <f t="shared" si="3"/>
        <v>4</v>
      </c>
      <c r="J46" s="8">
        <f t="shared" si="3"/>
        <v>4</v>
      </c>
    </row>
    <row r="47" spans="2:10" x14ac:dyDescent="0.35">
      <c r="B47" s="544" t="s">
        <v>6</v>
      </c>
      <c r="C47" s="600">
        <v>23844</v>
      </c>
      <c r="D47" s="579">
        <v>19217</v>
      </c>
      <c r="E47" s="584">
        <v>4296</v>
      </c>
      <c r="F47" s="579">
        <v>3967</v>
      </c>
      <c r="G47" s="600">
        <v>11420</v>
      </c>
      <c r="H47" s="579">
        <v>18396</v>
      </c>
      <c r="I47" s="584">
        <v>24826</v>
      </c>
      <c r="J47" s="579">
        <v>18454</v>
      </c>
    </row>
    <row r="48" spans="2:10" x14ac:dyDescent="0.35">
      <c r="B48" s="545" t="s">
        <v>25</v>
      </c>
      <c r="C48" s="305">
        <v>14025</v>
      </c>
      <c r="D48" s="306">
        <v>2025</v>
      </c>
      <c r="E48" s="586">
        <v>1587</v>
      </c>
      <c r="F48" s="306">
        <v>2155</v>
      </c>
      <c r="G48" s="305">
        <v>4498</v>
      </c>
      <c r="H48" s="306">
        <v>3249</v>
      </c>
      <c r="I48" s="586">
        <v>13534</v>
      </c>
      <c r="J48" s="306">
        <v>6020</v>
      </c>
    </row>
    <row r="49" spans="2:10" x14ac:dyDescent="0.35">
      <c r="B49" s="545" t="s">
        <v>7</v>
      </c>
      <c r="C49" s="305">
        <v>7012</v>
      </c>
      <c r="D49" s="306">
        <v>1012</v>
      </c>
      <c r="E49" s="586">
        <v>793.4</v>
      </c>
      <c r="F49" s="306">
        <v>1078</v>
      </c>
      <c r="G49" s="305">
        <v>2597</v>
      </c>
      <c r="H49" s="306">
        <v>1876</v>
      </c>
      <c r="I49" s="586">
        <v>6767</v>
      </c>
      <c r="J49" s="306">
        <v>3010</v>
      </c>
    </row>
    <row r="50" spans="2:10" x14ac:dyDescent="0.35">
      <c r="B50" s="545" t="s">
        <v>26</v>
      </c>
      <c r="C50" s="305">
        <v>13149</v>
      </c>
      <c r="D50" s="306">
        <v>16233</v>
      </c>
      <c r="E50" s="586">
        <v>2216</v>
      </c>
      <c r="F50" s="306">
        <v>2147</v>
      </c>
      <c r="G50" s="305">
        <v>8494</v>
      </c>
      <c r="H50" s="306">
        <v>15284</v>
      </c>
      <c r="I50" s="586">
        <v>12345</v>
      </c>
      <c r="J50" s="306">
        <v>12836</v>
      </c>
    </row>
    <row r="51" spans="2:10" x14ac:dyDescent="0.35">
      <c r="B51" s="545" t="s">
        <v>27</v>
      </c>
      <c r="C51" s="305">
        <v>14526</v>
      </c>
      <c r="D51" s="306">
        <v>17099</v>
      </c>
      <c r="E51" s="586">
        <v>2765</v>
      </c>
      <c r="F51" s="306">
        <v>2236</v>
      </c>
      <c r="G51" s="305">
        <v>8494</v>
      </c>
      <c r="H51" s="306">
        <v>15284</v>
      </c>
      <c r="I51" s="586">
        <v>14298</v>
      </c>
      <c r="J51" s="306">
        <v>13636</v>
      </c>
    </row>
    <row r="52" spans="2:10" x14ac:dyDescent="0.35">
      <c r="B52" s="545" t="s">
        <v>28</v>
      </c>
      <c r="C52" s="305">
        <v>18870</v>
      </c>
      <c r="D52" s="306">
        <v>20016</v>
      </c>
      <c r="E52" s="586">
        <v>4443</v>
      </c>
      <c r="F52" s="306">
        <v>3435</v>
      </c>
      <c r="G52" s="305">
        <v>9166</v>
      </c>
      <c r="H52" s="306">
        <v>18137</v>
      </c>
      <c r="I52" s="586">
        <v>21476</v>
      </c>
      <c r="J52" s="306">
        <v>17045</v>
      </c>
    </row>
    <row r="53" spans="2:10" x14ac:dyDescent="0.35">
      <c r="B53" s="545" t="s">
        <v>29</v>
      </c>
      <c r="C53" s="305">
        <v>38135</v>
      </c>
      <c r="D53" s="306">
        <v>20535</v>
      </c>
      <c r="E53" s="586">
        <v>5679</v>
      </c>
      <c r="F53" s="306">
        <v>6231</v>
      </c>
      <c r="G53" s="305">
        <v>16599</v>
      </c>
      <c r="H53" s="306">
        <v>21768</v>
      </c>
      <c r="I53" s="586">
        <v>38702</v>
      </c>
      <c r="J53" s="306">
        <v>24680</v>
      </c>
    </row>
    <row r="54" spans="2:10" ht="15" thickBot="1" x14ac:dyDescent="0.4">
      <c r="B54" s="546" t="s">
        <v>30</v>
      </c>
      <c r="C54" s="601">
        <v>44486</v>
      </c>
      <c r="D54" s="590">
        <v>20602</v>
      </c>
      <c r="E54" s="588">
        <v>6080</v>
      </c>
      <c r="F54" s="590">
        <v>6853</v>
      </c>
      <c r="G54" s="601">
        <v>16599</v>
      </c>
      <c r="H54" s="590">
        <v>21768</v>
      </c>
      <c r="I54" s="588">
        <v>44005</v>
      </c>
      <c r="J54" s="590">
        <v>26889</v>
      </c>
    </row>
  </sheetData>
  <mergeCells count="21">
    <mergeCell ref="G3:J3"/>
    <mergeCell ref="G4:H4"/>
    <mergeCell ref="I4:J4"/>
    <mergeCell ref="B2:J2"/>
    <mergeCell ref="G21:J21"/>
    <mergeCell ref="C4:D4"/>
    <mergeCell ref="E4:F4"/>
    <mergeCell ref="C3:F3"/>
    <mergeCell ref="G22:H22"/>
    <mergeCell ref="I22:J22"/>
    <mergeCell ref="B20:J20"/>
    <mergeCell ref="C21:E21"/>
    <mergeCell ref="C39:F39"/>
    <mergeCell ref="B38:J38"/>
    <mergeCell ref="C22:D22"/>
    <mergeCell ref="E22:F22"/>
    <mergeCell ref="C40:D40"/>
    <mergeCell ref="E40:F40"/>
    <mergeCell ref="G39:J39"/>
    <mergeCell ref="G40:H40"/>
    <mergeCell ref="I40:J40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08B6-5031-447D-A3B2-9A47BF3C5083}">
  <dimension ref="B2:Q54"/>
  <sheetViews>
    <sheetView tabSelected="1" zoomScale="85" zoomScaleNormal="85" workbookViewId="0">
      <selection activeCell="C43" sqref="C43"/>
    </sheetView>
  </sheetViews>
  <sheetFormatPr defaultRowHeight="14.5" x14ac:dyDescent="0.35"/>
  <cols>
    <col min="3" max="3" width="42.453125" bestFit="1" customWidth="1"/>
    <col min="4" max="4" width="14" customWidth="1"/>
    <col min="5" max="5" width="10.81640625" customWidth="1"/>
    <col min="6" max="6" width="17.54296875" bestFit="1" customWidth="1"/>
    <col min="7" max="7" width="76.453125" bestFit="1" customWidth="1"/>
    <col min="8" max="8" width="16.1796875" customWidth="1"/>
  </cols>
  <sheetData>
    <row r="2" spans="2:17" ht="15" thickBot="1" x14ac:dyDescent="0.4">
      <c r="B2" s="741" t="s">
        <v>679</v>
      </c>
      <c r="C2" s="741"/>
      <c r="D2" s="741"/>
      <c r="E2" s="741"/>
      <c r="F2" s="741"/>
      <c r="G2" s="741"/>
      <c r="H2" s="741"/>
    </row>
    <row r="3" spans="2:17" ht="28" x14ac:dyDescent="0.35">
      <c r="B3" s="869" t="s">
        <v>680</v>
      </c>
      <c r="C3" s="870"/>
      <c r="D3" s="742" t="s">
        <v>283</v>
      </c>
      <c r="E3" s="743" t="s">
        <v>284</v>
      </c>
      <c r="F3" s="743" t="s">
        <v>285</v>
      </c>
      <c r="G3" s="743" t="s">
        <v>681</v>
      </c>
      <c r="H3" s="744" t="s">
        <v>287</v>
      </c>
      <c r="K3" s="748"/>
      <c r="L3" s="748"/>
      <c r="M3" s="747"/>
      <c r="N3" s="747"/>
      <c r="O3" s="747"/>
      <c r="P3" s="747"/>
      <c r="Q3" s="747"/>
    </row>
    <row r="4" spans="2:17" x14ac:dyDescent="0.35">
      <c r="B4" s="871" t="s">
        <v>682</v>
      </c>
      <c r="C4" s="733" t="s">
        <v>519</v>
      </c>
      <c r="D4" s="734" t="s">
        <v>291</v>
      </c>
      <c r="E4" s="691" t="s">
        <v>291</v>
      </c>
      <c r="F4" s="691" t="s">
        <v>291</v>
      </c>
      <c r="G4" s="691" t="s">
        <v>298</v>
      </c>
      <c r="H4" s="739" t="s">
        <v>299</v>
      </c>
    </row>
    <row r="5" spans="2:17" x14ac:dyDescent="0.35">
      <c r="B5" s="872"/>
      <c r="C5" s="733" t="s">
        <v>683</v>
      </c>
      <c r="D5" s="734" t="s">
        <v>290</v>
      </c>
      <c r="E5" s="691" t="s">
        <v>291</v>
      </c>
      <c r="F5" s="691" t="s">
        <v>291</v>
      </c>
      <c r="G5" s="691" t="s">
        <v>292</v>
      </c>
      <c r="H5" s="739" t="s">
        <v>287</v>
      </c>
    </row>
    <row r="6" spans="2:17" x14ac:dyDescent="0.35">
      <c r="B6" s="872"/>
      <c r="C6" s="733" t="s">
        <v>684</v>
      </c>
      <c r="D6" s="734" t="s">
        <v>290</v>
      </c>
      <c r="E6" s="691" t="s">
        <v>291</v>
      </c>
      <c r="F6" s="691" t="s">
        <v>291</v>
      </c>
      <c r="G6" s="691" t="s">
        <v>292</v>
      </c>
      <c r="H6" s="739" t="s">
        <v>287</v>
      </c>
    </row>
    <row r="7" spans="2:17" x14ac:dyDescent="0.35">
      <c r="B7" s="872"/>
      <c r="C7" s="733" t="s">
        <v>685</v>
      </c>
      <c r="D7" s="734" t="s">
        <v>290</v>
      </c>
      <c r="E7" s="691" t="s">
        <v>291</v>
      </c>
      <c r="F7" s="691" t="s">
        <v>291</v>
      </c>
      <c r="G7" s="691" t="s">
        <v>292</v>
      </c>
      <c r="H7" s="739" t="s">
        <v>287</v>
      </c>
    </row>
    <row r="8" spans="2:17" x14ac:dyDescent="0.35">
      <c r="B8" s="872"/>
      <c r="C8" s="733" t="s">
        <v>686</v>
      </c>
      <c r="D8" s="734" t="s">
        <v>291</v>
      </c>
      <c r="E8" s="691" t="s">
        <v>290</v>
      </c>
      <c r="F8" s="691" t="s">
        <v>687</v>
      </c>
      <c r="G8" s="691" t="s">
        <v>298</v>
      </c>
      <c r="H8" s="739" t="s">
        <v>299</v>
      </c>
    </row>
    <row r="9" spans="2:17" x14ac:dyDescent="0.35">
      <c r="B9" s="872"/>
      <c r="C9" s="733" t="s">
        <v>380</v>
      </c>
      <c r="D9" s="734" t="s">
        <v>290</v>
      </c>
      <c r="E9" s="691" t="s">
        <v>291</v>
      </c>
      <c r="F9" s="691" t="s">
        <v>291</v>
      </c>
      <c r="G9" s="691" t="s">
        <v>292</v>
      </c>
      <c r="H9" s="739" t="s">
        <v>287</v>
      </c>
    </row>
    <row r="10" spans="2:17" x14ac:dyDescent="0.35">
      <c r="B10" s="873" t="s">
        <v>688</v>
      </c>
      <c r="C10" s="733" t="s">
        <v>689</v>
      </c>
      <c r="D10" s="734" t="s">
        <v>290</v>
      </c>
      <c r="E10" s="691" t="s">
        <v>291</v>
      </c>
      <c r="F10" s="691" t="s">
        <v>291</v>
      </c>
      <c r="G10" s="691" t="s">
        <v>292</v>
      </c>
      <c r="H10" s="739" t="s">
        <v>287</v>
      </c>
    </row>
    <row r="11" spans="2:17" x14ac:dyDescent="0.35">
      <c r="B11" s="873"/>
      <c r="C11" s="733" t="s">
        <v>382</v>
      </c>
      <c r="D11" s="734" t="s">
        <v>290</v>
      </c>
      <c r="E11" s="691" t="s">
        <v>291</v>
      </c>
      <c r="F11" s="691" t="s">
        <v>291</v>
      </c>
      <c r="G11" s="691" t="s">
        <v>292</v>
      </c>
      <c r="H11" s="739" t="s">
        <v>287</v>
      </c>
    </row>
    <row r="12" spans="2:17" x14ac:dyDescent="0.35">
      <c r="B12" s="873"/>
      <c r="C12" s="733" t="s">
        <v>383</v>
      </c>
      <c r="D12" s="734" t="s">
        <v>290</v>
      </c>
      <c r="E12" s="691" t="s">
        <v>291</v>
      </c>
      <c r="F12" s="691" t="s">
        <v>291</v>
      </c>
      <c r="G12" s="691" t="s">
        <v>292</v>
      </c>
      <c r="H12" s="739" t="s">
        <v>287</v>
      </c>
    </row>
    <row r="13" spans="2:17" x14ac:dyDescent="0.35">
      <c r="B13" s="873"/>
      <c r="C13" s="733" t="s">
        <v>384</v>
      </c>
      <c r="D13" s="734" t="s">
        <v>290</v>
      </c>
      <c r="E13" s="691" t="s">
        <v>291</v>
      </c>
      <c r="F13" s="691" t="s">
        <v>291</v>
      </c>
      <c r="G13" s="691" t="s">
        <v>292</v>
      </c>
      <c r="H13" s="739" t="s">
        <v>287</v>
      </c>
    </row>
    <row r="14" spans="2:17" x14ac:dyDescent="0.35">
      <c r="B14" s="873"/>
      <c r="C14" s="733" t="s">
        <v>385</v>
      </c>
      <c r="D14" s="734" t="s">
        <v>290</v>
      </c>
      <c r="E14" s="691" t="s">
        <v>291</v>
      </c>
      <c r="F14" s="691" t="s">
        <v>291</v>
      </c>
      <c r="G14" s="691" t="s">
        <v>292</v>
      </c>
      <c r="H14" s="739" t="s">
        <v>287</v>
      </c>
    </row>
    <row r="15" spans="2:17" x14ac:dyDescent="0.35">
      <c r="B15" s="735" t="s">
        <v>690</v>
      </c>
      <c r="C15" s="733" t="s">
        <v>691</v>
      </c>
      <c r="D15" s="734" t="s">
        <v>290</v>
      </c>
      <c r="E15" s="691" t="s">
        <v>291</v>
      </c>
      <c r="F15" s="691" t="s">
        <v>291</v>
      </c>
      <c r="G15" s="691" t="s">
        <v>370</v>
      </c>
      <c r="H15" s="739" t="s">
        <v>287</v>
      </c>
    </row>
    <row r="16" spans="2:17" x14ac:dyDescent="0.35">
      <c r="B16" s="736" t="s">
        <v>692</v>
      </c>
      <c r="C16" s="733" t="s">
        <v>696</v>
      </c>
      <c r="D16" s="734" t="s">
        <v>290</v>
      </c>
      <c r="E16" s="691" t="s">
        <v>291</v>
      </c>
      <c r="F16" s="691" t="s">
        <v>291</v>
      </c>
      <c r="G16" s="691" t="s">
        <v>292</v>
      </c>
      <c r="H16" s="739" t="s">
        <v>287</v>
      </c>
    </row>
    <row r="17" spans="2:8" x14ac:dyDescent="0.35">
      <c r="B17" s="736" t="s">
        <v>697</v>
      </c>
      <c r="C17" s="733" t="s">
        <v>698</v>
      </c>
      <c r="D17" s="734" t="s">
        <v>290</v>
      </c>
      <c r="E17" s="691" t="s">
        <v>291</v>
      </c>
      <c r="F17" s="691" t="s">
        <v>291</v>
      </c>
      <c r="G17" s="691" t="s">
        <v>294</v>
      </c>
      <c r="H17" s="739" t="s">
        <v>287</v>
      </c>
    </row>
    <row r="18" spans="2:8" x14ac:dyDescent="0.35">
      <c r="B18" s="736" t="s">
        <v>699</v>
      </c>
      <c r="C18" s="733" t="s">
        <v>700</v>
      </c>
      <c r="D18" s="734" t="s">
        <v>290</v>
      </c>
      <c r="E18" s="691" t="s">
        <v>291</v>
      </c>
      <c r="F18" s="691" t="s">
        <v>291</v>
      </c>
      <c r="G18" s="691" t="s">
        <v>292</v>
      </c>
      <c r="H18" s="739" t="s">
        <v>287</v>
      </c>
    </row>
    <row r="19" spans="2:8" x14ac:dyDescent="0.35">
      <c r="B19" s="736" t="s">
        <v>701</v>
      </c>
      <c r="C19" s="733" t="s">
        <v>55</v>
      </c>
      <c r="D19" s="734" t="s">
        <v>290</v>
      </c>
      <c r="E19" s="691" t="s">
        <v>291</v>
      </c>
      <c r="F19" s="691" t="s">
        <v>291</v>
      </c>
      <c r="G19" s="691" t="s">
        <v>294</v>
      </c>
      <c r="H19" s="739" t="s">
        <v>287</v>
      </c>
    </row>
    <row r="20" spans="2:8" x14ac:dyDescent="0.35">
      <c r="B20" s="736" t="s">
        <v>702</v>
      </c>
      <c r="C20" s="733" t="s">
        <v>703</v>
      </c>
      <c r="D20" s="734" t="s">
        <v>290</v>
      </c>
      <c r="E20" s="691" t="s">
        <v>291</v>
      </c>
      <c r="F20" s="691" t="s">
        <v>291</v>
      </c>
      <c r="G20" s="691" t="s">
        <v>292</v>
      </c>
      <c r="H20" s="739" t="s">
        <v>287</v>
      </c>
    </row>
    <row r="21" spans="2:8" x14ac:dyDescent="0.35">
      <c r="B21" s="911" t="s">
        <v>2405</v>
      </c>
      <c r="C21" s="733" t="s">
        <v>2404</v>
      </c>
      <c r="D21" s="734" t="s">
        <v>290</v>
      </c>
      <c r="E21" s="691" t="s">
        <v>291</v>
      </c>
      <c r="F21" s="691" t="s">
        <v>291</v>
      </c>
      <c r="G21" s="691" t="s">
        <v>292</v>
      </c>
      <c r="H21" s="739" t="s">
        <v>287</v>
      </c>
    </row>
    <row r="22" spans="2:8" x14ac:dyDescent="0.35">
      <c r="B22" s="873" t="s">
        <v>692</v>
      </c>
      <c r="C22" s="733" t="s">
        <v>693</v>
      </c>
      <c r="D22" s="734" t="s">
        <v>291</v>
      </c>
      <c r="E22" s="691" t="s">
        <v>290</v>
      </c>
      <c r="F22" s="691" t="s">
        <v>694</v>
      </c>
      <c r="G22" s="691" t="s">
        <v>298</v>
      </c>
      <c r="H22" s="739" t="s">
        <v>299</v>
      </c>
    </row>
    <row r="23" spans="2:8" x14ac:dyDescent="0.35">
      <c r="B23" s="873"/>
      <c r="C23" s="733" t="s">
        <v>695</v>
      </c>
      <c r="D23" s="734" t="s">
        <v>291</v>
      </c>
      <c r="E23" s="691" t="s">
        <v>291</v>
      </c>
      <c r="F23" s="691" t="s">
        <v>291</v>
      </c>
      <c r="G23" s="691" t="s">
        <v>298</v>
      </c>
      <c r="H23" s="739" t="s">
        <v>299</v>
      </c>
    </row>
    <row r="24" spans="2:8" x14ac:dyDescent="0.35">
      <c r="B24" s="911" t="s">
        <v>704</v>
      </c>
      <c r="C24" s="733" t="s">
        <v>521</v>
      </c>
      <c r="D24" s="734" t="s">
        <v>290</v>
      </c>
      <c r="E24" s="691" t="s">
        <v>291</v>
      </c>
      <c r="F24" s="691" t="s">
        <v>291</v>
      </c>
      <c r="G24" s="691" t="s">
        <v>294</v>
      </c>
      <c r="H24" s="739" t="s">
        <v>287</v>
      </c>
    </row>
    <row r="25" spans="2:8" x14ac:dyDescent="0.35">
      <c r="B25" s="914" t="s">
        <v>2406</v>
      </c>
      <c r="C25" s="912" t="s">
        <v>2407</v>
      </c>
      <c r="D25" s="734" t="s">
        <v>290</v>
      </c>
      <c r="E25" s="691" t="s">
        <v>291</v>
      </c>
      <c r="F25" s="691" t="s">
        <v>291</v>
      </c>
      <c r="G25" s="913" t="s">
        <v>310</v>
      </c>
      <c r="H25" s="739" t="s">
        <v>287</v>
      </c>
    </row>
    <row r="26" spans="2:8" x14ac:dyDescent="0.35">
      <c r="B26" s="914"/>
      <c r="C26" s="912" t="s">
        <v>2408</v>
      </c>
      <c r="D26" s="734" t="s">
        <v>290</v>
      </c>
      <c r="E26" s="691" t="s">
        <v>291</v>
      </c>
      <c r="F26" s="691" t="s">
        <v>291</v>
      </c>
      <c r="G26" t="s">
        <v>310</v>
      </c>
      <c r="H26" s="739" t="s">
        <v>287</v>
      </c>
    </row>
    <row r="27" spans="2:8" x14ac:dyDescent="0.35">
      <c r="B27" s="736" t="s">
        <v>705</v>
      </c>
      <c r="C27" s="733" t="s">
        <v>706</v>
      </c>
      <c r="D27" s="734" t="s">
        <v>290</v>
      </c>
      <c r="E27" s="691" t="s">
        <v>291</v>
      </c>
      <c r="F27" s="691" t="s">
        <v>291</v>
      </c>
      <c r="G27" s="691" t="s">
        <v>315</v>
      </c>
      <c r="H27" s="739" t="s">
        <v>287</v>
      </c>
    </row>
    <row r="28" spans="2:8" x14ac:dyDescent="0.35">
      <c r="B28" s="736" t="s">
        <v>707</v>
      </c>
      <c r="C28" s="733" t="s">
        <v>708</v>
      </c>
      <c r="D28" s="734" t="s">
        <v>290</v>
      </c>
      <c r="E28" s="691" t="s">
        <v>291</v>
      </c>
      <c r="F28" s="691" t="s">
        <v>291</v>
      </c>
      <c r="G28" s="691" t="s">
        <v>315</v>
      </c>
      <c r="H28" s="739" t="s">
        <v>287</v>
      </c>
    </row>
    <row r="29" spans="2:8" x14ac:dyDescent="0.35">
      <c r="B29" s="736" t="s">
        <v>709</v>
      </c>
      <c r="C29" s="733" t="s">
        <v>710</v>
      </c>
      <c r="D29" s="734" t="s">
        <v>290</v>
      </c>
      <c r="E29" s="691" t="s">
        <v>291</v>
      </c>
      <c r="F29" s="691" t="s">
        <v>291</v>
      </c>
      <c r="G29" s="691" t="s">
        <v>315</v>
      </c>
      <c r="H29" s="739" t="s">
        <v>287</v>
      </c>
    </row>
    <row r="30" spans="2:8" x14ac:dyDescent="0.35">
      <c r="B30" s="736" t="s">
        <v>711</v>
      </c>
      <c r="C30" s="733" t="s">
        <v>712</v>
      </c>
      <c r="D30" s="734" t="s">
        <v>290</v>
      </c>
      <c r="E30" s="691" t="s">
        <v>290</v>
      </c>
      <c r="F30" s="691" t="s">
        <v>713</v>
      </c>
      <c r="G30" s="691" t="s">
        <v>315</v>
      </c>
      <c r="H30" s="739" t="s">
        <v>287</v>
      </c>
    </row>
    <row r="31" spans="2:8" x14ac:dyDescent="0.35">
      <c r="B31" s="736" t="s">
        <v>714</v>
      </c>
      <c r="C31" s="733" t="s">
        <v>715</v>
      </c>
      <c r="D31" s="734" t="s">
        <v>290</v>
      </c>
      <c r="E31" s="691" t="s">
        <v>291</v>
      </c>
      <c r="F31" s="691" t="s">
        <v>291</v>
      </c>
      <c r="G31" s="691" t="s">
        <v>315</v>
      </c>
      <c r="H31" s="739" t="s">
        <v>287</v>
      </c>
    </row>
    <row r="32" spans="2:8" x14ac:dyDescent="0.35">
      <c r="B32" s="915" t="s">
        <v>2409</v>
      </c>
      <c r="C32" s="912" t="s">
        <v>2410</v>
      </c>
      <c r="D32" s="734" t="s">
        <v>290</v>
      </c>
      <c r="E32" s="691" t="s">
        <v>291</v>
      </c>
      <c r="F32" s="691" t="s">
        <v>291</v>
      </c>
      <c r="G32" s="913" t="s">
        <v>2411</v>
      </c>
      <c r="H32" s="916" t="s">
        <v>287</v>
      </c>
    </row>
    <row r="33" spans="2:8" x14ac:dyDescent="0.35">
      <c r="B33" s="736" t="s">
        <v>716</v>
      </c>
      <c r="C33" s="733" t="s">
        <v>717</v>
      </c>
      <c r="D33" s="734" t="s">
        <v>290</v>
      </c>
      <c r="E33" s="691" t="s">
        <v>291</v>
      </c>
      <c r="F33" s="691" t="s">
        <v>291</v>
      </c>
      <c r="G33" s="691" t="s">
        <v>718</v>
      </c>
      <c r="H33" s="739" t="s">
        <v>287</v>
      </c>
    </row>
    <row r="34" spans="2:8" x14ac:dyDescent="0.35">
      <c r="B34" s="873" t="s">
        <v>719</v>
      </c>
      <c r="C34" s="733" t="s">
        <v>720</v>
      </c>
      <c r="D34" s="734" t="s">
        <v>290</v>
      </c>
      <c r="E34" s="691" t="s">
        <v>291</v>
      </c>
      <c r="F34" s="691" t="s">
        <v>291</v>
      </c>
      <c r="G34" s="691" t="s">
        <v>718</v>
      </c>
      <c r="H34" s="739" t="s">
        <v>287</v>
      </c>
    </row>
    <row r="35" spans="2:8" x14ac:dyDescent="0.35">
      <c r="B35" s="873"/>
      <c r="C35" s="733" t="s">
        <v>721</v>
      </c>
      <c r="D35" s="734" t="s">
        <v>290</v>
      </c>
      <c r="E35" s="691" t="s">
        <v>291</v>
      </c>
      <c r="F35" s="691" t="s">
        <v>291</v>
      </c>
      <c r="G35" s="691" t="s">
        <v>718</v>
      </c>
      <c r="H35" s="739" t="s">
        <v>287</v>
      </c>
    </row>
    <row r="36" spans="2:8" x14ac:dyDescent="0.35">
      <c r="B36" s="873" t="s">
        <v>722</v>
      </c>
      <c r="C36" s="733" t="s">
        <v>723</v>
      </c>
      <c r="D36" s="734" t="s">
        <v>290</v>
      </c>
      <c r="E36" s="691" t="s">
        <v>291</v>
      </c>
      <c r="F36" s="691" t="s">
        <v>291</v>
      </c>
      <c r="G36" s="691" t="s">
        <v>718</v>
      </c>
      <c r="H36" s="739" t="s">
        <v>287</v>
      </c>
    </row>
    <row r="37" spans="2:8" x14ac:dyDescent="0.35">
      <c r="B37" s="873"/>
      <c r="C37" s="733" t="s">
        <v>724</v>
      </c>
      <c r="D37" s="734" t="s">
        <v>290</v>
      </c>
      <c r="E37" s="691" t="s">
        <v>291</v>
      </c>
      <c r="F37" s="691" t="s">
        <v>291</v>
      </c>
      <c r="G37" s="691" t="s">
        <v>718</v>
      </c>
      <c r="H37" s="739" t="s">
        <v>287</v>
      </c>
    </row>
    <row r="38" spans="2:8" x14ac:dyDescent="0.35">
      <c r="B38" s="873"/>
      <c r="C38" s="733" t="s">
        <v>725</v>
      </c>
      <c r="D38" s="734" t="s">
        <v>290</v>
      </c>
      <c r="E38" s="691" t="s">
        <v>291</v>
      </c>
      <c r="F38" s="691" t="s">
        <v>291</v>
      </c>
      <c r="G38" s="691" t="s">
        <v>718</v>
      </c>
      <c r="H38" s="739" t="s">
        <v>287</v>
      </c>
    </row>
    <row r="39" spans="2:8" x14ac:dyDescent="0.35">
      <c r="B39" s="736" t="s">
        <v>726</v>
      </c>
      <c r="C39" s="733" t="s">
        <v>727</v>
      </c>
      <c r="D39" s="734" t="s">
        <v>290</v>
      </c>
      <c r="E39" s="691" t="s">
        <v>291</v>
      </c>
      <c r="F39" s="691" t="s">
        <v>291</v>
      </c>
      <c r="G39" s="691" t="s">
        <v>292</v>
      </c>
      <c r="H39" s="739" t="s">
        <v>287</v>
      </c>
    </row>
    <row r="40" spans="2:8" x14ac:dyDescent="0.35">
      <c r="B40" s="736" t="s">
        <v>728</v>
      </c>
      <c r="C40" s="733" t="s">
        <v>729</v>
      </c>
      <c r="D40" s="734" t="s">
        <v>290</v>
      </c>
      <c r="E40" s="691" t="s">
        <v>291</v>
      </c>
      <c r="F40" s="691" t="s">
        <v>291</v>
      </c>
      <c r="G40" s="691" t="s">
        <v>292</v>
      </c>
      <c r="H40" s="739" t="s">
        <v>287</v>
      </c>
    </row>
    <row r="41" spans="2:8" x14ac:dyDescent="0.35">
      <c r="B41" s="736" t="s">
        <v>730</v>
      </c>
      <c r="C41" s="733" t="s">
        <v>731</v>
      </c>
      <c r="D41" s="734" t="s">
        <v>290</v>
      </c>
      <c r="E41" s="691" t="s">
        <v>291</v>
      </c>
      <c r="F41" s="691" t="s">
        <v>291</v>
      </c>
      <c r="G41" s="691" t="s">
        <v>292</v>
      </c>
      <c r="H41" s="739" t="s">
        <v>287</v>
      </c>
    </row>
    <row r="42" spans="2:8" x14ac:dyDescent="0.35">
      <c r="B42" s="736" t="s">
        <v>732</v>
      </c>
      <c r="C42" s="733" t="s">
        <v>733</v>
      </c>
      <c r="D42" s="734" t="s">
        <v>290</v>
      </c>
      <c r="E42" s="691" t="s">
        <v>291</v>
      </c>
      <c r="F42" s="691" t="s">
        <v>291</v>
      </c>
      <c r="G42" s="691" t="s">
        <v>718</v>
      </c>
      <c r="H42" s="739" t="s">
        <v>287</v>
      </c>
    </row>
    <row r="43" spans="2:8" x14ac:dyDescent="0.35">
      <c r="B43" s="867" t="s">
        <v>734</v>
      </c>
      <c r="C43" s="733" t="s">
        <v>735</v>
      </c>
      <c r="D43" s="734" t="s">
        <v>291</v>
      </c>
      <c r="E43" s="691" t="s">
        <v>291</v>
      </c>
      <c r="F43" s="691" t="s">
        <v>291</v>
      </c>
      <c r="G43" s="691" t="s">
        <v>736</v>
      </c>
      <c r="H43" s="739" t="s">
        <v>299</v>
      </c>
    </row>
    <row r="44" spans="2:8" x14ac:dyDescent="0.35">
      <c r="B44" s="867"/>
      <c r="C44" s="733" t="s">
        <v>737</v>
      </c>
      <c r="D44" s="734" t="s">
        <v>290</v>
      </c>
      <c r="E44" s="691" t="s">
        <v>291</v>
      </c>
      <c r="F44" s="691" t="s">
        <v>291</v>
      </c>
      <c r="G44" s="691" t="s">
        <v>718</v>
      </c>
      <c r="H44" s="739" t="s">
        <v>287</v>
      </c>
    </row>
    <row r="45" spans="2:8" ht="15" thickBot="1" x14ac:dyDescent="0.4">
      <c r="B45" s="868"/>
      <c r="C45" s="737" t="s">
        <v>738</v>
      </c>
      <c r="D45" s="738" t="s">
        <v>290</v>
      </c>
      <c r="E45" s="693" t="s">
        <v>291</v>
      </c>
      <c r="F45" s="693" t="s">
        <v>291</v>
      </c>
      <c r="G45" s="693" t="s">
        <v>718</v>
      </c>
      <c r="H45" s="740" t="s">
        <v>287</v>
      </c>
    </row>
    <row r="46" spans="2:8" x14ac:dyDescent="0.35">
      <c r="B46" s="695"/>
      <c r="C46" s="690"/>
    </row>
    <row r="47" spans="2:8" x14ac:dyDescent="0.35">
      <c r="B47" s="696"/>
      <c r="C47" s="690"/>
    </row>
    <row r="48" spans="2:8" x14ac:dyDescent="0.35">
      <c r="B48" s="696"/>
      <c r="C48" s="690"/>
    </row>
    <row r="49" spans="2:3" x14ac:dyDescent="0.35">
      <c r="B49" s="696"/>
      <c r="C49" s="690"/>
    </row>
    <row r="50" spans="2:3" x14ac:dyDescent="0.35">
      <c r="B50" s="696"/>
      <c r="C50" s="690"/>
    </row>
    <row r="51" spans="2:3" x14ac:dyDescent="0.35">
      <c r="B51" s="696"/>
      <c r="C51" s="690"/>
    </row>
    <row r="52" spans="2:3" x14ac:dyDescent="0.35">
      <c r="B52" s="690"/>
      <c r="C52" s="690"/>
    </row>
    <row r="53" spans="2:3" x14ac:dyDescent="0.35">
      <c r="B53" s="696" t="s">
        <v>739</v>
      </c>
      <c r="C53" s="690"/>
    </row>
    <row r="54" spans="2:3" x14ac:dyDescent="0.35">
      <c r="B54" s="695" t="s">
        <v>740</v>
      </c>
      <c r="C54" s="690"/>
    </row>
  </sheetData>
  <mergeCells count="8">
    <mergeCell ref="B43:B45"/>
    <mergeCell ref="B3:C3"/>
    <mergeCell ref="B4:B9"/>
    <mergeCell ref="B10:B14"/>
    <mergeCell ref="B34:B35"/>
    <mergeCell ref="B36:B38"/>
    <mergeCell ref="B22:B23"/>
    <mergeCell ref="B25:B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6C43-609F-4109-BC65-E2CCDBF8CC2E}">
  <sheetPr codeName="Sheet9"/>
  <dimension ref="B1:D19"/>
  <sheetViews>
    <sheetView zoomScaleNormal="100" workbookViewId="0">
      <selection activeCell="F22" sqref="F22"/>
    </sheetView>
  </sheetViews>
  <sheetFormatPr defaultRowHeight="14.5" x14ac:dyDescent="0.35"/>
  <cols>
    <col min="1" max="1" width="8.81640625" bestFit="1" customWidth="1"/>
    <col min="2" max="2" width="16.453125" bestFit="1" customWidth="1"/>
    <col min="3" max="4" width="11.1796875" bestFit="1" customWidth="1"/>
    <col min="5" max="16" width="8.81640625" bestFit="1" customWidth="1"/>
  </cols>
  <sheetData>
    <row r="1" spans="2:4" ht="15" thickBot="1" x14ac:dyDescent="0.4">
      <c r="B1" s="252"/>
      <c r="C1" s="16"/>
      <c r="D1" s="16"/>
    </row>
    <row r="2" spans="2:4" ht="15" thickBot="1" x14ac:dyDescent="0.4">
      <c r="B2" s="794" t="s">
        <v>224</v>
      </c>
      <c r="C2" s="795"/>
      <c r="D2" s="796"/>
    </row>
    <row r="3" spans="2:4" ht="15" thickBot="1" x14ac:dyDescent="0.4">
      <c r="B3" s="327"/>
      <c r="C3" s="89" t="s">
        <v>2</v>
      </c>
      <c r="D3" s="341" t="s">
        <v>3</v>
      </c>
    </row>
    <row r="4" spans="2:4" x14ac:dyDescent="0.35">
      <c r="B4" s="131">
        <v>1</v>
      </c>
      <c r="C4" s="112">
        <v>120</v>
      </c>
      <c r="D4" s="575">
        <v>150</v>
      </c>
    </row>
    <row r="5" spans="2:4" x14ac:dyDescent="0.35">
      <c r="B5" s="102">
        <v>2</v>
      </c>
      <c r="C5" s="113">
        <v>50</v>
      </c>
      <c r="D5" s="481">
        <v>110</v>
      </c>
    </row>
    <row r="6" spans="2:4" x14ac:dyDescent="0.35">
      <c r="B6" s="102">
        <v>3</v>
      </c>
      <c r="C6" s="113">
        <v>70</v>
      </c>
      <c r="D6" s="481">
        <v>160</v>
      </c>
    </row>
    <row r="7" spans="2:4" x14ac:dyDescent="0.35">
      <c r="B7" s="102">
        <v>4</v>
      </c>
      <c r="C7" s="113">
        <v>100</v>
      </c>
      <c r="D7" s="481">
        <v>170</v>
      </c>
    </row>
    <row r="8" spans="2:4" x14ac:dyDescent="0.35">
      <c r="B8" s="102">
        <v>5</v>
      </c>
      <c r="C8" s="113">
        <v>20</v>
      </c>
      <c r="D8" s="481">
        <v>370</v>
      </c>
    </row>
    <row r="9" spans="2:4" x14ac:dyDescent="0.35">
      <c r="B9" s="752"/>
      <c r="C9" s="753"/>
      <c r="D9" s="481">
        <v>330</v>
      </c>
    </row>
    <row r="10" spans="2:4" ht="15" thickBot="1" x14ac:dyDescent="0.4">
      <c r="B10" s="754"/>
      <c r="C10" s="755"/>
      <c r="D10" s="482">
        <v>170</v>
      </c>
    </row>
    <row r="11" spans="2:4" ht="15" thickBot="1" x14ac:dyDescent="0.4">
      <c r="B11" s="115" t="s">
        <v>24</v>
      </c>
      <c r="C11" s="89">
        <f>COUNT(C4:C10)</f>
        <v>5</v>
      </c>
      <c r="D11" s="344">
        <f>COUNT(D4:D10)</f>
        <v>7</v>
      </c>
    </row>
    <row r="12" spans="2:4" x14ac:dyDescent="0.35">
      <c r="B12" s="146" t="s">
        <v>6</v>
      </c>
      <c r="C12" s="113">
        <v>70</v>
      </c>
      <c r="D12" s="481">
        <v>208.6</v>
      </c>
    </row>
    <row r="13" spans="2:4" x14ac:dyDescent="0.35">
      <c r="B13" s="176" t="s">
        <v>25</v>
      </c>
      <c r="C13" s="113">
        <v>43.01</v>
      </c>
      <c r="D13" s="481">
        <v>99.4</v>
      </c>
    </row>
    <row r="14" spans="2:4" x14ac:dyDescent="0.35">
      <c r="B14" s="176" t="s">
        <v>7</v>
      </c>
      <c r="C14" s="113">
        <v>19.239999999999998</v>
      </c>
      <c r="D14" s="481">
        <v>37.57</v>
      </c>
    </row>
    <row r="15" spans="2:4" x14ac:dyDescent="0.35">
      <c r="B15" s="176" t="s">
        <v>26</v>
      </c>
      <c r="C15" s="113">
        <v>10</v>
      </c>
      <c r="D15" s="481">
        <v>110</v>
      </c>
    </row>
    <row r="16" spans="2:4" x14ac:dyDescent="0.35">
      <c r="B16" s="176" t="s">
        <v>27</v>
      </c>
      <c r="C16" s="113">
        <v>30</v>
      </c>
      <c r="D16" s="481">
        <v>150</v>
      </c>
    </row>
    <row r="17" spans="2:4" x14ac:dyDescent="0.35">
      <c r="B17" s="176" t="s">
        <v>28</v>
      </c>
      <c r="C17" s="113">
        <v>70</v>
      </c>
      <c r="D17" s="481">
        <v>170</v>
      </c>
    </row>
    <row r="18" spans="2:4" x14ac:dyDescent="0.35">
      <c r="B18" s="176" t="s">
        <v>29</v>
      </c>
      <c r="C18" s="113">
        <v>110</v>
      </c>
      <c r="D18" s="481">
        <v>330</v>
      </c>
    </row>
    <row r="19" spans="2:4" ht="15" thickBot="1" x14ac:dyDescent="0.4">
      <c r="B19" s="177" t="s">
        <v>30</v>
      </c>
      <c r="C19" s="114">
        <v>120</v>
      </c>
      <c r="D19" s="482">
        <v>370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89</vt:i4>
      </vt:variant>
    </vt:vector>
  </HeadingPairs>
  <TitlesOfParts>
    <vt:vector size="89" baseType="lpstr">
      <vt:lpstr>Figure 1B</vt:lpstr>
      <vt:lpstr>Figure 1C</vt:lpstr>
      <vt:lpstr>Figure 1E</vt:lpstr>
      <vt:lpstr>Figure 1F</vt:lpstr>
      <vt:lpstr>Figure 1G</vt:lpstr>
      <vt:lpstr>Figure 1H</vt:lpstr>
      <vt:lpstr>Figure 1I</vt:lpstr>
      <vt:lpstr>Figure 1J</vt:lpstr>
      <vt:lpstr>Figure 1K</vt:lpstr>
      <vt:lpstr>Figure 2A</vt:lpstr>
      <vt:lpstr>Figure 2B</vt:lpstr>
      <vt:lpstr>Figure 2C</vt:lpstr>
      <vt:lpstr>Figure 2F</vt:lpstr>
      <vt:lpstr>Figure 2G</vt:lpstr>
      <vt:lpstr>Figure 3B</vt:lpstr>
      <vt:lpstr>Figure 3C</vt:lpstr>
      <vt:lpstr>Figure 3D</vt:lpstr>
      <vt:lpstr>Figure 3E</vt:lpstr>
      <vt:lpstr>Figure 3F</vt:lpstr>
      <vt:lpstr>Figure 3G</vt:lpstr>
      <vt:lpstr>Figure 3J</vt:lpstr>
      <vt:lpstr>Figure 3K</vt:lpstr>
      <vt:lpstr>Figure 3L</vt:lpstr>
      <vt:lpstr>Figure 4A</vt:lpstr>
      <vt:lpstr>Figure 4C</vt:lpstr>
      <vt:lpstr>Figure 4D</vt:lpstr>
      <vt:lpstr>Figure 4E</vt:lpstr>
      <vt:lpstr>Figure 4F</vt:lpstr>
      <vt:lpstr>Figure 4G</vt:lpstr>
      <vt:lpstr>Figure 4H</vt:lpstr>
      <vt:lpstr>Figure 4J</vt:lpstr>
      <vt:lpstr>Figure 4K</vt:lpstr>
      <vt:lpstr>Figure 4L</vt:lpstr>
      <vt:lpstr>Figure 4M</vt:lpstr>
      <vt:lpstr>Figure 5B</vt:lpstr>
      <vt:lpstr>Figure 5C</vt:lpstr>
      <vt:lpstr>Figure 5D</vt:lpstr>
      <vt:lpstr>Figure 5E</vt:lpstr>
      <vt:lpstr>Figure 5G</vt:lpstr>
      <vt:lpstr>Figure 5H</vt:lpstr>
      <vt:lpstr>Figure 5I</vt:lpstr>
      <vt:lpstr>Figure 5J</vt:lpstr>
      <vt:lpstr>Figure 6A</vt:lpstr>
      <vt:lpstr>Figure 6B</vt:lpstr>
      <vt:lpstr>Figure 6C</vt:lpstr>
      <vt:lpstr>Figure 6E</vt:lpstr>
      <vt:lpstr>Figure 6F</vt:lpstr>
      <vt:lpstr>Figure 7C</vt:lpstr>
      <vt:lpstr>Figure 7D</vt:lpstr>
      <vt:lpstr>Figure 7E</vt:lpstr>
      <vt:lpstr>Figure 7F</vt:lpstr>
      <vt:lpstr>Figure 7G</vt:lpstr>
      <vt:lpstr>Figure 7H</vt:lpstr>
      <vt:lpstr>Figure 7I</vt:lpstr>
      <vt:lpstr>Main Figures Statistics</vt:lpstr>
      <vt:lpstr>SF1A</vt:lpstr>
      <vt:lpstr>SF1B</vt:lpstr>
      <vt:lpstr>SF1C</vt:lpstr>
      <vt:lpstr>SF1D</vt:lpstr>
      <vt:lpstr>SF1E</vt:lpstr>
      <vt:lpstr>SF1F</vt:lpstr>
      <vt:lpstr>SF1G</vt:lpstr>
      <vt:lpstr>SF1H</vt:lpstr>
      <vt:lpstr>SF1I</vt:lpstr>
      <vt:lpstr>SF1J</vt:lpstr>
      <vt:lpstr>SF1K</vt:lpstr>
      <vt:lpstr>SF1M</vt:lpstr>
      <vt:lpstr>SF2B</vt:lpstr>
      <vt:lpstr>SF2E</vt:lpstr>
      <vt:lpstr>SF3B</vt:lpstr>
      <vt:lpstr>SF3C</vt:lpstr>
      <vt:lpstr>SF3D</vt:lpstr>
      <vt:lpstr>SF3F</vt:lpstr>
      <vt:lpstr>SF3G</vt:lpstr>
      <vt:lpstr>SF3H</vt:lpstr>
      <vt:lpstr>SF3I</vt:lpstr>
      <vt:lpstr>SF3J</vt:lpstr>
      <vt:lpstr>SF4A</vt:lpstr>
      <vt:lpstr>SF4B</vt:lpstr>
      <vt:lpstr>SF4E</vt:lpstr>
      <vt:lpstr>SF4F</vt:lpstr>
      <vt:lpstr>SF5A</vt:lpstr>
      <vt:lpstr>SF5B</vt:lpstr>
      <vt:lpstr>SF5D</vt:lpstr>
      <vt:lpstr>SF5E</vt:lpstr>
      <vt:lpstr>SF5F</vt:lpstr>
      <vt:lpstr>SF5G</vt:lpstr>
      <vt:lpstr>SF5J</vt:lpstr>
      <vt:lpstr>S. Figures Statistics</vt:lpstr>
    </vt:vector>
  </TitlesOfParts>
  <Manager/>
  <Company>Bloodworks Northwest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Calzada-Martinez</dc:creator>
  <cp:keywords/>
  <dc:description/>
  <cp:lastModifiedBy>Guadalupe Rojas-Sanchez</cp:lastModifiedBy>
  <cp:revision/>
  <dcterms:created xsi:type="dcterms:W3CDTF">2023-12-30T02:12:28Z</dcterms:created>
  <dcterms:modified xsi:type="dcterms:W3CDTF">2025-04-21T23:26:42Z</dcterms:modified>
  <cp:category/>
  <cp:contentStatus/>
</cp:coreProperties>
</file>