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oru\Dropbox (Partners HealthCare)\atac\BCAT1 manuscript\BCAT1 for nature metabolism\supplemental tables\"/>
    </mc:Choice>
  </mc:AlternateContent>
  <xr:revisionPtr revIDLastSave="0" documentId="13_ncr:1_{0CB23964-803C-4B92-959E-90DF65D55B32}" xr6:coauthVersionLast="47" xr6:coauthVersionMax="47" xr10:uidLastSave="{00000000-0000-0000-0000-000000000000}"/>
  <bookViews>
    <workbookView xWindow="-120" yWindow="-120" windowWidth="38640" windowHeight="21120" activeTab="5" xr2:uid="{67096616-4EC9-4748-8ED2-6830661B7A6D}"/>
  </bookViews>
  <sheets>
    <sheet name="KIC" sheetId="7" r:id="rId1"/>
    <sheet name="Leucine" sheetId="4" r:id="rId2"/>
    <sheet name="Isoleucine" sheetId="5" r:id="rId3"/>
    <sheet name="Valine" sheetId="6" r:id="rId4"/>
    <sheet name=" Citrate" sheetId="11" r:id="rId5"/>
    <sheet name="2-HG" sheetId="10" r:id="rId6"/>
    <sheet name="alpha KG" sheetId="12" r:id="rId7"/>
    <sheet name="Fumarate" sheetId="13" r:id="rId8"/>
    <sheet name="Malate" sheetId="14" r:id="rId9"/>
    <sheet name="Succinate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15" l="1"/>
  <c r="R46" i="15"/>
  <c r="Q46" i="15"/>
  <c r="K46" i="15"/>
  <c r="J46" i="15"/>
  <c r="I46" i="15"/>
  <c r="S45" i="15"/>
  <c r="R45" i="15"/>
  <c r="Q45" i="15"/>
  <c r="K45" i="15"/>
  <c r="J45" i="15"/>
  <c r="I45" i="15"/>
  <c r="S44" i="15"/>
  <c r="R44" i="15"/>
  <c r="Q44" i="15"/>
  <c r="K44" i="15"/>
  <c r="J44" i="15"/>
  <c r="I44" i="15"/>
  <c r="S43" i="15"/>
  <c r="R43" i="15"/>
  <c r="Q43" i="15"/>
  <c r="K43" i="15"/>
  <c r="J43" i="15"/>
  <c r="I43" i="15"/>
  <c r="S42" i="15"/>
  <c r="R42" i="15"/>
  <c r="Q42" i="15"/>
  <c r="K42" i="15"/>
  <c r="J42" i="15"/>
  <c r="I42" i="15"/>
  <c r="S41" i="15"/>
  <c r="R41" i="15"/>
  <c r="Q41" i="15"/>
  <c r="K41" i="15"/>
  <c r="J41" i="15"/>
  <c r="I41" i="15"/>
  <c r="S40" i="15"/>
  <c r="R40" i="15"/>
  <c r="Q40" i="15"/>
  <c r="K40" i="15"/>
  <c r="J40" i="15"/>
  <c r="I40" i="15"/>
  <c r="S39" i="15"/>
  <c r="R39" i="15"/>
  <c r="Q39" i="15"/>
  <c r="K39" i="15"/>
  <c r="J39" i="15"/>
  <c r="I39" i="15"/>
  <c r="S38" i="15"/>
  <c r="R38" i="15"/>
  <c r="Q38" i="15"/>
  <c r="K38" i="15"/>
  <c r="J38" i="15"/>
  <c r="I38" i="15"/>
  <c r="S37" i="15"/>
  <c r="R37" i="15"/>
  <c r="Q37" i="15"/>
  <c r="K37" i="15"/>
  <c r="J37" i="15"/>
  <c r="I37" i="15"/>
  <c r="S36" i="15"/>
  <c r="R36" i="15"/>
  <c r="Q36" i="15"/>
  <c r="K36" i="15"/>
  <c r="J36" i="15"/>
  <c r="I36" i="15"/>
  <c r="S35" i="15"/>
  <c r="R35" i="15"/>
  <c r="Q35" i="15"/>
  <c r="K35" i="15"/>
  <c r="J35" i="15"/>
  <c r="I35" i="15"/>
  <c r="S34" i="15"/>
  <c r="R34" i="15"/>
  <c r="Q34" i="15"/>
  <c r="K34" i="15"/>
  <c r="J34" i="15"/>
  <c r="I34" i="15"/>
  <c r="S33" i="15"/>
  <c r="R33" i="15"/>
  <c r="Q33" i="15"/>
  <c r="K33" i="15"/>
  <c r="J33" i="15"/>
  <c r="I33" i="15"/>
  <c r="S32" i="15"/>
  <c r="R32" i="15"/>
  <c r="Q32" i="15"/>
  <c r="K32" i="15"/>
  <c r="J32" i="15"/>
  <c r="I32" i="15"/>
  <c r="S31" i="15"/>
  <c r="R31" i="15"/>
  <c r="Q31" i="15"/>
  <c r="K31" i="15"/>
  <c r="J31" i="15"/>
  <c r="I31" i="15"/>
  <c r="S30" i="15"/>
  <c r="R30" i="15"/>
  <c r="Q30" i="15"/>
  <c r="K30" i="15"/>
  <c r="J30" i="15"/>
  <c r="I30" i="15"/>
  <c r="S29" i="15"/>
  <c r="R29" i="15"/>
  <c r="Q29" i="15"/>
  <c r="K29" i="15"/>
  <c r="J29" i="15"/>
  <c r="I29" i="15"/>
  <c r="S28" i="15"/>
  <c r="R28" i="15"/>
  <c r="Q28" i="15"/>
  <c r="K28" i="15"/>
  <c r="J28" i="15"/>
  <c r="I28" i="15"/>
  <c r="S27" i="15"/>
  <c r="R27" i="15"/>
  <c r="Q27" i="15"/>
  <c r="K27" i="15"/>
  <c r="J27" i="15"/>
  <c r="I27" i="15"/>
  <c r="S26" i="15"/>
  <c r="R26" i="15"/>
  <c r="Q26" i="15"/>
  <c r="K26" i="15"/>
  <c r="J26" i="15"/>
  <c r="I26" i="15"/>
  <c r="S25" i="15"/>
  <c r="R25" i="15"/>
  <c r="Q25" i="15"/>
  <c r="K25" i="15"/>
  <c r="J25" i="15"/>
  <c r="I25" i="15"/>
  <c r="S24" i="15"/>
  <c r="R24" i="15"/>
  <c r="Q24" i="15"/>
  <c r="K24" i="15"/>
  <c r="J24" i="15"/>
  <c r="I24" i="15"/>
  <c r="S23" i="15"/>
  <c r="R23" i="15"/>
  <c r="Q23" i="15"/>
  <c r="K23" i="15"/>
  <c r="J23" i="15"/>
  <c r="I23" i="15"/>
  <c r="S22" i="15"/>
  <c r="R22" i="15"/>
  <c r="Q22" i="15"/>
  <c r="K22" i="15"/>
  <c r="J22" i="15"/>
  <c r="I22" i="15"/>
  <c r="S21" i="15"/>
  <c r="R21" i="15"/>
  <c r="Q21" i="15"/>
  <c r="K21" i="15"/>
  <c r="J21" i="15"/>
  <c r="I21" i="15"/>
  <c r="S20" i="15"/>
  <c r="R20" i="15"/>
  <c r="Q20" i="15"/>
  <c r="K20" i="15"/>
  <c r="J20" i="15"/>
  <c r="I20" i="15"/>
  <c r="S19" i="15"/>
  <c r="R19" i="15"/>
  <c r="Q19" i="15"/>
  <c r="K19" i="15"/>
  <c r="J19" i="15"/>
  <c r="I19" i="15"/>
  <c r="S18" i="15"/>
  <c r="R18" i="15"/>
  <c r="Q18" i="15"/>
  <c r="K18" i="15"/>
  <c r="J18" i="15"/>
  <c r="I18" i="15"/>
  <c r="S17" i="15"/>
  <c r="R17" i="15"/>
  <c r="Q17" i="15"/>
  <c r="K17" i="15"/>
  <c r="J17" i="15"/>
  <c r="I17" i="15"/>
  <c r="S16" i="15"/>
  <c r="R16" i="15"/>
  <c r="Q16" i="15"/>
  <c r="K16" i="15"/>
  <c r="J16" i="15"/>
  <c r="I16" i="15"/>
  <c r="S15" i="15"/>
  <c r="R15" i="15"/>
  <c r="Q15" i="15"/>
  <c r="K15" i="15"/>
  <c r="J15" i="15"/>
  <c r="I15" i="15"/>
  <c r="S14" i="15"/>
  <c r="R14" i="15"/>
  <c r="Q14" i="15"/>
  <c r="K14" i="15"/>
  <c r="J14" i="15"/>
  <c r="I14" i="15"/>
  <c r="S13" i="15"/>
  <c r="R13" i="15"/>
  <c r="Q13" i="15"/>
  <c r="K13" i="15"/>
  <c r="J13" i="15"/>
  <c r="I13" i="15"/>
  <c r="S12" i="15"/>
  <c r="R12" i="15"/>
  <c r="Q12" i="15"/>
  <c r="K12" i="15"/>
  <c r="J12" i="15"/>
  <c r="I12" i="15"/>
  <c r="S11" i="15"/>
  <c r="R11" i="15"/>
  <c r="Q11" i="15"/>
  <c r="K11" i="15"/>
  <c r="J11" i="15"/>
  <c r="I11" i="15"/>
  <c r="S10" i="15"/>
  <c r="R10" i="15"/>
  <c r="Q10" i="15"/>
  <c r="K10" i="15"/>
  <c r="J10" i="15"/>
  <c r="I10" i="15"/>
  <c r="S9" i="15"/>
  <c r="R9" i="15"/>
  <c r="Q9" i="15"/>
  <c r="K9" i="15"/>
  <c r="J9" i="15"/>
  <c r="I9" i="15"/>
  <c r="S8" i="15"/>
  <c r="R8" i="15"/>
  <c r="Q8" i="15"/>
  <c r="K8" i="15"/>
  <c r="J8" i="15"/>
  <c r="I8" i="15"/>
  <c r="S46" i="14"/>
  <c r="R46" i="14"/>
  <c r="Q46" i="14"/>
  <c r="K46" i="14"/>
  <c r="J46" i="14"/>
  <c r="I46" i="14"/>
  <c r="S45" i="14"/>
  <c r="R45" i="14"/>
  <c r="Q45" i="14"/>
  <c r="K45" i="14"/>
  <c r="J45" i="14"/>
  <c r="I45" i="14"/>
  <c r="S44" i="14"/>
  <c r="R44" i="14"/>
  <c r="Q44" i="14"/>
  <c r="K44" i="14"/>
  <c r="J44" i="14"/>
  <c r="I44" i="14"/>
  <c r="S43" i="14"/>
  <c r="R43" i="14"/>
  <c r="Q43" i="14"/>
  <c r="K43" i="14"/>
  <c r="J43" i="14"/>
  <c r="I43" i="14"/>
  <c r="S42" i="14"/>
  <c r="R42" i="14"/>
  <c r="Q42" i="14"/>
  <c r="K42" i="14"/>
  <c r="J42" i="14"/>
  <c r="I42" i="14"/>
  <c r="S41" i="14"/>
  <c r="R41" i="14"/>
  <c r="Q41" i="14"/>
  <c r="K41" i="14"/>
  <c r="J41" i="14"/>
  <c r="I41" i="14"/>
  <c r="S40" i="14"/>
  <c r="R40" i="14"/>
  <c r="Q40" i="14"/>
  <c r="K40" i="14"/>
  <c r="J40" i="14"/>
  <c r="I40" i="14"/>
  <c r="S39" i="14"/>
  <c r="R39" i="14"/>
  <c r="Q39" i="14"/>
  <c r="K39" i="14"/>
  <c r="J39" i="14"/>
  <c r="I39" i="14"/>
  <c r="S38" i="14"/>
  <c r="R38" i="14"/>
  <c r="Q38" i="14"/>
  <c r="K38" i="14"/>
  <c r="J38" i="14"/>
  <c r="I38" i="14"/>
  <c r="S37" i="14"/>
  <c r="R37" i="14"/>
  <c r="Q37" i="14"/>
  <c r="K37" i="14"/>
  <c r="J37" i="14"/>
  <c r="I37" i="14"/>
  <c r="S36" i="14"/>
  <c r="R36" i="14"/>
  <c r="Q36" i="14"/>
  <c r="K36" i="14"/>
  <c r="J36" i="14"/>
  <c r="I36" i="14"/>
  <c r="S35" i="14"/>
  <c r="R35" i="14"/>
  <c r="Q35" i="14"/>
  <c r="K35" i="14"/>
  <c r="J35" i="14"/>
  <c r="I35" i="14"/>
  <c r="S34" i="14"/>
  <c r="R34" i="14"/>
  <c r="Q34" i="14"/>
  <c r="K34" i="14"/>
  <c r="J34" i="14"/>
  <c r="I34" i="14"/>
  <c r="S33" i="14"/>
  <c r="R33" i="14"/>
  <c r="Q33" i="14"/>
  <c r="K33" i="14"/>
  <c r="J33" i="14"/>
  <c r="I33" i="14"/>
  <c r="S32" i="14"/>
  <c r="R32" i="14"/>
  <c r="Q32" i="14"/>
  <c r="K32" i="14"/>
  <c r="J32" i="14"/>
  <c r="I32" i="14"/>
  <c r="S31" i="14"/>
  <c r="R31" i="14"/>
  <c r="Q31" i="14"/>
  <c r="K31" i="14"/>
  <c r="J31" i="14"/>
  <c r="I31" i="14"/>
  <c r="S30" i="14"/>
  <c r="R30" i="14"/>
  <c r="Q30" i="14"/>
  <c r="K30" i="14"/>
  <c r="J30" i="14"/>
  <c r="I30" i="14"/>
  <c r="S29" i="14"/>
  <c r="R29" i="14"/>
  <c r="Q29" i="14"/>
  <c r="K29" i="14"/>
  <c r="J29" i="14"/>
  <c r="I29" i="14"/>
  <c r="S28" i="14"/>
  <c r="R28" i="14"/>
  <c r="Q28" i="14"/>
  <c r="K28" i="14"/>
  <c r="J28" i="14"/>
  <c r="I28" i="14"/>
  <c r="S27" i="14"/>
  <c r="R27" i="14"/>
  <c r="Q27" i="14"/>
  <c r="K27" i="14"/>
  <c r="J27" i="14"/>
  <c r="I27" i="14"/>
  <c r="S26" i="14"/>
  <c r="R26" i="14"/>
  <c r="Q26" i="14"/>
  <c r="K26" i="14"/>
  <c r="J26" i="14"/>
  <c r="I26" i="14"/>
  <c r="S25" i="14"/>
  <c r="R25" i="14"/>
  <c r="Q25" i="14"/>
  <c r="K25" i="14"/>
  <c r="J25" i="14"/>
  <c r="I25" i="14"/>
  <c r="S24" i="14"/>
  <c r="R24" i="14"/>
  <c r="Q24" i="14"/>
  <c r="K24" i="14"/>
  <c r="J24" i="14"/>
  <c r="I24" i="14"/>
  <c r="S23" i="14"/>
  <c r="R23" i="14"/>
  <c r="Q23" i="14"/>
  <c r="K23" i="14"/>
  <c r="J23" i="14"/>
  <c r="I23" i="14"/>
  <c r="S22" i="14"/>
  <c r="R22" i="14"/>
  <c r="Q22" i="14"/>
  <c r="K22" i="14"/>
  <c r="J22" i="14"/>
  <c r="I22" i="14"/>
  <c r="S21" i="14"/>
  <c r="R21" i="14"/>
  <c r="Q21" i="14"/>
  <c r="K21" i="14"/>
  <c r="J21" i="14"/>
  <c r="I21" i="14"/>
  <c r="S20" i="14"/>
  <c r="R20" i="14"/>
  <c r="Q20" i="14"/>
  <c r="K20" i="14"/>
  <c r="J20" i="14"/>
  <c r="I20" i="14"/>
  <c r="S19" i="14"/>
  <c r="R19" i="14"/>
  <c r="Q19" i="14"/>
  <c r="K19" i="14"/>
  <c r="J19" i="14"/>
  <c r="I19" i="14"/>
  <c r="S18" i="14"/>
  <c r="R18" i="14"/>
  <c r="Q18" i="14"/>
  <c r="K18" i="14"/>
  <c r="J18" i="14"/>
  <c r="I18" i="14"/>
  <c r="S17" i="14"/>
  <c r="R17" i="14"/>
  <c r="Q17" i="14"/>
  <c r="K17" i="14"/>
  <c r="J17" i="14"/>
  <c r="I17" i="14"/>
  <c r="S16" i="14"/>
  <c r="R16" i="14"/>
  <c r="Q16" i="14"/>
  <c r="K16" i="14"/>
  <c r="J16" i="14"/>
  <c r="I16" i="14"/>
  <c r="S15" i="14"/>
  <c r="R15" i="14"/>
  <c r="Q15" i="14"/>
  <c r="K15" i="14"/>
  <c r="J15" i="14"/>
  <c r="I15" i="14"/>
  <c r="S14" i="14"/>
  <c r="R14" i="14"/>
  <c r="Q14" i="14"/>
  <c r="K14" i="14"/>
  <c r="J14" i="14"/>
  <c r="I14" i="14"/>
  <c r="S13" i="14"/>
  <c r="R13" i="14"/>
  <c r="Q13" i="14"/>
  <c r="K13" i="14"/>
  <c r="J13" i="14"/>
  <c r="I13" i="14"/>
  <c r="S12" i="14"/>
  <c r="R12" i="14"/>
  <c r="Q12" i="14"/>
  <c r="K12" i="14"/>
  <c r="J12" i="14"/>
  <c r="I12" i="14"/>
  <c r="S11" i="14"/>
  <c r="R11" i="14"/>
  <c r="Q11" i="14"/>
  <c r="K11" i="14"/>
  <c r="J11" i="14"/>
  <c r="I11" i="14"/>
  <c r="S10" i="14"/>
  <c r="R10" i="14"/>
  <c r="Q10" i="14"/>
  <c r="K10" i="14"/>
  <c r="J10" i="14"/>
  <c r="I10" i="14"/>
  <c r="S9" i="14"/>
  <c r="R9" i="14"/>
  <c r="Q9" i="14"/>
  <c r="K9" i="14"/>
  <c r="J9" i="14"/>
  <c r="I9" i="14"/>
  <c r="S8" i="14"/>
  <c r="R8" i="14"/>
  <c r="Q8" i="14"/>
  <c r="K8" i="14"/>
  <c r="J8" i="14"/>
  <c r="I8" i="14"/>
  <c r="J10" i="13"/>
  <c r="J8" i="13"/>
  <c r="S46" i="13"/>
  <c r="R46" i="13"/>
  <c r="Q46" i="13"/>
  <c r="K46" i="13"/>
  <c r="J46" i="13"/>
  <c r="I46" i="13"/>
  <c r="S45" i="13"/>
  <c r="R45" i="13"/>
  <c r="Q45" i="13"/>
  <c r="K45" i="13"/>
  <c r="J45" i="13"/>
  <c r="I45" i="13"/>
  <c r="S44" i="13"/>
  <c r="R44" i="13"/>
  <c r="Q44" i="13"/>
  <c r="K44" i="13"/>
  <c r="J44" i="13"/>
  <c r="I44" i="13"/>
  <c r="S43" i="13"/>
  <c r="R43" i="13"/>
  <c r="Q43" i="13"/>
  <c r="K43" i="13"/>
  <c r="J43" i="13"/>
  <c r="I43" i="13"/>
  <c r="S42" i="13"/>
  <c r="R42" i="13"/>
  <c r="Q42" i="13"/>
  <c r="K42" i="13"/>
  <c r="J42" i="13"/>
  <c r="I42" i="13"/>
  <c r="S41" i="13"/>
  <c r="R41" i="13"/>
  <c r="Q41" i="13"/>
  <c r="K41" i="13"/>
  <c r="J41" i="13"/>
  <c r="I41" i="13"/>
  <c r="S40" i="13"/>
  <c r="R40" i="13"/>
  <c r="Q40" i="13"/>
  <c r="K40" i="13"/>
  <c r="J40" i="13"/>
  <c r="I40" i="13"/>
  <c r="S39" i="13"/>
  <c r="R39" i="13"/>
  <c r="Q39" i="13"/>
  <c r="K39" i="13"/>
  <c r="J39" i="13"/>
  <c r="I39" i="13"/>
  <c r="S38" i="13"/>
  <c r="R38" i="13"/>
  <c r="Q38" i="13"/>
  <c r="K38" i="13"/>
  <c r="J38" i="13"/>
  <c r="I38" i="13"/>
  <c r="S37" i="13"/>
  <c r="R37" i="13"/>
  <c r="Q37" i="13"/>
  <c r="K37" i="13"/>
  <c r="J37" i="13"/>
  <c r="I37" i="13"/>
  <c r="S36" i="13"/>
  <c r="R36" i="13"/>
  <c r="Q36" i="13"/>
  <c r="K36" i="13"/>
  <c r="J36" i="13"/>
  <c r="I36" i="13"/>
  <c r="S35" i="13"/>
  <c r="R35" i="13"/>
  <c r="Q35" i="13"/>
  <c r="K35" i="13"/>
  <c r="J35" i="13"/>
  <c r="I35" i="13"/>
  <c r="S34" i="13"/>
  <c r="R34" i="13"/>
  <c r="Q34" i="13"/>
  <c r="K34" i="13"/>
  <c r="J34" i="13"/>
  <c r="I34" i="13"/>
  <c r="S33" i="13"/>
  <c r="R33" i="13"/>
  <c r="Q33" i="13"/>
  <c r="K33" i="13"/>
  <c r="J33" i="13"/>
  <c r="I33" i="13"/>
  <c r="S32" i="13"/>
  <c r="R32" i="13"/>
  <c r="Q32" i="13"/>
  <c r="K32" i="13"/>
  <c r="J32" i="13"/>
  <c r="I32" i="13"/>
  <c r="S31" i="13"/>
  <c r="R31" i="13"/>
  <c r="Q31" i="13"/>
  <c r="K31" i="13"/>
  <c r="J31" i="13"/>
  <c r="I31" i="13"/>
  <c r="S30" i="13"/>
  <c r="R30" i="13"/>
  <c r="Q30" i="13"/>
  <c r="K30" i="13"/>
  <c r="J30" i="13"/>
  <c r="I30" i="13"/>
  <c r="S29" i="13"/>
  <c r="R29" i="13"/>
  <c r="Q29" i="13"/>
  <c r="K29" i="13"/>
  <c r="J29" i="13"/>
  <c r="I29" i="13"/>
  <c r="S28" i="13"/>
  <c r="R28" i="13"/>
  <c r="Q28" i="13"/>
  <c r="K28" i="13"/>
  <c r="J28" i="13"/>
  <c r="I28" i="13"/>
  <c r="S27" i="13"/>
  <c r="R27" i="13"/>
  <c r="Q27" i="13"/>
  <c r="K27" i="13"/>
  <c r="J27" i="13"/>
  <c r="I27" i="13"/>
  <c r="S26" i="13"/>
  <c r="R26" i="13"/>
  <c r="Q26" i="13"/>
  <c r="K26" i="13"/>
  <c r="J26" i="13"/>
  <c r="I26" i="13"/>
  <c r="S25" i="13"/>
  <c r="R25" i="13"/>
  <c r="Q25" i="13"/>
  <c r="K25" i="13"/>
  <c r="J25" i="13"/>
  <c r="I25" i="13"/>
  <c r="S24" i="13"/>
  <c r="R24" i="13"/>
  <c r="Q24" i="13"/>
  <c r="K24" i="13"/>
  <c r="J24" i="13"/>
  <c r="I24" i="13"/>
  <c r="S23" i="13"/>
  <c r="R23" i="13"/>
  <c r="Q23" i="13"/>
  <c r="K23" i="13"/>
  <c r="J23" i="13"/>
  <c r="I23" i="13"/>
  <c r="S22" i="13"/>
  <c r="R22" i="13"/>
  <c r="Q22" i="13"/>
  <c r="K22" i="13"/>
  <c r="J22" i="13"/>
  <c r="I22" i="13"/>
  <c r="S21" i="13"/>
  <c r="R21" i="13"/>
  <c r="Q21" i="13"/>
  <c r="K21" i="13"/>
  <c r="J21" i="13"/>
  <c r="I21" i="13"/>
  <c r="S20" i="13"/>
  <c r="R20" i="13"/>
  <c r="Q20" i="13"/>
  <c r="K20" i="13"/>
  <c r="J20" i="13"/>
  <c r="I20" i="13"/>
  <c r="S19" i="13"/>
  <c r="R19" i="13"/>
  <c r="Q19" i="13"/>
  <c r="K19" i="13"/>
  <c r="J19" i="13"/>
  <c r="I19" i="13"/>
  <c r="S18" i="13"/>
  <c r="R18" i="13"/>
  <c r="Q18" i="13"/>
  <c r="K18" i="13"/>
  <c r="J18" i="13"/>
  <c r="I18" i="13"/>
  <c r="S17" i="13"/>
  <c r="R17" i="13"/>
  <c r="Q17" i="13"/>
  <c r="K17" i="13"/>
  <c r="J17" i="13"/>
  <c r="I17" i="13"/>
  <c r="S16" i="13"/>
  <c r="R16" i="13"/>
  <c r="Q16" i="13"/>
  <c r="K16" i="13"/>
  <c r="J16" i="13"/>
  <c r="I16" i="13"/>
  <c r="S15" i="13"/>
  <c r="R15" i="13"/>
  <c r="Q15" i="13"/>
  <c r="K15" i="13"/>
  <c r="J15" i="13"/>
  <c r="I15" i="13"/>
  <c r="S14" i="13"/>
  <c r="R14" i="13"/>
  <c r="Q14" i="13"/>
  <c r="K14" i="13"/>
  <c r="J14" i="13"/>
  <c r="I14" i="13"/>
  <c r="S13" i="13"/>
  <c r="R13" i="13"/>
  <c r="Q13" i="13"/>
  <c r="K13" i="13"/>
  <c r="J13" i="13"/>
  <c r="I13" i="13"/>
  <c r="S12" i="13"/>
  <c r="R12" i="13"/>
  <c r="Q12" i="13"/>
  <c r="K12" i="13"/>
  <c r="J12" i="13"/>
  <c r="I12" i="13"/>
  <c r="S11" i="13"/>
  <c r="R11" i="13"/>
  <c r="Q11" i="13"/>
  <c r="K11" i="13"/>
  <c r="J11" i="13"/>
  <c r="I11" i="13"/>
  <c r="S10" i="13"/>
  <c r="R10" i="13"/>
  <c r="Q10" i="13"/>
  <c r="K10" i="13"/>
  <c r="I10" i="13"/>
  <c r="S9" i="13"/>
  <c r="R9" i="13"/>
  <c r="Q9" i="13"/>
  <c r="K9" i="13"/>
  <c r="J9" i="13"/>
  <c r="I9" i="13"/>
  <c r="S8" i="13"/>
  <c r="R8" i="13"/>
  <c r="Q8" i="13"/>
  <c r="K8" i="13"/>
  <c r="I8" i="13"/>
  <c r="U46" i="12"/>
  <c r="T46" i="12"/>
  <c r="S46" i="12"/>
  <c r="L46" i="12"/>
  <c r="K46" i="12"/>
  <c r="J46" i="12"/>
  <c r="U45" i="12"/>
  <c r="T45" i="12"/>
  <c r="S45" i="12"/>
  <c r="L45" i="12"/>
  <c r="K45" i="12"/>
  <c r="J45" i="12"/>
  <c r="U44" i="12"/>
  <c r="T44" i="12"/>
  <c r="S44" i="12"/>
  <c r="L44" i="12"/>
  <c r="K44" i="12"/>
  <c r="J44" i="12"/>
  <c r="U43" i="12"/>
  <c r="T43" i="12"/>
  <c r="S43" i="12"/>
  <c r="L43" i="12"/>
  <c r="K43" i="12"/>
  <c r="J43" i="12"/>
  <c r="U42" i="12"/>
  <c r="T42" i="12"/>
  <c r="S42" i="12"/>
  <c r="L42" i="12"/>
  <c r="K42" i="12"/>
  <c r="J42" i="12"/>
  <c r="U41" i="12"/>
  <c r="T41" i="12"/>
  <c r="S41" i="12"/>
  <c r="L41" i="12"/>
  <c r="K41" i="12"/>
  <c r="J41" i="12"/>
  <c r="U40" i="12"/>
  <c r="T40" i="12"/>
  <c r="S40" i="12"/>
  <c r="L40" i="12"/>
  <c r="K40" i="12"/>
  <c r="J40" i="12"/>
  <c r="U39" i="12"/>
  <c r="T39" i="12"/>
  <c r="S39" i="12"/>
  <c r="L39" i="12"/>
  <c r="K39" i="12"/>
  <c r="J39" i="12"/>
  <c r="U38" i="12"/>
  <c r="T38" i="12"/>
  <c r="S38" i="12"/>
  <c r="L38" i="12"/>
  <c r="K38" i="12"/>
  <c r="J38" i="12"/>
  <c r="U37" i="12"/>
  <c r="T37" i="12"/>
  <c r="S37" i="12"/>
  <c r="L37" i="12"/>
  <c r="K37" i="12"/>
  <c r="J37" i="12"/>
  <c r="U36" i="12"/>
  <c r="T36" i="12"/>
  <c r="S36" i="12"/>
  <c r="L36" i="12"/>
  <c r="K36" i="12"/>
  <c r="J36" i="12"/>
  <c r="U35" i="12"/>
  <c r="T35" i="12"/>
  <c r="S35" i="12"/>
  <c r="L35" i="12"/>
  <c r="K35" i="12"/>
  <c r="J35" i="12"/>
  <c r="U34" i="12"/>
  <c r="T34" i="12"/>
  <c r="S34" i="12"/>
  <c r="L34" i="12"/>
  <c r="K34" i="12"/>
  <c r="J34" i="12"/>
  <c r="U33" i="12"/>
  <c r="T33" i="12"/>
  <c r="S33" i="12"/>
  <c r="L33" i="12"/>
  <c r="K33" i="12"/>
  <c r="J33" i="12"/>
  <c r="U32" i="12"/>
  <c r="T32" i="12"/>
  <c r="S32" i="12"/>
  <c r="L32" i="12"/>
  <c r="K32" i="12"/>
  <c r="J32" i="12"/>
  <c r="U31" i="12"/>
  <c r="T31" i="12"/>
  <c r="S31" i="12"/>
  <c r="L31" i="12"/>
  <c r="K31" i="12"/>
  <c r="J31" i="12"/>
  <c r="U30" i="12"/>
  <c r="T30" i="12"/>
  <c r="S30" i="12"/>
  <c r="L30" i="12"/>
  <c r="K30" i="12"/>
  <c r="J30" i="12"/>
  <c r="U29" i="12"/>
  <c r="T29" i="12"/>
  <c r="S29" i="12"/>
  <c r="L29" i="12"/>
  <c r="K29" i="12"/>
  <c r="J29" i="12"/>
  <c r="U28" i="12"/>
  <c r="T28" i="12"/>
  <c r="S28" i="12"/>
  <c r="L28" i="12"/>
  <c r="K28" i="12"/>
  <c r="J28" i="12"/>
  <c r="U27" i="12"/>
  <c r="T27" i="12"/>
  <c r="S27" i="12"/>
  <c r="L27" i="12"/>
  <c r="K27" i="12"/>
  <c r="J27" i="12"/>
  <c r="U26" i="12"/>
  <c r="T26" i="12"/>
  <c r="S26" i="12"/>
  <c r="L26" i="12"/>
  <c r="K26" i="12"/>
  <c r="J26" i="12"/>
  <c r="U25" i="12"/>
  <c r="T25" i="12"/>
  <c r="S25" i="12"/>
  <c r="L25" i="12"/>
  <c r="K25" i="12"/>
  <c r="J25" i="12"/>
  <c r="U24" i="12"/>
  <c r="T24" i="12"/>
  <c r="S24" i="12"/>
  <c r="L24" i="12"/>
  <c r="K24" i="12"/>
  <c r="J24" i="12"/>
  <c r="U23" i="12"/>
  <c r="T23" i="12"/>
  <c r="S23" i="12"/>
  <c r="L23" i="12"/>
  <c r="K23" i="12"/>
  <c r="J23" i="12"/>
  <c r="U22" i="12"/>
  <c r="T22" i="12"/>
  <c r="S22" i="12"/>
  <c r="L22" i="12"/>
  <c r="K22" i="12"/>
  <c r="J22" i="12"/>
  <c r="U21" i="12"/>
  <c r="T21" i="12"/>
  <c r="S21" i="12"/>
  <c r="L21" i="12"/>
  <c r="K21" i="12"/>
  <c r="J21" i="12"/>
  <c r="U20" i="12"/>
  <c r="T20" i="12"/>
  <c r="S20" i="12"/>
  <c r="L20" i="12"/>
  <c r="K20" i="12"/>
  <c r="J20" i="12"/>
  <c r="U19" i="12"/>
  <c r="T19" i="12"/>
  <c r="S19" i="12"/>
  <c r="L19" i="12"/>
  <c r="K19" i="12"/>
  <c r="J19" i="12"/>
  <c r="U18" i="12"/>
  <c r="T18" i="12"/>
  <c r="S18" i="12"/>
  <c r="L18" i="12"/>
  <c r="K18" i="12"/>
  <c r="J18" i="12"/>
  <c r="U17" i="12"/>
  <c r="T17" i="12"/>
  <c r="S17" i="12"/>
  <c r="L17" i="12"/>
  <c r="K17" i="12"/>
  <c r="J17" i="12"/>
  <c r="U16" i="12"/>
  <c r="T16" i="12"/>
  <c r="S16" i="12"/>
  <c r="L16" i="12"/>
  <c r="K16" i="12"/>
  <c r="J16" i="12"/>
  <c r="U15" i="12"/>
  <c r="T15" i="12"/>
  <c r="S15" i="12"/>
  <c r="L15" i="12"/>
  <c r="K15" i="12"/>
  <c r="J15" i="12"/>
  <c r="U14" i="12"/>
  <c r="T14" i="12"/>
  <c r="S14" i="12"/>
  <c r="L14" i="12"/>
  <c r="K14" i="12"/>
  <c r="J14" i="12"/>
  <c r="U13" i="12"/>
  <c r="T13" i="12"/>
  <c r="S13" i="12"/>
  <c r="L13" i="12"/>
  <c r="K13" i="12"/>
  <c r="J13" i="12"/>
  <c r="U12" i="12"/>
  <c r="T12" i="12"/>
  <c r="S12" i="12"/>
  <c r="L12" i="12"/>
  <c r="K12" i="12"/>
  <c r="J12" i="12"/>
  <c r="U11" i="12"/>
  <c r="T11" i="12"/>
  <c r="S11" i="12"/>
  <c r="L11" i="12"/>
  <c r="K11" i="12"/>
  <c r="J11" i="12"/>
  <c r="U10" i="12"/>
  <c r="T10" i="12"/>
  <c r="S10" i="12"/>
  <c r="L10" i="12"/>
  <c r="K10" i="12"/>
  <c r="J10" i="12"/>
  <c r="U9" i="12"/>
  <c r="T9" i="12"/>
  <c r="S9" i="12"/>
  <c r="L9" i="12"/>
  <c r="K9" i="12"/>
  <c r="J9" i="12"/>
  <c r="U8" i="12"/>
  <c r="T8" i="12"/>
  <c r="S8" i="12"/>
  <c r="L8" i="12"/>
  <c r="K8" i="12"/>
  <c r="J8" i="12"/>
  <c r="L8" i="10"/>
  <c r="K8" i="10"/>
  <c r="M8" i="11"/>
  <c r="L8" i="11"/>
  <c r="W46" i="11"/>
  <c r="V46" i="11"/>
  <c r="U46" i="11"/>
  <c r="M46" i="11"/>
  <c r="L46" i="11"/>
  <c r="K46" i="11"/>
  <c r="W45" i="11"/>
  <c r="V45" i="11"/>
  <c r="U45" i="11"/>
  <c r="M45" i="11"/>
  <c r="L45" i="11"/>
  <c r="K45" i="11"/>
  <c r="W44" i="11"/>
  <c r="V44" i="11"/>
  <c r="U44" i="11"/>
  <c r="M44" i="11"/>
  <c r="L44" i="11"/>
  <c r="K44" i="11"/>
  <c r="W43" i="11"/>
  <c r="V43" i="11"/>
  <c r="U43" i="11"/>
  <c r="M43" i="11"/>
  <c r="L43" i="11"/>
  <c r="K43" i="11"/>
  <c r="W42" i="11"/>
  <c r="V42" i="11"/>
  <c r="U42" i="11"/>
  <c r="M42" i="11"/>
  <c r="L42" i="11"/>
  <c r="K42" i="11"/>
  <c r="W41" i="11"/>
  <c r="V41" i="11"/>
  <c r="U41" i="11"/>
  <c r="M41" i="11"/>
  <c r="L41" i="11"/>
  <c r="K41" i="11"/>
  <c r="W40" i="11"/>
  <c r="V40" i="11"/>
  <c r="U40" i="11"/>
  <c r="M40" i="11"/>
  <c r="L40" i="11"/>
  <c r="K40" i="11"/>
  <c r="W39" i="11"/>
  <c r="V39" i="11"/>
  <c r="U39" i="11"/>
  <c r="M39" i="11"/>
  <c r="L39" i="11"/>
  <c r="K39" i="11"/>
  <c r="W38" i="11"/>
  <c r="V38" i="11"/>
  <c r="U38" i="11"/>
  <c r="M38" i="11"/>
  <c r="L38" i="11"/>
  <c r="K38" i="11"/>
  <c r="W37" i="11"/>
  <c r="V37" i="11"/>
  <c r="U37" i="11"/>
  <c r="M37" i="11"/>
  <c r="L37" i="11"/>
  <c r="K37" i="11"/>
  <c r="W36" i="11"/>
  <c r="V36" i="11"/>
  <c r="U36" i="11"/>
  <c r="M36" i="11"/>
  <c r="L36" i="11"/>
  <c r="K36" i="11"/>
  <c r="W35" i="11"/>
  <c r="V35" i="11"/>
  <c r="U35" i="11"/>
  <c r="M35" i="11"/>
  <c r="L35" i="11"/>
  <c r="K35" i="11"/>
  <c r="W34" i="11"/>
  <c r="V34" i="11"/>
  <c r="U34" i="11"/>
  <c r="M34" i="11"/>
  <c r="L34" i="11"/>
  <c r="K34" i="11"/>
  <c r="W33" i="11"/>
  <c r="V33" i="11"/>
  <c r="U33" i="11"/>
  <c r="M33" i="11"/>
  <c r="L33" i="11"/>
  <c r="K33" i="11"/>
  <c r="W32" i="11"/>
  <c r="V32" i="11"/>
  <c r="U32" i="11"/>
  <c r="M32" i="11"/>
  <c r="L32" i="11"/>
  <c r="K32" i="11"/>
  <c r="W31" i="11"/>
  <c r="V31" i="11"/>
  <c r="U31" i="11"/>
  <c r="M31" i="11"/>
  <c r="L31" i="11"/>
  <c r="K31" i="11"/>
  <c r="W30" i="11"/>
  <c r="V30" i="11"/>
  <c r="U30" i="11"/>
  <c r="M30" i="11"/>
  <c r="L30" i="11"/>
  <c r="K30" i="11"/>
  <c r="W29" i="11"/>
  <c r="V29" i="11"/>
  <c r="U29" i="11"/>
  <c r="M29" i="11"/>
  <c r="L29" i="11"/>
  <c r="K29" i="11"/>
  <c r="W28" i="11"/>
  <c r="V28" i="11"/>
  <c r="U28" i="11"/>
  <c r="M28" i="11"/>
  <c r="L28" i="11"/>
  <c r="K28" i="11"/>
  <c r="W27" i="11"/>
  <c r="V27" i="11"/>
  <c r="U27" i="11"/>
  <c r="M27" i="11"/>
  <c r="L27" i="11"/>
  <c r="K27" i="11"/>
  <c r="W26" i="11"/>
  <c r="V26" i="11"/>
  <c r="U26" i="11"/>
  <c r="M26" i="11"/>
  <c r="L26" i="11"/>
  <c r="K26" i="11"/>
  <c r="W25" i="11"/>
  <c r="V25" i="11"/>
  <c r="U25" i="11"/>
  <c r="M25" i="11"/>
  <c r="L25" i="11"/>
  <c r="K25" i="11"/>
  <c r="W24" i="11"/>
  <c r="V24" i="11"/>
  <c r="U24" i="11"/>
  <c r="M24" i="11"/>
  <c r="L24" i="11"/>
  <c r="K24" i="11"/>
  <c r="W23" i="11"/>
  <c r="V23" i="11"/>
  <c r="U23" i="11"/>
  <c r="M23" i="11"/>
  <c r="L23" i="11"/>
  <c r="K23" i="11"/>
  <c r="W22" i="11"/>
  <c r="V22" i="11"/>
  <c r="U22" i="11"/>
  <c r="M22" i="11"/>
  <c r="L22" i="11"/>
  <c r="K22" i="11"/>
  <c r="W21" i="11"/>
  <c r="V21" i="11"/>
  <c r="U21" i="11"/>
  <c r="M21" i="11"/>
  <c r="L21" i="11"/>
  <c r="K21" i="11"/>
  <c r="W20" i="11"/>
  <c r="V20" i="11"/>
  <c r="U20" i="11"/>
  <c r="M20" i="11"/>
  <c r="L20" i="11"/>
  <c r="K20" i="11"/>
  <c r="W19" i="11"/>
  <c r="V19" i="11"/>
  <c r="U19" i="11"/>
  <c r="M19" i="11"/>
  <c r="L19" i="11"/>
  <c r="K19" i="11"/>
  <c r="W18" i="11"/>
  <c r="V18" i="11"/>
  <c r="U18" i="11"/>
  <c r="M18" i="11"/>
  <c r="L18" i="11"/>
  <c r="K18" i="11"/>
  <c r="W17" i="11"/>
  <c r="V17" i="11"/>
  <c r="U17" i="11"/>
  <c r="M17" i="11"/>
  <c r="L17" i="11"/>
  <c r="K17" i="11"/>
  <c r="W16" i="11"/>
  <c r="V16" i="11"/>
  <c r="U16" i="11"/>
  <c r="M16" i="11"/>
  <c r="L16" i="11"/>
  <c r="K16" i="11"/>
  <c r="W15" i="11"/>
  <c r="V15" i="11"/>
  <c r="U15" i="11"/>
  <c r="M15" i="11"/>
  <c r="L15" i="11"/>
  <c r="K15" i="11"/>
  <c r="W14" i="11"/>
  <c r="V14" i="11"/>
  <c r="U14" i="11"/>
  <c r="M14" i="11"/>
  <c r="L14" i="11"/>
  <c r="K14" i="11"/>
  <c r="W13" i="11"/>
  <c r="V13" i="11"/>
  <c r="U13" i="11"/>
  <c r="M13" i="11"/>
  <c r="L13" i="11"/>
  <c r="K13" i="11"/>
  <c r="W12" i="11"/>
  <c r="V12" i="11"/>
  <c r="U12" i="11"/>
  <c r="M12" i="11"/>
  <c r="L12" i="11"/>
  <c r="K12" i="11"/>
  <c r="W11" i="11"/>
  <c r="V11" i="11"/>
  <c r="U11" i="11"/>
  <c r="M11" i="11"/>
  <c r="L11" i="11"/>
  <c r="K11" i="11"/>
  <c r="W10" i="11"/>
  <c r="V10" i="11"/>
  <c r="U10" i="11"/>
  <c r="M10" i="11"/>
  <c r="L10" i="11"/>
  <c r="K10" i="11"/>
  <c r="W9" i="11"/>
  <c r="V9" i="11"/>
  <c r="U9" i="11"/>
  <c r="M9" i="11"/>
  <c r="L9" i="11"/>
  <c r="K9" i="11"/>
  <c r="W8" i="11"/>
  <c r="V8" i="11"/>
  <c r="U8" i="11"/>
  <c r="K8" i="11"/>
  <c r="U46" i="10"/>
  <c r="T46" i="10"/>
  <c r="S46" i="10"/>
  <c r="L46" i="10"/>
  <c r="K46" i="10"/>
  <c r="J46" i="10"/>
  <c r="U45" i="10"/>
  <c r="T45" i="10"/>
  <c r="S45" i="10"/>
  <c r="L45" i="10"/>
  <c r="K45" i="10"/>
  <c r="J45" i="10"/>
  <c r="U44" i="10"/>
  <c r="T44" i="10"/>
  <c r="S44" i="10"/>
  <c r="L44" i="10"/>
  <c r="K44" i="10"/>
  <c r="J44" i="10"/>
  <c r="U43" i="10"/>
  <c r="T43" i="10"/>
  <c r="S43" i="10"/>
  <c r="L43" i="10"/>
  <c r="K43" i="10"/>
  <c r="J43" i="10"/>
  <c r="U42" i="10"/>
  <c r="T42" i="10"/>
  <c r="S42" i="10"/>
  <c r="L42" i="10"/>
  <c r="K42" i="10"/>
  <c r="J42" i="10"/>
  <c r="U41" i="10"/>
  <c r="T41" i="10"/>
  <c r="S41" i="10"/>
  <c r="L41" i="10"/>
  <c r="K41" i="10"/>
  <c r="J41" i="10"/>
  <c r="U40" i="10"/>
  <c r="T40" i="10"/>
  <c r="S40" i="10"/>
  <c r="L40" i="10"/>
  <c r="K40" i="10"/>
  <c r="J40" i="10"/>
  <c r="U39" i="10"/>
  <c r="T39" i="10"/>
  <c r="S39" i="10"/>
  <c r="L39" i="10"/>
  <c r="K39" i="10"/>
  <c r="J39" i="10"/>
  <c r="U38" i="10"/>
  <c r="T38" i="10"/>
  <c r="S38" i="10"/>
  <c r="L38" i="10"/>
  <c r="K38" i="10"/>
  <c r="J38" i="10"/>
  <c r="U37" i="10"/>
  <c r="T37" i="10"/>
  <c r="S37" i="10"/>
  <c r="L37" i="10"/>
  <c r="K37" i="10"/>
  <c r="J37" i="10"/>
  <c r="U36" i="10"/>
  <c r="T36" i="10"/>
  <c r="S36" i="10"/>
  <c r="L36" i="10"/>
  <c r="K36" i="10"/>
  <c r="J36" i="10"/>
  <c r="U35" i="10"/>
  <c r="T35" i="10"/>
  <c r="S35" i="10"/>
  <c r="L35" i="10"/>
  <c r="K35" i="10"/>
  <c r="J35" i="10"/>
  <c r="U34" i="10"/>
  <c r="T34" i="10"/>
  <c r="S34" i="10"/>
  <c r="L34" i="10"/>
  <c r="K34" i="10"/>
  <c r="J34" i="10"/>
  <c r="U33" i="10"/>
  <c r="T33" i="10"/>
  <c r="S33" i="10"/>
  <c r="L33" i="10"/>
  <c r="K33" i="10"/>
  <c r="J33" i="10"/>
  <c r="U32" i="10"/>
  <c r="T32" i="10"/>
  <c r="S32" i="10"/>
  <c r="L32" i="10"/>
  <c r="K32" i="10"/>
  <c r="J32" i="10"/>
  <c r="U31" i="10"/>
  <c r="T31" i="10"/>
  <c r="S31" i="10"/>
  <c r="L31" i="10"/>
  <c r="K31" i="10"/>
  <c r="J31" i="10"/>
  <c r="U30" i="10"/>
  <c r="T30" i="10"/>
  <c r="S30" i="10"/>
  <c r="L30" i="10"/>
  <c r="K30" i="10"/>
  <c r="J30" i="10"/>
  <c r="U29" i="10"/>
  <c r="T29" i="10"/>
  <c r="S29" i="10"/>
  <c r="L29" i="10"/>
  <c r="K29" i="10"/>
  <c r="J29" i="10"/>
  <c r="U28" i="10"/>
  <c r="T28" i="10"/>
  <c r="S28" i="10"/>
  <c r="L28" i="10"/>
  <c r="K28" i="10"/>
  <c r="J28" i="10"/>
  <c r="U27" i="10"/>
  <c r="T27" i="10"/>
  <c r="S27" i="10"/>
  <c r="L27" i="10"/>
  <c r="K27" i="10"/>
  <c r="J27" i="10"/>
  <c r="U26" i="10"/>
  <c r="T26" i="10"/>
  <c r="S26" i="10"/>
  <c r="L26" i="10"/>
  <c r="K26" i="10"/>
  <c r="J26" i="10"/>
  <c r="U25" i="10"/>
  <c r="T25" i="10"/>
  <c r="S25" i="10"/>
  <c r="L25" i="10"/>
  <c r="K25" i="10"/>
  <c r="J25" i="10"/>
  <c r="U24" i="10"/>
  <c r="T24" i="10"/>
  <c r="S24" i="10"/>
  <c r="L24" i="10"/>
  <c r="K24" i="10"/>
  <c r="J24" i="10"/>
  <c r="U23" i="10"/>
  <c r="T23" i="10"/>
  <c r="S23" i="10"/>
  <c r="L23" i="10"/>
  <c r="K23" i="10"/>
  <c r="J23" i="10"/>
  <c r="U22" i="10"/>
  <c r="T22" i="10"/>
  <c r="S22" i="10"/>
  <c r="L22" i="10"/>
  <c r="K22" i="10"/>
  <c r="J22" i="10"/>
  <c r="U21" i="10"/>
  <c r="T21" i="10"/>
  <c r="S21" i="10"/>
  <c r="L21" i="10"/>
  <c r="K21" i="10"/>
  <c r="J21" i="10"/>
  <c r="U20" i="10"/>
  <c r="T20" i="10"/>
  <c r="S20" i="10"/>
  <c r="L20" i="10"/>
  <c r="K20" i="10"/>
  <c r="J20" i="10"/>
  <c r="U19" i="10"/>
  <c r="T19" i="10"/>
  <c r="S19" i="10"/>
  <c r="L19" i="10"/>
  <c r="K19" i="10"/>
  <c r="J19" i="10"/>
  <c r="U18" i="10"/>
  <c r="T18" i="10"/>
  <c r="S18" i="10"/>
  <c r="L18" i="10"/>
  <c r="K18" i="10"/>
  <c r="J18" i="10"/>
  <c r="U17" i="10"/>
  <c r="T17" i="10"/>
  <c r="S17" i="10"/>
  <c r="L17" i="10"/>
  <c r="K17" i="10"/>
  <c r="J17" i="10"/>
  <c r="U16" i="10"/>
  <c r="T16" i="10"/>
  <c r="S16" i="10"/>
  <c r="L16" i="10"/>
  <c r="K16" i="10"/>
  <c r="J16" i="10"/>
  <c r="U15" i="10"/>
  <c r="T15" i="10"/>
  <c r="S15" i="10"/>
  <c r="L15" i="10"/>
  <c r="K15" i="10"/>
  <c r="J15" i="10"/>
  <c r="U14" i="10"/>
  <c r="T14" i="10"/>
  <c r="S14" i="10"/>
  <c r="L14" i="10"/>
  <c r="K14" i="10"/>
  <c r="J14" i="10"/>
  <c r="U13" i="10"/>
  <c r="T13" i="10"/>
  <c r="S13" i="10"/>
  <c r="L13" i="10"/>
  <c r="K13" i="10"/>
  <c r="J13" i="10"/>
  <c r="U12" i="10"/>
  <c r="T12" i="10"/>
  <c r="S12" i="10"/>
  <c r="L12" i="10"/>
  <c r="K12" i="10"/>
  <c r="J12" i="10"/>
  <c r="U11" i="10"/>
  <c r="T11" i="10"/>
  <c r="S11" i="10"/>
  <c r="L11" i="10"/>
  <c r="K11" i="10"/>
  <c r="J11" i="10"/>
  <c r="U10" i="10"/>
  <c r="T10" i="10"/>
  <c r="S10" i="10"/>
  <c r="L10" i="10"/>
  <c r="K10" i="10"/>
  <c r="J10" i="10"/>
  <c r="U9" i="10"/>
  <c r="T9" i="10"/>
  <c r="S9" i="10"/>
  <c r="L9" i="10"/>
  <c r="K9" i="10"/>
  <c r="J9" i="10"/>
  <c r="U8" i="10"/>
  <c r="T8" i="10"/>
  <c r="S8" i="10"/>
  <c r="J8" i="10"/>
  <c r="H32" i="6" l="1"/>
  <c r="L47" i="6"/>
  <c r="K47" i="6"/>
  <c r="M47" i="6" s="1"/>
  <c r="L46" i="6"/>
  <c r="M46" i="6" s="1"/>
  <c r="K46" i="6"/>
  <c r="L45" i="6"/>
  <c r="K45" i="6"/>
  <c r="M45" i="6" s="1"/>
  <c r="M44" i="6"/>
  <c r="L44" i="6"/>
  <c r="K44" i="6"/>
  <c r="M43" i="6"/>
  <c r="L43" i="6"/>
  <c r="K43" i="6"/>
  <c r="L42" i="6"/>
  <c r="K42" i="6"/>
  <c r="M42" i="6" s="1"/>
  <c r="L41" i="6"/>
  <c r="K41" i="6"/>
  <c r="M41" i="6" s="1"/>
  <c r="M40" i="6"/>
  <c r="L40" i="6"/>
  <c r="K40" i="6"/>
  <c r="L39" i="6"/>
  <c r="M39" i="6" s="1"/>
  <c r="K39" i="6"/>
  <c r="L38" i="6"/>
  <c r="M38" i="6" s="1"/>
  <c r="K38" i="6"/>
  <c r="L37" i="6"/>
  <c r="M37" i="6" s="1"/>
  <c r="K37" i="6"/>
  <c r="L36" i="6"/>
  <c r="K36" i="6"/>
  <c r="M36" i="6" s="1"/>
  <c r="L35" i="6"/>
  <c r="K35" i="6"/>
  <c r="M35" i="6" s="1"/>
  <c r="M34" i="6"/>
  <c r="L34" i="6"/>
  <c r="K34" i="6"/>
  <c r="L33" i="6"/>
  <c r="K33" i="6"/>
  <c r="M33" i="6" s="1"/>
  <c r="L32" i="6"/>
  <c r="K32" i="6"/>
  <c r="M32" i="6" s="1"/>
  <c r="L31" i="6"/>
  <c r="K31" i="6"/>
  <c r="M31" i="6" s="1"/>
  <c r="M30" i="6"/>
  <c r="L30" i="6"/>
  <c r="K30" i="6"/>
  <c r="L29" i="6"/>
  <c r="K29" i="6"/>
  <c r="M29" i="6" s="1"/>
  <c r="L28" i="6"/>
  <c r="K28" i="6"/>
  <c r="M28" i="6" s="1"/>
  <c r="M27" i="6"/>
  <c r="L27" i="6"/>
  <c r="K27" i="6"/>
  <c r="M26" i="6"/>
  <c r="L26" i="6"/>
  <c r="K26" i="6"/>
  <c r="L25" i="6"/>
  <c r="K25" i="6"/>
  <c r="M25" i="6" s="1"/>
  <c r="L24" i="6"/>
  <c r="K24" i="6"/>
  <c r="M24" i="6" s="1"/>
  <c r="M23" i="6"/>
  <c r="L23" i="6"/>
  <c r="K23" i="6"/>
  <c r="L22" i="6"/>
  <c r="M22" i="6" s="1"/>
  <c r="K22" i="6"/>
  <c r="M21" i="6"/>
  <c r="L21" i="6"/>
  <c r="K21" i="6"/>
  <c r="L20" i="6"/>
  <c r="K20" i="6"/>
  <c r="M20" i="6" s="1"/>
  <c r="M19" i="6"/>
  <c r="L19" i="6"/>
  <c r="K19" i="6"/>
  <c r="L18" i="6"/>
  <c r="K18" i="6"/>
  <c r="M18" i="6" s="1"/>
  <c r="L17" i="6"/>
  <c r="K17" i="6"/>
  <c r="M17" i="6" s="1"/>
  <c r="L16" i="6"/>
  <c r="K16" i="6"/>
  <c r="M16" i="6" s="1"/>
  <c r="L15" i="6"/>
  <c r="K15" i="6"/>
  <c r="M15" i="6" s="1"/>
  <c r="L14" i="6"/>
  <c r="M14" i="6" s="1"/>
  <c r="K14" i="6"/>
  <c r="L13" i="6"/>
  <c r="K13" i="6"/>
  <c r="M13" i="6" s="1"/>
  <c r="L12" i="6"/>
  <c r="M12" i="6" s="1"/>
  <c r="K12" i="6"/>
  <c r="M11" i="6"/>
  <c r="L11" i="6"/>
  <c r="K11" i="6"/>
  <c r="L10" i="6"/>
  <c r="K10" i="6"/>
  <c r="M10" i="6" s="1"/>
  <c r="L9" i="6"/>
  <c r="K9" i="6"/>
  <c r="M9" i="6" s="1"/>
  <c r="G47" i="6"/>
  <c r="F47" i="6"/>
  <c r="H47" i="6" s="1"/>
  <c r="G46" i="6"/>
  <c r="F46" i="6"/>
  <c r="H46" i="6" s="1"/>
  <c r="G45" i="6"/>
  <c r="F45" i="6"/>
  <c r="H45" i="6" s="1"/>
  <c r="G44" i="6"/>
  <c r="F44" i="6"/>
  <c r="H44" i="6" s="1"/>
  <c r="H43" i="6"/>
  <c r="G43" i="6"/>
  <c r="F43" i="6"/>
  <c r="G42" i="6"/>
  <c r="F42" i="6"/>
  <c r="H42" i="6" s="1"/>
  <c r="G41" i="6"/>
  <c r="F41" i="6"/>
  <c r="H41" i="6" s="1"/>
  <c r="H40" i="6"/>
  <c r="G40" i="6"/>
  <c r="F40" i="6"/>
  <c r="G39" i="6"/>
  <c r="F39" i="6"/>
  <c r="H39" i="6" s="1"/>
  <c r="G38" i="6"/>
  <c r="F38" i="6"/>
  <c r="H38" i="6" s="1"/>
  <c r="G37" i="6"/>
  <c r="H37" i="6" s="1"/>
  <c r="F37" i="6"/>
  <c r="G36" i="6"/>
  <c r="F36" i="6"/>
  <c r="H36" i="6" s="1"/>
  <c r="G35" i="6"/>
  <c r="H35" i="6" s="1"/>
  <c r="F35" i="6"/>
  <c r="G34" i="6"/>
  <c r="F34" i="6"/>
  <c r="H34" i="6" s="1"/>
  <c r="G33" i="6"/>
  <c r="H33" i="6" s="1"/>
  <c r="F33" i="6"/>
  <c r="G32" i="6"/>
  <c r="F32" i="6"/>
  <c r="G31" i="6"/>
  <c r="F31" i="6"/>
  <c r="H31" i="6" s="1"/>
  <c r="G30" i="6"/>
  <c r="F30" i="6"/>
  <c r="H30" i="6" s="1"/>
  <c r="G29" i="6"/>
  <c r="F29" i="6"/>
  <c r="H29" i="6" s="1"/>
  <c r="H28" i="6"/>
  <c r="G28" i="6"/>
  <c r="F28" i="6"/>
  <c r="G27" i="6"/>
  <c r="H27" i="6" s="1"/>
  <c r="F27" i="6"/>
  <c r="H26" i="6"/>
  <c r="G26" i="6"/>
  <c r="F26" i="6"/>
  <c r="G25" i="6"/>
  <c r="F25" i="6"/>
  <c r="H25" i="6" s="1"/>
  <c r="H24" i="6"/>
  <c r="G24" i="6"/>
  <c r="F24" i="6"/>
  <c r="G23" i="6"/>
  <c r="F23" i="6"/>
  <c r="H23" i="6" s="1"/>
  <c r="H22" i="6"/>
  <c r="G22" i="6"/>
  <c r="F22" i="6"/>
  <c r="G21" i="6"/>
  <c r="F21" i="6"/>
  <c r="H21" i="6" s="1"/>
  <c r="G20" i="6"/>
  <c r="F20" i="6"/>
  <c r="H20" i="6" s="1"/>
  <c r="G19" i="6"/>
  <c r="H19" i="6" s="1"/>
  <c r="F19" i="6"/>
  <c r="G18" i="6"/>
  <c r="F18" i="6"/>
  <c r="H18" i="6" s="1"/>
  <c r="H17" i="6"/>
  <c r="G17" i="6"/>
  <c r="F17" i="6"/>
  <c r="H16" i="6"/>
  <c r="G16" i="6"/>
  <c r="F16" i="6"/>
  <c r="G15" i="6"/>
  <c r="F15" i="6"/>
  <c r="H15" i="6" s="1"/>
  <c r="G14" i="6"/>
  <c r="F14" i="6"/>
  <c r="H14" i="6" s="1"/>
  <c r="G13" i="6"/>
  <c r="F13" i="6"/>
  <c r="H13" i="6" s="1"/>
  <c r="G12" i="6"/>
  <c r="F12" i="6"/>
  <c r="H12" i="6" s="1"/>
  <c r="H11" i="6"/>
  <c r="G11" i="6"/>
  <c r="F11" i="6"/>
  <c r="G10" i="6"/>
  <c r="F10" i="6"/>
  <c r="H10" i="6" s="1"/>
  <c r="G9" i="6"/>
  <c r="F9" i="6"/>
  <c r="H9" i="6" s="1"/>
  <c r="L47" i="5"/>
  <c r="K47" i="5"/>
  <c r="M47" i="5" s="1"/>
  <c r="L46" i="5"/>
  <c r="K46" i="5"/>
  <c r="M46" i="5" s="1"/>
  <c r="L45" i="5"/>
  <c r="K45" i="5"/>
  <c r="M45" i="5" s="1"/>
  <c r="L44" i="5"/>
  <c r="K44" i="5"/>
  <c r="M44" i="5" s="1"/>
  <c r="L43" i="5"/>
  <c r="K43" i="5"/>
  <c r="M43" i="5" s="1"/>
  <c r="L42" i="5"/>
  <c r="K42" i="5"/>
  <c r="M42" i="5" s="1"/>
  <c r="L41" i="5"/>
  <c r="K41" i="5"/>
  <c r="M41" i="5" s="1"/>
  <c r="M40" i="5"/>
  <c r="L40" i="5"/>
  <c r="K40" i="5"/>
  <c r="M39" i="5"/>
  <c r="L39" i="5"/>
  <c r="K39" i="5"/>
  <c r="M38" i="5"/>
  <c r="L38" i="5"/>
  <c r="K38" i="5"/>
  <c r="L37" i="5"/>
  <c r="M37" i="5" s="1"/>
  <c r="K37" i="5"/>
  <c r="L36" i="5"/>
  <c r="K36" i="5"/>
  <c r="M36" i="5" s="1"/>
  <c r="L35" i="5"/>
  <c r="M35" i="5" s="1"/>
  <c r="K35" i="5"/>
  <c r="L34" i="5"/>
  <c r="K34" i="5"/>
  <c r="M34" i="5" s="1"/>
  <c r="L33" i="5"/>
  <c r="M33" i="5" s="1"/>
  <c r="K33" i="5"/>
  <c r="L32" i="5"/>
  <c r="K32" i="5"/>
  <c r="M32" i="5" s="1"/>
  <c r="L31" i="5"/>
  <c r="K31" i="5"/>
  <c r="M31" i="5" s="1"/>
  <c r="M30" i="5"/>
  <c r="L30" i="5"/>
  <c r="K30" i="5"/>
  <c r="L29" i="5"/>
  <c r="K29" i="5"/>
  <c r="M29" i="5" s="1"/>
  <c r="L28" i="5"/>
  <c r="K28" i="5"/>
  <c r="M28" i="5" s="1"/>
  <c r="M27" i="5"/>
  <c r="L27" i="5"/>
  <c r="K27" i="5"/>
  <c r="M26" i="5"/>
  <c r="L26" i="5"/>
  <c r="K26" i="5"/>
  <c r="M25" i="5"/>
  <c r="L25" i="5"/>
  <c r="K25" i="5"/>
  <c r="M24" i="5"/>
  <c r="L24" i="5"/>
  <c r="K24" i="5"/>
  <c r="L23" i="5"/>
  <c r="M23" i="5" s="1"/>
  <c r="K23" i="5"/>
  <c r="M22" i="5"/>
  <c r="L22" i="5"/>
  <c r="K22" i="5"/>
  <c r="M21" i="5"/>
  <c r="L21" i="5"/>
  <c r="K21" i="5"/>
  <c r="L20" i="5"/>
  <c r="K20" i="5"/>
  <c r="M20" i="5" s="1"/>
  <c r="L19" i="5"/>
  <c r="M19" i="5" s="1"/>
  <c r="K19" i="5"/>
  <c r="L18" i="5"/>
  <c r="M18" i="5" s="1"/>
  <c r="K18" i="5"/>
  <c r="L17" i="5"/>
  <c r="M17" i="5" s="1"/>
  <c r="K17" i="5"/>
  <c r="L16" i="5"/>
  <c r="K16" i="5"/>
  <c r="M16" i="5" s="1"/>
  <c r="L15" i="5"/>
  <c r="K15" i="5"/>
  <c r="M15" i="5" s="1"/>
  <c r="L14" i="5"/>
  <c r="K14" i="5"/>
  <c r="M14" i="5" s="1"/>
  <c r="L13" i="5"/>
  <c r="K13" i="5"/>
  <c r="M13" i="5" s="1"/>
  <c r="L12" i="5"/>
  <c r="K12" i="5"/>
  <c r="M12" i="5" s="1"/>
  <c r="M11" i="5"/>
  <c r="L11" i="5"/>
  <c r="K11" i="5"/>
  <c r="L10" i="5"/>
  <c r="K10" i="5"/>
  <c r="M10" i="5" s="1"/>
  <c r="L9" i="5"/>
  <c r="K9" i="5"/>
  <c r="M9" i="5" s="1"/>
  <c r="F9" i="5"/>
  <c r="G47" i="5"/>
  <c r="F47" i="5"/>
  <c r="H47" i="5" s="1"/>
  <c r="H46" i="5"/>
  <c r="G46" i="5"/>
  <c r="F46" i="5"/>
  <c r="G45" i="5"/>
  <c r="F45" i="5"/>
  <c r="H45" i="5" s="1"/>
  <c r="G44" i="5"/>
  <c r="F44" i="5"/>
  <c r="H44" i="5" s="1"/>
  <c r="G43" i="5"/>
  <c r="F43" i="5"/>
  <c r="H43" i="5" s="1"/>
  <c r="G42" i="5"/>
  <c r="F42" i="5"/>
  <c r="H42" i="5" s="1"/>
  <c r="G41" i="5"/>
  <c r="F41" i="5"/>
  <c r="H41" i="5" s="1"/>
  <c r="G40" i="5"/>
  <c r="F40" i="5"/>
  <c r="H40" i="5" s="1"/>
  <c r="G39" i="5"/>
  <c r="F39" i="5"/>
  <c r="H39" i="5" s="1"/>
  <c r="G38" i="5"/>
  <c r="H38" i="5" s="1"/>
  <c r="F38" i="5"/>
  <c r="G37" i="5"/>
  <c r="H37" i="5" s="1"/>
  <c r="F37" i="5"/>
  <c r="G36" i="5"/>
  <c r="F36" i="5"/>
  <c r="H36" i="5" s="1"/>
  <c r="G35" i="5"/>
  <c r="F35" i="5"/>
  <c r="H35" i="5" s="1"/>
  <c r="G34" i="5"/>
  <c r="F34" i="5"/>
  <c r="H34" i="5" s="1"/>
  <c r="G33" i="5"/>
  <c r="H33" i="5" s="1"/>
  <c r="F33" i="5"/>
  <c r="G32" i="5"/>
  <c r="F32" i="5"/>
  <c r="H32" i="5" s="1"/>
  <c r="G31" i="5"/>
  <c r="F31" i="5"/>
  <c r="H31" i="5" s="1"/>
  <c r="G30" i="5"/>
  <c r="F30" i="5"/>
  <c r="H30" i="5" s="1"/>
  <c r="G29" i="5"/>
  <c r="F29" i="5"/>
  <c r="H29" i="5" s="1"/>
  <c r="G28" i="5"/>
  <c r="F28" i="5"/>
  <c r="H28" i="5" s="1"/>
  <c r="H27" i="5"/>
  <c r="G27" i="5"/>
  <c r="F27" i="5"/>
  <c r="H26" i="5"/>
  <c r="G26" i="5"/>
  <c r="F26" i="5"/>
  <c r="H25" i="5"/>
  <c r="G25" i="5"/>
  <c r="F25" i="5"/>
  <c r="G24" i="5"/>
  <c r="H24" i="5" s="1"/>
  <c r="F24" i="5"/>
  <c r="G23" i="5"/>
  <c r="F23" i="5"/>
  <c r="H23" i="5" s="1"/>
  <c r="H22" i="5"/>
  <c r="G22" i="5"/>
  <c r="F22" i="5"/>
  <c r="H21" i="5"/>
  <c r="G21" i="5"/>
  <c r="F21" i="5"/>
  <c r="G20" i="5"/>
  <c r="F20" i="5"/>
  <c r="H20" i="5" s="1"/>
  <c r="H19" i="5"/>
  <c r="G19" i="5"/>
  <c r="F19" i="5"/>
  <c r="H18" i="5"/>
  <c r="G18" i="5"/>
  <c r="F18" i="5"/>
  <c r="G17" i="5"/>
  <c r="F17" i="5"/>
  <c r="H17" i="5" s="1"/>
  <c r="G16" i="5"/>
  <c r="F16" i="5"/>
  <c r="H16" i="5" s="1"/>
  <c r="G15" i="5"/>
  <c r="F15" i="5"/>
  <c r="H15" i="5" s="1"/>
  <c r="H14" i="5"/>
  <c r="G14" i="5"/>
  <c r="F14" i="5"/>
  <c r="H13" i="5"/>
  <c r="G13" i="5"/>
  <c r="F13" i="5"/>
  <c r="G12" i="5"/>
  <c r="F12" i="5"/>
  <c r="H12" i="5" s="1"/>
  <c r="G11" i="5"/>
  <c r="F11" i="5"/>
  <c r="H11" i="5" s="1"/>
  <c r="G10" i="5"/>
  <c r="F10" i="5"/>
  <c r="H10" i="5" s="1"/>
  <c r="G9" i="5"/>
  <c r="H9" i="5"/>
  <c r="M8" i="7"/>
  <c r="L8" i="7"/>
  <c r="K8" i="7"/>
  <c r="W46" i="7"/>
  <c r="V46" i="7"/>
  <c r="U46" i="7"/>
  <c r="M46" i="7"/>
  <c r="L46" i="7"/>
  <c r="K46" i="7"/>
  <c r="W45" i="7"/>
  <c r="V45" i="7"/>
  <c r="U45" i="7"/>
  <c r="M45" i="7"/>
  <c r="L45" i="7"/>
  <c r="K45" i="7"/>
  <c r="W44" i="7"/>
  <c r="V44" i="7"/>
  <c r="U44" i="7"/>
  <c r="M44" i="7"/>
  <c r="L44" i="7"/>
  <c r="K44" i="7"/>
  <c r="W43" i="7"/>
  <c r="V43" i="7"/>
  <c r="U43" i="7"/>
  <c r="M43" i="7"/>
  <c r="L43" i="7"/>
  <c r="K43" i="7"/>
  <c r="W42" i="7"/>
  <c r="V42" i="7"/>
  <c r="U42" i="7"/>
  <c r="M42" i="7"/>
  <c r="L42" i="7"/>
  <c r="K42" i="7"/>
  <c r="W41" i="7"/>
  <c r="V41" i="7"/>
  <c r="U41" i="7"/>
  <c r="M41" i="7"/>
  <c r="L41" i="7"/>
  <c r="K41" i="7"/>
  <c r="W40" i="7"/>
  <c r="V40" i="7"/>
  <c r="U40" i="7"/>
  <c r="M40" i="7"/>
  <c r="L40" i="7"/>
  <c r="K40" i="7"/>
  <c r="W39" i="7"/>
  <c r="V39" i="7"/>
  <c r="U39" i="7"/>
  <c r="M39" i="7"/>
  <c r="L39" i="7"/>
  <c r="K39" i="7"/>
  <c r="W38" i="7"/>
  <c r="V38" i="7"/>
  <c r="U38" i="7"/>
  <c r="M38" i="7"/>
  <c r="L38" i="7"/>
  <c r="K38" i="7"/>
  <c r="W37" i="7"/>
  <c r="V37" i="7"/>
  <c r="U37" i="7"/>
  <c r="M37" i="7"/>
  <c r="L37" i="7"/>
  <c r="K37" i="7"/>
  <c r="W36" i="7"/>
  <c r="V36" i="7"/>
  <c r="U36" i="7"/>
  <c r="M36" i="7"/>
  <c r="L36" i="7"/>
  <c r="K36" i="7"/>
  <c r="W35" i="7"/>
  <c r="V35" i="7"/>
  <c r="U35" i="7"/>
  <c r="M35" i="7"/>
  <c r="L35" i="7"/>
  <c r="K35" i="7"/>
  <c r="W34" i="7"/>
  <c r="V34" i="7"/>
  <c r="U34" i="7"/>
  <c r="M34" i="7"/>
  <c r="L34" i="7"/>
  <c r="K34" i="7"/>
  <c r="W33" i="7"/>
  <c r="V33" i="7"/>
  <c r="U33" i="7"/>
  <c r="M33" i="7"/>
  <c r="L33" i="7"/>
  <c r="K33" i="7"/>
  <c r="W32" i="7"/>
  <c r="V32" i="7"/>
  <c r="U32" i="7"/>
  <c r="M32" i="7"/>
  <c r="L32" i="7"/>
  <c r="K32" i="7"/>
  <c r="W31" i="7"/>
  <c r="V31" i="7"/>
  <c r="U31" i="7"/>
  <c r="M31" i="7"/>
  <c r="L31" i="7"/>
  <c r="K31" i="7"/>
  <c r="W30" i="7"/>
  <c r="V30" i="7"/>
  <c r="U30" i="7"/>
  <c r="M30" i="7"/>
  <c r="L30" i="7"/>
  <c r="K30" i="7"/>
  <c r="W29" i="7"/>
  <c r="V29" i="7"/>
  <c r="U29" i="7"/>
  <c r="M29" i="7"/>
  <c r="L29" i="7"/>
  <c r="K29" i="7"/>
  <c r="W28" i="7"/>
  <c r="V28" i="7"/>
  <c r="U28" i="7"/>
  <c r="M28" i="7"/>
  <c r="L28" i="7"/>
  <c r="K28" i="7"/>
  <c r="W27" i="7"/>
  <c r="V27" i="7"/>
  <c r="U27" i="7"/>
  <c r="M27" i="7"/>
  <c r="L27" i="7"/>
  <c r="K27" i="7"/>
  <c r="W26" i="7"/>
  <c r="V26" i="7"/>
  <c r="U26" i="7"/>
  <c r="M26" i="7"/>
  <c r="L26" i="7"/>
  <c r="K26" i="7"/>
  <c r="W25" i="7"/>
  <c r="V25" i="7"/>
  <c r="U25" i="7"/>
  <c r="M25" i="7"/>
  <c r="L25" i="7"/>
  <c r="K25" i="7"/>
  <c r="W24" i="7"/>
  <c r="V24" i="7"/>
  <c r="U24" i="7"/>
  <c r="M24" i="7"/>
  <c r="L24" i="7"/>
  <c r="K24" i="7"/>
  <c r="W23" i="7"/>
  <c r="V23" i="7"/>
  <c r="U23" i="7"/>
  <c r="M23" i="7"/>
  <c r="L23" i="7"/>
  <c r="K23" i="7"/>
  <c r="W22" i="7"/>
  <c r="V22" i="7"/>
  <c r="U22" i="7"/>
  <c r="M22" i="7"/>
  <c r="L22" i="7"/>
  <c r="K22" i="7"/>
  <c r="W21" i="7"/>
  <c r="V21" i="7"/>
  <c r="U21" i="7"/>
  <c r="M21" i="7"/>
  <c r="L21" i="7"/>
  <c r="K21" i="7"/>
  <c r="W20" i="7"/>
  <c r="V20" i="7"/>
  <c r="U20" i="7"/>
  <c r="M20" i="7"/>
  <c r="L20" i="7"/>
  <c r="K20" i="7"/>
  <c r="W19" i="7"/>
  <c r="V19" i="7"/>
  <c r="U19" i="7"/>
  <c r="M19" i="7"/>
  <c r="L19" i="7"/>
  <c r="K19" i="7"/>
  <c r="W18" i="7"/>
  <c r="V18" i="7"/>
  <c r="U18" i="7"/>
  <c r="M18" i="7"/>
  <c r="L18" i="7"/>
  <c r="K18" i="7"/>
  <c r="W17" i="7"/>
  <c r="V17" i="7"/>
  <c r="U17" i="7"/>
  <c r="M17" i="7"/>
  <c r="L17" i="7"/>
  <c r="K17" i="7"/>
  <c r="W16" i="7"/>
  <c r="V16" i="7"/>
  <c r="U16" i="7"/>
  <c r="M16" i="7"/>
  <c r="L16" i="7"/>
  <c r="K16" i="7"/>
  <c r="W15" i="7"/>
  <c r="V15" i="7"/>
  <c r="U15" i="7"/>
  <c r="M15" i="7"/>
  <c r="L15" i="7"/>
  <c r="K15" i="7"/>
  <c r="W14" i="7"/>
  <c r="V14" i="7"/>
  <c r="U14" i="7"/>
  <c r="M14" i="7"/>
  <c r="L14" i="7"/>
  <c r="K14" i="7"/>
  <c r="W13" i="7"/>
  <c r="V13" i="7"/>
  <c r="U13" i="7"/>
  <c r="M13" i="7"/>
  <c r="L13" i="7"/>
  <c r="K13" i="7"/>
  <c r="W12" i="7"/>
  <c r="V12" i="7"/>
  <c r="U12" i="7"/>
  <c r="M12" i="7"/>
  <c r="L12" i="7"/>
  <c r="K12" i="7"/>
  <c r="W11" i="7"/>
  <c r="V11" i="7"/>
  <c r="U11" i="7"/>
  <c r="M11" i="7"/>
  <c r="L11" i="7"/>
  <c r="K11" i="7"/>
  <c r="W10" i="7"/>
  <c r="V10" i="7"/>
  <c r="U10" i="7"/>
  <c r="M10" i="7"/>
  <c r="L10" i="7"/>
  <c r="K10" i="7"/>
  <c r="W9" i="7"/>
  <c r="V9" i="7"/>
  <c r="U9" i="7"/>
  <c r="M9" i="7"/>
  <c r="L9" i="7"/>
  <c r="K9" i="7"/>
  <c r="W8" i="7"/>
  <c r="V8" i="7"/>
  <c r="U8" i="7"/>
  <c r="AK46" i="4"/>
  <c r="AJ46" i="4"/>
  <c r="AI46" i="4"/>
  <c r="AK45" i="4"/>
  <c r="AJ45" i="4"/>
  <c r="AI45" i="4"/>
  <c r="AK44" i="4"/>
  <c r="AJ44" i="4"/>
  <c r="AI44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K36" i="4"/>
  <c r="AJ36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8" i="4"/>
  <c r="AJ28" i="4"/>
  <c r="AI28" i="4"/>
  <c r="AK27" i="4"/>
  <c r="AJ27" i="4"/>
  <c r="AI27" i="4"/>
  <c r="AK26" i="4"/>
  <c r="AJ26" i="4"/>
  <c r="AI26" i="4"/>
  <c r="AK25" i="4"/>
  <c r="AJ25" i="4"/>
  <c r="AI25" i="4"/>
  <c r="AK24" i="4"/>
  <c r="AJ24" i="4"/>
  <c r="AI24" i="4"/>
  <c r="AK23" i="4"/>
  <c r="AJ23" i="4"/>
  <c r="AI23" i="4"/>
  <c r="AK22" i="4"/>
  <c r="AJ22" i="4"/>
  <c r="AI22" i="4"/>
  <c r="AK21" i="4"/>
  <c r="AJ21" i="4"/>
  <c r="AI21" i="4"/>
  <c r="AK20" i="4"/>
  <c r="AJ20" i="4"/>
  <c r="AI20" i="4"/>
  <c r="AK19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K14" i="4"/>
  <c r="AJ14" i="4"/>
  <c r="AI14" i="4"/>
  <c r="AK13" i="4"/>
  <c r="AJ13" i="4"/>
  <c r="AI13" i="4"/>
  <c r="AK12" i="4"/>
  <c r="AJ12" i="4"/>
  <c r="AI12" i="4"/>
  <c r="AK11" i="4"/>
  <c r="AJ11" i="4"/>
  <c r="AI11" i="4"/>
  <c r="AK10" i="4"/>
  <c r="AJ10" i="4"/>
  <c r="AI10" i="4"/>
  <c r="AK9" i="4"/>
  <c r="AJ9" i="4"/>
  <c r="AI9" i="4"/>
  <c r="AK8" i="4"/>
  <c r="AJ8" i="4"/>
  <c r="AI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8" i="4"/>
</calcChain>
</file>

<file path=xl/sharedStrings.xml><?xml version="1.0" encoding="utf-8"?>
<sst xmlns="http://schemas.openxmlformats.org/spreadsheetml/2006/main" count="671" uniqueCount="88">
  <si>
    <t>Formula</t>
  </si>
  <si>
    <t xml:space="preserve">Sample ID </t>
  </si>
  <si>
    <t>Natural abundance corrected Peak area</t>
  </si>
  <si>
    <t>Summary statistics</t>
  </si>
  <si>
    <t>Natural abundance corrected percentage</t>
  </si>
  <si>
    <t xml:space="preserve">File name </t>
  </si>
  <si>
    <t>Group</t>
  </si>
  <si>
    <t>M+0</t>
  </si>
  <si>
    <t>M+1</t>
  </si>
  <si>
    <t>M+2</t>
  </si>
  <si>
    <t>M+3</t>
  </si>
  <si>
    <t>M+4</t>
  </si>
  <si>
    <t>M+5</t>
  </si>
  <si>
    <t>M+6</t>
  </si>
  <si>
    <t xml:space="preserve">Unlabeled </t>
  </si>
  <si>
    <t>labeled</t>
  </si>
  <si>
    <t xml:space="preserve">Unlabled percentage </t>
  </si>
  <si>
    <t>Labled percentage</t>
  </si>
  <si>
    <t xml:space="preserve">Total </t>
  </si>
  <si>
    <t>10_8h_D2</t>
  </si>
  <si>
    <t>11_8h_D3</t>
  </si>
  <si>
    <t>12_8h_D4</t>
  </si>
  <si>
    <t>13_8h_ERG_D1</t>
  </si>
  <si>
    <t>14_8h_ERG_D2</t>
  </si>
  <si>
    <t>15_8h_ERG_D3</t>
  </si>
  <si>
    <t>16_8h_ERG_D4</t>
  </si>
  <si>
    <t>17_24h_D1</t>
  </si>
  <si>
    <t>18_24h_D2</t>
  </si>
  <si>
    <t>19_24h_D3</t>
  </si>
  <si>
    <t>2_24h_unlabeled_D2</t>
  </si>
  <si>
    <t>20_24h_D4</t>
  </si>
  <si>
    <t>21_24h_ERG_D1</t>
  </si>
  <si>
    <t>22_24h_ERG_D2</t>
  </si>
  <si>
    <t>23_24h_ERG_D3</t>
  </si>
  <si>
    <t>24_24h_ERG_D4</t>
  </si>
  <si>
    <t>25_48h_D1</t>
  </si>
  <si>
    <t>26_48h_D2</t>
  </si>
  <si>
    <t>27_48h_D3</t>
  </si>
  <si>
    <t>28_48h_D4</t>
  </si>
  <si>
    <t>29_48h_ERG_D1</t>
  </si>
  <si>
    <t>3_24h_unlabeled_D3</t>
  </si>
  <si>
    <t>30_48h_ERG_D2</t>
  </si>
  <si>
    <t>31_48h_ERG_D3</t>
  </si>
  <si>
    <t>32_48h_ERG_D4</t>
  </si>
  <si>
    <t>4_24h_unlabeled_D4</t>
  </si>
  <si>
    <t>5_24h_ERG_unlabeled_D1</t>
  </si>
  <si>
    <t>6_24h_ERG_unlabeled_D2</t>
  </si>
  <si>
    <t>7_24h_ERG_unlabeled_D3</t>
  </si>
  <si>
    <t>8_24h_ERG_unlabeled_D4</t>
  </si>
  <si>
    <t>9_8h_D1</t>
  </si>
  <si>
    <t>PooledQC_01</t>
  </si>
  <si>
    <t>PooledQC_02</t>
  </si>
  <si>
    <t>PooledQC_03</t>
  </si>
  <si>
    <t>PooledQC_04_03</t>
  </si>
  <si>
    <t>PooledQC_05</t>
  </si>
  <si>
    <t>PooledQC_06</t>
  </si>
  <si>
    <t>PooledQC_07</t>
  </si>
  <si>
    <t>PooledQC_08</t>
  </si>
  <si>
    <t>Leucine</t>
  </si>
  <si>
    <t>C6H13NO2</t>
  </si>
  <si>
    <t>Carbon and nitrogen labeled</t>
  </si>
  <si>
    <t>Isoleucine</t>
  </si>
  <si>
    <t>C0.N0</t>
  </si>
  <si>
    <t>C0.N1</t>
  </si>
  <si>
    <t>C1.N0</t>
  </si>
  <si>
    <t>C1.N1</t>
  </si>
  <si>
    <t>C2.N0</t>
  </si>
  <si>
    <t>C2.N1</t>
  </si>
  <si>
    <t>C3.N0</t>
  </si>
  <si>
    <t>C3.N1</t>
  </si>
  <si>
    <t>C4.N0</t>
  </si>
  <si>
    <t>C4.N1</t>
  </si>
  <si>
    <t>C5.N0</t>
  </si>
  <si>
    <t>C5.N1</t>
  </si>
  <si>
    <t>C6.N0</t>
  </si>
  <si>
    <t>C6.N1</t>
  </si>
  <si>
    <t>alpha ketoisocaproic acid(KIC)</t>
  </si>
  <si>
    <t>C6H10O3</t>
  </si>
  <si>
    <t>2-hydroxyglutarate</t>
  </si>
  <si>
    <t>C5H8O5</t>
  </si>
  <si>
    <t>Citrate</t>
  </si>
  <si>
    <t>C6H8O7</t>
  </si>
  <si>
    <t>Alpha ketoglutarate</t>
  </si>
  <si>
    <t xml:space="preserve"> C5H6O5</t>
  </si>
  <si>
    <t>Fumarate</t>
  </si>
  <si>
    <t>C4H4O4</t>
  </si>
  <si>
    <t>Malate</t>
  </si>
  <si>
    <t>C4H6O5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</si>
</sst>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2" applyNumberFormat="0" applyFill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7" fillId="0" borderId="0" applyNumberFormat="0" applyFill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25" applyNumberFormat="0" applyAlignment="0" applyProtection="0"/>
    <xf numFmtId="0" fontId="12" fillId="13" borderId="26" applyNumberFormat="0" applyAlignment="0" applyProtection="0"/>
    <xf numFmtId="0" fontId="13" fillId="13" borderId="25" applyNumberFormat="0" applyAlignment="0" applyProtection="0"/>
    <xf numFmtId="0" fontId="14" fillId="0" borderId="27" applyNumberFormat="0" applyFill="0" applyAlignment="0" applyProtection="0"/>
    <xf numFmtId="0" fontId="15" fillId="14" borderId="28" applyNumberFormat="0" applyAlignment="0" applyProtection="0"/>
    <xf numFmtId="0" fontId="16" fillId="0" borderId="0" applyNumberFormat="0" applyFill="0" applyBorder="0" applyAlignment="0" applyProtection="0"/>
    <xf numFmtId="0" fontId="3" fillId="15" borderId="2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30" applyNumberFormat="0" applyFill="0" applyAlignment="0" applyProtection="0"/>
    <xf numFmtId="0" fontId="18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18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9" xfId="0" applyFont="1" applyBorder="1"/>
    <xf numFmtId="0" fontId="0" fillId="2" borderId="10" xfId="0" applyFill="1" applyBorder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2" fontId="0" fillId="2" borderId="10" xfId="0" applyNumberFormat="1" applyFill="1" applyBorder="1"/>
    <xf numFmtId="2" fontId="0" fillId="2" borderId="11" xfId="0" applyNumberFormat="1" applyFill="1" applyBorder="1"/>
    <xf numFmtId="2" fontId="0" fillId="2" borderId="1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0" fillId="6" borderId="11" xfId="0" applyFill="1" applyBorder="1"/>
    <xf numFmtId="0" fontId="0" fillId="7" borderId="11" xfId="0" applyFill="1" applyBorder="1"/>
    <xf numFmtId="2" fontId="0" fillId="4" borderId="11" xfId="0" applyNumberFormat="1" applyFill="1" applyBorder="1"/>
    <xf numFmtId="2" fontId="0" fillId="3" borderId="11" xfId="0" applyNumberFormat="1" applyFill="1" applyBorder="1"/>
    <xf numFmtId="2" fontId="0" fillId="6" borderId="11" xfId="0" applyNumberFormat="1" applyFill="1" applyBorder="1"/>
    <xf numFmtId="2" fontId="0" fillId="5" borderId="11" xfId="0" applyNumberFormat="1" applyFill="1" applyBorder="1"/>
    <xf numFmtId="2" fontId="0" fillId="7" borderId="11" xfId="0" applyNumberFormat="1" applyFill="1" applyBorder="1"/>
    <xf numFmtId="2" fontId="0" fillId="4" borderId="11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0" fillId="6" borderId="11" xfId="0" applyNumberFormat="1" applyFill="1" applyBorder="1" applyAlignment="1">
      <alignment horizontal="center"/>
    </xf>
    <xf numFmtId="2" fontId="0" fillId="5" borderId="11" xfId="0" applyNumberFormat="1" applyFill="1" applyBorder="1" applyAlignment="1">
      <alignment horizontal="center"/>
    </xf>
    <xf numFmtId="2" fontId="0" fillId="7" borderId="11" xfId="0" applyNumberFormat="1" applyFill="1" applyBorder="1" applyAlignment="1">
      <alignment horizontal="center"/>
    </xf>
    <xf numFmtId="0" fontId="0" fillId="8" borderId="11" xfId="0" applyFill="1" applyBorder="1"/>
    <xf numFmtId="2" fontId="0" fillId="8" borderId="11" xfId="0" applyNumberFormat="1" applyFill="1" applyBorder="1" applyAlignment="1">
      <alignment horizontal="center"/>
    </xf>
    <xf numFmtId="0" fontId="0" fillId="8" borderId="12" xfId="0" applyFill="1" applyBorder="1"/>
    <xf numFmtId="2" fontId="0" fillId="8" borderId="12" xfId="0" applyNumberFormat="1" applyFill="1" applyBorder="1" applyAlignment="1">
      <alignment horizontal="center"/>
    </xf>
    <xf numFmtId="2" fontId="0" fillId="8" borderId="11" xfId="0" applyNumberFormat="1" applyFill="1" applyBorder="1"/>
    <xf numFmtId="2" fontId="0" fillId="8" borderId="12" xfId="0" applyNumberFormat="1" applyFill="1" applyBorder="1"/>
    <xf numFmtId="0" fontId="1" fillId="0" borderId="19" xfId="0" applyFont="1" applyBorder="1"/>
    <xf numFmtId="0" fontId="0" fillId="0" borderId="13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A5E6-43BC-4AED-BF5D-1205DF0CC7E9}">
  <dimension ref="A1:W46"/>
  <sheetViews>
    <sheetView topLeftCell="A2" workbookViewId="0">
      <selection activeCell="D7" sqref="D7:J7"/>
    </sheetView>
  </sheetViews>
  <sheetFormatPr defaultColWidth="8.85546875" defaultRowHeight="15" x14ac:dyDescent="0.25"/>
  <cols>
    <col min="1" max="1" width="36.5703125" customWidth="1"/>
    <col min="9" max="9" width="12.85546875" customWidth="1"/>
    <col min="10" max="10" width="19" customWidth="1"/>
    <col min="11" max="11" width="16" customWidth="1"/>
    <col min="12" max="12" width="17.140625" customWidth="1"/>
    <col min="13" max="13" width="16.140625" customWidth="1"/>
    <col min="14" max="14" width="16.42578125" customWidth="1"/>
    <col min="15" max="19" width="11.42578125" bestFit="1" customWidth="1"/>
    <col min="20" max="20" width="12.42578125" bestFit="1" customWidth="1"/>
    <col min="21" max="21" width="13.42578125" bestFit="1" customWidth="1"/>
  </cols>
  <sheetData>
    <row r="1" spans="1:23" x14ac:dyDescent="0.25">
      <c r="A1" s="1" t="s">
        <v>76</v>
      </c>
    </row>
    <row r="2" spans="1:23" x14ac:dyDescent="0.25">
      <c r="A2" s="1" t="s">
        <v>0</v>
      </c>
      <c r="B2" s="1" t="s">
        <v>77</v>
      </c>
    </row>
    <row r="5" spans="1:23" ht="15.75" thickBot="1" x14ac:dyDescent="0.3"/>
    <row r="6" spans="1:23" ht="15.75" thickBot="1" x14ac:dyDescent="0.3">
      <c r="B6" s="2"/>
      <c r="D6" s="43" t="s">
        <v>2</v>
      </c>
      <c r="E6" s="44"/>
      <c r="F6" s="44"/>
      <c r="G6" s="44"/>
      <c r="H6" s="44"/>
      <c r="I6" s="44"/>
      <c r="J6" s="44"/>
      <c r="K6" s="45" t="s">
        <v>3</v>
      </c>
      <c r="L6" s="46"/>
      <c r="M6" s="46"/>
      <c r="N6" s="47" t="s">
        <v>4</v>
      </c>
      <c r="O6" s="47"/>
      <c r="P6" s="47"/>
      <c r="Q6" s="47"/>
      <c r="R6" s="47"/>
      <c r="S6" s="47"/>
      <c r="T6" s="47"/>
      <c r="U6" s="46" t="s">
        <v>3</v>
      </c>
      <c r="V6" s="46"/>
      <c r="W6" s="48"/>
    </row>
    <row r="7" spans="1:23" ht="15.75" thickBot="1" x14ac:dyDescent="0.3">
      <c r="A7" s="3" t="s">
        <v>5</v>
      </c>
      <c r="B7" s="4" t="s">
        <v>1</v>
      </c>
      <c r="C7" s="3" t="s">
        <v>6</v>
      </c>
      <c r="D7" t="s">
        <v>7</v>
      </c>
      <c r="E7" t="s">
        <v>8</v>
      </c>
      <c r="F7" t="s">
        <v>9</v>
      </c>
      <c r="G7" t="s">
        <v>10</v>
      </c>
      <c r="H7" t="s">
        <v>11</v>
      </c>
      <c r="I7" t="s">
        <v>12</v>
      </c>
      <c r="J7" t="s">
        <v>13</v>
      </c>
      <c r="K7" s="16" t="s">
        <v>14</v>
      </c>
      <c r="L7" s="17" t="s">
        <v>15</v>
      </c>
      <c r="M7" s="41" t="s">
        <v>18</v>
      </c>
      <c r="N7" s="42" t="s">
        <v>7</v>
      </c>
      <c r="O7" s="42" t="s">
        <v>8</v>
      </c>
      <c r="P7" s="42" t="s">
        <v>9</v>
      </c>
      <c r="Q7" s="42" t="s">
        <v>10</v>
      </c>
      <c r="R7" s="42" t="s">
        <v>11</v>
      </c>
      <c r="S7" s="42" t="s">
        <v>12</v>
      </c>
      <c r="T7" s="42" t="s">
        <v>13</v>
      </c>
      <c r="U7" s="7" t="s">
        <v>16</v>
      </c>
      <c r="V7" s="6" t="s">
        <v>17</v>
      </c>
      <c r="W7" s="7" t="s">
        <v>18</v>
      </c>
    </row>
    <row r="8" spans="1:23" x14ac:dyDescent="0.25">
      <c r="A8" s="9" t="s">
        <v>29</v>
      </c>
      <c r="B8" s="9"/>
      <c r="C8" s="9"/>
      <c r="D8" s="9">
        <v>49251786.125543199</v>
      </c>
      <c r="E8" s="9">
        <v>359561.12415023998</v>
      </c>
      <c r="F8" s="9">
        <v>0</v>
      </c>
      <c r="G8" s="9">
        <v>0</v>
      </c>
      <c r="H8" s="9">
        <v>0</v>
      </c>
      <c r="I8" s="21">
        <v>0</v>
      </c>
      <c r="J8" s="21">
        <v>0</v>
      </c>
      <c r="K8" s="19">
        <f t="shared" ref="K8:K46" si="0">SUM(D8)</f>
        <v>49251786.125543199</v>
      </c>
      <c r="L8" s="19">
        <f t="shared" ref="L8:L46" si="1">SUM(E8:J8)</f>
        <v>359561.12415023998</v>
      </c>
      <c r="M8" s="9">
        <f t="shared" ref="M8:M46" si="2">SUM(D8:J8)</f>
        <v>49611347.249693438</v>
      </c>
      <c r="N8" s="20">
        <v>99.275244184882609</v>
      </c>
      <c r="O8" s="20">
        <v>0.72475581511740106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19">
        <f t="shared" ref="U8:U46" si="3">SUM(N8)</f>
        <v>99.275244184882609</v>
      </c>
      <c r="V8" s="21">
        <f t="shared" ref="V8:V46" si="4">SUM(O8:T8)</f>
        <v>0.72475581511740106</v>
      </c>
      <c r="W8" s="21">
        <f t="shared" ref="W8:W46" si="5">SUM(N8:T8)</f>
        <v>100.00000000000001</v>
      </c>
    </row>
    <row r="9" spans="1:23" x14ac:dyDescent="0.25">
      <c r="A9" s="10" t="s">
        <v>40</v>
      </c>
      <c r="B9" s="10"/>
      <c r="C9" s="10"/>
      <c r="D9" s="10">
        <v>44184400.991787396</v>
      </c>
      <c r="E9" s="10">
        <v>101730.57750534</v>
      </c>
      <c r="F9" s="10">
        <v>0</v>
      </c>
      <c r="G9" s="10">
        <v>0</v>
      </c>
      <c r="H9" s="10">
        <v>0</v>
      </c>
      <c r="I9" s="22">
        <v>0</v>
      </c>
      <c r="J9" s="22">
        <v>0</v>
      </c>
      <c r="K9" s="20">
        <f t="shared" si="0"/>
        <v>44184400.991787396</v>
      </c>
      <c r="L9" s="20">
        <f t="shared" si="1"/>
        <v>101730.57750534</v>
      </c>
      <c r="M9" s="10">
        <f t="shared" si="2"/>
        <v>44286131.569292739</v>
      </c>
      <c r="N9" s="20">
        <v>99.770287957199002</v>
      </c>
      <c r="O9" s="20">
        <v>0.22971204280095298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f t="shared" si="3"/>
        <v>99.770287957199002</v>
      </c>
      <c r="V9" s="22">
        <f t="shared" si="4"/>
        <v>0.22971204280095298</v>
      </c>
      <c r="W9" s="22">
        <f t="shared" si="5"/>
        <v>99.999999999999957</v>
      </c>
    </row>
    <row r="10" spans="1:23" x14ac:dyDescent="0.25">
      <c r="A10" s="10" t="s">
        <v>44</v>
      </c>
      <c r="B10" s="10"/>
      <c r="C10" s="10"/>
      <c r="D10" s="10">
        <v>53257174.648756899</v>
      </c>
      <c r="E10" s="10">
        <v>127083.96438152999</v>
      </c>
      <c r="F10" s="10">
        <v>0</v>
      </c>
      <c r="G10" s="10">
        <v>0</v>
      </c>
      <c r="H10" s="10">
        <v>0</v>
      </c>
      <c r="I10" s="22">
        <v>0</v>
      </c>
      <c r="J10" s="22">
        <v>0</v>
      </c>
      <c r="K10" s="20">
        <f t="shared" si="0"/>
        <v>53257174.648756899</v>
      </c>
      <c r="L10" s="20">
        <f t="shared" si="1"/>
        <v>127083.96438152999</v>
      </c>
      <c r="M10" s="10">
        <f t="shared" si="2"/>
        <v>53384258.61313843</v>
      </c>
      <c r="N10" s="20">
        <v>99.761944873483301</v>
      </c>
      <c r="O10" s="20">
        <v>0.23805512651673902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f t="shared" si="3"/>
        <v>99.761944873483301</v>
      </c>
      <c r="V10" s="22">
        <f t="shared" si="4"/>
        <v>0.23805512651673902</v>
      </c>
      <c r="W10" s="22">
        <f t="shared" si="5"/>
        <v>100.00000000000004</v>
      </c>
    </row>
    <row r="11" spans="1:23" x14ac:dyDescent="0.25">
      <c r="A11" s="12" t="s">
        <v>45</v>
      </c>
      <c r="B11" s="12"/>
      <c r="C11" s="12"/>
      <c r="D11" s="12">
        <v>7919818.6146524604</v>
      </c>
      <c r="E11" s="12">
        <v>25247.27163494</v>
      </c>
      <c r="F11" s="12">
        <v>0</v>
      </c>
      <c r="G11" s="12">
        <v>0</v>
      </c>
      <c r="H11" s="12">
        <v>0</v>
      </c>
      <c r="I11" s="30">
        <v>0</v>
      </c>
      <c r="J11" s="30">
        <v>0</v>
      </c>
      <c r="K11" s="25">
        <f t="shared" si="0"/>
        <v>7919818.6146524604</v>
      </c>
      <c r="L11" s="25">
        <f t="shared" si="1"/>
        <v>25247.27163494</v>
      </c>
      <c r="M11" s="12">
        <f t="shared" si="2"/>
        <v>7945065.8862874005</v>
      </c>
      <c r="N11" s="25">
        <v>99.682227032521993</v>
      </c>
      <c r="O11" s="25">
        <v>0.31777296747802902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f t="shared" si="3"/>
        <v>99.682227032521993</v>
      </c>
      <c r="V11" s="30">
        <f t="shared" si="4"/>
        <v>0.31777296747802902</v>
      </c>
      <c r="W11" s="30">
        <f t="shared" si="5"/>
        <v>100.00000000000003</v>
      </c>
    </row>
    <row r="12" spans="1:23" x14ac:dyDescent="0.25">
      <c r="A12" s="12" t="s">
        <v>46</v>
      </c>
      <c r="B12" s="12"/>
      <c r="C12" s="12"/>
      <c r="D12" s="12">
        <v>7330084.3828637097</v>
      </c>
      <c r="E12" s="12">
        <v>21522.814503940001</v>
      </c>
      <c r="F12" s="12">
        <v>0</v>
      </c>
      <c r="G12" s="12">
        <v>0</v>
      </c>
      <c r="H12" s="12">
        <v>0</v>
      </c>
      <c r="I12" s="30">
        <v>0</v>
      </c>
      <c r="J12" s="30">
        <v>0</v>
      </c>
      <c r="K12" s="25">
        <f t="shared" si="0"/>
        <v>7330084.3828637097</v>
      </c>
      <c r="L12" s="25">
        <f t="shared" si="1"/>
        <v>21522.814503940001</v>
      </c>
      <c r="M12" s="12">
        <f t="shared" si="2"/>
        <v>7351607.1973676495</v>
      </c>
      <c r="N12" s="25">
        <v>99.707236609273096</v>
      </c>
      <c r="O12" s="25">
        <v>0.29276339072695001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f t="shared" si="3"/>
        <v>99.707236609273096</v>
      </c>
      <c r="V12" s="30">
        <f t="shared" si="4"/>
        <v>0.29276339072695001</v>
      </c>
      <c r="W12" s="30">
        <f t="shared" si="5"/>
        <v>100.00000000000004</v>
      </c>
    </row>
    <row r="13" spans="1:23" x14ac:dyDescent="0.25">
      <c r="A13" s="12" t="s">
        <v>47</v>
      </c>
      <c r="B13" s="12"/>
      <c r="C13" s="12"/>
      <c r="D13" s="12">
        <v>7678585.0406395001</v>
      </c>
      <c r="E13" s="12">
        <v>0</v>
      </c>
      <c r="F13" s="12">
        <v>0</v>
      </c>
      <c r="G13" s="12">
        <v>0</v>
      </c>
      <c r="H13" s="12">
        <v>0</v>
      </c>
      <c r="I13" s="30">
        <v>0</v>
      </c>
      <c r="J13" s="30">
        <v>0</v>
      </c>
      <c r="K13" s="25">
        <f t="shared" si="0"/>
        <v>7678585.0406395001</v>
      </c>
      <c r="L13" s="25">
        <f t="shared" si="1"/>
        <v>0</v>
      </c>
      <c r="M13" s="12">
        <f t="shared" si="2"/>
        <v>7678585.0406395001</v>
      </c>
      <c r="N13" s="25">
        <v>100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f t="shared" si="3"/>
        <v>100</v>
      </c>
      <c r="V13" s="30">
        <f t="shared" si="4"/>
        <v>0</v>
      </c>
      <c r="W13" s="30">
        <f t="shared" si="5"/>
        <v>100</v>
      </c>
    </row>
    <row r="14" spans="1:23" x14ac:dyDescent="0.25">
      <c r="A14" s="12" t="s">
        <v>48</v>
      </c>
      <c r="B14" s="12"/>
      <c r="C14" s="12"/>
      <c r="D14" s="12">
        <v>7410386.1278639603</v>
      </c>
      <c r="E14" s="12">
        <v>55708.031684169997</v>
      </c>
      <c r="F14" s="12">
        <v>0</v>
      </c>
      <c r="G14" s="12">
        <v>0</v>
      </c>
      <c r="H14" s="12">
        <v>0</v>
      </c>
      <c r="I14" s="30">
        <v>0</v>
      </c>
      <c r="J14" s="30">
        <v>0</v>
      </c>
      <c r="K14" s="25">
        <f t="shared" si="0"/>
        <v>7410386.1278639603</v>
      </c>
      <c r="L14" s="25">
        <f t="shared" si="1"/>
        <v>55708.031684169997</v>
      </c>
      <c r="M14" s="12">
        <f t="shared" si="2"/>
        <v>7466094.1595481299</v>
      </c>
      <c r="N14" s="25">
        <v>99.253853079083797</v>
      </c>
      <c r="O14" s="25">
        <v>0.74614692091616497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f t="shared" si="3"/>
        <v>99.253853079083797</v>
      </c>
      <c r="V14" s="30">
        <f t="shared" si="4"/>
        <v>0.74614692091616497</v>
      </c>
      <c r="W14" s="30">
        <f t="shared" si="5"/>
        <v>99.999999999999957</v>
      </c>
    </row>
    <row r="15" spans="1:23" x14ac:dyDescent="0.25">
      <c r="A15" s="11" t="s">
        <v>49</v>
      </c>
      <c r="B15" s="11"/>
      <c r="C15" s="11"/>
      <c r="D15" s="11">
        <v>1029847.7495691</v>
      </c>
      <c r="E15" s="11">
        <v>0</v>
      </c>
      <c r="F15" s="11">
        <v>0</v>
      </c>
      <c r="G15" s="11">
        <v>0</v>
      </c>
      <c r="H15" s="11">
        <v>0</v>
      </c>
      <c r="I15" s="31">
        <v>0</v>
      </c>
      <c r="J15" s="31">
        <v>35324882.141924798</v>
      </c>
      <c r="K15" s="26">
        <f t="shared" si="0"/>
        <v>1029847.7495691</v>
      </c>
      <c r="L15" s="26">
        <f t="shared" si="1"/>
        <v>35324882.141924798</v>
      </c>
      <c r="M15" s="11">
        <f t="shared" si="2"/>
        <v>36354729.891493902</v>
      </c>
      <c r="N15" s="26">
        <v>2.8327751372182801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97.167224862781694</v>
      </c>
      <c r="U15" s="26">
        <f t="shared" si="3"/>
        <v>2.8327751372182801</v>
      </c>
      <c r="V15" s="31">
        <f t="shared" si="4"/>
        <v>97.167224862781694</v>
      </c>
      <c r="W15" s="31">
        <f t="shared" si="5"/>
        <v>99.999999999999972</v>
      </c>
    </row>
    <row r="16" spans="1:23" x14ac:dyDescent="0.25">
      <c r="A16" s="11" t="s">
        <v>19</v>
      </c>
      <c r="B16" s="11"/>
      <c r="C16" s="11"/>
      <c r="D16" s="11">
        <v>1715543.3512850199</v>
      </c>
      <c r="E16" s="11">
        <v>0</v>
      </c>
      <c r="F16" s="11">
        <v>0</v>
      </c>
      <c r="G16" s="11">
        <v>0</v>
      </c>
      <c r="H16" s="11">
        <v>0</v>
      </c>
      <c r="I16" s="31">
        <v>0</v>
      </c>
      <c r="J16" s="31">
        <v>40517151.145649999</v>
      </c>
      <c r="K16" s="26">
        <f t="shared" si="0"/>
        <v>1715543.3512850199</v>
      </c>
      <c r="L16" s="26">
        <f t="shared" si="1"/>
        <v>40517151.145649999</v>
      </c>
      <c r="M16" s="11">
        <f t="shared" si="2"/>
        <v>42232694.496935017</v>
      </c>
      <c r="N16" s="26">
        <v>4.0621214718126106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95.937878528187397</v>
      </c>
      <c r="U16" s="26">
        <f t="shared" si="3"/>
        <v>4.0621214718126106</v>
      </c>
      <c r="V16" s="31">
        <f t="shared" si="4"/>
        <v>95.937878528187397</v>
      </c>
      <c r="W16" s="31">
        <f t="shared" si="5"/>
        <v>100.00000000000001</v>
      </c>
    </row>
    <row r="17" spans="1:23" x14ac:dyDescent="0.25">
      <c r="A17" s="11" t="s">
        <v>20</v>
      </c>
      <c r="B17" s="11"/>
      <c r="C17" s="11"/>
      <c r="D17" s="11">
        <v>1327904.7836636</v>
      </c>
      <c r="E17" s="11">
        <v>0</v>
      </c>
      <c r="F17" s="11">
        <v>0</v>
      </c>
      <c r="G17" s="11">
        <v>0</v>
      </c>
      <c r="H17" s="11">
        <v>0</v>
      </c>
      <c r="I17" s="31">
        <v>0</v>
      </c>
      <c r="J17" s="31">
        <v>35759477.053147897</v>
      </c>
      <c r="K17" s="26">
        <f t="shared" si="0"/>
        <v>1327904.7836636</v>
      </c>
      <c r="L17" s="26">
        <f t="shared" si="1"/>
        <v>35759477.053147897</v>
      </c>
      <c r="M17" s="11">
        <f t="shared" si="2"/>
        <v>37087381.836811498</v>
      </c>
      <c r="N17" s="26">
        <v>3.5804759405949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96.419524059405106</v>
      </c>
      <c r="U17" s="26">
        <f t="shared" si="3"/>
        <v>3.5804759405949</v>
      </c>
      <c r="V17" s="31">
        <f t="shared" si="4"/>
        <v>96.419524059405106</v>
      </c>
      <c r="W17" s="31">
        <f t="shared" si="5"/>
        <v>100</v>
      </c>
    </row>
    <row r="18" spans="1:23" x14ac:dyDescent="0.25">
      <c r="A18" s="11" t="s">
        <v>21</v>
      </c>
      <c r="B18" s="11"/>
      <c r="C18" s="11"/>
      <c r="D18" s="11">
        <v>1289780.37138267</v>
      </c>
      <c r="E18" s="11">
        <v>0</v>
      </c>
      <c r="F18" s="11">
        <v>0</v>
      </c>
      <c r="G18" s="11">
        <v>0</v>
      </c>
      <c r="H18" s="11">
        <v>0</v>
      </c>
      <c r="I18" s="31">
        <v>0</v>
      </c>
      <c r="J18" s="31">
        <v>34253440.1100915</v>
      </c>
      <c r="K18" s="26">
        <f t="shared" si="0"/>
        <v>1289780.37138267</v>
      </c>
      <c r="L18" s="26">
        <f t="shared" si="1"/>
        <v>34253440.1100915</v>
      </c>
      <c r="M18" s="11">
        <f t="shared" si="2"/>
        <v>35543220.481474169</v>
      </c>
      <c r="N18" s="26">
        <v>3.6287662004486299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96.371233799551405</v>
      </c>
      <c r="U18" s="26">
        <f t="shared" si="3"/>
        <v>3.6287662004486299</v>
      </c>
      <c r="V18" s="31">
        <f t="shared" si="4"/>
        <v>96.371233799551405</v>
      </c>
      <c r="W18" s="31">
        <f t="shared" si="5"/>
        <v>100.00000000000003</v>
      </c>
    </row>
    <row r="19" spans="1:23" x14ac:dyDescent="0.25">
      <c r="A19" s="23" t="s">
        <v>22</v>
      </c>
      <c r="B19" s="23"/>
      <c r="C19" s="23"/>
      <c r="D19" s="23">
        <v>801878.83157197002</v>
      </c>
      <c r="E19" s="23">
        <v>0</v>
      </c>
      <c r="F19" s="23">
        <v>0</v>
      </c>
      <c r="G19" s="23">
        <v>0</v>
      </c>
      <c r="H19" s="23">
        <v>0</v>
      </c>
      <c r="I19" s="32">
        <v>0</v>
      </c>
      <c r="J19" s="32">
        <v>3321403.9914784301</v>
      </c>
      <c r="K19" s="27">
        <f t="shared" si="0"/>
        <v>801878.83157197002</v>
      </c>
      <c r="L19" s="27">
        <f t="shared" si="1"/>
        <v>3321403.9914784301</v>
      </c>
      <c r="M19" s="23">
        <f t="shared" si="2"/>
        <v>4123282.8230504002</v>
      </c>
      <c r="N19" s="27">
        <v>19.4475825691419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80.5524174308581</v>
      </c>
      <c r="U19" s="27">
        <f t="shared" si="3"/>
        <v>19.4475825691419</v>
      </c>
      <c r="V19" s="32">
        <f t="shared" si="4"/>
        <v>80.5524174308581</v>
      </c>
      <c r="W19" s="32">
        <f t="shared" si="5"/>
        <v>100</v>
      </c>
    </row>
    <row r="20" spans="1:23" x14ac:dyDescent="0.25">
      <c r="A20" s="23" t="s">
        <v>23</v>
      </c>
      <c r="B20" s="23"/>
      <c r="C20" s="23"/>
      <c r="D20" s="23">
        <v>853014.10946227994</v>
      </c>
      <c r="E20" s="23">
        <v>0</v>
      </c>
      <c r="F20" s="23">
        <v>0</v>
      </c>
      <c r="G20" s="23">
        <v>0</v>
      </c>
      <c r="H20" s="23">
        <v>0</v>
      </c>
      <c r="I20" s="32">
        <v>0</v>
      </c>
      <c r="J20" s="32">
        <v>3906723.51240785</v>
      </c>
      <c r="K20" s="27">
        <f t="shared" si="0"/>
        <v>853014.10946227994</v>
      </c>
      <c r="L20" s="27">
        <f t="shared" si="1"/>
        <v>3906723.51240785</v>
      </c>
      <c r="M20" s="23">
        <f t="shared" si="2"/>
        <v>4759737.6218701303</v>
      </c>
      <c r="N20" s="27">
        <v>17.9214523410458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82.078547658954207</v>
      </c>
      <c r="U20" s="27">
        <f t="shared" si="3"/>
        <v>17.9214523410458</v>
      </c>
      <c r="V20" s="32">
        <f t="shared" si="4"/>
        <v>82.078547658954207</v>
      </c>
      <c r="W20" s="32">
        <f t="shared" si="5"/>
        <v>100</v>
      </c>
    </row>
    <row r="21" spans="1:23" x14ac:dyDescent="0.25">
      <c r="A21" s="23" t="s">
        <v>24</v>
      </c>
      <c r="B21" s="23"/>
      <c r="C21" s="23"/>
      <c r="D21" s="23">
        <v>699212.07433351001</v>
      </c>
      <c r="E21" s="23">
        <v>0</v>
      </c>
      <c r="F21" s="23">
        <v>0</v>
      </c>
      <c r="G21" s="23">
        <v>0</v>
      </c>
      <c r="H21" s="23">
        <v>0</v>
      </c>
      <c r="I21" s="32">
        <v>0</v>
      </c>
      <c r="J21" s="32">
        <v>3560225.5058172699</v>
      </c>
      <c r="K21" s="27">
        <f t="shared" si="0"/>
        <v>699212.07433351001</v>
      </c>
      <c r="L21" s="27">
        <f t="shared" si="1"/>
        <v>3560225.5058172699</v>
      </c>
      <c r="M21" s="23">
        <f t="shared" si="2"/>
        <v>4259437.5801507803</v>
      </c>
      <c r="N21" s="27">
        <v>16.415596218427499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83.584403781572504</v>
      </c>
      <c r="U21" s="27">
        <f t="shared" si="3"/>
        <v>16.415596218427499</v>
      </c>
      <c r="V21" s="32">
        <f t="shared" si="4"/>
        <v>83.584403781572504</v>
      </c>
      <c r="W21" s="32">
        <f t="shared" si="5"/>
        <v>100</v>
      </c>
    </row>
    <row r="22" spans="1:23" x14ac:dyDescent="0.25">
      <c r="A22" s="23" t="s">
        <v>25</v>
      </c>
      <c r="B22" s="23"/>
      <c r="C22" s="23"/>
      <c r="D22" s="23">
        <v>871078.91238607001</v>
      </c>
      <c r="E22" s="23">
        <v>0</v>
      </c>
      <c r="F22" s="23">
        <v>0</v>
      </c>
      <c r="G22" s="23">
        <v>0</v>
      </c>
      <c r="H22" s="23">
        <v>0</v>
      </c>
      <c r="I22" s="32">
        <v>0</v>
      </c>
      <c r="J22" s="32">
        <v>3987071.04359105</v>
      </c>
      <c r="K22" s="27">
        <f t="shared" si="0"/>
        <v>871078.91238607001</v>
      </c>
      <c r="L22" s="27">
        <f t="shared" si="1"/>
        <v>3987071.04359105</v>
      </c>
      <c r="M22" s="23">
        <f t="shared" si="2"/>
        <v>4858149.9559771195</v>
      </c>
      <c r="N22" s="27">
        <v>17.930259878338202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82.069740121661809</v>
      </c>
      <c r="U22" s="27">
        <f t="shared" si="3"/>
        <v>17.930259878338202</v>
      </c>
      <c r="V22" s="32">
        <f t="shared" si="4"/>
        <v>82.069740121661809</v>
      </c>
      <c r="W22" s="32">
        <f t="shared" si="5"/>
        <v>100.00000000000001</v>
      </c>
    </row>
    <row r="23" spans="1:23" x14ac:dyDescent="0.25">
      <c r="A23" s="13" t="s">
        <v>26</v>
      </c>
      <c r="B23" s="13"/>
      <c r="C23" s="13"/>
      <c r="D23" s="13">
        <v>2325595.5309982002</v>
      </c>
      <c r="E23" s="13">
        <v>0</v>
      </c>
      <c r="F23" s="13">
        <v>0</v>
      </c>
      <c r="G23" s="13">
        <v>0</v>
      </c>
      <c r="H23" s="13">
        <v>0</v>
      </c>
      <c r="I23" s="33">
        <v>0</v>
      </c>
      <c r="J23" s="33">
        <v>85817706.144120604</v>
      </c>
      <c r="K23" s="28">
        <f t="shared" si="0"/>
        <v>2325595.5309982002</v>
      </c>
      <c r="L23" s="28">
        <f t="shared" si="1"/>
        <v>85817706.144120604</v>
      </c>
      <c r="M23" s="13">
        <f t="shared" si="2"/>
        <v>88143301.675118804</v>
      </c>
      <c r="N23" s="28">
        <v>2.6384257076844602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97.361574292315495</v>
      </c>
      <c r="U23" s="28">
        <f t="shared" si="3"/>
        <v>2.6384257076844602</v>
      </c>
      <c r="V23" s="33">
        <f t="shared" si="4"/>
        <v>97.361574292315495</v>
      </c>
      <c r="W23" s="33">
        <f t="shared" si="5"/>
        <v>99.999999999999957</v>
      </c>
    </row>
    <row r="24" spans="1:23" x14ac:dyDescent="0.25">
      <c r="A24" s="13" t="s">
        <v>27</v>
      </c>
      <c r="B24" s="13"/>
      <c r="C24" s="13"/>
      <c r="D24" s="13">
        <v>1612067.1403717999</v>
      </c>
      <c r="E24" s="13">
        <v>0</v>
      </c>
      <c r="F24" s="13">
        <v>0</v>
      </c>
      <c r="G24" s="13">
        <v>0</v>
      </c>
      <c r="H24" s="13">
        <v>0</v>
      </c>
      <c r="I24" s="33">
        <v>0</v>
      </c>
      <c r="J24" s="33">
        <v>91006481.936153099</v>
      </c>
      <c r="K24" s="28">
        <f t="shared" si="0"/>
        <v>1612067.1403717999</v>
      </c>
      <c r="L24" s="28">
        <f t="shared" si="1"/>
        <v>91006481.936153099</v>
      </c>
      <c r="M24" s="13">
        <f t="shared" si="2"/>
        <v>92618549.076524898</v>
      </c>
      <c r="N24" s="28">
        <v>1.7405445846920502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98.259455415307997</v>
      </c>
      <c r="U24" s="28">
        <f t="shared" si="3"/>
        <v>1.7405445846920502</v>
      </c>
      <c r="V24" s="33">
        <f t="shared" si="4"/>
        <v>98.259455415307997</v>
      </c>
      <c r="W24" s="33">
        <f t="shared" si="5"/>
        <v>100.00000000000004</v>
      </c>
    </row>
    <row r="25" spans="1:23" x14ac:dyDescent="0.25">
      <c r="A25" s="13" t="s">
        <v>28</v>
      </c>
      <c r="B25" s="13"/>
      <c r="C25" s="13"/>
      <c r="D25" s="13">
        <v>2335695.9641560698</v>
      </c>
      <c r="E25" s="13">
        <v>0</v>
      </c>
      <c r="F25" s="13">
        <v>0</v>
      </c>
      <c r="G25" s="13">
        <v>0</v>
      </c>
      <c r="H25" s="13">
        <v>0</v>
      </c>
      <c r="I25" s="33">
        <v>0</v>
      </c>
      <c r="J25" s="33">
        <v>93250331.726855099</v>
      </c>
      <c r="K25" s="28">
        <f t="shared" si="0"/>
        <v>2335695.9641560698</v>
      </c>
      <c r="L25" s="28">
        <f t="shared" si="1"/>
        <v>93250331.726855099</v>
      </c>
      <c r="M25" s="13">
        <f t="shared" si="2"/>
        <v>95586027.691011176</v>
      </c>
      <c r="N25" s="28">
        <v>2.44355375003801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97.556446249962008</v>
      </c>
      <c r="U25" s="28">
        <f t="shared" si="3"/>
        <v>2.44355375003801</v>
      </c>
      <c r="V25" s="33">
        <f t="shared" si="4"/>
        <v>97.556446249962008</v>
      </c>
      <c r="W25" s="33">
        <f t="shared" si="5"/>
        <v>100.00000000000001</v>
      </c>
    </row>
    <row r="26" spans="1:23" x14ac:dyDescent="0.25">
      <c r="A26" s="13" t="s">
        <v>30</v>
      </c>
      <c r="B26" s="13"/>
      <c r="C26" s="13"/>
      <c r="D26" s="13">
        <v>1617430.1847248001</v>
      </c>
      <c r="E26" s="13">
        <v>0</v>
      </c>
      <c r="F26" s="13">
        <v>0</v>
      </c>
      <c r="G26" s="13">
        <v>0</v>
      </c>
      <c r="H26" s="13">
        <v>0</v>
      </c>
      <c r="I26" s="33">
        <v>0</v>
      </c>
      <c r="J26" s="33">
        <v>85768809.720178396</v>
      </c>
      <c r="K26" s="28">
        <f t="shared" si="0"/>
        <v>1617430.1847248001</v>
      </c>
      <c r="L26" s="28">
        <f t="shared" si="1"/>
        <v>85768809.720178396</v>
      </c>
      <c r="M26" s="13">
        <f t="shared" si="2"/>
        <v>87386239.904903188</v>
      </c>
      <c r="N26" s="28">
        <v>1.8508980206551302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98.149101979344906</v>
      </c>
      <c r="U26" s="28">
        <f t="shared" si="3"/>
        <v>1.8508980206551302</v>
      </c>
      <c r="V26" s="33">
        <f t="shared" si="4"/>
        <v>98.149101979344906</v>
      </c>
      <c r="W26" s="33">
        <f t="shared" si="5"/>
        <v>100.00000000000004</v>
      </c>
    </row>
    <row r="27" spans="1:23" x14ac:dyDescent="0.25">
      <c r="A27" s="12" t="s">
        <v>31</v>
      </c>
      <c r="B27" s="12"/>
      <c r="C27" s="12"/>
      <c r="D27" s="12">
        <v>681183.38008429005</v>
      </c>
      <c r="E27" s="12">
        <v>0</v>
      </c>
      <c r="F27" s="12">
        <v>0</v>
      </c>
      <c r="G27" s="12">
        <v>0</v>
      </c>
      <c r="H27" s="12">
        <v>0</v>
      </c>
      <c r="I27" s="30">
        <v>0</v>
      </c>
      <c r="J27" s="30">
        <v>8617290.4228336792</v>
      </c>
      <c r="K27" s="25">
        <f t="shared" si="0"/>
        <v>681183.38008429005</v>
      </c>
      <c r="L27" s="25">
        <f t="shared" si="1"/>
        <v>8617290.4228336792</v>
      </c>
      <c r="M27" s="12">
        <f t="shared" si="2"/>
        <v>9298473.8029179685</v>
      </c>
      <c r="N27" s="25">
        <v>7.3257546832096994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92.674245316790305</v>
      </c>
      <c r="U27" s="25">
        <f t="shared" si="3"/>
        <v>7.3257546832096994</v>
      </c>
      <c r="V27" s="30">
        <f t="shared" si="4"/>
        <v>92.674245316790305</v>
      </c>
      <c r="W27" s="30">
        <f t="shared" si="5"/>
        <v>100</v>
      </c>
    </row>
    <row r="28" spans="1:23" x14ac:dyDescent="0.25">
      <c r="A28" s="12" t="s">
        <v>32</v>
      </c>
      <c r="B28" s="12"/>
      <c r="C28" s="12"/>
      <c r="D28" s="12">
        <v>683868.61704300996</v>
      </c>
      <c r="E28" s="12">
        <v>0</v>
      </c>
      <c r="F28" s="12">
        <v>0</v>
      </c>
      <c r="G28" s="12">
        <v>0</v>
      </c>
      <c r="H28" s="12">
        <v>0</v>
      </c>
      <c r="I28" s="30">
        <v>0</v>
      </c>
      <c r="J28" s="30">
        <v>8533497.3644421492</v>
      </c>
      <c r="K28" s="25">
        <f t="shared" si="0"/>
        <v>683868.61704300996</v>
      </c>
      <c r="L28" s="25">
        <f t="shared" si="1"/>
        <v>8533497.3644421492</v>
      </c>
      <c r="M28" s="12">
        <f t="shared" si="2"/>
        <v>9217365.9814851582</v>
      </c>
      <c r="N28" s="25">
        <v>7.4193497189619091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92.580650281038103</v>
      </c>
      <c r="U28" s="25">
        <f t="shared" si="3"/>
        <v>7.4193497189619091</v>
      </c>
      <c r="V28" s="30">
        <f t="shared" si="4"/>
        <v>92.580650281038103</v>
      </c>
      <c r="W28" s="30">
        <f t="shared" si="5"/>
        <v>100.00000000000001</v>
      </c>
    </row>
    <row r="29" spans="1:23" x14ac:dyDescent="0.25">
      <c r="A29" s="12" t="s">
        <v>33</v>
      </c>
      <c r="B29" s="12"/>
      <c r="C29" s="12"/>
      <c r="D29" s="12">
        <v>831505.65579071001</v>
      </c>
      <c r="E29" s="12">
        <v>0</v>
      </c>
      <c r="F29" s="12">
        <v>0</v>
      </c>
      <c r="G29" s="12">
        <v>0</v>
      </c>
      <c r="H29" s="12">
        <v>0</v>
      </c>
      <c r="I29" s="30">
        <v>0</v>
      </c>
      <c r="J29" s="30">
        <v>7686807.2101009795</v>
      </c>
      <c r="K29" s="25">
        <f t="shared" si="0"/>
        <v>831505.65579071001</v>
      </c>
      <c r="L29" s="25">
        <f t="shared" si="1"/>
        <v>7686807.2101009795</v>
      </c>
      <c r="M29" s="12">
        <f t="shared" si="2"/>
        <v>8518312.8658916894</v>
      </c>
      <c r="N29" s="25">
        <v>9.7613890083816397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90.238610991618401</v>
      </c>
      <c r="U29" s="25">
        <f t="shared" si="3"/>
        <v>9.7613890083816397</v>
      </c>
      <c r="V29" s="30">
        <f t="shared" si="4"/>
        <v>90.238610991618401</v>
      </c>
      <c r="W29" s="30">
        <f t="shared" si="5"/>
        <v>100.00000000000004</v>
      </c>
    </row>
    <row r="30" spans="1:23" x14ac:dyDescent="0.25">
      <c r="A30" s="12" t="s">
        <v>34</v>
      </c>
      <c r="B30" s="12"/>
      <c r="C30" s="12"/>
      <c r="D30" s="12">
        <v>715457.32694496994</v>
      </c>
      <c r="E30" s="12">
        <v>0</v>
      </c>
      <c r="F30" s="12">
        <v>0</v>
      </c>
      <c r="G30" s="12">
        <v>0</v>
      </c>
      <c r="H30" s="12">
        <v>0</v>
      </c>
      <c r="I30" s="30">
        <v>0</v>
      </c>
      <c r="J30" s="30">
        <v>7868154.3666028297</v>
      </c>
      <c r="K30" s="25">
        <f t="shared" si="0"/>
        <v>715457.32694496994</v>
      </c>
      <c r="L30" s="25">
        <f t="shared" si="1"/>
        <v>7868154.3666028297</v>
      </c>
      <c r="M30" s="12">
        <f t="shared" si="2"/>
        <v>8583611.6935478002</v>
      </c>
      <c r="N30" s="25">
        <v>8.3351548565829301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91.664845143417097</v>
      </c>
      <c r="U30" s="25">
        <f t="shared" si="3"/>
        <v>8.3351548565829301</v>
      </c>
      <c r="V30" s="30">
        <f t="shared" si="4"/>
        <v>91.664845143417097</v>
      </c>
      <c r="W30" s="30">
        <f t="shared" si="5"/>
        <v>100.00000000000003</v>
      </c>
    </row>
    <row r="31" spans="1:23" x14ac:dyDescent="0.25">
      <c r="A31" s="24" t="s">
        <v>35</v>
      </c>
      <c r="B31" s="24"/>
      <c r="C31" s="24"/>
      <c r="D31" s="24">
        <v>1237811.24743734</v>
      </c>
      <c r="E31" s="24">
        <v>0</v>
      </c>
      <c r="F31" s="24">
        <v>0</v>
      </c>
      <c r="G31" s="24">
        <v>0</v>
      </c>
      <c r="H31" s="24">
        <v>0</v>
      </c>
      <c r="I31" s="34">
        <v>0</v>
      </c>
      <c r="J31" s="34">
        <v>51298871.065141402</v>
      </c>
      <c r="K31" s="29">
        <f t="shared" si="0"/>
        <v>1237811.24743734</v>
      </c>
      <c r="L31" s="29">
        <f t="shared" si="1"/>
        <v>51298871.065141402</v>
      </c>
      <c r="M31" s="24">
        <f t="shared" si="2"/>
        <v>52536682.312578745</v>
      </c>
      <c r="N31" s="29">
        <v>2.3560894844343299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97.643910515565707</v>
      </c>
      <c r="U31" s="29">
        <f t="shared" si="3"/>
        <v>2.3560894844343299</v>
      </c>
      <c r="V31" s="34">
        <f t="shared" si="4"/>
        <v>97.643910515565707</v>
      </c>
      <c r="W31" s="34">
        <f t="shared" si="5"/>
        <v>100.00000000000004</v>
      </c>
    </row>
    <row r="32" spans="1:23" x14ac:dyDescent="0.25">
      <c r="A32" s="24" t="s">
        <v>36</v>
      </c>
      <c r="B32" s="24"/>
      <c r="C32" s="24"/>
      <c r="D32" s="24">
        <v>1725423.90869121</v>
      </c>
      <c r="E32" s="24">
        <v>0</v>
      </c>
      <c r="F32" s="24">
        <v>0</v>
      </c>
      <c r="G32" s="24">
        <v>0</v>
      </c>
      <c r="H32" s="24">
        <v>0</v>
      </c>
      <c r="I32" s="34">
        <v>0</v>
      </c>
      <c r="J32" s="34">
        <v>48484371.105950303</v>
      </c>
      <c r="K32" s="29">
        <f t="shared" si="0"/>
        <v>1725423.90869121</v>
      </c>
      <c r="L32" s="29">
        <f t="shared" si="1"/>
        <v>48484371.105950303</v>
      </c>
      <c r="M32" s="24">
        <f t="shared" si="2"/>
        <v>50209795.014641516</v>
      </c>
      <c r="N32" s="29">
        <v>3.4364289043364296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96.563571095663605</v>
      </c>
      <c r="U32" s="29">
        <f t="shared" si="3"/>
        <v>3.4364289043364296</v>
      </c>
      <c r="V32" s="34">
        <f t="shared" si="4"/>
        <v>96.563571095663605</v>
      </c>
      <c r="W32" s="34">
        <f t="shared" si="5"/>
        <v>100.00000000000003</v>
      </c>
    </row>
    <row r="33" spans="1:23" x14ac:dyDescent="0.25">
      <c r="A33" s="24" t="s">
        <v>37</v>
      </c>
      <c r="B33" s="24"/>
      <c r="C33" s="24"/>
      <c r="D33" s="24">
        <v>1127910.9255468701</v>
      </c>
      <c r="E33" s="24">
        <v>0</v>
      </c>
      <c r="F33" s="24">
        <v>0</v>
      </c>
      <c r="G33" s="24">
        <v>0</v>
      </c>
      <c r="H33" s="24">
        <v>0</v>
      </c>
      <c r="I33" s="34">
        <v>0</v>
      </c>
      <c r="J33" s="34">
        <v>47608478.023550503</v>
      </c>
      <c r="K33" s="29">
        <f t="shared" si="0"/>
        <v>1127910.9255468701</v>
      </c>
      <c r="L33" s="29">
        <f t="shared" si="1"/>
        <v>47608478.023550503</v>
      </c>
      <c r="M33" s="24">
        <f t="shared" si="2"/>
        <v>48736388.949097373</v>
      </c>
      <c r="N33" s="29">
        <v>2.31430959467456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97.685690405325403</v>
      </c>
      <c r="U33" s="29">
        <f t="shared" si="3"/>
        <v>2.31430959467456</v>
      </c>
      <c r="V33" s="34">
        <f t="shared" si="4"/>
        <v>97.685690405325403</v>
      </c>
      <c r="W33" s="34">
        <f t="shared" si="5"/>
        <v>99.999999999999957</v>
      </c>
    </row>
    <row r="34" spans="1:23" x14ac:dyDescent="0.25">
      <c r="A34" s="24" t="s">
        <v>38</v>
      </c>
      <c r="B34" s="24"/>
      <c r="C34" s="24"/>
      <c r="D34" s="24">
        <v>1285249.0173067499</v>
      </c>
      <c r="E34" s="24">
        <v>0</v>
      </c>
      <c r="F34" s="24">
        <v>0</v>
      </c>
      <c r="G34" s="24">
        <v>0</v>
      </c>
      <c r="H34" s="24">
        <v>0</v>
      </c>
      <c r="I34" s="34">
        <v>0</v>
      </c>
      <c r="J34" s="34">
        <v>48651666.969288297</v>
      </c>
      <c r="K34" s="29">
        <f t="shared" si="0"/>
        <v>1285249.0173067499</v>
      </c>
      <c r="L34" s="29">
        <f t="shared" si="1"/>
        <v>48651666.969288297</v>
      </c>
      <c r="M34" s="24">
        <f t="shared" si="2"/>
        <v>49936915.98659505</v>
      </c>
      <c r="N34" s="29">
        <v>2.5737452782461698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97.426254721753807</v>
      </c>
      <c r="U34" s="29">
        <f t="shared" si="3"/>
        <v>2.5737452782461698</v>
      </c>
      <c r="V34" s="34">
        <f t="shared" si="4"/>
        <v>97.426254721753807</v>
      </c>
      <c r="W34" s="34">
        <f t="shared" si="5"/>
        <v>99.999999999999972</v>
      </c>
    </row>
    <row r="35" spans="1:23" x14ac:dyDescent="0.25">
      <c r="A35" s="10" t="s">
        <v>39</v>
      </c>
      <c r="B35" s="10"/>
      <c r="C35" s="10"/>
      <c r="D35" s="10">
        <v>399409.84436544997</v>
      </c>
      <c r="E35" s="10">
        <v>0</v>
      </c>
      <c r="F35" s="10">
        <v>0</v>
      </c>
      <c r="G35" s="10">
        <v>0</v>
      </c>
      <c r="H35" s="10">
        <v>0</v>
      </c>
      <c r="I35" s="22">
        <v>0</v>
      </c>
      <c r="J35" s="22">
        <v>6927673.5392253902</v>
      </c>
      <c r="K35" s="20">
        <f t="shared" si="0"/>
        <v>399409.84436544997</v>
      </c>
      <c r="L35" s="20">
        <f t="shared" si="1"/>
        <v>6927673.5392253902</v>
      </c>
      <c r="M35" s="10">
        <f t="shared" si="2"/>
        <v>7327083.3835908398</v>
      </c>
      <c r="N35" s="20">
        <v>5.4511437014615796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94.548856298538396</v>
      </c>
      <c r="U35" s="20">
        <f t="shared" si="3"/>
        <v>5.4511437014615796</v>
      </c>
      <c r="V35" s="22">
        <f t="shared" si="4"/>
        <v>94.548856298538396</v>
      </c>
      <c r="W35" s="22">
        <f t="shared" si="5"/>
        <v>99.999999999999972</v>
      </c>
    </row>
    <row r="36" spans="1:23" x14ac:dyDescent="0.25">
      <c r="A36" s="10" t="s">
        <v>41</v>
      </c>
      <c r="B36" s="10"/>
      <c r="C36" s="10"/>
      <c r="D36" s="10">
        <v>361235.50777205999</v>
      </c>
      <c r="E36" s="10">
        <v>0</v>
      </c>
      <c r="F36" s="10">
        <v>0</v>
      </c>
      <c r="G36" s="10">
        <v>0</v>
      </c>
      <c r="H36" s="10">
        <v>0</v>
      </c>
      <c r="I36" s="22">
        <v>0</v>
      </c>
      <c r="J36" s="22">
        <v>6260751.8305583904</v>
      </c>
      <c r="K36" s="20">
        <f t="shared" si="0"/>
        <v>361235.50777205999</v>
      </c>
      <c r="L36" s="20">
        <f t="shared" si="1"/>
        <v>6260751.8305583904</v>
      </c>
      <c r="M36" s="10">
        <f t="shared" si="2"/>
        <v>6621987.3383304505</v>
      </c>
      <c r="N36" s="20">
        <v>5.4550920941980507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94.544907905802006</v>
      </c>
      <c r="U36" s="20">
        <f t="shared" si="3"/>
        <v>5.4550920941980507</v>
      </c>
      <c r="V36" s="22">
        <f t="shared" si="4"/>
        <v>94.544907905802006</v>
      </c>
      <c r="W36" s="22">
        <f t="shared" si="5"/>
        <v>100.00000000000006</v>
      </c>
    </row>
    <row r="37" spans="1:23" x14ac:dyDescent="0.25">
      <c r="A37" s="10" t="s">
        <v>42</v>
      </c>
      <c r="B37" s="10"/>
      <c r="C37" s="10"/>
      <c r="D37" s="10">
        <v>362873.41699509003</v>
      </c>
      <c r="E37" s="10">
        <v>0</v>
      </c>
      <c r="F37" s="10">
        <v>0</v>
      </c>
      <c r="G37" s="10">
        <v>0</v>
      </c>
      <c r="H37" s="10">
        <v>0</v>
      </c>
      <c r="I37" s="22">
        <v>0</v>
      </c>
      <c r="J37" s="22">
        <v>6447330.1323816497</v>
      </c>
      <c r="K37" s="20">
        <f t="shared" si="0"/>
        <v>362873.41699509003</v>
      </c>
      <c r="L37" s="20">
        <f t="shared" si="1"/>
        <v>6447330.1323816497</v>
      </c>
      <c r="M37" s="10">
        <f t="shared" si="2"/>
        <v>6810203.5493767401</v>
      </c>
      <c r="N37" s="20">
        <v>5.3283784304552801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94.671621569544698</v>
      </c>
      <c r="U37" s="20">
        <f t="shared" si="3"/>
        <v>5.3283784304552801</v>
      </c>
      <c r="V37" s="22">
        <f t="shared" si="4"/>
        <v>94.671621569544698</v>
      </c>
      <c r="W37" s="22">
        <f t="shared" si="5"/>
        <v>99.999999999999972</v>
      </c>
    </row>
    <row r="38" spans="1:23" x14ac:dyDescent="0.25">
      <c r="A38" s="10" t="s">
        <v>43</v>
      </c>
      <c r="B38" s="10"/>
      <c r="C38" s="10"/>
      <c r="D38" s="10">
        <v>719810.21523315995</v>
      </c>
      <c r="E38" s="10">
        <v>0</v>
      </c>
      <c r="F38" s="10">
        <v>0</v>
      </c>
      <c r="G38" s="10">
        <v>0</v>
      </c>
      <c r="H38" s="10">
        <v>0</v>
      </c>
      <c r="I38" s="22">
        <v>0</v>
      </c>
      <c r="J38" s="22">
        <v>7490683.7507467996</v>
      </c>
      <c r="K38" s="20">
        <f t="shared" si="0"/>
        <v>719810.21523315995</v>
      </c>
      <c r="L38" s="20">
        <f t="shared" si="1"/>
        <v>7490683.7507467996</v>
      </c>
      <c r="M38" s="10">
        <f t="shared" si="2"/>
        <v>8210493.9659799598</v>
      </c>
      <c r="N38" s="20">
        <v>8.7669538302528611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91.233046169747098</v>
      </c>
      <c r="U38" s="20">
        <f t="shared" si="3"/>
        <v>8.7669538302528611</v>
      </c>
      <c r="V38" s="22">
        <f t="shared" si="4"/>
        <v>91.233046169747098</v>
      </c>
      <c r="W38" s="22">
        <f t="shared" si="5"/>
        <v>99.999999999999957</v>
      </c>
    </row>
    <row r="39" spans="1:23" x14ac:dyDescent="0.25">
      <c r="A39" s="35" t="s">
        <v>50</v>
      </c>
      <c r="B39" s="35"/>
      <c r="C39" s="35"/>
      <c r="D39" s="35">
        <v>5218778.4042929905</v>
      </c>
      <c r="E39" s="35">
        <v>39698.199458889998</v>
      </c>
      <c r="F39" s="35">
        <v>0</v>
      </c>
      <c r="G39" s="35">
        <v>0</v>
      </c>
      <c r="H39" s="35">
        <v>0</v>
      </c>
      <c r="I39" s="36">
        <v>0</v>
      </c>
      <c r="J39" s="36">
        <v>19397186.0090992</v>
      </c>
      <c r="K39" s="39">
        <f t="shared" si="0"/>
        <v>5218778.4042929905</v>
      </c>
      <c r="L39" s="39">
        <f t="shared" si="1"/>
        <v>19436884.20855809</v>
      </c>
      <c r="M39" s="35">
        <f t="shared" si="2"/>
        <v>24655662.61285108</v>
      </c>
      <c r="N39" s="39">
        <v>21.166652408574301</v>
      </c>
      <c r="O39" s="39">
        <v>0.16101047488457398</v>
      </c>
      <c r="P39" s="39">
        <v>0</v>
      </c>
      <c r="Q39" s="39">
        <v>0</v>
      </c>
      <c r="R39" s="39">
        <v>0</v>
      </c>
      <c r="S39" s="39">
        <v>0</v>
      </c>
      <c r="T39" s="39">
        <v>78.6723371165412</v>
      </c>
      <c r="U39" s="39">
        <f t="shared" si="3"/>
        <v>21.166652408574301</v>
      </c>
      <c r="V39" s="36">
        <f t="shared" si="4"/>
        <v>78.833347591425778</v>
      </c>
      <c r="W39" s="36">
        <f t="shared" si="5"/>
        <v>100.00000000000007</v>
      </c>
    </row>
    <row r="40" spans="1:23" x14ac:dyDescent="0.25">
      <c r="A40" s="35" t="s">
        <v>51</v>
      </c>
      <c r="B40" s="35"/>
      <c r="C40" s="35"/>
      <c r="D40" s="35">
        <v>6717658.31891838</v>
      </c>
      <c r="E40" s="35">
        <v>0</v>
      </c>
      <c r="F40" s="35">
        <v>0</v>
      </c>
      <c r="G40" s="35">
        <v>0</v>
      </c>
      <c r="H40" s="35">
        <v>0</v>
      </c>
      <c r="I40" s="36">
        <v>0</v>
      </c>
      <c r="J40" s="36">
        <v>21154957.032335199</v>
      </c>
      <c r="K40" s="39">
        <f t="shared" si="0"/>
        <v>6717658.31891838</v>
      </c>
      <c r="L40" s="39">
        <f t="shared" si="1"/>
        <v>21154957.032335199</v>
      </c>
      <c r="M40" s="35">
        <f t="shared" si="2"/>
        <v>27872615.35125358</v>
      </c>
      <c r="N40" s="39">
        <v>24.1012844839343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75.898715516065693</v>
      </c>
      <c r="U40" s="39">
        <f t="shared" si="3"/>
        <v>24.1012844839343</v>
      </c>
      <c r="V40" s="36">
        <f t="shared" si="4"/>
        <v>75.898715516065693</v>
      </c>
      <c r="W40" s="36">
        <f t="shared" si="5"/>
        <v>100</v>
      </c>
    </row>
    <row r="41" spans="1:23" x14ac:dyDescent="0.25">
      <c r="A41" s="35" t="s">
        <v>52</v>
      </c>
      <c r="B41" s="35"/>
      <c r="C41" s="35"/>
      <c r="D41" s="35">
        <v>5976229.9664048599</v>
      </c>
      <c r="E41" s="35">
        <v>9829.9926809299996</v>
      </c>
      <c r="F41" s="35">
        <v>0</v>
      </c>
      <c r="G41" s="35">
        <v>0</v>
      </c>
      <c r="H41" s="35">
        <v>0</v>
      </c>
      <c r="I41" s="36">
        <v>0</v>
      </c>
      <c r="J41" s="36">
        <v>21485762.0199394</v>
      </c>
      <c r="K41" s="39">
        <f t="shared" si="0"/>
        <v>5976229.9664048599</v>
      </c>
      <c r="L41" s="39">
        <f t="shared" si="1"/>
        <v>21495592.01262033</v>
      </c>
      <c r="M41" s="35">
        <f t="shared" si="2"/>
        <v>27471821.979025189</v>
      </c>
      <c r="N41" s="39">
        <v>21.754035720556601</v>
      </c>
      <c r="O41" s="39">
        <v>3.5782092241407298E-2</v>
      </c>
      <c r="P41" s="39">
        <v>0</v>
      </c>
      <c r="Q41" s="39">
        <v>0</v>
      </c>
      <c r="R41" s="39">
        <v>0</v>
      </c>
      <c r="S41" s="39">
        <v>0</v>
      </c>
      <c r="T41" s="39">
        <v>78.210182187202008</v>
      </c>
      <c r="U41" s="39">
        <f t="shared" si="3"/>
        <v>21.754035720556601</v>
      </c>
      <c r="V41" s="36">
        <f t="shared" si="4"/>
        <v>78.245964279443413</v>
      </c>
      <c r="W41" s="36">
        <f t="shared" si="5"/>
        <v>100.00000000000001</v>
      </c>
    </row>
    <row r="42" spans="1:23" x14ac:dyDescent="0.25">
      <c r="A42" s="35" t="s">
        <v>53</v>
      </c>
      <c r="B42" s="35"/>
      <c r="C42" s="35"/>
      <c r="D42" s="35">
        <v>5748766.1029003803</v>
      </c>
      <c r="E42" s="35">
        <v>54585.745969240001</v>
      </c>
      <c r="F42" s="35">
        <v>0</v>
      </c>
      <c r="G42" s="35">
        <v>0</v>
      </c>
      <c r="H42" s="35">
        <v>0</v>
      </c>
      <c r="I42" s="36">
        <v>0</v>
      </c>
      <c r="J42" s="36">
        <v>20998081.224034801</v>
      </c>
      <c r="K42" s="39">
        <f t="shared" si="0"/>
        <v>5748766.1029003803</v>
      </c>
      <c r="L42" s="39">
        <f t="shared" si="1"/>
        <v>21052666.970004041</v>
      </c>
      <c r="M42" s="35">
        <f t="shared" si="2"/>
        <v>26801433.072904423</v>
      </c>
      <c r="N42" s="39">
        <v>21.449472822079198</v>
      </c>
      <c r="O42" s="39">
        <v>0.20366726592849602</v>
      </c>
      <c r="P42" s="39">
        <v>0</v>
      </c>
      <c r="Q42" s="39">
        <v>0</v>
      </c>
      <c r="R42" s="39">
        <v>0</v>
      </c>
      <c r="S42" s="39">
        <v>0</v>
      </c>
      <c r="T42" s="39">
        <v>78.346859911992297</v>
      </c>
      <c r="U42" s="39">
        <f t="shared" si="3"/>
        <v>21.449472822079198</v>
      </c>
      <c r="V42" s="36">
        <f t="shared" si="4"/>
        <v>78.550527177920799</v>
      </c>
      <c r="W42" s="36">
        <f t="shared" si="5"/>
        <v>99.999999999999986</v>
      </c>
    </row>
    <row r="43" spans="1:23" x14ac:dyDescent="0.25">
      <c r="A43" s="35" t="s">
        <v>54</v>
      </c>
      <c r="B43" s="35"/>
      <c r="C43" s="35"/>
      <c r="D43" s="35">
        <v>6691867.6628153697</v>
      </c>
      <c r="E43" s="35">
        <v>30784.873247700001</v>
      </c>
      <c r="F43" s="35">
        <v>0</v>
      </c>
      <c r="G43" s="35">
        <v>0</v>
      </c>
      <c r="H43" s="35">
        <v>0</v>
      </c>
      <c r="I43" s="36">
        <v>0</v>
      </c>
      <c r="J43" s="36">
        <v>23642652.863158401</v>
      </c>
      <c r="K43" s="39">
        <f t="shared" si="0"/>
        <v>6691867.6628153697</v>
      </c>
      <c r="L43" s="39">
        <f t="shared" si="1"/>
        <v>23673437.736406103</v>
      </c>
      <c r="M43" s="35">
        <f t="shared" si="2"/>
        <v>30365305.399221472</v>
      </c>
      <c r="N43" s="39">
        <v>22.0378737339719</v>
      </c>
      <c r="O43" s="39">
        <v>0.101381734327919</v>
      </c>
      <c r="P43" s="39">
        <v>0</v>
      </c>
      <c r="Q43" s="39">
        <v>0</v>
      </c>
      <c r="R43" s="39">
        <v>0</v>
      </c>
      <c r="S43" s="39">
        <v>0</v>
      </c>
      <c r="T43" s="39">
        <v>77.860744531700192</v>
      </c>
      <c r="U43" s="39">
        <f t="shared" si="3"/>
        <v>22.0378737339719</v>
      </c>
      <c r="V43" s="36">
        <f t="shared" si="4"/>
        <v>77.962126266028108</v>
      </c>
      <c r="W43" s="36">
        <f t="shared" si="5"/>
        <v>100.00000000000001</v>
      </c>
    </row>
    <row r="44" spans="1:23" x14ac:dyDescent="0.25">
      <c r="A44" s="35" t="s">
        <v>55</v>
      </c>
      <c r="B44" s="35"/>
      <c r="C44" s="35"/>
      <c r="D44" s="35">
        <v>6950245.6894045202</v>
      </c>
      <c r="E44" s="35">
        <v>111015.96225343</v>
      </c>
      <c r="F44" s="35">
        <v>0</v>
      </c>
      <c r="G44" s="35">
        <v>0</v>
      </c>
      <c r="H44" s="35">
        <v>0</v>
      </c>
      <c r="I44" s="36">
        <v>0</v>
      </c>
      <c r="J44" s="36">
        <v>25436706.107840002</v>
      </c>
      <c r="K44" s="39">
        <f t="shared" si="0"/>
        <v>6950245.6894045202</v>
      </c>
      <c r="L44" s="39">
        <f t="shared" si="1"/>
        <v>25547722.070093431</v>
      </c>
      <c r="M44" s="35">
        <f t="shared" si="2"/>
        <v>32497967.759497952</v>
      </c>
      <c r="N44" s="39">
        <v>21.386708673108402</v>
      </c>
      <c r="O44" s="39">
        <v>0.341608937134182</v>
      </c>
      <c r="P44" s="39">
        <v>0</v>
      </c>
      <c r="Q44" s="39">
        <v>0</v>
      </c>
      <c r="R44" s="39">
        <v>0</v>
      </c>
      <c r="S44" s="39">
        <v>0</v>
      </c>
      <c r="T44" s="39">
        <v>78.271682389757402</v>
      </c>
      <c r="U44" s="39">
        <f t="shared" si="3"/>
        <v>21.386708673108402</v>
      </c>
      <c r="V44" s="36">
        <f t="shared" si="4"/>
        <v>78.613291326891584</v>
      </c>
      <c r="W44" s="36">
        <f t="shared" si="5"/>
        <v>99.999999999999986</v>
      </c>
    </row>
    <row r="45" spans="1:23" x14ac:dyDescent="0.25">
      <c r="A45" s="35" t="s">
        <v>56</v>
      </c>
      <c r="B45" s="35"/>
      <c r="C45" s="35"/>
      <c r="D45" s="35">
        <v>7868830.1243292</v>
      </c>
      <c r="E45" s="35">
        <v>0</v>
      </c>
      <c r="F45" s="35">
        <v>0</v>
      </c>
      <c r="G45" s="35">
        <v>0</v>
      </c>
      <c r="H45" s="35">
        <v>0</v>
      </c>
      <c r="I45" s="36">
        <v>0</v>
      </c>
      <c r="J45" s="36">
        <v>25965706.423374198</v>
      </c>
      <c r="K45" s="39">
        <f t="shared" si="0"/>
        <v>7868830.1243292</v>
      </c>
      <c r="L45" s="39">
        <f t="shared" si="1"/>
        <v>25965706.423374198</v>
      </c>
      <c r="M45" s="35">
        <f t="shared" si="2"/>
        <v>33834536.5477034</v>
      </c>
      <c r="N45" s="39">
        <v>23.256798902018101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76.743201097981895</v>
      </c>
      <c r="U45" s="39">
        <f t="shared" si="3"/>
        <v>23.256798902018101</v>
      </c>
      <c r="V45" s="36">
        <f t="shared" si="4"/>
        <v>76.743201097981895</v>
      </c>
      <c r="W45" s="36">
        <f t="shared" si="5"/>
        <v>100</v>
      </c>
    </row>
    <row r="46" spans="1:23" ht="15.75" thickBot="1" x14ac:dyDescent="0.3">
      <c r="A46" s="37" t="s">
        <v>57</v>
      </c>
      <c r="B46" s="37"/>
      <c r="C46" s="37"/>
      <c r="D46" s="37">
        <v>6465822.6712854598</v>
      </c>
      <c r="E46" s="37">
        <v>46013.326850520003</v>
      </c>
      <c r="F46" s="37">
        <v>0</v>
      </c>
      <c r="G46" s="37">
        <v>0</v>
      </c>
      <c r="H46" s="37">
        <v>0</v>
      </c>
      <c r="I46" s="38">
        <v>0</v>
      </c>
      <c r="J46" s="38">
        <v>22709467.9567439</v>
      </c>
      <c r="K46" s="40">
        <f t="shared" si="0"/>
        <v>6465822.6712854598</v>
      </c>
      <c r="L46" s="40">
        <f t="shared" si="1"/>
        <v>22755481.283594418</v>
      </c>
      <c r="M46" s="37">
        <f t="shared" si="2"/>
        <v>29221303.95487988</v>
      </c>
      <c r="N46" s="40">
        <v>22.1270846820156</v>
      </c>
      <c r="O46" s="40">
        <v>0.157465001977901</v>
      </c>
      <c r="P46" s="40">
        <v>0</v>
      </c>
      <c r="Q46" s="40">
        <v>0</v>
      </c>
      <c r="R46" s="40">
        <v>0</v>
      </c>
      <c r="S46" s="40">
        <v>0</v>
      </c>
      <c r="T46" s="40">
        <v>77.715450316006496</v>
      </c>
      <c r="U46" s="40">
        <f t="shared" si="3"/>
        <v>22.1270846820156</v>
      </c>
      <c r="V46" s="38">
        <f t="shared" si="4"/>
        <v>77.872915317984393</v>
      </c>
      <c r="W46" s="38">
        <f t="shared" si="5"/>
        <v>100</v>
      </c>
    </row>
  </sheetData>
  <mergeCells count="4">
    <mergeCell ref="D6:J6"/>
    <mergeCell ref="K6:M6"/>
    <mergeCell ref="N6:T6"/>
    <mergeCell ref="U6:W6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8AA9-FE78-4050-90B7-D1B17F943D56}">
  <dimension ref="A1:S46"/>
  <sheetViews>
    <sheetView workbookViewId="0">
      <selection activeCell="H15" sqref="H15:H38"/>
    </sheetView>
  </sheetViews>
  <sheetFormatPr defaultRowHeight="15" x14ac:dyDescent="0.25"/>
  <cols>
    <col min="1" max="1" width="19.140625" customWidth="1"/>
    <col min="2" max="2" width="13.7109375" customWidth="1"/>
  </cols>
  <sheetData>
    <row r="1" spans="1:19" x14ac:dyDescent="0.25">
      <c r="A1" s="1" t="s">
        <v>86</v>
      </c>
    </row>
    <row r="2" spans="1:19" x14ac:dyDescent="0.25">
      <c r="A2" s="1" t="s">
        <v>0</v>
      </c>
      <c r="B2" s="1" t="s">
        <v>87</v>
      </c>
    </row>
    <row r="5" spans="1:19" ht="15.75" thickBot="1" x14ac:dyDescent="0.3"/>
    <row r="6" spans="1:19" ht="15.75" thickBot="1" x14ac:dyDescent="0.3">
      <c r="B6" s="2"/>
      <c r="D6" s="45" t="s">
        <v>2</v>
      </c>
      <c r="E6" s="46"/>
      <c r="F6" s="46"/>
      <c r="G6" s="46"/>
      <c r="H6" s="46"/>
      <c r="I6" s="49" t="s">
        <v>3</v>
      </c>
      <c r="J6" s="50"/>
      <c r="K6" s="51"/>
      <c r="L6" s="47" t="s">
        <v>4</v>
      </c>
      <c r="M6" s="47"/>
      <c r="N6" s="47"/>
      <c r="O6" s="47"/>
      <c r="P6" s="47"/>
      <c r="Q6" s="46" t="s">
        <v>3</v>
      </c>
      <c r="R6" s="46"/>
      <c r="S6" s="48"/>
    </row>
    <row r="7" spans="1:19" ht="15.75" thickBot="1" x14ac:dyDescent="0.3">
      <c r="A7" s="3" t="s">
        <v>5</v>
      </c>
      <c r="B7" s="4" t="s">
        <v>1</v>
      </c>
      <c r="C7" s="3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16" t="s">
        <v>14</v>
      </c>
      <c r="J7" s="17" t="s">
        <v>15</v>
      </c>
      <c r="K7" s="18" t="s">
        <v>18</v>
      </c>
      <c r="L7" s="42" t="s">
        <v>7</v>
      </c>
      <c r="M7" s="42" t="s">
        <v>8</v>
      </c>
      <c r="N7" s="42" t="s">
        <v>9</v>
      </c>
      <c r="O7" s="42" t="s">
        <v>10</v>
      </c>
      <c r="P7" s="42" t="s">
        <v>11</v>
      </c>
      <c r="Q7" s="7" t="s">
        <v>16</v>
      </c>
      <c r="R7" s="6" t="s">
        <v>17</v>
      </c>
      <c r="S7" s="7" t="s">
        <v>18</v>
      </c>
    </row>
    <row r="8" spans="1:19" x14ac:dyDescent="0.25">
      <c r="A8" s="9" t="s">
        <v>29</v>
      </c>
      <c r="B8" s="9"/>
      <c r="C8" s="9"/>
      <c r="D8" s="10">
        <v>241279406.72142401</v>
      </c>
      <c r="E8" s="10">
        <v>535321.60915191995</v>
      </c>
      <c r="F8" s="10">
        <v>3487.7256823399998</v>
      </c>
      <c r="G8" s="10">
        <v>0</v>
      </c>
      <c r="H8" s="10">
        <v>0</v>
      </c>
      <c r="I8" s="20">
        <f t="shared" ref="I8:I46" si="0">SUM(D8)</f>
        <v>241279406.72142401</v>
      </c>
      <c r="J8" s="20">
        <f t="shared" ref="J8:J46" si="1">SUM(E8:H8)</f>
        <v>538809.33483425993</v>
      </c>
      <c r="K8" s="10">
        <f t="shared" ref="K8:K46" si="2">SUM(D8:H8)</f>
        <v>241818216.05625829</v>
      </c>
      <c r="L8" s="20">
        <v>99.777184141202596</v>
      </c>
      <c r="M8" s="20">
        <v>0.221373566426187</v>
      </c>
      <c r="N8" s="20">
        <v>1.4422923711953099E-3</v>
      </c>
      <c r="O8" s="20">
        <v>0</v>
      </c>
      <c r="P8" s="20">
        <v>0</v>
      </c>
      <c r="Q8" s="19">
        <f t="shared" ref="Q8:Q46" si="3">SUM(L8)</f>
        <v>99.777184141202596</v>
      </c>
      <c r="R8" s="21">
        <f t="shared" ref="R8:R46" si="4">SUM(M8:P8)</f>
        <v>0.2228158587973823</v>
      </c>
      <c r="S8" s="21">
        <f t="shared" ref="S8:S46" si="5">SUM(L8:P8)</f>
        <v>99.999999999999972</v>
      </c>
    </row>
    <row r="9" spans="1:19" x14ac:dyDescent="0.25">
      <c r="A9" s="10" t="s">
        <v>40</v>
      </c>
      <c r="B9" s="10"/>
      <c r="C9" s="10"/>
      <c r="D9" s="10">
        <v>226855835.71741101</v>
      </c>
      <c r="E9" s="10">
        <v>332058.01699644001</v>
      </c>
      <c r="F9" s="10">
        <v>2351.3204907300001</v>
      </c>
      <c r="G9" s="10">
        <v>0</v>
      </c>
      <c r="H9" s="10">
        <v>0</v>
      </c>
      <c r="I9" s="20">
        <f t="shared" si="0"/>
        <v>226855835.71741101</v>
      </c>
      <c r="J9" s="20">
        <f t="shared" si="1"/>
        <v>334409.33748717001</v>
      </c>
      <c r="K9" s="10">
        <f t="shared" si="2"/>
        <v>227190245.05489817</v>
      </c>
      <c r="L9" s="20">
        <v>99.852806471771501</v>
      </c>
      <c r="M9" s="20">
        <v>0.146158571604253</v>
      </c>
      <c r="N9" s="20">
        <v>1.0349566241991701E-3</v>
      </c>
      <c r="O9" s="20">
        <v>0</v>
      </c>
      <c r="P9" s="20">
        <v>0</v>
      </c>
      <c r="Q9" s="20">
        <f t="shared" si="3"/>
        <v>99.852806471771501</v>
      </c>
      <c r="R9" s="22">
        <f t="shared" si="4"/>
        <v>0.14719352822845216</v>
      </c>
      <c r="S9" s="22">
        <f t="shared" si="5"/>
        <v>99.999999999999943</v>
      </c>
    </row>
    <row r="10" spans="1:19" x14ac:dyDescent="0.25">
      <c r="A10" s="10" t="s">
        <v>44</v>
      </c>
      <c r="B10" s="10"/>
      <c r="C10" s="10"/>
      <c r="D10" s="10">
        <v>260567012.32153699</v>
      </c>
      <c r="E10" s="10">
        <v>414653.04467126</v>
      </c>
      <c r="F10" s="10">
        <v>0</v>
      </c>
      <c r="G10" s="10">
        <v>0</v>
      </c>
      <c r="H10" s="10">
        <v>0</v>
      </c>
      <c r="I10" s="20">
        <f t="shared" si="0"/>
        <v>260567012.32153699</v>
      </c>
      <c r="J10" s="20">
        <f t="shared" si="1"/>
        <v>414653.04467126</v>
      </c>
      <c r="K10" s="10">
        <f t="shared" si="2"/>
        <v>260981665.36620826</v>
      </c>
      <c r="L10" s="20">
        <v>99.841117940569006</v>
      </c>
      <c r="M10" s="20">
        <v>0.158882059431041</v>
      </c>
      <c r="N10" s="20">
        <v>0</v>
      </c>
      <c r="O10" s="20">
        <v>0</v>
      </c>
      <c r="P10" s="20">
        <v>0</v>
      </c>
      <c r="Q10" s="20">
        <f t="shared" si="3"/>
        <v>99.841117940569006</v>
      </c>
      <c r="R10" s="22">
        <f t="shared" si="4"/>
        <v>0.158882059431041</v>
      </c>
      <c r="S10" s="22">
        <f t="shared" si="5"/>
        <v>100.00000000000004</v>
      </c>
    </row>
    <row r="11" spans="1:19" x14ac:dyDescent="0.25">
      <c r="A11" s="12" t="s">
        <v>45</v>
      </c>
      <c r="B11" s="12"/>
      <c r="C11" s="12"/>
      <c r="D11" s="12">
        <v>93166598.285409495</v>
      </c>
      <c r="E11" s="12">
        <v>46452.884576490003</v>
      </c>
      <c r="F11" s="12">
        <v>8068.2085579100003</v>
      </c>
      <c r="G11" s="12">
        <v>0</v>
      </c>
      <c r="H11" s="12">
        <v>0</v>
      </c>
      <c r="I11" s="25">
        <f t="shared" si="0"/>
        <v>93166598.285409495</v>
      </c>
      <c r="J11" s="25">
        <f t="shared" si="1"/>
        <v>54521.093134400006</v>
      </c>
      <c r="K11" s="12">
        <f t="shared" si="2"/>
        <v>93221119.378543884</v>
      </c>
      <c r="L11" s="25">
        <v>99.941514226070396</v>
      </c>
      <c r="M11" s="25">
        <v>4.9830859022254002E-2</v>
      </c>
      <c r="N11" s="25">
        <v>8.6549149073691604E-3</v>
      </c>
      <c r="O11" s="25">
        <v>0</v>
      </c>
      <c r="P11" s="25">
        <v>0</v>
      </c>
      <c r="Q11" s="25">
        <f t="shared" si="3"/>
        <v>99.941514226070396</v>
      </c>
      <c r="R11" s="30">
        <f t="shared" si="4"/>
        <v>5.8485773929623161E-2</v>
      </c>
      <c r="S11" s="30">
        <f t="shared" si="5"/>
        <v>100.00000000000001</v>
      </c>
    </row>
    <row r="12" spans="1:19" x14ac:dyDescent="0.25">
      <c r="A12" s="12" t="s">
        <v>46</v>
      </c>
      <c r="B12" s="12"/>
      <c r="C12" s="12"/>
      <c r="D12" s="12">
        <v>83842757.895836905</v>
      </c>
      <c r="E12" s="12">
        <v>63341.765087239997</v>
      </c>
      <c r="F12" s="12">
        <v>16728.80990253</v>
      </c>
      <c r="G12" s="12">
        <v>0</v>
      </c>
      <c r="H12" s="12">
        <v>0</v>
      </c>
      <c r="I12" s="25">
        <f t="shared" si="0"/>
        <v>83842757.895836905</v>
      </c>
      <c r="J12" s="25">
        <f t="shared" si="1"/>
        <v>80070.574989770001</v>
      </c>
      <c r="K12" s="12">
        <f t="shared" si="2"/>
        <v>83922828.470826685</v>
      </c>
      <c r="L12" s="25">
        <v>99.904590233135906</v>
      </c>
      <c r="M12" s="25">
        <v>7.5476203842746004E-2</v>
      </c>
      <c r="N12" s="25">
        <v>1.9933563021348001E-2</v>
      </c>
      <c r="O12" s="25">
        <v>0</v>
      </c>
      <c r="P12" s="25">
        <v>0</v>
      </c>
      <c r="Q12" s="25">
        <f t="shared" si="3"/>
        <v>99.904590233135906</v>
      </c>
      <c r="R12" s="30">
        <f t="shared" si="4"/>
        <v>9.5409766864093998E-2</v>
      </c>
      <c r="S12" s="30">
        <f t="shared" si="5"/>
        <v>100</v>
      </c>
    </row>
    <row r="13" spans="1:19" x14ac:dyDescent="0.25">
      <c r="A13" s="12" t="s">
        <v>47</v>
      </c>
      <c r="B13" s="12"/>
      <c r="C13" s="12"/>
      <c r="D13" s="12">
        <v>97174123.973267898</v>
      </c>
      <c r="E13" s="12">
        <v>123754.94531477</v>
      </c>
      <c r="F13" s="12">
        <v>0</v>
      </c>
      <c r="G13" s="12">
        <v>0</v>
      </c>
      <c r="H13" s="12">
        <v>0</v>
      </c>
      <c r="I13" s="25">
        <f t="shared" si="0"/>
        <v>97174123.973267898</v>
      </c>
      <c r="J13" s="25">
        <f t="shared" si="1"/>
        <v>123754.94531477</v>
      </c>
      <c r="K13" s="12">
        <f t="shared" si="2"/>
        <v>97297878.918582663</v>
      </c>
      <c r="L13" s="25">
        <v>99.872808177639399</v>
      </c>
      <c r="M13" s="25">
        <v>0.12719182236061499</v>
      </c>
      <c r="N13" s="25">
        <v>0</v>
      </c>
      <c r="O13" s="25">
        <v>0</v>
      </c>
      <c r="P13" s="25">
        <v>0</v>
      </c>
      <c r="Q13" s="25">
        <f t="shared" si="3"/>
        <v>99.872808177639399</v>
      </c>
      <c r="R13" s="30">
        <f t="shared" si="4"/>
        <v>0.12719182236061499</v>
      </c>
      <c r="S13" s="30">
        <f t="shared" si="5"/>
        <v>100.00000000000001</v>
      </c>
    </row>
    <row r="14" spans="1:19" x14ac:dyDescent="0.25">
      <c r="A14" s="12" t="s">
        <v>48</v>
      </c>
      <c r="B14" s="12"/>
      <c r="C14" s="12"/>
      <c r="D14" s="12">
        <v>93397921.006214499</v>
      </c>
      <c r="E14" s="12">
        <v>49338.790986259999</v>
      </c>
      <c r="F14" s="12">
        <v>0</v>
      </c>
      <c r="G14" s="12">
        <v>0</v>
      </c>
      <c r="H14" s="12">
        <v>0</v>
      </c>
      <c r="I14" s="25">
        <f t="shared" si="0"/>
        <v>93397921.006214499</v>
      </c>
      <c r="J14" s="25">
        <f t="shared" si="1"/>
        <v>49338.790986259999</v>
      </c>
      <c r="K14" s="12">
        <f t="shared" si="2"/>
        <v>93447259.797200754</v>
      </c>
      <c r="L14" s="25">
        <v>99.947201457706399</v>
      </c>
      <c r="M14" s="25">
        <v>5.2798542293626002E-2</v>
      </c>
      <c r="N14" s="25">
        <v>0</v>
      </c>
      <c r="O14" s="25">
        <v>0</v>
      </c>
      <c r="P14" s="25">
        <v>0</v>
      </c>
      <c r="Q14" s="25">
        <f t="shared" si="3"/>
        <v>99.947201457706399</v>
      </c>
      <c r="R14" s="30">
        <f t="shared" si="4"/>
        <v>5.2798542293626002E-2</v>
      </c>
      <c r="S14" s="30">
        <f t="shared" si="5"/>
        <v>100.00000000000003</v>
      </c>
    </row>
    <row r="15" spans="1:19" x14ac:dyDescent="0.25">
      <c r="A15" s="11" t="s">
        <v>49</v>
      </c>
      <c r="B15" s="11"/>
      <c r="C15" s="11"/>
      <c r="D15" s="11">
        <v>29397939.857246399</v>
      </c>
      <c r="E15" s="11">
        <v>1593945.0292016601</v>
      </c>
      <c r="F15" s="11">
        <v>1099996.3112440701</v>
      </c>
      <c r="G15" s="11">
        <v>111294.32386232</v>
      </c>
      <c r="H15" s="11">
        <v>0</v>
      </c>
      <c r="I15" s="26">
        <f t="shared" si="0"/>
        <v>29397939.857246399</v>
      </c>
      <c r="J15" s="26">
        <f t="shared" si="1"/>
        <v>2805235.6643080497</v>
      </c>
      <c r="K15" s="11">
        <f t="shared" si="2"/>
        <v>32203175.521554451</v>
      </c>
      <c r="L15" s="26">
        <v>91.288947071600305</v>
      </c>
      <c r="M15" s="26">
        <v>4.9496517141136902</v>
      </c>
      <c r="N15" s="26">
        <v>3.4158007507918402</v>
      </c>
      <c r="O15" s="26">
        <v>0.34560046349412898</v>
      </c>
      <c r="P15" s="26">
        <v>0</v>
      </c>
      <c r="Q15" s="26">
        <f t="shared" si="3"/>
        <v>91.288947071600305</v>
      </c>
      <c r="R15" s="31">
        <f t="shared" si="4"/>
        <v>8.7110529283996598</v>
      </c>
      <c r="S15" s="31">
        <f t="shared" si="5"/>
        <v>99.999999999999957</v>
      </c>
    </row>
    <row r="16" spans="1:19" x14ac:dyDescent="0.25">
      <c r="A16" s="11" t="s">
        <v>19</v>
      </c>
      <c r="B16" s="11"/>
      <c r="C16" s="11"/>
      <c r="D16" s="11">
        <v>35444466.837690599</v>
      </c>
      <c r="E16" s="11">
        <v>1959497.43144994</v>
      </c>
      <c r="F16" s="11">
        <v>1262248.1983723</v>
      </c>
      <c r="G16" s="11">
        <v>121632.77010458001</v>
      </c>
      <c r="H16" s="11">
        <v>0</v>
      </c>
      <c r="I16" s="26">
        <f t="shared" si="0"/>
        <v>35444466.837690599</v>
      </c>
      <c r="J16" s="26">
        <f t="shared" si="1"/>
        <v>3343378.3999268203</v>
      </c>
      <c r="K16" s="11">
        <f t="shared" si="2"/>
        <v>38787845.237617418</v>
      </c>
      <c r="L16" s="26">
        <v>91.380345106965805</v>
      </c>
      <c r="M16" s="26">
        <v>5.0518336851297203</v>
      </c>
      <c r="N16" s="26">
        <v>3.25423645123792</v>
      </c>
      <c r="O16" s="26">
        <v>0.313584756666548</v>
      </c>
      <c r="P16" s="26">
        <v>0</v>
      </c>
      <c r="Q16" s="26">
        <f t="shared" si="3"/>
        <v>91.380345106965805</v>
      </c>
      <c r="R16" s="31">
        <f t="shared" si="4"/>
        <v>8.6196548930341894</v>
      </c>
      <c r="S16" s="31">
        <f t="shared" si="5"/>
        <v>99.999999999999986</v>
      </c>
    </row>
    <row r="17" spans="1:19" x14ac:dyDescent="0.25">
      <c r="A17" s="11" t="s">
        <v>20</v>
      </c>
      <c r="B17" s="11"/>
      <c r="C17" s="11"/>
      <c r="D17" s="11">
        <v>25867574.233465102</v>
      </c>
      <c r="E17" s="11">
        <v>1534340.76125912</v>
      </c>
      <c r="F17" s="11">
        <v>1028716.80384423</v>
      </c>
      <c r="G17" s="11">
        <v>72122.353273040004</v>
      </c>
      <c r="H17" s="11">
        <v>0</v>
      </c>
      <c r="I17" s="26">
        <f t="shared" si="0"/>
        <v>25867574.233465102</v>
      </c>
      <c r="J17" s="26">
        <f t="shared" si="1"/>
        <v>2635179.9183763904</v>
      </c>
      <c r="K17" s="11">
        <f t="shared" si="2"/>
        <v>28502754.151841491</v>
      </c>
      <c r="L17" s="26">
        <v>90.754648114571296</v>
      </c>
      <c r="M17" s="26">
        <v>5.3831315847068399</v>
      </c>
      <c r="N17" s="26">
        <v>3.6091838647030099</v>
      </c>
      <c r="O17" s="26">
        <v>0.25303643601886899</v>
      </c>
      <c r="P17" s="26">
        <v>0</v>
      </c>
      <c r="Q17" s="26">
        <f t="shared" si="3"/>
        <v>90.754648114571296</v>
      </c>
      <c r="R17" s="31">
        <f t="shared" si="4"/>
        <v>9.2453518854287182</v>
      </c>
      <c r="S17" s="31">
        <f t="shared" si="5"/>
        <v>100.00000000000003</v>
      </c>
    </row>
    <row r="18" spans="1:19" x14ac:dyDescent="0.25">
      <c r="A18" s="11" t="s">
        <v>21</v>
      </c>
      <c r="B18" s="11"/>
      <c r="C18" s="11"/>
      <c r="D18" s="11">
        <v>26853226.5340533</v>
      </c>
      <c r="E18" s="11">
        <v>1419128.7179835699</v>
      </c>
      <c r="F18" s="11">
        <v>956090.77839593997</v>
      </c>
      <c r="G18" s="11">
        <v>62538.496829010001</v>
      </c>
      <c r="H18" s="11">
        <v>0</v>
      </c>
      <c r="I18" s="26">
        <f t="shared" si="0"/>
        <v>26853226.5340533</v>
      </c>
      <c r="J18" s="26">
        <f t="shared" si="1"/>
        <v>2437757.9932085201</v>
      </c>
      <c r="K18" s="11">
        <f t="shared" si="2"/>
        <v>29290984.52726182</v>
      </c>
      <c r="L18" s="26">
        <v>91.677446038252299</v>
      </c>
      <c r="M18" s="26">
        <v>4.8449334868302403</v>
      </c>
      <c r="N18" s="26">
        <v>3.2641128109097299</v>
      </c>
      <c r="O18" s="26">
        <v>0.213507664007688</v>
      </c>
      <c r="P18" s="26">
        <v>0</v>
      </c>
      <c r="Q18" s="26">
        <f t="shared" si="3"/>
        <v>91.677446038252299</v>
      </c>
      <c r="R18" s="31">
        <f t="shared" si="4"/>
        <v>8.3225539617476585</v>
      </c>
      <c r="S18" s="31">
        <f t="shared" si="5"/>
        <v>99.999999999999972</v>
      </c>
    </row>
    <row r="19" spans="1:19" x14ac:dyDescent="0.25">
      <c r="A19" s="23" t="s">
        <v>22</v>
      </c>
      <c r="B19" s="23"/>
      <c r="C19" s="23"/>
      <c r="D19" s="23">
        <v>7980357.6595146097</v>
      </c>
      <c r="E19" s="23">
        <v>609152.08620926004</v>
      </c>
      <c r="F19" s="23">
        <v>332251.92636317998</v>
      </c>
      <c r="G19" s="23">
        <v>0</v>
      </c>
      <c r="H19" s="23">
        <v>0</v>
      </c>
      <c r="I19" s="27">
        <f t="shared" si="0"/>
        <v>7980357.6595146097</v>
      </c>
      <c r="J19" s="27">
        <f t="shared" si="1"/>
        <v>941404.01257244009</v>
      </c>
      <c r="K19" s="23">
        <f t="shared" si="2"/>
        <v>8921761.6720870491</v>
      </c>
      <c r="L19" s="27">
        <v>89.448227298900505</v>
      </c>
      <c r="M19" s="27">
        <v>6.8277108109161402</v>
      </c>
      <c r="N19" s="27">
        <v>3.72406189018337</v>
      </c>
      <c r="O19" s="27">
        <v>0</v>
      </c>
      <c r="P19" s="27">
        <v>0</v>
      </c>
      <c r="Q19" s="27">
        <f t="shared" si="3"/>
        <v>89.448227298900505</v>
      </c>
      <c r="R19" s="32">
        <f t="shared" si="4"/>
        <v>10.551772701099511</v>
      </c>
      <c r="S19" s="32">
        <f t="shared" si="5"/>
        <v>100.00000000000001</v>
      </c>
    </row>
    <row r="20" spans="1:19" x14ac:dyDescent="0.25">
      <c r="A20" s="23" t="s">
        <v>23</v>
      </c>
      <c r="B20" s="23"/>
      <c r="C20" s="23"/>
      <c r="D20" s="23">
        <v>8659392.0397798009</v>
      </c>
      <c r="E20" s="23">
        <v>751374.77465212997</v>
      </c>
      <c r="F20" s="23">
        <v>363824.88496931997</v>
      </c>
      <c r="G20" s="23">
        <v>0</v>
      </c>
      <c r="H20" s="23">
        <v>0</v>
      </c>
      <c r="I20" s="27">
        <f t="shared" si="0"/>
        <v>8659392.0397798009</v>
      </c>
      <c r="J20" s="27">
        <f t="shared" si="1"/>
        <v>1115199.6596214499</v>
      </c>
      <c r="K20" s="23">
        <f t="shared" si="2"/>
        <v>9774591.699401252</v>
      </c>
      <c r="L20" s="27">
        <v>88.590831270325495</v>
      </c>
      <c r="M20" s="27">
        <v>7.6870195478155496</v>
      </c>
      <c r="N20" s="27">
        <v>3.72214918185899</v>
      </c>
      <c r="O20" s="27">
        <v>0</v>
      </c>
      <c r="P20" s="27">
        <v>0</v>
      </c>
      <c r="Q20" s="27">
        <f t="shared" si="3"/>
        <v>88.590831270325495</v>
      </c>
      <c r="R20" s="32">
        <f t="shared" si="4"/>
        <v>11.409168729674541</v>
      </c>
      <c r="S20" s="32">
        <f t="shared" si="5"/>
        <v>100.00000000000004</v>
      </c>
    </row>
    <row r="21" spans="1:19" x14ac:dyDescent="0.25">
      <c r="A21" s="23" t="s">
        <v>24</v>
      </c>
      <c r="B21" s="23"/>
      <c r="C21" s="23"/>
      <c r="D21" s="23">
        <v>7646908.8636421598</v>
      </c>
      <c r="E21" s="23">
        <v>738819.52533744997</v>
      </c>
      <c r="F21" s="23">
        <v>313084.09231485002</v>
      </c>
      <c r="G21" s="23">
        <v>0</v>
      </c>
      <c r="H21" s="23">
        <v>0</v>
      </c>
      <c r="I21" s="27">
        <f t="shared" si="0"/>
        <v>7646908.8636421598</v>
      </c>
      <c r="J21" s="27">
        <f t="shared" si="1"/>
        <v>1051903.6176523</v>
      </c>
      <c r="K21" s="23">
        <f t="shared" si="2"/>
        <v>8698812.4812944606</v>
      </c>
      <c r="L21" s="27">
        <v>87.907503237777902</v>
      </c>
      <c r="M21" s="27">
        <v>8.4933377622080606</v>
      </c>
      <c r="N21" s="27">
        <v>3.5991590000139899</v>
      </c>
      <c r="O21" s="27">
        <v>0</v>
      </c>
      <c r="P21" s="27">
        <v>0</v>
      </c>
      <c r="Q21" s="27">
        <f t="shared" si="3"/>
        <v>87.907503237777902</v>
      </c>
      <c r="R21" s="32">
        <f t="shared" si="4"/>
        <v>12.092496762222051</v>
      </c>
      <c r="S21" s="32">
        <f t="shared" si="5"/>
        <v>99.999999999999943</v>
      </c>
    </row>
    <row r="22" spans="1:19" x14ac:dyDescent="0.25">
      <c r="A22" s="23" t="s">
        <v>25</v>
      </c>
      <c r="B22" s="23"/>
      <c r="C22" s="23"/>
      <c r="D22" s="23">
        <v>7954521.75705209</v>
      </c>
      <c r="E22" s="23">
        <v>726316.37193411996</v>
      </c>
      <c r="F22" s="23">
        <v>335446.37698274001</v>
      </c>
      <c r="G22" s="23">
        <v>0</v>
      </c>
      <c r="H22" s="23">
        <v>0</v>
      </c>
      <c r="I22" s="27">
        <f t="shared" si="0"/>
        <v>7954521.75705209</v>
      </c>
      <c r="J22" s="27">
        <f t="shared" si="1"/>
        <v>1061762.74891686</v>
      </c>
      <c r="K22" s="23">
        <f t="shared" si="2"/>
        <v>9016284.5059689488</v>
      </c>
      <c r="L22" s="27">
        <v>88.223943596567395</v>
      </c>
      <c r="M22" s="27">
        <v>8.05560618071984</v>
      </c>
      <c r="N22" s="27">
        <v>3.7204502227127798</v>
      </c>
      <c r="O22" s="27">
        <v>0</v>
      </c>
      <c r="P22" s="27">
        <v>0</v>
      </c>
      <c r="Q22" s="27">
        <f t="shared" si="3"/>
        <v>88.223943596567395</v>
      </c>
      <c r="R22" s="32">
        <f t="shared" si="4"/>
        <v>11.776056403432619</v>
      </c>
      <c r="S22" s="32">
        <f t="shared" si="5"/>
        <v>100.00000000000001</v>
      </c>
    </row>
    <row r="23" spans="1:19" x14ac:dyDescent="0.25">
      <c r="A23" s="13" t="s">
        <v>26</v>
      </c>
      <c r="B23" s="13"/>
      <c r="C23" s="13"/>
      <c r="D23" s="13">
        <v>56765941.547546998</v>
      </c>
      <c r="E23" s="13">
        <v>2488798.98619095</v>
      </c>
      <c r="F23" s="13">
        <v>1508766.2214884299</v>
      </c>
      <c r="G23" s="13">
        <v>106436.67943908001</v>
      </c>
      <c r="H23" s="13">
        <v>0</v>
      </c>
      <c r="I23" s="28">
        <f t="shared" si="0"/>
        <v>56765941.547546998</v>
      </c>
      <c r="J23" s="28">
        <f t="shared" si="1"/>
        <v>4104001.8871184597</v>
      </c>
      <c r="K23" s="13">
        <f t="shared" si="2"/>
        <v>60869943.434665464</v>
      </c>
      <c r="L23" s="28">
        <v>93.257753078868106</v>
      </c>
      <c r="M23" s="28">
        <v>4.0887157860796997</v>
      </c>
      <c r="N23" s="28">
        <v>2.4786719624733302</v>
      </c>
      <c r="O23" s="28">
        <v>0.17485917257886599</v>
      </c>
      <c r="P23" s="28">
        <v>0</v>
      </c>
      <c r="Q23" s="28">
        <f t="shared" si="3"/>
        <v>93.257753078868106</v>
      </c>
      <c r="R23" s="33">
        <f t="shared" si="4"/>
        <v>6.7422469211318958</v>
      </c>
      <c r="S23" s="33">
        <f t="shared" si="5"/>
        <v>100</v>
      </c>
    </row>
    <row r="24" spans="1:19" x14ac:dyDescent="0.25">
      <c r="A24" s="13" t="s">
        <v>27</v>
      </c>
      <c r="B24" s="13"/>
      <c r="C24" s="13"/>
      <c r="D24" s="13">
        <v>52167886.602973402</v>
      </c>
      <c r="E24" s="13">
        <v>2483384.67313912</v>
      </c>
      <c r="F24" s="13">
        <v>1516433.2685010601</v>
      </c>
      <c r="G24" s="13">
        <v>89353.208854319993</v>
      </c>
      <c r="H24" s="13">
        <v>0</v>
      </c>
      <c r="I24" s="28">
        <f t="shared" si="0"/>
        <v>52167886.602973402</v>
      </c>
      <c r="J24" s="28">
        <f t="shared" si="1"/>
        <v>4089171.1504945001</v>
      </c>
      <c r="K24" s="13">
        <f t="shared" si="2"/>
        <v>56257057.753467895</v>
      </c>
      <c r="L24" s="28">
        <v>92.731274414644602</v>
      </c>
      <c r="M24" s="28">
        <v>4.4143522116316802</v>
      </c>
      <c r="N24" s="28">
        <v>2.69554315326344</v>
      </c>
      <c r="O24" s="28">
        <v>0.158830220460315</v>
      </c>
      <c r="P24" s="28">
        <v>0</v>
      </c>
      <c r="Q24" s="28">
        <f t="shared" si="3"/>
        <v>92.731274414644602</v>
      </c>
      <c r="R24" s="33">
        <f t="shared" si="4"/>
        <v>7.2687255853554351</v>
      </c>
      <c r="S24" s="33">
        <f t="shared" si="5"/>
        <v>100.00000000000004</v>
      </c>
    </row>
    <row r="25" spans="1:19" x14ac:dyDescent="0.25">
      <c r="A25" s="13" t="s">
        <v>28</v>
      </c>
      <c r="B25" s="13"/>
      <c r="C25" s="13"/>
      <c r="D25" s="13">
        <v>57407468.665480599</v>
      </c>
      <c r="E25" s="13">
        <v>2527555.88006709</v>
      </c>
      <c r="F25" s="13">
        <v>1614893.22562128</v>
      </c>
      <c r="G25" s="13">
        <v>146710.15284610001</v>
      </c>
      <c r="H25" s="13">
        <v>0</v>
      </c>
      <c r="I25" s="28">
        <f t="shared" si="0"/>
        <v>57407468.665480599</v>
      </c>
      <c r="J25" s="28">
        <f t="shared" si="1"/>
        <v>4289159.2585344696</v>
      </c>
      <c r="K25" s="13">
        <f t="shared" si="2"/>
        <v>61696627.924015068</v>
      </c>
      <c r="L25" s="28">
        <v>93.047984301805002</v>
      </c>
      <c r="M25" s="28">
        <v>4.0967488258515603</v>
      </c>
      <c r="N25" s="28">
        <v>2.6174740499758999</v>
      </c>
      <c r="O25" s="28">
        <v>0.23779282236751501</v>
      </c>
      <c r="P25" s="28">
        <v>0</v>
      </c>
      <c r="Q25" s="28">
        <f t="shared" si="3"/>
        <v>93.047984301805002</v>
      </c>
      <c r="R25" s="33">
        <f t="shared" si="4"/>
        <v>6.952015698194975</v>
      </c>
      <c r="S25" s="33">
        <f t="shared" si="5"/>
        <v>99.999999999999972</v>
      </c>
    </row>
    <row r="26" spans="1:19" x14ac:dyDescent="0.25">
      <c r="A26" s="13" t="s">
        <v>30</v>
      </c>
      <c r="B26" s="13"/>
      <c r="C26" s="13"/>
      <c r="D26" s="13">
        <v>51523278.030959502</v>
      </c>
      <c r="E26" s="13">
        <v>2245603.9861868899</v>
      </c>
      <c r="F26" s="13">
        <v>1467811.61710185</v>
      </c>
      <c r="G26" s="13">
        <v>123759.82213188001</v>
      </c>
      <c r="H26" s="13">
        <v>0</v>
      </c>
      <c r="I26" s="28">
        <f t="shared" si="0"/>
        <v>51523278.030959502</v>
      </c>
      <c r="J26" s="28">
        <f t="shared" si="1"/>
        <v>3837175.42542062</v>
      </c>
      <c r="K26" s="13">
        <f t="shared" si="2"/>
        <v>55360453.456380121</v>
      </c>
      <c r="L26" s="28">
        <v>93.068742783250499</v>
      </c>
      <c r="M26" s="28">
        <v>4.0563323563746696</v>
      </c>
      <c r="N26" s="28">
        <v>2.6513720995048802</v>
      </c>
      <c r="O26" s="28">
        <v>0.22355276086998299</v>
      </c>
      <c r="P26" s="28">
        <v>0</v>
      </c>
      <c r="Q26" s="28">
        <f t="shared" si="3"/>
        <v>93.068742783250499</v>
      </c>
      <c r="R26" s="33">
        <f t="shared" si="4"/>
        <v>6.9312572167495325</v>
      </c>
      <c r="S26" s="33">
        <f t="shared" si="5"/>
        <v>100.00000000000003</v>
      </c>
    </row>
    <row r="27" spans="1:19" x14ac:dyDescent="0.25">
      <c r="A27" s="12" t="s">
        <v>31</v>
      </c>
      <c r="B27" s="12"/>
      <c r="C27" s="12"/>
      <c r="D27" s="12">
        <v>7772847.3384977104</v>
      </c>
      <c r="E27" s="12">
        <v>409171.41678506002</v>
      </c>
      <c r="F27" s="12">
        <v>176193.75116108</v>
      </c>
      <c r="G27" s="12">
        <v>0</v>
      </c>
      <c r="H27" s="12">
        <v>0</v>
      </c>
      <c r="I27" s="25">
        <f t="shared" si="0"/>
        <v>7772847.3384977104</v>
      </c>
      <c r="J27" s="25">
        <f t="shared" si="1"/>
        <v>585365.16794614005</v>
      </c>
      <c r="K27" s="12">
        <f t="shared" si="2"/>
        <v>8358212.5064438507</v>
      </c>
      <c r="L27" s="25">
        <v>92.996526859123904</v>
      </c>
      <c r="M27" s="25">
        <v>4.8954416565695702</v>
      </c>
      <c r="N27" s="25">
        <v>2.1080314843064998</v>
      </c>
      <c r="O27" s="25">
        <v>0</v>
      </c>
      <c r="P27" s="25">
        <v>0</v>
      </c>
      <c r="Q27" s="25">
        <f t="shared" si="3"/>
        <v>92.996526859123904</v>
      </c>
      <c r="R27" s="30">
        <f t="shared" si="4"/>
        <v>7.0034731408760695</v>
      </c>
      <c r="S27" s="30">
        <f t="shared" si="5"/>
        <v>99.999999999999972</v>
      </c>
    </row>
    <row r="28" spans="1:19" x14ac:dyDescent="0.25">
      <c r="A28" s="12" t="s">
        <v>32</v>
      </c>
      <c r="B28" s="12"/>
      <c r="C28" s="12"/>
      <c r="D28" s="12">
        <v>7414923.6135803601</v>
      </c>
      <c r="E28" s="12">
        <v>355186.93741451</v>
      </c>
      <c r="F28" s="12">
        <v>170203.06828787</v>
      </c>
      <c r="G28" s="12">
        <v>0</v>
      </c>
      <c r="H28" s="12">
        <v>0</v>
      </c>
      <c r="I28" s="25">
        <f t="shared" si="0"/>
        <v>7414923.6135803601</v>
      </c>
      <c r="J28" s="25">
        <f t="shared" si="1"/>
        <v>525390.00570237997</v>
      </c>
      <c r="K28" s="12">
        <f t="shared" si="2"/>
        <v>7940313.6192827402</v>
      </c>
      <c r="L28" s="25">
        <v>93.383258761637705</v>
      </c>
      <c r="M28" s="25">
        <v>4.4732104353152096</v>
      </c>
      <c r="N28" s="25">
        <v>2.1435308030471099</v>
      </c>
      <c r="O28" s="25">
        <v>0</v>
      </c>
      <c r="P28" s="25">
        <v>0</v>
      </c>
      <c r="Q28" s="25">
        <f t="shared" si="3"/>
        <v>93.383258761637705</v>
      </c>
      <c r="R28" s="30">
        <f t="shared" si="4"/>
        <v>6.6167412383623194</v>
      </c>
      <c r="S28" s="30">
        <f t="shared" si="5"/>
        <v>100.00000000000003</v>
      </c>
    </row>
    <row r="29" spans="1:19" x14ac:dyDescent="0.25">
      <c r="A29" s="12" t="s">
        <v>33</v>
      </c>
      <c r="B29" s="12"/>
      <c r="C29" s="12"/>
      <c r="D29" s="12">
        <v>7110783.0399086103</v>
      </c>
      <c r="E29" s="12">
        <v>305483.34825466998</v>
      </c>
      <c r="F29" s="12">
        <v>180902.87544758999</v>
      </c>
      <c r="G29" s="12">
        <v>0</v>
      </c>
      <c r="H29" s="12">
        <v>0</v>
      </c>
      <c r="I29" s="25">
        <f t="shared" si="0"/>
        <v>7110783.0399086103</v>
      </c>
      <c r="J29" s="25">
        <f t="shared" si="1"/>
        <v>486386.22370225994</v>
      </c>
      <c r="K29" s="12">
        <f t="shared" si="2"/>
        <v>7597169.2636108706</v>
      </c>
      <c r="L29" s="25">
        <v>93.597796668398999</v>
      </c>
      <c r="M29" s="25">
        <v>4.0210154289688198</v>
      </c>
      <c r="N29" s="25">
        <v>2.3811879026321501</v>
      </c>
      <c r="O29" s="25">
        <v>0</v>
      </c>
      <c r="P29" s="25">
        <v>0</v>
      </c>
      <c r="Q29" s="25">
        <f t="shared" si="3"/>
        <v>93.597796668398999</v>
      </c>
      <c r="R29" s="30">
        <f t="shared" si="4"/>
        <v>6.4022033316009699</v>
      </c>
      <c r="S29" s="30">
        <f t="shared" si="5"/>
        <v>99.999999999999972</v>
      </c>
    </row>
    <row r="30" spans="1:19" x14ac:dyDescent="0.25">
      <c r="A30" s="12" t="s">
        <v>34</v>
      </c>
      <c r="B30" s="12"/>
      <c r="C30" s="12"/>
      <c r="D30" s="12">
        <v>6508215.60257327</v>
      </c>
      <c r="E30" s="12">
        <v>386576.32593340002</v>
      </c>
      <c r="F30" s="12">
        <v>174343.30375337001</v>
      </c>
      <c r="G30" s="12">
        <v>0</v>
      </c>
      <c r="H30" s="12">
        <v>0</v>
      </c>
      <c r="I30" s="25">
        <f t="shared" si="0"/>
        <v>6508215.60257327</v>
      </c>
      <c r="J30" s="25">
        <f t="shared" si="1"/>
        <v>560919.62968677003</v>
      </c>
      <c r="K30" s="12">
        <f t="shared" si="2"/>
        <v>7069135.23226004</v>
      </c>
      <c r="L30" s="25">
        <v>92.065229886577796</v>
      </c>
      <c r="M30" s="25">
        <v>5.4685094178034204</v>
      </c>
      <c r="N30" s="25">
        <v>2.4662606956188</v>
      </c>
      <c r="O30" s="25">
        <v>0</v>
      </c>
      <c r="P30" s="25">
        <v>0</v>
      </c>
      <c r="Q30" s="25">
        <f t="shared" si="3"/>
        <v>92.065229886577796</v>
      </c>
      <c r="R30" s="30">
        <f t="shared" si="4"/>
        <v>7.9347701134222204</v>
      </c>
      <c r="S30" s="30">
        <f t="shared" si="5"/>
        <v>100.00000000000001</v>
      </c>
    </row>
    <row r="31" spans="1:19" x14ac:dyDescent="0.25">
      <c r="A31" s="24" t="s">
        <v>35</v>
      </c>
      <c r="B31" s="24"/>
      <c r="C31" s="24"/>
      <c r="D31" s="24">
        <v>116063057.812529</v>
      </c>
      <c r="E31" s="24">
        <v>5009859.7922958704</v>
      </c>
      <c r="F31" s="24">
        <v>3056686.3444817099</v>
      </c>
      <c r="G31" s="24">
        <v>173148.31781221999</v>
      </c>
      <c r="H31" s="24">
        <v>0</v>
      </c>
      <c r="I31" s="29">
        <f t="shared" si="0"/>
        <v>116063057.812529</v>
      </c>
      <c r="J31" s="29">
        <f t="shared" si="1"/>
        <v>8239694.4545898</v>
      </c>
      <c r="K31" s="24">
        <f t="shared" si="2"/>
        <v>124302752.2671188</v>
      </c>
      <c r="L31" s="29">
        <v>93.371269497811895</v>
      </c>
      <c r="M31" s="29">
        <v>4.0303691599120901</v>
      </c>
      <c r="N31" s="29">
        <v>2.4590656994569899</v>
      </c>
      <c r="O31" s="29">
        <v>0.13929564281902301</v>
      </c>
      <c r="P31" s="29">
        <v>0</v>
      </c>
      <c r="Q31" s="29">
        <f t="shared" si="3"/>
        <v>93.371269497811895</v>
      </c>
      <c r="R31" s="34">
        <f t="shared" si="4"/>
        <v>6.6287305021881027</v>
      </c>
      <c r="S31" s="34">
        <f t="shared" si="5"/>
        <v>99.999999999999986</v>
      </c>
    </row>
    <row r="32" spans="1:19" x14ac:dyDescent="0.25">
      <c r="A32" s="24" t="s">
        <v>36</v>
      </c>
      <c r="B32" s="24"/>
      <c r="C32" s="24"/>
      <c r="D32" s="24">
        <v>114607980.58355699</v>
      </c>
      <c r="E32" s="24">
        <v>4838048.6717296401</v>
      </c>
      <c r="F32" s="24">
        <v>2953856.15545139</v>
      </c>
      <c r="G32" s="24">
        <v>148135.30468591</v>
      </c>
      <c r="H32" s="24">
        <v>0</v>
      </c>
      <c r="I32" s="29">
        <f t="shared" si="0"/>
        <v>114607980.58355699</v>
      </c>
      <c r="J32" s="29">
        <f t="shared" si="1"/>
        <v>7940040.1318669403</v>
      </c>
      <c r="K32" s="24">
        <f t="shared" si="2"/>
        <v>122548020.71542393</v>
      </c>
      <c r="L32" s="29">
        <v>93.520874441289394</v>
      </c>
      <c r="M32" s="29">
        <v>3.9478798951509502</v>
      </c>
      <c r="N32" s="29">
        <v>2.4103662696525499</v>
      </c>
      <c r="O32" s="29">
        <v>0.12087939390706599</v>
      </c>
      <c r="P32" s="29">
        <v>0</v>
      </c>
      <c r="Q32" s="29">
        <f t="shared" si="3"/>
        <v>93.520874441289394</v>
      </c>
      <c r="R32" s="34">
        <f t="shared" si="4"/>
        <v>6.4791255587105656</v>
      </c>
      <c r="S32" s="34">
        <f t="shared" si="5"/>
        <v>99.999999999999957</v>
      </c>
    </row>
    <row r="33" spans="1:19" x14ac:dyDescent="0.25">
      <c r="A33" s="24" t="s">
        <v>37</v>
      </c>
      <c r="B33" s="24"/>
      <c r="C33" s="24"/>
      <c r="D33" s="24">
        <v>110453966.403221</v>
      </c>
      <c r="E33" s="24">
        <v>4746275.5159550803</v>
      </c>
      <c r="F33" s="24">
        <v>2802743.94645645</v>
      </c>
      <c r="G33" s="24">
        <v>155231.79957527001</v>
      </c>
      <c r="H33" s="24">
        <v>0</v>
      </c>
      <c r="I33" s="29">
        <f t="shared" si="0"/>
        <v>110453966.403221</v>
      </c>
      <c r="J33" s="29">
        <f t="shared" si="1"/>
        <v>7704251.2619868005</v>
      </c>
      <c r="K33" s="24">
        <f t="shared" si="2"/>
        <v>118158217.66520779</v>
      </c>
      <c r="L33" s="29">
        <v>93.479716083889997</v>
      </c>
      <c r="M33" s="29">
        <v>4.0168814406148901</v>
      </c>
      <c r="N33" s="29">
        <v>2.3720262558443501</v>
      </c>
      <c r="O33" s="29">
        <v>0.13137621965076299</v>
      </c>
      <c r="P33" s="29">
        <v>0</v>
      </c>
      <c r="Q33" s="29">
        <f t="shared" si="3"/>
        <v>93.479716083889997</v>
      </c>
      <c r="R33" s="34">
        <f t="shared" si="4"/>
        <v>6.520283916110003</v>
      </c>
      <c r="S33" s="34">
        <f t="shared" si="5"/>
        <v>100</v>
      </c>
    </row>
    <row r="34" spans="1:19" x14ac:dyDescent="0.25">
      <c r="A34" s="24" t="s">
        <v>38</v>
      </c>
      <c r="B34" s="24"/>
      <c r="C34" s="24"/>
      <c r="D34" s="24">
        <v>110631817.86950199</v>
      </c>
      <c r="E34" s="24">
        <v>4897971.7221722202</v>
      </c>
      <c r="F34" s="24">
        <v>2736168.5419508498</v>
      </c>
      <c r="G34" s="24">
        <v>156687.27463949</v>
      </c>
      <c r="H34" s="24">
        <v>0</v>
      </c>
      <c r="I34" s="29">
        <f t="shared" si="0"/>
        <v>110631817.86950199</v>
      </c>
      <c r="J34" s="29">
        <f t="shared" si="1"/>
        <v>7790827.5387625601</v>
      </c>
      <c r="K34" s="24">
        <f t="shared" si="2"/>
        <v>118422645.40826455</v>
      </c>
      <c r="L34" s="29">
        <v>93.4211674533165</v>
      </c>
      <c r="M34" s="29">
        <v>4.1360093800356799</v>
      </c>
      <c r="N34" s="29">
        <v>2.3105112476738299</v>
      </c>
      <c r="O34" s="29">
        <v>0.13231191897403299</v>
      </c>
      <c r="P34" s="29">
        <v>0</v>
      </c>
      <c r="Q34" s="29">
        <f t="shared" si="3"/>
        <v>93.4211674533165</v>
      </c>
      <c r="R34" s="34">
        <f t="shared" si="4"/>
        <v>6.5788325466835431</v>
      </c>
      <c r="S34" s="34">
        <f t="shared" si="5"/>
        <v>100.00000000000004</v>
      </c>
    </row>
    <row r="35" spans="1:19" x14ac:dyDescent="0.25">
      <c r="A35" s="10" t="s">
        <v>39</v>
      </c>
      <c r="B35" s="10"/>
      <c r="C35" s="10"/>
      <c r="D35" s="10">
        <v>4503480.73966756</v>
      </c>
      <c r="E35" s="10">
        <v>130731.65153554</v>
      </c>
      <c r="F35" s="10">
        <v>79859.157361370002</v>
      </c>
      <c r="G35" s="10">
        <v>0</v>
      </c>
      <c r="H35" s="10">
        <v>0</v>
      </c>
      <c r="I35" s="20">
        <f t="shared" si="0"/>
        <v>4503480.73966756</v>
      </c>
      <c r="J35" s="20">
        <f t="shared" si="1"/>
        <v>210590.80889690999</v>
      </c>
      <c r="K35" s="10">
        <f t="shared" si="2"/>
        <v>4714071.5485644694</v>
      </c>
      <c r="L35" s="20">
        <v>95.532719291012</v>
      </c>
      <c r="M35" s="20">
        <v>2.7732216235740101</v>
      </c>
      <c r="N35" s="20">
        <v>1.6940590854139399</v>
      </c>
      <c r="O35" s="20">
        <v>0</v>
      </c>
      <c r="P35" s="20">
        <v>0</v>
      </c>
      <c r="Q35" s="20">
        <f t="shared" si="3"/>
        <v>95.532719291012</v>
      </c>
      <c r="R35" s="22">
        <f t="shared" si="4"/>
        <v>4.4672807089879498</v>
      </c>
      <c r="S35" s="22">
        <f t="shared" si="5"/>
        <v>99.999999999999957</v>
      </c>
    </row>
    <row r="36" spans="1:19" x14ac:dyDescent="0.25">
      <c r="A36" s="10" t="s">
        <v>41</v>
      </c>
      <c r="B36" s="10"/>
      <c r="C36" s="10"/>
      <c r="D36" s="10">
        <v>3928090.2448222698</v>
      </c>
      <c r="E36" s="10">
        <v>149683.44040709999</v>
      </c>
      <c r="F36" s="10">
        <v>46475.614434520001</v>
      </c>
      <c r="G36" s="10">
        <v>0</v>
      </c>
      <c r="H36" s="10">
        <v>0</v>
      </c>
      <c r="I36" s="20">
        <f t="shared" si="0"/>
        <v>3928090.2448222698</v>
      </c>
      <c r="J36" s="20">
        <f t="shared" si="1"/>
        <v>196159.05484161997</v>
      </c>
      <c r="K36" s="10">
        <f t="shared" si="2"/>
        <v>4124249.2996638897</v>
      </c>
      <c r="L36" s="20">
        <v>95.243763395738299</v>
      </c>
      <c r="M36" s="20">
        <v>3.6293499624113101</v>
      </c>
      <c r="N36" s="20">
        <v>1.12688664185037</v>
      </c>
      <c r="O36" s="20">
        <v>0</v>
      </c>
      <c r="P36" s="20">
        <v>0</v>
      </c>
      <c r="Q36" s="20">
        <f t="shared" si="3"/>
        <v>95.243763395738299</v>
      </c>
      <c r="R36" s="22">
        <f t="shared" si="4"/>
        <v>4.7562366042616802</v>
      </c>
      <c r="S36" s="22">
        <f t="shared" si="5"/>
        <v>99.999999999999986</v>
      </c>
    </row>
    <row r="37" spans="1:19" x14ac:dyDescent="0.25">
      <c r="A37" s="10" t="s">
        <v>42</v>
      </c>
      <c r="B37" s="10"/>
      <c r="C37" s="10"/>
      <c r="D37" s="10">
        <v>4256641.3647053801</v>
      </c>
      <c r="E37" s="10">
        <v>210724.27700892001</v>
      </c>
      <c r="F37" s="10">
        <v>64393.316340019999</v>
      </c>
      <c r="G37" s="10">
        <v>0</v>
      </c>
      <c r="H37" s="10">
        <v>0</v>
      </c>
      <c r="I37" s="20">
        <f t="shared" si="0"/>
        <v>4256641.3647053801</v>
      </c>
      <c r="J37" s="20">
        <f t="shared" si="1"/>
        <v>275117.59334894002</v>
      </c>
      <c r="K37" s="10">
        <f t="shared" si="2"/>
        <v>4531758.95805432</v>
      </c>
      <c r="L37" s="20">
        <v>93.929121211092394</v>
      </c>
      <c r="M37" s="20">
        <v>4.6499445129224801</v>
      </c>
      <c r="N37" s="20">
        <v>1.42093427598512</v>
      </c>
      <c r="O37" s="20">
        <v>0</v>
      </c>
      <c r="P37" s="20">
        <v>0</v>
      </c>
      <c r="Q37" s="20">
        <f t="shared" si="3"/>
        <v>93.929121211092394</v>
      </c>
      <c r="R37" s="22">
        <f t="shared" si="4"/>
        <v>6.0708787889076001</v>
      </c>
      <c r="S37" s="22">
        <f t="shared" si="5"/>
        <v>99.999999999999986</v>
      </c>
    </row>
    <row r="38" spans="1:19" x14ac:dyDescent="0.25">
      <c r="A38" s="10" t="s">
        <v>43</v>
      </c>
      <c r="B38" s="10"/>
      <c r="C38" s="10"/>
      <c r="D38" s="10">
        <v>4605831.9387987703</v>
      </c>
      <c r="E38" s="10">
        <v>190322.82759361001</v>
      </c>
      <c r="F38" s="10">
        <v>76146.132576949996</v>
      </c>
      <c r="G38" s="10">
        <v>0</v>
      </c>
      <c r="H38" s="10">
        <v>0</v>
      </c>
      <c r="I38" s="20">
        <f t="shared" si="0"/>
        <v>4605831.9387987703</v>
      </c>
      <c r="J38" s="20">
        <f t="shared" si="1"/>
        <v>266468.96017055999</v>
      </c>
      <c r="K38" s="10">
        <f t="shared" si="2"/>
        <v>4872300.8989693299</v>
      </c>
      <c r="L38" s="20">
        <v>94.530942039582797</v>
      </c>
      <c r="M38" s="20">
        <v>3.9062207269233</v>
      </c>
      <c r="N38" s="20">
        <v>1.56283723349389</v>
      </c>
      <c r="O38" s="20">
        <v>0</v>
      </c>
      <c r="P38" s="20">
        <v>0</v>
      </c>
      <c r="Q38" s="20">
        <f t="shared" si="3"/>
        <v>94.530942039582797</v>
      </c>
      <c r="R38" s="22">
        <f t="shared" si="4"/>
        <v>5.4690579604171905</v>
      </c>
      <c r="S38" s="22">
        <f t="shared" si="5"/>
        <v>99.999999999999986</v>
      </c>
    </row>
    <row r="39" spans="1:19" x14ac:dyDescent="0.25">
      <c r="A39" s="35" t="s">
        <v>50</v>
      </c>
      <c r="B39" s="35"/>
      <c r="C39" s="35"/>
      <c r="D39" s="35">
        <v>54895966.9123585</v>
      </c>
      <c r="E39" s="35">
        <v>1029895.92633867</v>
      </c>
      <c r="F39" s="35">
        <v>608864.01055258</v>
      </c>
      <c r="G39" s="35">
        <v>38664.819508790002</v>
      </c>
      <c r="H39" s="35">
        <v>0</v>
      </c>
      <c r="I39" s="39">
        <f t="shared" si="0"/>
        <v>54895966.9123585</v>
      </c>
      <c r="J39" s="39">
        <f t="shared" si="1"/>
        <v>1677424.7564000399</v>
      </c>
      <c r="K39" s="35">
        <f t="shared" si="2"/>
        <v>56573391.668758541</v>
      </c>
      <c r="L39" s="39">
        <v>97.0349581191428</v>
      </c>
      <c r="M39" s="39">
        <v>1.8204599299416</v>
      </c>
      <c r="N39" s="39">
        <v>1.0762374193817601</v>
      </c>
      <c r="O39" s="39">
        <v>6.8344531533790998E-2</v>
      </c>
      <c r="P39" s="39">
        <v>0</v>
      </c>
      <c r="Q39" s="39">
        <f t="shared" si="3"/>
        <v>97.0349581191428</v>
      </c>
      <c r="R39" s="36">
        <f t="shared" si="4"/>
        <v>2.965041880857151</v>
      </c>
      <c r="S39" s="36">
        <f t="shared" si="5"/>
        <v>99.999999999999957</v>
      </c>
    </row>
    <row r="40" spans="1:19" x14ac:dyDescent="0.25">
      <c r="A40" s="35" t="s">
        <v>51</v>
      </c>
      <c r="B40" s="35"/>
      <c r="C40" s="35"/>
      <c r="D40" s="35">
        <v>58506077.934664898</v>
      </c>
      <c r="E40" s="35">
        <v>1017021.08761671</v>
      </c>
      <c r="F40" s="35">
        <v>630624.08300055994</v>
      </c>
      <c r="G40" s="35">
        <v>10928.123804569999</v>
      </c>
      <c r="H40" s="35">
        <v>0</v>
      </c>
      <c r="I40" s="39">
        <f t="shared" si="0"/>
        <v>58506077.934664898</v>
      </c>
      <c r="J40" s="39">
        <f t="shared" si="1"/>
        <v>1658573.2944218398</v>
      </c>
      <c r="K40" s="35">
        <f t="shared" si="2"/>
        <v>60164651.229086742</v>
      </c>
      <c r="L40" s="39">
        <v>97.2432761421544</v>
      </c>
      <c r="M40" s="39">
        <v>1.6903963819955301</v>
      </c>
      <c r="N40" s="39">
        <v>1.0481637807545101</v>
      </c>
      <c r="O40" s="39">
        <v>1.8163695095579E-2</v>
      </c>
      <c r="P40" s="39">
        <v>0</v>
      </c>
      <c r="Q40" s="39">
        <f t="shared" si="3"/>
        <v>97.2432761421544</v>
      </c>
      <c r="R40" s="36">
        <f t="shared" si="4"/>
        <v>2.756723857845619</v>
      </c>
      <c r="S40" s="36">
        <f t="shared" si="5"/>
        <v>100.00000000000001</v>
      </c>
    </row>
    <row r="41" spans="1:19" x14ac:dyDescent="0.25">
      <c r="A41" s="35" t="s">
        <v>52</v>
      </c>
      <c r="B41" s="35"/>
      <c r="C41" s="35"/>
      <c r="D41" s="35">
        <v>57746143.617664203</v>
      </c>
      <c r="E41" s="35">
        <v>1213505.1046144899</v>
      </c>
      <c r="F41" s="35">
        <v>589628.32490930997</v>
      </c>
      <c r="G41" s="35">
        <v>25811.727941220001</v>
      </c>
      <c r="H41" s="35">
        <v>0</v>
      </c>
      <c r="I41" s="39">
        <f t="shared" si="0"/>
        <v>57746143.617664203</v>
      </c>
      <c r="J41" s="39">
        <f t="shared" si="1"/>
        <v>1828945.15746502</v>
      </c>
      <c r="K41" s="35">
        <f t="shared" si="2"/>
        <v>59575088.775129221</v>
      </c>
      <c r="L41" s="39">
        <v>96.930016899565999</v>
      </c>
      <c r="M41" s="39">
        <v>2.03693377477784</v>
      </c>
      <c r="N41" s="39">
        <v>0.98972294801759797</v>
      </c>
      <c r="O41" s="39">
        <v>4.3326377638560003E-2</v>
      </c>
      <c r="P41" s="39">
        <v>0</v>
      </c>
      <c r="Q41" s="39">
        <f t="shared" si="3"/>
        <v>96.930016899565999</v>
      </c>
      <c r="R41" s="36">
        <f t="shared" si="4"/>
        <v>3.0699831004339977</v>
      </c>
      <c r="S41" s="36">
        <f t="shared" si="5"/>
        <v>100</v>
      </c>
    </row>
    <row r="42" spans="1:19" x14ac:dyDescent="0.25">
      <c r="A42" s="35" t="s">
        <v>53</v>
      </c>
      <c r="B42" s="35"/>
      <c r="C42" s="35"/>
      <c r="D42" s="35">
        <v>55001665.533438899</v>
      </c>
      <c r="E42" s="35">
        <v>992065.66211984004</v>
      </c>
      <c r="F42" s="35">
        <v>624273.91678634996</v>
      </c>
      <c r="G42" s="35">
        <v>6573.61073571</v>
      </c>
      <c r="H42" s="35">
        <v>0</v>
      </c>
      <c r="I42" s="39">
        <f t="shared" si="0"/>
        <v>55001665.533438899</v>
      </c>
      <c r="J42" s="39">
        <f t="shared" si="1"/>
        <v>1622913.1896419001</v>
      </c>
      <c r="K42" s="35">
        <f t="shared" si="2"/>
        <v>56624578.723080799</v>
      </c>
      <c r="L42" s="39">
        <v>97.133906818841595</v>
      </c>
      <c r="M42" s="39">
        <v>1.7520053737997401</v>
      </c>
      <c r="N42" s="39">
        <v>1.1024786954077399</v>
      </c>
      <c r="O42" s="39">
        <v>1.1609111950938E-2</v>
      </c>
      <c r="P42" s="39">
        <v>0</v>
      </c>
      <c r="Q42" s="39">
        <f t="shared" si="3"/>
        <v>97.133906818841595</v>
      </c>
      <c r="R42" s="36">
        <f t="shared" si="4"/>
        <v>2.8660931811584178</v>
      </c>
      <c r="S42" s="36">
        <f t="shared" si="5"/>
        <v>100.00000000000001</v>
      </c>
    </row>
    <row r="43" spans="1:19" x14ac:dyDescent="0.25">
      <c r="A43" s="35" t="s">
        <v>54</v>
      </c>
      <c r="B43" s="35"/>
      <c r="C43" s="35"/>
      <c r="D43" s="35">
        <v>63558541.868132897</v>
      </c>
      <c r="E43" s="35">
        <v>1176091.72889128</v>
      </c>
      <c r="F43" s="35">
        <v>663718.94733621005</v>
      </c>
      <c r="G43" s="35">
        <v>58275.929503899999</v>
      </c>
      <c r="H43" s="35">
        <v>0</v>
      </c>
      <c r="I43" s="39">
        <f t="shared" si="0"/>
        <v>63558541.868132897</v>
      </c>
      <c r="J43" s="39">
        <f t="shared" si="1"/>
        <v>1898086.60573139</v>
      </c>
      <c r="K43" s="35">
        <f t="shared" si="2"/>
        <v>65456628.473864295</v>
      </c>
      <c r="L43" s="39">
        <v>97.1002377452281</v>
      </c>
      <c r="M43" s="39">
        <v>1.7967496284366</v>
      </c>
      <c r="N43" s="39">
        <v>1.0139827895370801</v>
      </c>
      <c r="O43" s="39">
        <v>8.9029836798222003E-2</v>
      </c>
      <c r="P43" s="39">
        <v>0</v>
      </c>
      <c r="Q43" s="39">
        <f t="shared" si="3"/>
        <v>97.1002377452281</v>
      </c>
      <c r="R43" s="36">
        <f t="shared" si="4"/>
        <v>2.8997622547719022</v>
      </c>
      <c r="S43" s="36">
        <f t="shared" si="5"/>
        <v>100</v>
      </c>
    </row>
    <row r="44" spans="1:19" x14ac:dyDescent="0.25">
      <c r="A44" s="35" t="s">
        <v>55</v>
      </c>
      <c r="B44" s="35"/>
      <c r="C44" s="35"/>
      <c r="D44" s="35">
        <v>65414824.094327301</v>
      </c>
      <c r="E44" s="35">
        <v>1381949.15960364</v>
      </c>
      <c r="F44" s="35">
        <v>667487.12101745</v>
      </c>
      <c r="G44" s="35">
        <v>61247.307638170001</v>
      </c>
      <c r="H44" s="35">
        <v>0</v>
      </c>
      <c r="I44" s="39">
        <f t="shared" si="0"/>
        <v>65414824.094327301</v>
      </c>
      <c r="J44" s="39">
        <f t="shared" si="1"/>
        <v>2110683.5882592602</v>
      </c>
      <c r="K44" s="35">
        <f t="shared" si="2"/>
        <v>67525507.682586566</v>
      </c>
      <c r="L44" s="39">
        <v>96.874242548192498</v>
      </c>
      <c r="M44" s="39">
        <v>2.0465587109684402</v>
      </c>
      <c r="N44" s="39">
        <v>0.98849626448581396</v>
      </c>
      <c r="O44" s="39">
        <v>9.0702476353189995E-2</v>
      </c>
      <c r="P44" s="39">
        <v>0</v>
      </c>
      <c r="Q44" s="39">
        <f t="shared" si="3"/>
        <v>96.874242548192498</v>
      </c>
      <c r="R44" s="36">
        <f t="shared" si="4"/>
        <v>3.125757451807444</v>
      </c>
      <c r="S44" s="36">
        <f t="shared" si="5"/>
        <v>99.999999999999943</v>
      </c>
    </row>
    <row r="45" spans="1:19" x14ac:dyDescent="0.25">
      <c r="A45" s="35" t="s">
        <v>56</v>
      </c>
      <c r="B45" s="35"/>
      <c r="C45" s="35"/>
      <c r="D45" s="35">
        <v>72335208.058079496</v>
      </c>
      <c r="E45" s="35">
        <v>1375181.3264621799</v>
      </c>
      <c r="F45" s="35">
        <v>810041.74153213005</v>
      </c>
      <c r="G45" s="35">
        <v>39702.17079738</v>
      </c>
      <c r="H45" s="35">
        <v>0</v>
      </c>
      <c r="I45" s="39">
        <f t="shared" si="0"/>
        <v>72335208.058079496</v>
      </c>
      <c r="J45" s="39">
        <f t="shared" si="1"/>
        <v>2224925.2387916902</v>
      </c>
      <c r="K45" s="35">
        <f t="shared" si="2"/>
        <v>74560133.296871185</v>
      </c>
      <c r="L45" s="39">
        <v>97.015931784975706</v>
      </c>
      <c r="M45" s="39">
        <v>1.8443922585099299</v>
      </c>
      <c r="N45" s="39">
        <v>1.0864274320793399</v>
      </c>
      <c r="O45" s="39">
        <v>5.3248524435035999E-2</v>
      </c>
      <c r="P45" s="39">
        <v>0</v>
      </c>
      <c r="Q45" s="39">
        <f t="shared" si="3"/>
        <v>97.015931784975706</v>
      </c>
      <c r="R45" s="36">
        <f t="shared" si="4"/>
        <v>2.9840682150243056</v>
      </c>
      <c r="S45" s="36">
        <f t="shared" si="5"/>
        <v>100.00000000000001</v>
      </c>
    </row>
    <row r="46" spans="1:19" ht="15.75" thickBot="1" x14ac:dyDescent="0.3">
      <c r="A46" s="37" t="s">
        <v>57</v>
      </c>
      <c r="B46" s="37"/>
      <c r="C46" s="37"/>
      <c r="D46" s="37">
        <v>63098661.194527298</v>
      </c>
      <c r="E46" s="37">
        <v>1169417.4981978501</v>
      </c>
      <c r="F46" s="37">
        <v>685003.10446695995</v>
      </c>
      <c r="G46" s="37">
        <v>41442.123607740003</v>
      </c>
      <c r="H46" s="37">
        <v>0</v>
      </c>
      <c r="I46" s="40">
        <f t="shared" si="0"/>
        <v>63098661.194527298</v>
      </c>
      <c r="J46" s="40">
        <f t="shared" si="1"/>
        <v>1895862.7262725502</v>
      </c>
      <c r="K46" s="37">
        <f t="shared" si="2"/>
        <v>64994523.920799851</v>
      </c>
      <c r="L46" s="40">
        <v>97.083042367411196</v>
      </c>
      <c r="M46" s="40">
        <v>1.79925542592306</v>
      </c>
      <c r="N46" s="40">
        <v>1.05393972160129</v>
      </c>
      <c r="O46" s="40">
        <v>6.3762485064495E-2</v>
      </c>
      <c r="P46" s="40">
        <v>0</v>
      </c>
      <c r="Q46" s="40">
        <f t="shared" si="3"/>
        <v>97.083042367411196</v>
      </c>
      <c r="R46" s="38">
        <f t="shared" si="4"/>
        <v>2.9169576325888449</v>
      </c>
      <c r="S46" s="38">
        <f t="shared" si="5"/>
        <v>100.00000000000006</v>
      </c>
    </row>
  </sheetData>
  <mergeCells count="4">
    <mergeCell ref="D6:H6"/>
    <mergeCell ref="I6:K6"/>
    <mergeCell ref="L6:P6"/>
    <mergeCell ref="Q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C1A1-7D74-4876-8903-EE37518D06DC}">
  <dimension ref="A1:AK50"/>
  <sheetViews>
    <sheetView workbookViewId="0">
      <selection activeCell="D7" sqref="D7:Q7"/>
    </sheetView>
  </sheetViews>
  <sheetFormatPr defaultColWidth="8.85546875" defaultRowHeight="15" x14ac:dyDescent="0.25"/>
  <cols>
    <col min="1" max="1" width="34.85546875" customWidth="1"/>
    <col min="2" max="2" width="12.140625" customWidth="1"/>
    <col min="3" max="3" width="12.85546875" customWidth="1"/>
    <col min="4" max="4" width="19.42578125" customWidth="1"/>
    <col min="5" max="7" width="8.5703125"/>
    <col min="8" max="8" width="15.42578125" customWidth="1"/>
    <col min="9" max="11" width="8.5703125"/>
    <col min="12" max="12" width="12.85546875" customWidth="1"/>
    <col min="13" max="16" width="8.5703125"/>
    <col min="17" max="17" width="41.5703125" customWidth="1"/>
    <col min="18" max="18" width="17.5703125" customWidth="1"/>
    <col min="19" max="19" width="15.42578125" customWidth="1"/>
    <col min="20" max="20" width="36.42578125" customWidth="1"/>
    <col min="21" max="21" width="18.85546875" customWidth="1"/>
    <col min="22" max="22" width="22.42578125" customWidth="1"/>
    <col min="23" max="23" width="20.140625" customWidth="1"/>
    <col min="24" max="24" width="15.140625" customWidth="1"/>
    <col min="25" max="25" width="15.5703125" customWidth="1"/>
    <col min="26" max="26" width="10.42578125" customWidth="1"/>
    <col min="27" max="27" width="14.85546875" customWidth="1"/>
    <col min="28" max="28" width="12.140625" customWidth="1"/>
    <col min="29" max="32" width="10.42578125" bestFit="1" customWidth="1"/>
    <col min="33" max="33" width="10.5703125" customWidth="1"/>
    <col min="34" max="34" width="21.5703125" customWidth="1"/>
    <col min="35" max="35" width="14.140625" customWidth="1"/>
    <col min="36" max="36" width="17.42578125" customWidth="1"/>
  </cols>
  <sheetData>
    <row r="1" spans="1:37" x14ac:dyDescent="0.25">
      <c r="A1" s="1" t="s">
        <v>58</v>
      </c>
    </row>
    <row r="2" spans="1:37" x14ac:dyDescent="0.25">
      <c r="A2" t="s">
        <v>0</v>
      </c>
      <c r="B2" t="s">
        <v>59</v>
      </c>
    </row>
    <row r="3" spans="1:37" x14ac:dyDescent="0.25">
      <c r="A3" t="s">
        <v>60</v>
      </c>
    </row>
    <row r="5" spans="1:37" ht="15.75" thickBot="1" x14ac:dyDescent="0.3"/>
    <row r="6" spans="1:37" ht="15.75" thickBot="1" x14ac:dyDescent="0.3">
      <c r="B6" s="2"/>
      <c r="D6" s="43" t="s">
        <v>2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5" t="s">
        <v>3</v>
      </c>
      <c r="S6" s="46"/>
      <c r="T6" s="48"/>
      <c r="U6" s="45" t="s">
        <v>4</v>
      </c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5" t="s">
        <v>3</v>
      </c>
      <c r="AJ6" s="46"/>
      <c r="AK6" s="48"/>
    </row>
    <row r="7" spans="1:37" ht="15.75" thickBot="1" x14ac:dyDescent="0.3">
      <c r="A7" s="3" t="s">
        <v>5</v>
      </c>
      <c r="B7" s="4" t="s">
        <v>1</v>
      </c>
      <c r="C7" s="3" t="s">
        <v>6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s="16" t="s">
        <v>14</v>
      </c>
      <c r="S7" s="17" t="s">
        <v>15</v>
      </c>
      <c r="T7" s="18" t="s">
        <v>18</v>
      </c>
      <c r="U7" t="s">
        <v>62</v>
      </c>
      <c r="V7" t="s">
        <v>63</v>
      </c>
      <c r="W7" t="s">
        <v>64</v>
      </c>
      <c r="X7" t="s">
        <v>65</v>
      </c>
      <c r="Y7" t="s">
        <v>66</v>
      </c>
      <c r="Z7" t="s">
        <v>67</v>
      </c>
      <c r="AA7" t="s">
        <v>68</v>
      </c>
      <c r="AB7" t="s">
        <v>69</v>
      </c>
      <c r="AC7" t="s">
        <v>70</v>
      </c>
      <c r="AD7" t="s">
        <v>71</v>
      </c>
      <c r="AE7" t="s">
        <v>72</v>
      </c>
      <c r="AF7" t="s">
        <v>73</v>
      </c>
      <c r="AG7" t="s">
        <v>74</v>
      </c>
      <c r="AH7" t="s">
        <v>75</v>
      </c>
      <c r="AI7" s="6" t="s">
        <v>16</v>
      </c>
      <c r="AJ7" s="6" t="s">
        <v>17</v>
      </c>
      <c r="AK7" s="7" t="s">
        <v>18</v>
      </c>
    </row>
    <row r="8" spans="1:37" x14ac:dyDescent="0.25">
      <c r="A8" s="9" t="s">
        <v>29</v>
      </c>
      <c r="B8" s="9"/>
      <c r="C8" s="9"/>
      <c r="D8" s="9">
        <v>1662968981.29128</v>
      </c>
      <c r="E8" s="9">
        <v>0</v>
      </c>
      <c r="F8" s="9">
        <v>3303128.5196269099</v>
      </c>
      <c r="G8" s="9">
        <v>0</v>
      </c>
      <c r="H8" s="9">
        <v>0</v>
      </c>
      <c r="I8" s="21">
        <v>0</v>
      </c>
      <c r="J8" s="21">
        <v>0</v>
      </c>
      <c r="K8" s="19">
        <v>0</v>
      </c>
      <c r="L8" s="1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f>SUM(D8)</f>
        <v>1662968981.29128</v>
      </c>
      <c r="S8" s="9">
        <f>SUM(E8:Q8)</f>
        <v>3303128.5196269099</v>
      </c>
      <c r="T8" s="9">
        <f>SUM(D8:Q8)</f>
        <v>1666272109.8109069</v>
      </c>
      <c r="U8" s="19">
        <v>99.801765359920608</v>
      </c>
      <c r="V8" s="21">
        <v>0</v>
      </c>
      <c r="W8" s="21">
        <v>0.19823464007939001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21">
        <f>SUM(U8)</f>
        <v>99.801765359920608</v>
      </c>
      <c r="AJ8" s="21">
        <f>SUM(V8:AH8)</f>
        <v>0.19823464007939001</v>
      </c>
      <c r="AK8" s="19">
        <f>SUM(U8:AH8)</f>
        <v>100</v>
      </c>
    </row>
    <row r="9" spans="1:37" x14ac:dyDescent="0.25">
      <c r="A9" s="10" t="s">
        <v>40</v>
      </c>
      <c r="B9" s="10"/>
      <c r="C9" s="10"/>
      <c r="D9" s="10">
        <v>1497795680.6839199</v>
      </c>
      <c r="E9" s="10">
        <v>0</v>
      </c>
      <c r="F9" s="10">
        <v>0</v>
      </c>
      <c r="G9" s="10">
        <v>0</v>
      </c>
      <c r="H9" s="10">
        <v>0</v>
      </c>
      <c r="I9" s="22">
        <v>0</v>
      </c>
      <c r="J9" s="22">
        <v>0</v>
      </c>
      <c r="K9" s="20">
        <v>0</v>
      </c>
      <c r="L9" s="2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f t="shared" ref="R9:R46" si="0">SUM(D9)</f>
        <v>1497795680.6839199</v>
      </c>
      <c r="S9" s="10">
        <f t="shared" ref="S9:S46" si="1">SUM(E9:Q9)</f>
        <v>0</v>
      </c>
      <c r="T9" s="10">
        <f t="shared" ref="T9:T46" si="2">SUM(D9:Q9)</f>
        <v>1497795680.6839199</v>
      </c>
      <c r="U9" s="20">
        <v>100</v>
      </c>
      <c r="V9" s="22">
        <v>0</v>
      </c>
      <c r="W9" s="22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2">
        <f t="shared" ref="AI9:AI46" si="3">SUM(U9)</f>
        <v>100</v>
      </c>
      <c r="AJ9" s="22">
        <f t="shared" ref="AJ9:AJ46" si="4">SUM(V9:AH9)</f>
        <v>0</v>
      </c>
      <c r="AK9" s="20">
        <f t="shared" ref="AK9:AK46" si="5">SUM(U9:AH9)</f>
        <v>100</v>
      </c>
    </row>
    <row r="10" spans="1:37" x14ac:dyDescent="0.25">
      <c r="A10" s="10" t="s">
        <v>44</v>
      </c>
      <c r="B10" s="10"/>
      <c r="C10" s="10"/>
      <c r="D10" s="10">
        <v>1698751198.3638401</v>
      </c>
      <c r="E10" s="10">
        <v>0</v>
      </c>
      <c r="F10" s="10">
        <v>0</v>
      </c>
      <c r="G10" s="10">
        <v>0</v>
      </c>
      <c r="H10" s="10">
        <v>0</v>
      </c>
      <c r="I10" s="22">
        <v>0</v>
      </c>
      <c r="J10" s="22">
        <v>0</v>
      </c>
      <c r="K10" s="20">
        <v>0</v>
      </c>
      <c r="L10" s="20">
        <v>0</v>
      </c>
      <c r="M10" s="10">
        <v>0</v>
      </c>
      <c r="N10" s="10">
        <v>0</v>
      </c>
      <c r="O10" s="10">
        <v>0</v>
      </c>
      <c r="P10" s="10">
        <v>48411.773205270001</v>
      </c>
      <c r="Q10" s="10">
        <v>0</v>
      </c>
      <c r="R10" s="10">
        <f t="shared" si="0"/>
        <v>1698751198.3638401</v>
      </c>
      <c r="S10" s="10">
        <f t="shared" si="1"/>
        <v>48411.773205270001</v>
      </c>
      <c r="T10" s="10">
        <f t="shared" si="2"/>
        <v>1698799610.1370454</v>
      </c>
      <c r="U10" s="20">
        <v>99.997150236383604</v>
      </c>
      <c r="V10" s="22">
        <v>0</v>
      </c>
      <c r="W10" s="22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2.8497636164023198E-3</v>
      </c>
      <c r="AH10" s="20">
        <v>0</v>
      </c>
      <c r="AI10" s="22">
        <f t="shared" si="3"/>
        <v>99.997150236383604</v>
      </c>
      <c r="AJ10" s="22">
        <f t="shared" si="4"/>
        <v>2.8497636164023198E-3</v>
      </c>
      <c r="AK10" s="20">
        <f t="shared" si="5"/>
        <v>100</v>
      </c>
    </row>
    <row r="11" spans="1:37" x14ac:dyDescent="0.25">
      <c r="A11" s="12" t="s">
        <v>45</v>
      </c>
      <c r="B11" s="12"/>
      <c r="C11" s="12"/>
      <c r="D11" s="12">
        <v>1348456216.6799901</v>
      </c>
      <c r="E11" s="12">
        <v>0</v>
      </c>
      <c r="F11" s="12">
        <v>0</v>
      </c>
      <c r="G11" s="12">
        <v>0</v>
      </c>
      <c r="H11" s="12">
        <v>0</v>
      </c>
      <c r="I11" s="30">
        <v>0</v>
      </c>
      <c r="J11" s="30">
        <v>0</v>
      </c>
      <c r="K11" s="25">
        <v>0</v>
      </c>
      <c r="L11" s="25">
        <v>0</v>
      </c>
      <c r="M11" s="12">
        <v>0</v>
      </c>
      <c r="N11" s="12">
        <v>0</v>
      </c>
      <c r="O11" s="12">
        <v>0</v>
      </c>
      <c r="P11" s="12">
        <v>44558.610716950003</v>
      </c>
      <c r="Q11" s="12">
        <v>0</v>
      </c>
      <c r="R11" s="12">
        <f t="shared" si="0"/>
        <v>1348456216.6799901</v>
      </c>
      <c r="S11" s="12">
        <f t="shared" si="1"/>
        <v>44558.610716950003</v>
      </c>
      <c r="T11" s="12">
        <f t="shared" si="2"/>
        <v>1348500775.2907071</v>
      </c>
      <c r="U11" s="25">
        <v>99.996695692614097</v>
      </c>
      <c r="V11" s="30">
        <v>0</v>
      </c>
      <c r="W11" s="30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3.30430738590743E-3</v>
      </c>
      <c r="AH11" s="25">
        <v>0</v>
      </c>
      <c r="AI11" s="30">
        <f t="shared" si="3"/>
        <v>99.996695692614097</v>
      </c>
      <c r="AJ11" s="30">
        <f t="shared" si="4"/>
        <v>3.30430738590743E-3</v>
      </c>
      <c r="AK11" s="25">
        <f t="shared" si="5"/>
        <v>100</v>
      </c>
    </row>
    <row r="12" spans="1:37" x14ac:dyDescent="0.25">
      <c r="A12" s="12" t="s">
        <v>46</v>
      </c>
      <c r="B12" s="12"/>
      <c r="C12" s="12"/>
      <c r="D12" s="12">
        <v>1251516162.1693499</v>
      </c>
      <c r="E12" s="12">
        <v>0</v>
      </c>
      <c r="F12" s="12">
        <v>0</v>
      </c>
      <c r="G12" s="12">
        <v>0</v>
      </c>
      <c r="H12" s="12">
        <v>0</v>
      </c>
      <c r="I12" s="30">
        <v>0</v>
      </c>
      <c r="J12" s="30">
        <v>0</v>
      </c>
      <c r="K12" s="25">
        <v>0</v>
      </c>
      <c r="L12" s="25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f t="shared" si="0"/>
        <v>1251516162.1693499</v>
      </c>
      <c r="S12" s="12">
        <f t="shared" si="1"/>
        <v>0</v>
      </c>
      <c r="T12" s="12">
        <f t="shared" si="2"/>
        <v>1251516162.1693499</v>
      </c>
      <c r="U12" s="25">
        <v>100</v>
      </c>
      <c r="V12" s="30">
        <v>0</v>
      </c>
      <c r="W12" s="30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30">
        <f t="shared" si="3"/>
        <v>100</v>
      </c>
      <c r="AJ12" s="30">
        <f t="shared" si="4"/>
        <v>0</v>
      </c>
      <c r="AK12" s="25">
        <f t="shared" si="5"/>
        <v>100</v>
      </c>
    </row>
    <row r="13" spans="1:37" x14ac:dyDescent="0.25">
      <c r="A13" s="12" t="s">
        <v>47</v>
      </c>
      <c r="B13" s="12"/>
      <c r="C13" s="12"/>
      <c r="D13" s="12">
        <v>1429159335.00507</v>
      </c>
      <c r="E13" s="12">
        <v>0</v>
      </c>
      <c r="F13" s="12">
        <v>0</v>
      </c>
      <c r="G13" s="12">
        <v>0</v>
      </c>
      <c r="H13" s="12">
        <v>75284.088381099995</v>
      </c>
      <c r="I13" s="30">
        <v>0</v>
      </c>
      <c r="J13" s="30">
        <v>0</v>
      </c>
      <c r="K13" s="25">
        <v>0</v>
      </c>
      <c r="L13" s="25">
        <v>0</v>
      </c>
      <c r="M13" s="12">
        <v>0</v>
      </c>
      <c r="N13" s="12">
        <v>0</v>
      </c>
      <c r="O13" s="12">
        <v>0</v>
      </c>
      <c r="P13" s="12">
        <v>34941.575636729998</v>
      </c>
      <c r="Q13" s="12">
        <v>0</v>
      </c>
      <c r="R13" s="12">
        <f t="shared" si="0"/>
        <v>1429159335.00507</v>
      </c>
      <c r="S13" s="12">
        <f t="shared" si="1"/>
        <v>110225.66401782999</v>
      </c>
      <c r="T13" s="12">
        <f t="shared" si="2"/>
        <v>1429269560.6690876</v>
      </c>
      <c r="U13" s="25">
        <v>99.992287972328597</v>
      </c>
      <c r="V13" s="30">
        <v>0</v>
      </c>
      <c r="W13" s="30">
        <v>0</v>
      </c>
      <c r="X13" s="25">
        <v>0</v>
      </c>
      <c r="Y13" s="25">
        <v>5.2673120909296602E-3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2.4447155804796401E-3</v>
      </c>
      <c r="AH13" s="25">
        <v>0</v>
      </c>
      <c r="AI13" s="30">
        <f t="shared" si="3"/>
        <v>99.992287972328597</v>
      </c>
      <c r="AJ13" s="30">
        <f t="shared" si="4"/>
        <v>7.7120276714093003E-3</v>
      </c>
      <c r="AK13" s="25">
        <f t="shared" si="5"/>
        <v>100.00000000000001</v>
      </c>
    </row>
    <row r="14" spans="1:37" x14ac:dyDescent="0.25">
      <c r="A14" s="12" t="s">
        <v>48</v>
      </c>
      <c r="B14" s="12"/>
      <c r="C14" s="12"/>
      <c r="D14" s="12">
        <v>1335916936.4261899</v>
      </c>
      <c r="E14" s="12">
        <v>0</v>
      </c>
      <c r="F14" s="12">
        <v>0</v>
      </c>
      <c r="G14" s="12">
        <v>0</v>
      </c>
      <c r="H14" s="12">
        <v>0</v>
      </c>
      <c r="I14" s="30">
        <v>0</v>
      </c>
      <c r="J14" s="30">
        <v>0</v>
      </c>
      <c r="K14" s="25">
        <v>0</v>
      </c>
      <c r="L14" s="25">
        <v>0</v>
      </c>
      <c r="M14" s="12">
        <v>0</v>
      </c>
      <c r="N14" s="12">
        <v>0</v>
      </c>
      <c r="O14" s="12">
        <v>0</v>
      </c>
      <c r="P14" s="12">
        <v>54837.178348859998</v>
      </c>
      <c r="Q14" s="12">
        <v>0</v>
      </c>
      <c r="R14" s="12">
        <f t="shared" si="0"/>
        <v>1335916936.4261899</v>
      </c>
      <c r="S14" s="12">
        <f t="shared" si="1"/>
        <v>54837.178348859998</v>
      </c>
      <c r="T14" s="12">
        <f t="shared" si="2"/>
        <v>1335971773.6045387</v>
      </c>
      <c r="U14" s="25">
        <v>99.995895334060805</v>
      </c>
      <c r="V14" s="30">
        <v>0</v>
      </c>
      <c r="W14" s="30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4.1046659392290604E-3</v>
      </c>
      <c r="AH14" s="25">
        <v>0</v>
      </c>
      <c r="AI14" s="30">
        <f t="shared" si="3"/>
        <v>99.995895334060805</v>
      </c>
      <c r="AJ14" s="30">
        <f t="shared" si="4"/>
        <v>4.1046659392290604E-3</v>
      </c>
      <c r="AK14" s="25">
        <f t="shared" si="5"/>
        <v>100.00000000000003</v>
      </c>
    </row>
    <row r="15" spans="1:37" x14ac:dyDescent="0.25">
      <c r="A15" s="11" t="s">
        <v>49</v>
      </c>
      <c r="B15" s="11"/>
      <c r="C15" s="11"/>
      <c r="D15" s="11">
        <v>60133756.254879102</v>
      </c>
      <c r="E15" s="11">
        <v>1969334.80471985</v>
      </c>
      <c r="F15" s="11">
        <v>0</v>
      </c>
      <c r="G15" s="11">
        <v>0</v>
      </c>
      <c r="H15" s="11">
        <v>1885282.15999075</v>
      </c>
      <c r="I15" s="31">
        <v>0</v>
      </c>
      <c r="J15" s="31">
        <v>0</v>
      </c>
      <c r="K15" s="26">
        <v>0</v>
      </c>
      <c r="L15" s="26">
        <v>2715706.8608426899</v>
      </c>
      <c r="M15" s="11">
        <v>0</v>
      </c>
      <c r="N15" s="11">
        <v>0</v>
      </c>
      <c r="O15" s="11">
        <v>0</v>
      </c>
      <c r="P15" s="11">
        <v>2522271869.76336</v>
      </c>
      <c r="Q15" s="11">
        <v>54179758.087545402</v>
      </c>
      <c r="R15" s="11">
        <f t="shared" si="0"/>
        <v>60133756.254879102</v>
      </c>
      <c r="S15" s="11">
        <f t="shared" si="1"/>
        <v>2583021951.6764588</v>
      </c>
      <c r="T15" s="11">
        <f t="shared" si="2"/>
        <v>2643155707.9313378</v>
      </c>
      <c r="U15" s="26">
        <v>2.2750743013147199</v>
      </c>
      <c r="V15" s="31">
        <v>7.4506953896452399E-2</v>
      </c>
      <c r="W15" s="31">
        <v>0</v>
      </c>
      <c r="X15" s="26">
        <v>0</v>
      </c>
      <c r="Y15" s="26">
        <v>7.1326942803012702E-2</v>
      </c>
      <c r="Z15" s="26">
        <v>0</v>
      </c>
      <c r="AA15" s="26">
        <v>0</v>
      </c>
      <c r="AB15" s="26">
        <v>0</v>
      </c>
      <c r="AC15" s="26">
        <v>0.10274486866943401</v>
      </c>
      <c r="AD15" s="26">
        <v>0</v>
      </c>
      <c r="AE15" s="26">
        <v>0</v>
      </c>
      <c r="AF15" s="26">
        <v>0</v>
      </c>
      <c r="AG15" s="26">
        <v>95.426533601284206</v>
      </c>
      <c r="AH15" s="26">
        <v>2.0498133320321599</v>
      </c>
      <c r="AI15" s="31">
        <f t="shared" si="3"/>
        <v>2.2750743013147199</v>
      </c>
      <c r="AJ15" s="31">
        <f t="shared" si="4"/>
        <v>97.724925698685269</v>
      </c>
      <c r="AK15" s="26">
        <f t="shared" si="5"/>
        <v>99.999999999999986</v>
      </c>
    </row>
    <row r="16" spans="1:37" x14ac:dyDescent="0.25">
      <c r="A16" s="11" t="s">
        <v>19</v>
      </c>
      <c r="B16" s="11"/>
      <c r="C16" s="11"/>
      <c r="D16" s="11">
        <v>59787636.532227397</v>
      </c>
      <c r="E16" s="11">
        <v>1532324.59722609</v>
      </c>
      <c r="F16" s="11">
        <v>0</v>
      </c>
      <c r="G16" s="11">
        <v>0</v>
      </c>
      <c r="H16" s="11">
        <v>0</v>
      </c>
      <c r="I16" s="31">
        <v>0</v>
      </c>
      <c r="J16" s="31">
        <v>0</v>
      </c>
      <c r="K16" s="26">
        <v>0</v>
      </c>
      <c r="L16" s="26">
        <v>1828757.6662266799</v>
      </c>
      <c r="M16" s="11">
        <v>0</v>
      </c>
      <c r="N16" s="11">
        <v>0</v>
      </c>
      <c r="O16" s="11">
        <v>0</v>
      </c>
      <c r="P16" s="11">
        <v>2852264937.8341298</v>
      </c>
      <c r="Q16" s="11">
        <v>63084305.848705798</v>
      </c>
      <c r="R16" s="11">
        <f t="shared" si="0"/>
        <v>59787636.532227397</v>
      </c>
      <c r="S16" s="11">
        <f t="shared" si="1"/>
        <v>2918710325.9462886</v>
      </c>
      <c r="T16" s="11">
        <f t="shared" si="2"/>
        <v>2978497962.4785156</v>
      </c>
      <c r="U16" s="26">
        <v>2.0073082904671797</v>
      </c>
      <c r="V16" s="31">
        <v>5.14462194209791E-2</v>
      </c>
      <c r="W16" s="31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6.1398654263469896E-2</v>
      </c>
      <c r="AD16" s="26">
        <v>0</v>
      </c>
      <c r="AE16" s="26">
        <v>0</v>
      </c>
      <c r="AF16" s="26">
        <v>0</v>
      </c>
      <c r="AG16" s="26">
        <v>95.761856270019294</v>
      </c>
      <c r="AH16" s="26">
        <v>2.1179905658290603</v>
      </c>
      <c r="AI16" s="31">
        <f t="shared" si="3"/>
        <v>2.0073082904671797</v>
      </c>
      <c r="AJ16" s="31">
        <f t="shared" si="4"/>
        <v>97.992691709532806</v>
      </c>
      <c r="AK16" s="26">
        <f t="shared" si="5"/>
        <v>99.999999999999986</v>
      </c>
    </row>
    <row r="17" spans="1:37" x14ac:dyDescent="0.25">
      <c r="A17" s="11" t="s">
        <v>20</v>
      </c>
      <c r="B17" s="11"/>
      <c r="C17" s="11"/>
      <c r="D17" s="11">
        <v>51649429.811946698</v>
      </c>
      <c r="E17" s="11">
        <v>1818295.36077581</v>
      </c>
      <c r="F17" s="11">
        <v>0</v>
      </c>
      <c r="G17" s="11">
        <v>0</v>
      </c>
      <c r="H17" s="11">
        <v>0</v>
      </c>
      <c r="I17" s="31">
        <v>0</v>
      </c>
      <c r="J17" s="31">
        <v>0</v>
      </c>
      <c r="K17" s="26">
        <v>0</v>
      </c>
      <c r="L17" s="26">
        <v>1689097.6349490399</v>
      </c>
      <c r="M17" s="11">
        <v>0</v>
      </c>
      <c r="N17" s="11">
        <v>0</v>
      </c>
      <c r="O17" s="11">
        <v>0</v>
      </c>
      <c r="P17" s="11">
        <v>2429592315.73561</v>
      </c>
      <c r="Q17" s="11">
        <v>53106827.621026203</v>
      </c>
      <c r="R17" s="11">
        <f t="shared" si="0"/>
        <v>51649429.811946698</v>
      </c>
      <c r="S17" s="11">
        <f t="shared" si="1"/>
        <v>2486206536.3523607</v>
      </c>
      <c r="T17" s="11">
        <f t="shared" si="2"/>
        <v>2537855966.1643076</v>
      </c>
      <c r="U17" s="26">
        <v>2.0351600130408096</v>
      </c>
      <c r="V17" s="31">
        <v>7.1646909242212106E-2</v>
      </c>
      <c r="W17" s="31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6.6556087400890807E-2</v>
      </c>
      <c r="AD17" s="26">
        <v>0</v>
      </c>
      <c r="AE17" s="26">
        <v>0</v>
      </c>
      <c r="AF17" s="26">
        <v>0</v>
      </c>
      <c r="AG17" s="26">
        <v>95.734050636753594</v>
      </c>
      <c r="AH17" s="26">
        <v>2.0925863535625</v>
      </c>
      <c r="AI17" s="31">
        <f t="shared" si="3"/>
        <v>2.0351600130408096</v>
      </c>
      <c r="AJ17" s="31">
        <f t="shared" si="4"/>
        <v>97.964839986959191</v>
      </c>
      <c r="AK17" s="26">
        <f t="shared" si="5"/>
        <v>100</v>
      </c>
    </row>
    <row r="18" spans="1:37" x14ac:dyDescent="0.25">
      <c r="A18" s="11" t="s">
        <v>21</v>
      </c>
      <c r="B18" s="11"/>
      <c r="C18" s="11"/>
      <c r="D18" s="11">
        <v>48513273.798022904</v>
      </c>
      <c r="E18" s="11">
        <v>1780460.79780568</v>
      </c>
      <c r="F18" s="11">
        <v>0</v>
      </c>
      <c r="G18" s="11">
        <v>0</v>
      </c>
      <c r="H18" s="11">
        <v>0</v>
      </c>
      <c r="I18" s="31">
        <v>0</v>
      </c>
      <c r="J18" s="31">
        <v>0</v>
      </c>
      <c r="K18" s="26">
        <v>0</v>
      </c>
      <c r="L18" s="26">
        <v>1328872.1448274499</v>
      </c>
      <c r="M18" s="11">
        <v>0</v>
      </c>
      <c r="N18" s="11">
        <v>0</v>
      </c>
      <c r="O18" s="11">
        <v>0</v>
      </c>
      <c r="P18" s="11">
        <v>2344880100.6819701</v>
      </c>
      <c r="Q18" s="11">
        <v>51733909.2395266</v>
      </c>
      <c r="R18" s="11">
        <f t="shared" si="0"/>
        <v>48513273.798022904</v>
      </c>
      <c r="S18" s="11">
        <f t="shared" si="1"/>
        <v>2399723342.86413</v>
      </c>
      <c r="T18" s="11">
        <f t="shared" si="2"/>
        <v>2448236616.6621528</v>
      </c>
      <c r="U18" s="26">
        <v>1.9815598487438801</v>
      </c>
      <c r="V18" s="31">
        <v>7.2724212426538301E-2</v>
      </c>
      <c r="W18" s="31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5.4278746416234501E-2</v>
      </c>
      <c r="AD18" s="26">
        <v>0</v>
      </c>
      <c r="AE18" s="26">
        <v>0</v>
      </c>
      <c r="AF18" s="26">
        <v>0</v>
      </c>
      <c r="AG18" s="26">
        <v>95.778328153546894</v>
      </c>
      <c r="AH18" s="26">
        <v>2.1131090388664697</v>
      </c>
      <c r="AI18" s="31">
        <f t="shared" si="3"/>
        <v>1.9815598487438801</v>
      </c>
      <c r="AJ18" s="31">
        <f t="shared" si="4"/>
        <v>98.018440151256129</v>
      </c>
      <c r="AK18" s="26">
        <f t="shared" si="5"/>
        <v>100.00000000000001</v>
      </c>
    </row>
    <row r="19" spans="1:37" x14ac:dyDescent="0.25">
      <c r="A19" s="23" t="s">
        <v>22</v>
      </c>
      <c r="B19" s="23"/>
      <c r="C19" s="23"/>
      <c r="D19" s="23">
        <v>36767525.904487997</v>
      </c>
      <c r="E19" s="23">
        <v>0</v>
      </c>
      <c r="F19" s="23">
        <v>0</v>
      </c>
      <c r="G19" s="23">
        <v>0</v>
      </c>
      <c r="H19" s="23">
        <v>0</v>
      </c>
      <c r="I19" s="32">
        <v>0</v>
      </c>
      <c r="J19" s="32">
        <v>0</v>
      </c>
      <c r="K19" s="27">
        <v>0</v>
      </c>
      <c r="L19" s="27">
        <v>995725.98892856995</v>
      </c>
      <c r="M19" s="23">
        <v>0</v>
      </c>
      <c r="N19" s="23">
        <v>0</v>
      </c>
      <c r="O19" s="23">
        <v>0</v>
      </c>
      <c r="P19" s="23">
        <v>2206014946.54884</v>
      </c>
      <c r="Q19" s="23">
        <v>6441624.9348892001</v>
      </c>
      <c r="R19" s="23">
        <f t="shared" si="0"/>
        <v>36767525.904487997</v>
      </c>
      <c r="S19" s="23">
        <f t="shared" si="1"/>
        <v>2213452297.4726582</v>
      </c>
      <c r="T19" s="23">
        <f t="shared" si="2"/>
        <v>2250219823.3771458</v>
      </c>
      <c r="U19" s="27">
        <v>1.6339526264286</v>
      </c>
      <c r="V19" s="32">
        <v>0</v>
      </c>
      <c r="W19" s="32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4.4250165187602698E-2</v>
      </c>
      <c r="AD19" s="27">
        <v>0</v>
      </c>
      <c r="AE19" s="27">
        <v>0</v>
      </c>
      <c r="AF19" s="27">
        <v>0</v>
      </c>
      <c r="AG19" s="27">
        <v>98.035530734861197</v>
      </c>
      <c r="AH19" s="27">
        <v>0.28626647352264301</v>
      </c>
      <c r="AI19" s="32">
        <f t="shared" si="3"/>
        <v>1.6339526264286</v>
      </c>
      <c r="AJ19" s="32">
        <f t="shared" si="4"/>
        <v>98.366047373571448</v>
      </c>
      <c r="AK19" s="27">
        <f t="shared" si="5"/>
        <v>100.00000000000004</v>
      </c>
    </row>
    <row r="20" spans="1:37" x14ac:dyDescent="0.25">
      <c r="A20" s="23" t="s">
        <v>23</v>
      </c>
      <c r="B20" s="23"/>
      <c r="C20" s="23"/>
      <c r="D20" s="23">
        <v>48532295.664859101</v>
      </c>
      <c r="E20" s="23">
        <v>0</v>
      </c>
      <c r="F20" s="23">
        <v>0</v>
      </c>
      <c r="G20" s="23">
        <v>0</v>
      </c>
      <c r="H20" s="23">
        <v>0</v>
      </c>
      <c r="I20" s="32">
        <v>0</v>
      </c>
      <c r="J20" s="32">
        <v>0</v>
      </c>
      <c r="K20" s="27">
        <v>0</v>
      </c>
      <c r="L20" s="27">
        <v>2099668.3510148898</v>
      </c>
      <c r="M20" s="23">
        <v>0</v>
      </c>
      <c r="N20" s="23">
        <v>0</v>
      </c>
      <c r="O20" s="23">
        <v>0</v>
      </c>
      <c r="P20" s="23">
        <v>2498924188.8876801</v>
      </c>
      <c r="Q20" s="23">
        <v>8141167.90434903</v>
      </c>
      <c r="R20" s="23">
        <f t="shared" si="0"/>
        <v>48532295.664859101</v>
      </c>
      <c r="S20" s="23">
        <f t="shared" si="1"/>
        <v>2509165025.143044</v>
      </c>
      <c r="T20" s="23">
        <f t="shared" si="2"/>
        <v>2557697320.8079028</v>
      </c>
      <c r="U20" s="27">
        <v>1.8974995700245301</v>
      </c>
      <c r="V20" s="32">
        <v>0</v>
      </c>
      <c r="W20" s="32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8.2092135528830407E-2</v>
      </c>
      <c r="AD20" s="27">
        <v>0</v>
      </c>
      <c r="AE20" s="27">
        <v>0</v>
      </c>
      <c r="AF20" s="27">
        <v>0</v>
      </c>
      <c r="AG20" s="27">
        <v>97.702107616797392</v>
      </c>
      <c r="AH20" s="27">
        <v>0.318300677649279</v>
      </c>
      <c r="AI20" s="32">
        <f t="shared" si="3"/>
        <v>1.8974995700245301</v>
      </c>
      <c r="AJ20" s="32">
        <f t="shared" si="4"/>
        <v>98.102500429975493</v>
      </c>
      <c r="AK20" s="27">
        <f t="shared" si="5"/>
        <v>100.00000000000003</v>
      </c>
    </row>
    <row r="21" spans="1:37" x14ac:dyDescent="0.25">
      <c r="A21" s="23" t="s">
        <v>24</v>
      </c>
      <c r="B21" s="23"/>
      <c r="C21" s="23"/>
      <c r="D21" s="23">
        <v>33693643.819104202</v>
      </c>
      <c r="E21" s="23">
        <v>0</v>
      </c>
      <c r="F21" s="23">
        <v>0</v>
      </c>
      <c r="G21" s="23">
        <v>0</v>
      </c>
      <c r="H21" s="23">
        <v>0</v>
      </c>
      <c r="I21" s="32">
        <v>0</v>
      </c>
      <c r="J21" s="32">
        <v>0</v>
      </c>
      <c r="K21" s="27">
        <v>0</v>
      </c>
      <c r="L21" s="27">
        <v>1762311.0797418901</v>
      </c>
      <c r="M21" s="23">
        <v>0</v>
      </c>
      <c r="N21" s="23">
        <v>0</v>
      </c>
      <c r="O21" s="23">
        <v>0</v>
      </c>
      <c r="P21" s="23">
        <v>2252714932.17028</v>
      </c>
      <c r="Q21" s="23">
        <v>6800858.76403399</v>
      </c>
      <c r="R21" s="23">
        <f t="shared" si="0"/>
        <v>33693643.819104202</v>
      </c>
      <c r="S21" s="23">
        <f t="shared" si="1"/>
        <v>2261278102.0140557</v>
      </c>
      <c r="T21" s="23">
        <f t="shared" si="2"/>
        <v>2294971745.8331599</v>
      </c>
      <c r="U21" s="27">
        <v>1.4681507029565701</v>
      </c>
      <c r="V21" s="32">
        <v>0</v>
      </c>
      <c r="W21" s="32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7.6790099178415006E-2</v>
      </c>
      <c r="AD21" s="27">
        <v>0</v>
      </c>
      <c r="AE21" s="27">
        <v>0</v>
      </c>
      <c r="AF21" s="27">
        <v>0</v>
      </c>
      <c r="AG21" s="27">
        <v>98.158721834392807</v>
      </c>
      <c r="AH21" s="27">
        <v>0.29633736347220302</v>
      </c>
      <c r="AI21" s="32">
        <f t="shared" si="3"/>
        <v>1.4681507029565701</v>
      </c>
      <c r="AJ21" s="32">
        <f t="shared" si="4"/>
        <v>98.531849297043422</v>
      </c>
      <c r="AK21" s="27">
        <f t="shared" si="5"/>
        <v>100</v>
      </c>
    </row>
    <row r="22" spans="1:37" x14ac:dyDescent="0.25">
      <c r="A22" s="23" t="s">
        <v>25</v>
      </c>
      <c r="B22" s="23"/>
      <c r="C22" s="23"/>
      <c r="D22" s="23">
        <v>34292660.0662781</v>
      </c>
      <c r="E22" s="23">
        <v>0</v>
      </c>
      <c r="F22" s="23">
        <v>0</v>
      </c>
      <c r="G22" s="23">
        <v>0</v>
      </c>
      <c r="H22" s="23">
        <v>0</v>
      </c>
      <c r="I22" s="32">
        <v>0</v>
      </c>
      <c r="J22" s="32">
        <v>0</v>
      </c>
      <c r="K22" s="27">
        <v>0</v>
      </c>
      <c r="L22" s="27">
        <v>1436773.1113271101</v>
      </c>
      <c r="M22" s="23">
        <v>0</v>
      </c>
      <c r="N22" s="23">
        <v>0</v>
      </c>
      <c r="O22" s="23">
        <v>0</v>
      </c>
      <c r="P22" s="23">
        <v>2072894504.8764501</v>
      </c>
      <c r="Q22" s="23">
        <v>6845324.8826968297</v>
      </c>
      <c r="R22" s="23">
        <f t="shared" si="0"/>
        <v>34292660.0662781</v>
      </c>
      <c r="S22" s="23">
        <f t="shared" si="1"/>
        <v>2081176602.8704741</v>
      </c>
      <c r="T22" s="23">
        <f t="shared" si="2"/>
        <v>2115469262.9367521</v>
      </c>
      <c r="U22" s="27">
        <v>1.62104270041117</v>
      </c>
      <c r="V22" s="32">
        <v>0</v>
      </c>
      <c r="W22" s="32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6.7917465713141195E-2</v>
      </c>
      <c r="AD22" s="27">
        <v>0</v>
      </c>
      <c r="AE22" s="27">
        <v>0</v>
      </c>
      <c r="AF22" s="27">
        <v>0</v>
      </c>
      <c r="AG22" s="27">
        <v>97.987455605892407</v>
      </c>
      <c r="AH22" s="27">
        <v>0.32358422798325004</v>
      </c>
      <c r="AI22" s="32">
        <f t="shared" si="3"/>
        <v>1.62104270041117</v>
      </c>
      <c r="AJ22" s="32">
        <f t="shared" si="4"/>
        <v>98.378957299588791</v>
      </c>
      <c r="AK22" s="27">
        <f t="shared" si="5"/>
        <v>99.999999999999972</v>
      </c>
    </row>
    <row r="23" spans="1:37" x14ac:dyDescent="0.25">
      <c r="A23" s="13" t="s">
        <v>26</v>
      </c>
      <c r="B23" s="13"/>
      <c r="C23" s="13"/>
      <c r="D23" s="13">
        <v>91133405.172290906</v>
      </c>
      <c r="E23" s="13">
        <v>5418279.8609559899</v>
      </c>
      <c r="F23" s="13">
        <v>0</v>
      </c>
      <c r="G23" s="13">
        <v>0</v>
      </c>
      <c r="H23" s="13">
        <v>0</v>
      </c>
      <c r="I23" s="33">
        <v>0</v>
      </c>
      <c r="J23" s="33">
        <v>0</v>
      </c>
      <c r="K23" s="28">
        <v>0</v>
      </c>
      <c r="L23" s="28">
        <v>2398603.4652344701</v>
      </c>
      <c r="M23" s="13">
        <v>0</v>
      </c>
      <c r="N23" s="13">
        <v>0</v>
      </c>
      <c r="O23" s="13">
        <v>0</v>
      </c>
      <c r="P23" s="13">
        <v>2569195693.26616</v>
      </c>
      <c r="Q23" s="13">
        <v>200203891.35451001</v>
      </c>
      <c r="R23" s="13">
        <f t="shared" si="0"/>
        <v>91133405.172290906</v>
      </c>
      <c r="S23" s="13">
        <f t="shared" si="1"/>
        <v>2777216467.9468603</v>
      </c>
      <c r="T23" s="13">
        <f t="shared" si="2"/>
        <v>2868349873.1191511</v>
      </c>
      <c r="U23" s="28">
        <v>3.1772067287310799</v>
      </c>
      <c r="V23" s="33">
        <v>0.18889884779167299</v>
      </c>
      <c r="W23" s="33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8.3623113334711202E-2</v>
      </c>
      <c r="AD23" s="28">
        <v>0</v>
      </c>
      <c r="AE23" s="28">
        <v>0</v>
      </c>
      <c r="AF23" s="28">
        <v>0</v>
      </c>
      <c r="AG23" s="28">
        <v>89.570512905119202</v>
      </c>
      <c r="AH23" s="28">
        <v>6.9797584050233299</v>
      </c>
      <c r="AI23" s="33">
        <f t="shared" si="3"/>
        <v>3.1772067287310799</v>
      </c>
      <c r="AJ23" s="33">
        <f t="shared" si="4"/>
        <v>96.822793271268921</v>
      </c>
      <c r="AK23" s="28">
        <f t="shared" si="5"/>
        <v>100</v>
      </c>
    </row>
    <row r="24" spans="1:37" x14ac:dyDescent="0.25">
      <c r="A24" s="13" t="s">
        <v>27</v>
      </c>
      <c r="B24" s="13"/>
      <c r="C24" s="13"/>
      <c r="D24" s="13">
        <v>79001738.848928198</v>
      </c>
      <c r="E24" s="13">
        <v>6870680.0092059504</v>
      </c>
      <c r="F24" s="13">
        <v>0</v>
      </c>
      <c r="G24" s="13">
        <v>0</v>
      </c>
      <c r="H24" s="13">
        <v>0</v>
      </c>
      <c r="I24" s="33">
        <v>0</v>
      </c>
      <c r="J24" s="33">
        <v>0</v>
      </c>
      <c r="K24" s="28">
        <v>0</v>
      </c>
      <c r="L24" s="28">
        <v>2176930.06524469</v>
      </c>
      <c r="M24" s="13">
        <v>0</v>
      </c>
      <c r="N24" s="13">
        <v>0</v>
      </c>
      <c r="O24" s="13">
        <v>0</v>
      </c>
      <c r="P24" s="13">
        <v>2831577816.6285601</v>
      </c>
      <c r="Q24" s="13">
        <v>220299806.943966</v>
      </c>
      <c r="R24" s="13">
        <f t="shared" si="0"/>
        <v>79001738.848928198</v>
      </c>
      <c r="S24" s="13">
        <f t="shared" si="1"/>
        <v>3060925233.6469765</v>
      </c>
      <c r="T24" s="13">
        <f t="shared" si="2"/>
        <v>3139926972.4959049</v>
      </c>
      <c r="U24" s="28">
        <v>2.5160374601365403</v>
      </c>
      <c r="V24" s="33">
        <v>0.21881655431446301</v>
      </c>
      <c r="W24" s="33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6.9330595402805395E-2</v>
      </c>
      <c r="AD24" s="28">
        <v>0</v>
      </c>
      <c r="AE24" s="28">
        <v>0</v>
      </c>
      <c r="AF24" s="28">
        <v>0</v>
      </c>
      <c r="AG24" s="28">
        <v>90.179734797391092</v>
      </c>
      <c r="AH24" s="28">
        <v>7.0160805927550598</v>
      </c>
      <c r="AI24" s="33">
        <f t="shared" si="3"/>
        <v>2.5160374601365403</v>
      </c>
      <c r="AJ24" s="33">
        <f t="shared" si="4"/>
        <v>97.483962539863427</v>
      </c>
      <c r="AK24" s="28">
        <f t="shared" si="5"/>
        <v>99.999999999999957</v>
      </c>
    </row>
    <row r="25" spans="1:37" x14ac:dyDescent="0.25">
      <c r="A25" s="13" t="s">
        <v>28</v>
      </c>
      <c r="B25" s="13"/>
      <c r="C25" s="13"/>
      <c r="D25" s="13">
        <v>78888347.399846703</v>
      </c>
      <c r="E25" s="13">
        <v>6933286.6826180303</v>
      </c>
      <c r="F25" s="13">
        <v>0</v>
      </c>
      <c r="G25" s="13">
        <v>0</v>
      </c>
      <c r="H25" s="13">
        <v>0</v>
      </c>
      <c r="I25" s="33">
        <v>0</v>
      </c>
      <c r="J25" s="33">
        <v>0</v>
      </c>
      <c r="K25" s="28">
        <v>0</v>
      </c>
      <c r="L25" s="28">
        <v>1913812.4066047899</v>
      </c>
      <c r="M25" s="13">
        <v>0</v>
      </c>
      <c r="N25" s="13">
        <v>0</v>
      </c>
      <c r="O25" s="13">
        <v>0</v>
      </c>
      <c r="P25" s="13">
        <v>2715304827.6380901</v>
      </c>
      <c r="Q25" s="13">
        <v>208599791.78649101</v>
      </c>
      <c r="R25" s="13">
        <f t="shared" si="0"/>
        <v>78888347.399846703</v>
      </c>
      <c r="S25" s="13">
        <f t="shared" si="1"/>
        <v>2932751718.513804</v>
      </c>
      <c r="T25" s="13">
        <f t="shared" si="2"/>
        <v>3011640065.9136505</v>
      </c>
      <c r="U25" s="28">
        <v>2.6194480639542799</v>
      </c>
      <c r="V25" s="33">
        <v>0.23021631173958498</v>
      </c>
      <c r="W25" s="33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6.3547182422816803E-2</v>
      </c>
      <c r="AD25" s="28">
        <v>0</v>
      </c>
      <c r="AE25" s="28">
        <v>0</v>
      </c>
      <c r="AF25" s="28">
        <v>0</v>
      </c>
      <c r="AG25" s="28">
        <v>90.160336833423699</v>
      </c>
      <c r="AH25" s="28">
        <v>6.9264516084596401</v>
      </c>
      <c r="AI25" s="33">
        <f t="shared" si="3"/>
        <v>2.6194480639542799</v>
      </c>
      <c r="AJ25" s="33">
        <f t="shared" si="4"/>
        <v>97.380551936045748</v>
      </c>
      <c r="AK25" s="28">
        <f t="shared" si="5"/>
        <v>100.00000000000003</v>
      </c>
    </row>
    <row r="26" spans="1:37" x14ac:dyDescent="0.25">
      <c r="A26" s="13" t="s">
        <v>30</v>
      </c>
      <c r="B26" s="13"/>
      <c r="C26" s="13"/>
      <c r="D26" s="13">
        <v>76398101.177303001</v>
      </c>
      <c r="E26" s="13">
        <v>6694869.2827444701</v>
      </c>
      <c r="F26" s="13">
        <v>0</v>
      </c>
      <c r="G26" s="13">
        <v>0</v>
      </c>
      <c r="H26" s="13">
        <v>0</v>
      </c>
      <c r="I26" s="33">
        <v>0</v>
      </c>
      <c r="J26" s="33">
        <v>0</v>
      </c>
      <c r="K26" s="28">
        <v>0</v>
      </c>
      <c r="L26" s="28">
        <v>1689969.03245035</v>
      </c>
      <c r="M26" s="13">
        <v>0</v>
      </c>
      <c r="N26" s="13">
        <v>0</v>
      </c>
      <c r="O26" s="13">
        <v>0</v>
      </c>
      <c r="P26" s="13">
        <v>2568244848.7540302</v>
      </c>
      <c r="Q26" s="13">
        <v>197567792.658182</v>
      </c>
      <c r="R26" s="13">
        <f t="shared" si="0"/>
        <v>76398101.177303001</v>
      </c>
      <c r="S26" s="13">
        <f t="shared" si="1"/>
        <v>2774197479.727407</v>
      </c>
      <c r="T26" s="13">
        <f t="shared" si="2"/>
        <v>2850595580.9047103</v>
      </c>
      <c r="U26" s="28">
        <v>2.6800750583166302</v>
      </c>
      <c r="V26" s="33">
        <v>0.23485861437488398</v>
      </c>
      <c r="W26" s="33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5.9284769953722997E-2</v>
      </c>
      <c r="AD26" s="28">
        <v>0</v>
      </c>
      <c r="AE26" s="28">
        <v>0</v>
      </c>
      <c r="AF26" s="28">
        <v>0</v>
      </c>
      <c r="AG26" s="28">
        <v>90.095026665933801</v>
      </c>
      <c r="AH26" s="28">
        <v>6.9307548914209498</v>
      </c>
      <c r="AI26" s="33">
        <f t="shared" si="3"/>
        <v>2.6800750583166302</v>
      </c>
      <c r="AJ26" s="33">
        <f t="shared" si="4"/>
        <v>97.319924941683354</v>
      </c>
      <c r="AK26" s="28">
        <f t="shared" si="5"/>
        <v>99.999999999999986</v>
      </c>
    </row>
    <row r="27" spans="1:37" x14ac:dyDescent="0.25">
      <c r="A27" s="12" t="s">
        <v>31</v>
      </c>
      <c r="B27" s="12"/>
      <c r="C27" s="12"/>
      <c r="D27" s="12">
        <v>75262521.410547793</v>
      </c>
      <c r="E27" s="12">
        <v>684183.37048808997</v>
      </c>
      <c r="F27" s="12">
        <v>0</v>
      </c>
      <c r="G27" s="12">
        <v>0</v>
      </c>
      <c r="H27" s="12">
        <v>0</v>
      </c>
      <c r="I27" s="30">
        <v>0</v>
      </c>
      <c r="J27" s="30">
        <v>0</v>
      </c>
      <c r="K27" s="25">
        <v>0</v>
      </c>
      <c r="L27" s="25">
        <v>1298731.0844345801</v>
      </c>
      <c r="M27" s="12">
        <v>0</v>
      </c>
      <c r="N27" s="12">
        <v>0</v>
      </c>
      <c r="O27" s="12">
        <v>0</v>
      </c>
      <c r="P27" s="12">
        <v>2609171966.32512</v>
      </c>
      <c r="Q27" s="12">
        <v>21339065.791742701</v>
      </c>
      <c r="R27" s="12">
        <f t="shared" si="0"/>
        <v>75262521.410547793</v>
      </c>
      <c r="S27" s="12">
        <f t="shared" si="1"/>
        <v>2632493946.5717854</v>
      </c>
      <c r="T27" s="12">
        <f t="shared" si="2"/>
        <v>2707756467.9823332</v>
      </c>
      <c r="U27" s="25">
        <v>2.7795158944492901</v>
      </c>
      <c r="V27" s="30">
        <v>2.52675371134061E-2</v>
      </c>
      <c r="W27" s="30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4.7963363758570202E-2</v>
      </c>
      <c r="AD27" s="25">
        <v>0</v>
      </c>
      <c r="AE27" s="25">
        <v>0</v>
      </c>
      <c r="AF27" s="25">
        <v>0</v>
      </c>
      <c r="AG27" s="25">
        <v>96.3591813804927</v>
      </c>
      <c r="AH27" s="25">
        <v>0.78807182418599597</v>
      </c>
      <c r="AI27" s="30">
        <f t="shared" si="3"/>
        <v>2.7795158944492901</v>
      </c>
      <c r="AJ27" s="30">
        <f t="shared" si="4"/>
        <v>97.220484105550668</v>
      </c>
      <c r="AK27" s="25">
        <f t="shared" si="5"/>
        <v>99.999999999999957</v>
      </c>
    </row>
    <row r="28" spans="1:37" x14ac:dyDescent="0.25">
      <c r="A28" s="12" t="s">
        <v>32</v>
      </c>
      <c r="B28" s="12"/>
      <c r="C28" s="12"/>
      <c r="D28" s="12">
        <v>64349794.4964839</v>
      </c>
      <c r="E28" s="12">
        <v>678774.06455437001</v>
      </c>
      <c r="F28" s="12">
        <v>0</v>
      </c>
      <c r="G28" s="12">
        <v>0</v>
      </c>
      <c r="H28" s="12">
        <v>0</v>
      </c>
      <c r="I28" s="30">
        <v>0</v>
      </c>
      <c r="J28" s="30">
        <v>0</v>
      </c>
      <c r="K28" s="25">
        <v>0</v>
      </c>
      <c r="L28" s="25">
        <v>1511636.2142608899</v>
      </c>
      <c r="M28" s="12">
        <v>0</v>
      </c>
      <c r="N28" s="12">
        <v>-1E-8</v>
      </c>
      <c r="O28" s="12">
        <v>0</v>
      </c>
      <c r="P28" s="12">
        <v>2520208100.6084499</v>
      </c>
      <c r="Q28" s="12">
        <v>20591179.462407298</v>
      </c>
      <c r="R28" s="12">
        <f t="shared" si="0"/>
        <v>64349794.4964839</v>
      </c>
      <c r="S28" s="12">
        <f t="shared" si="1"/>
        <v>2542989690.3496723</v>
      </c>
      <c r="T28" s="12">
        <f t="shared" si="2"/>
        <v>2607339484.8461561</v>
      </c>
      <c r="U28" s="25">
        <v>2.4680251601482897</v>
      </c>
      <c r="V28" s="30">
        <v>2.6033206204999503E-2</v>
      </c>
      <c r="W28" s="30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5.7976194624693597E-2</v>
      </c>
      <c r="AD28" s="25">
        <v>0</v>
      </c>
      <c r="AE28" s="25">
        <v>-3.8353271824094904E-16</v>
      </c>
      <c r="AF28" s="25">
        <v>0</v>
      </c>
      <c r="AG28" s="25">
        <v>96.658226335921597</v>
      </c>
      <c r="AH28" s="25">
        <v>0.78973910310042705</v>
      </c>
      <c r="AI28" s="30">
        <f t="shared" si="3"/>
        <v>2.4680251601482897</v>
      </c>
      <c r="AJ28" s="30">
        <f t="shared" si="4"/>
        <v>97.531974839851713</v>
      </c>
      <c r="AK28" s="25">
        <f t="shared" si="5"/>
        <v>100.00000000000001</v>
      </c>
    </row>
    <row r="29" spans="1:37" x14ac:dyDescent="0.25">
      <c r="A29" s="12" t="s">
        <v>33</v>
      </c>
      <c r="B29" s="12"/>
      <c r="C29" s="12"/>
      <c r="D29" s="12">
        <v>67526126.763450399</v>
      </c>
      <c r="E29" s="12">
        <v>721910.74020124006</v>
      </c>
      <c r="F29" s="12">
        <v>0</v>
      </c>
      <c r="G29" s="12">
        <v>0</v>
      </c>
      <c r="H29" s="12">
        <v>0</v>
      </c>
      <c r="I29" s="30">
        <v>0</v>
      </c>
      <c r="J29" s="30">
        <v>0</v>
      </c>
      <c r="K29" s="25">
        <v>0</v>
      </c>
      <c r="L29" s="25">
        <v>2133542.7910614898</v>
      </c>
      <c r="M29" s="12">
        <v>0</v>
      </c>
      <c r="N29" s="12">
        <v>0</v>
      </c>
      <c r="O29" s="12">
        <v>0</v>
      </c>
      <c r="P29" s="12">
        <v>2478322277.8562899</v>
      </c>
      <c r="Q29" s="12">
        <v>19989734.1814082</v>
      </c>
      <c r="R29" s="12">
        <f t="shared" si="0"/>
        <v>67526126.763450399</v>
      </c>
      <c r="S29" s="12">
        <f t="shared" si="1"/>
        <v>2501167465.5689611</v>
      </c>
      <c r="T29" s="12">
        <f t="shared" si="2"/>
        <v>2568693592.3324113</v>
      </c>
      <c r="U29" s="25">
        <v>2.6288120531392698</v>
      </c>
      <c r="V29" s="30">
        <v>2.8104198272466401E-2</v>
      </c>
      <c r="W29" s="30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8.3059450820843192E-2</v>
      </c>
      <c r="AD29" s="25">
        <v>0</v>
      </c>
      <c r="AE29" s="25">
        <v>0</v>
      </c>
      <c r="AF29" s="25">
        <v>0</v>
      </c>
      <c r="AG29" s="25">
        <v>96.481818043776002</v>
      </c>
      <c r="AH29" s="25">
        <v>0.77820625399143795</v>
      </c>
      <c r="AI29" s="30">
        <f t="shared" si="3"/>
        <v>2.6288120531392698</v>
      </c>
      <c r="AJ29" s="30">
        <f t="shared" si="4"/>
        <v>97.371187946860758</v>
      </c>
      <c r="AK29" s="25">
        <f t="shared" si="5"/>
        <v>100.00000000000003</v>
      </c>
    </row>
    <row r="30" spans="1:37" x14ac:dyDescent="0.25">
      <c r="A30" s="12" t="s">
        <v>34</v>
      </c>
      <c r="B30" s="12"/>
      <c r="C30" s="12"/>
      <c r="D30" s="12">
        <v>68753868.564570993</v>
      </c>
      <c r="E30" s="12">
        <v>942300.02303192997</v>
      </c>
      <c r="F30" s="12">
        <v>0</v>
      </c>
      <c r="G30" s="12">
        <v>0</v>
      </c>
      <c r="H30" s="12">
        <v>0</v>
      </c>
      <c r="I30" s="30">
        <v>0</v>
      </c>
      <c r="J30" s="30">
        <v>0</v>
      </c>
      <c r="K30" s="25">
        <v>0</v>
      </c>
      <c r="L30" s="25">
        <v>1443485.34162289</v>
      </c>
      <c r="M30" s="12">
        <v>0</v>
      </c>
      <c r="N30" s="12">
        <v>0</v>
      </c>
      <c r="O30" s="12">
        <v>0</v>
      </c>
      <c r="P30" s="12">
        <v>2416417906.6759</v>
      </c>
      <c r="Q30" s="12">
        <v>18462356.031116702</v>
      </c>
      <c r="R30" s="12">
        <f t="shared" si="0"/>
        <v>68753868.564570993</v>
      </c>
      <c r="S30" s="12">
        <f t="shared" si="1"/>
        <v>2437266048.0716715</v>
      </c>
      <c r="T30" s="12">
        <f t="shared" si="2"/>
        <v>2506019916.6362424</v>
      </c>
      <c r="U30" s="25">
        <v>2.7435483695938601</v>
      </c>
      <c r="V30" s="30">
        <v>3.7601457864578899E-2</v>
      </c>
      <c r="W30" s="30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5.7600713068571299E-2</v>
      </c>
      <c r="AD30" s="25">
        <v>0</v>
      </c>
      <c r="AE30" s="25">
        <v>0</v>
      </c>
      <c r="AF30" s="25">
        <v>0</v>
      </c>
      <c r="AG30" s="25">
        <v>96.42452921600831</v>
      </c>
      <c r="AH30" s="25">
        <v>0.73672024346471299</v>
      </c>
      <c r="AI30" s="30">
        <f t="shared" si="3"/>
        <v>2.7435483695938601</v>
      </c>
      <c r="AJ30" s="30">
        <f t="shared" si="4"/>
        <v>97.256451630406175</v>
      </c>
      <c r="AK30" s="25">
        <f t="shared" si="5"/>
        <v>100.00000000000004</v>
      </c>
    </row>
    <row r="31" spans="1:37" x14ac:dyDescent="0.25">
      <c r="A31" s="24" t="s">
        <v>35</v>
      </c>
      <c r="B31" s="24"/>
      <c r="C31" s="24"/>
      <c r="D31" s="24">
        <v>74207833.732218996</v>
      </c>
      <c r="E31" s="24">
        <v>18880270.288407199</v>
      </c>
      <c r="F31" s="24">
        <v>0</v>
      </c>
      <c r="G31" s="24">
        <v>9175.5626944699998</v>
      </c>
      <c r="H31" s="24">
        <v>0</v>
      </c>
      <c r="I31" s="34">
        <v>0</v>
      </c>
      <c r="J31" s="34">
        <v>0</v>
      </c>
      <c r="K31" s="29">
        <v>0</v>
      </c>
      <c r="L31" s="29">
        <v>1309287.2260253599</v>
      </c>
      <c r="M31" s="24">
        <v>0</v>
      </c>
      <c r="N31" s="24">
        <v>0</v>
      </c>
      <c r="O31" s="24">
        <v>0</v>
      </c>
      <c r="P31" s="24">
        <v>1786971512.77092</v>
      </c>
      <c r="Q31" s="24">
        <v>492722445.77371901</v>
      </c>
      <c r="R31" s="24">
        <f t="shared" si="0"/>
        <v>74207833.732218996</v>
      </c>
      <c r="S31" s="24">
        <f t="shared" si="1"/>
        <v>2299892691.6217661</v>
      </c>
      <c r="T31" s="24">
        <f t="shared" si="2"/>
        <v>2374100525.3539848</v>
      </c>
      <c r="U31" s="29">
        <v>3.1257241612022502</v>
      </c>
      <c r="V31" s="34">
        <v>0.79525993473221301</v>
      </c>
      <c r="W31" s="34">
        <v>0</v>
      </c>
      <c r="X31" s="29">
        <v>3.8648585417847502E-4</v>
      </c>
      <c r="Y31" s="29">
        <v>0</v>
      </c>
      <c r="Z31" s="29">
        <v>0</v>
      </c>
      <c r="AA31" s="29">
        <v>0</v>
      </c>
      <c r="AB31" s="29">
        <v>0</v>
      </c>
      <c r="AC31" s="29">
        <v>5.5148769483134796E-2</v>
      </c>
      <c r="AD31" s="29">
        <v>0</v>
      </c>
      <c r="AE31" s="29">
        <v>0</v>
      </c>
      <c r="AF31" s="29">
        <v>0</v>
      </c>
      <c r="AG31" s="29">
        <v>75.269412296873</v>
      </c>
      <c r="AH31" s="29">
        <v>20.754068351855199</v>
      </c>
      <c r="AI31" s="34">
        <f t="shared" si="3"/>
        <v>3.1257241612022502</v>
      </c>
      <c r="AJ31" s="34">
        <f t="shared" si="4"/>
        <v>96.874275838797729</v>
      </c>
      <c r="AK31" s="29">
        <f t="shared" si="5"/>
        <v>99.999999999999972</v>
      </c>
    </row>
    <row r="32" spans="1:37" x14ac:dyDescent="0.25">
      <c r="A32" s="24" t="s">
        <v>36</v>
      </c>
      <c r="B32" s="24"/>
      <c r="C32" s="24"/>
      <c r="D32" s="24">
        <v>64339181.649870001</v>
      </c>
      <c r="E32" s="24">
        <v>18500388.6773942</v>
      </c>
      <c r="F32" s="24">
        <v>0</v>
      </c>
      <c r="G32" s="24">
        <v>86505.073972140002</v>
      </c>
      <c r="H32" s="24">
        <v>0</v>
      </c>
      <c r="I32" s="34">
        <v>0</v>
      </c>
      <c r="J32" s="34">
        <v>0</v>
      </c>
      <c r="K32" s="29">
        <v>0</v>
      </c>
      <c r="L32" s="29">
        <v>930297.86468131002</v>
      </c>
      <c r="M32" s="24">
        <v>0</v>
      </c>
      <c r="N32" s="24">
        <v>0</v>
      </c>
      <c r="O32" s="24">
        <v>0</v>
      </c>
      <c r="P32" s="24">
        <v>1681979893.86713</v>
      </c>
      <c r="Q32" s="24">
        <v>465499179.79057503</v>
      </c>
      <c r="R32" s="24">
        <f t="shared" si="0"/>
        <v>64339181.649870001</v>
      </c>
      <c r="S32" s="24">
        <f t="shared" si="1"/>
        <v>2166996265.2737527</v>
      </c>
      <c r="T32" s="24">
        <f t="shared" si="2"/>
        <v>2231335446.9236226</v>
      </c>
      <c r="U32" s="29">
        <v>2.8834383345890702</v>
      </c>
      <c r="V32" s="34">
        <v>0.82911732088068402</v>
      </c>
      <c r="W32" s="34">
        <v>0</v>
      </c>
      <c r="X32" s="29">
        <v>3.8768296399094102E-3</v>
      </c>
      <c r="Y32" s="29">
        <v>0</v>
      </c>
      <c r="Z32" s="29">
        <v>0</v>
      </c>
      <c r="AA32" s="29">
        <v>0</v>
      </c>
      <c r="AB32" s="29">
        <v>0</v>
      </c>
      <c r="AC32" s="29">
        <v>4.1692425312560101E-2</v>
      </c>
      <c r="AD32" s="29">
        <v>0</v>
      </c>
      <c r="AE32" s="29">
        <v>0</v>
      </c>
      <c r="AF32" s="29">
        <v>0</v>
      </c>
      <c r="AG32" s="29">
        <v>75.379965669711495</v>
      </c>
      <c r="AH32" s="29">
        <v>20.861909419866301</v>
      </c>
      <c r="AI32" s="34">
        <f t="shared" si="3"/>
        <v>2.8834383345890702</v>
      </c>
      <c r="AJ32" s="34">
        <f t="shared" si="4"/>
        <v>97.116561665410956</v>
      </c>
      <c r="AK32" s="29">
        <f t="shared" si="5"/>
        <v>100.00000000000003</v>
      </c>
    </row>
    <row r="33" spans="1:37" x14ac:dyDescent="0.25">
      <c r="A33" s="24" t="s">
        <v>37</v>
      </c>
      <c r="B33" s="24"/>
      <c r="C33" s="24"/>
      <c r="D33" s="24">
        <v>68303321.266449794</v>
      </c>
      <c r="E33" s="24">
        <v>18190754.748516101</v>
      </c>
      <c r="F33" s="24">
        <v>0</v>
      </c>
      <c r="G33" s="24">
        <v>0</v>
      </c>
      <c r="H33" s="24">
        <v>0</v>
      </c>
      <c r="I33" s="34">
        <v>0</v>
      </c>
      <c r="J33" s="34">
        <v>0</v>
      </c>
      <c r="K33" s="29">
        <v>0</v>
      </c>
      <c r="L33" s="29">
        <v>1395288.5148015099</v>
      </c>
      <c r="M33" s="24">
        <v>0</v>
      </c>
      <c r="N33" s="24">
        <v>0</v>
      </c>
      <c r="O33" s="24">
        <v>0</v>
      </c>
      <c r="P33" s="24">
        <v>1628611320.52701</v>
      </c>
      <c r="Q33" s="24">
        <v>446676057.60351902</v>
      </c>
      <c r="R33" s="24">
        <f t="shared" si="0"/>
        <v>68303321.266449794</v>
      </c>
      <c r="S33" s="24">
        <f t="shared" si="1"/>
        <v>2094873421.3938465</v>
      </c>
      <c r="T33" s="24">
        <f t="shared" si="2"/>
        <v>2163176742.6602964</v>
      </c>
      <c r="U33" s="29">
        <v>3.1575469502528901</v>
      </c>
      <c r="V33" s="34">
        <v>0.84092780722785299</v>
      </c>
      <c r="W33" s="34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6.450182674789541E-2</v>
      </c>
      <c r="AD33" s="29">
        <v>0</v>
      </c>
      <c r="AE33" s="29">
        <v>0</v>
      </c>
      <c r="AF33" s="29">
        <v>0</v>
      </c>
      <c r="AG33" s="29">
        <v>75.287945196938793</v>
      </c>
      <c r="AH33" s="29">
        <v>20.649078218832599</v>
      </c>
      <c r="AI33" s="34">
        <f t="shared" si="3"/>
        <v>3.1575469502528901</v>
      </c>
      <c r="AJ33" s="34">
        <f t="shared" si="4"/>
        <v>96.842453049747135</v>
      </c>
      <c r="AK33" s="29">
        <f t="shared" si="5"/>
        <v>100.00000000000003</v>
      </c>
    </row>
    <row r="34" spans="1:37" x14ac:dyDescent="0.25">
      <c r="A34" s="24" t="s">
        <v>38</v>
      </c>
      <c r="B34" s="24"/>
      <c r="C34" s="24"/>
      <c r="D34" s="24">
        <v>70217459.660618097</v>
      </c>
      <c r="E34" s="24">
        <v>18125207.5543148</v>
      </c>
      <c r="F34" s="24">
        <v>0</v>
      </c>
      <c r="G34" s="24">
        <v>0</v>
      </c>
      <c r="H34" s="24">
        <v>0</v>
      </c>
      <c r="I34" s="34">
        <v>0</v>
      </c>
      <c r="J34" s="34">
        <v>0</v>
      </c>
      <c r="K34" s="29">
        <v>0</v>
      </c>
      <c r="L34" s="29">
        <v>1051937.00861958</v>
      </c>
      <c r="M34" s="24">
        <v>0</v>
      </c>
      <c r="N34" s="24">
        <v>0</v>
      </c>
      <c r="O34" s="24">
        <v>0</v>
      </c>
      <c r="P34" s="24">
        <v>1601854342.86729</v>
      </c>
      <c r="Q34" s="24">
        <v>439542715.397452</v>
      </c>
      <c r="R34" s="24">
        <f t="shared" si="0"/>
        <v>70217459.660618097</v>
      </c>
      <c r="S34" s="24">
        <f t="shared" si="1"/>
        <v>2060574202.8276763</v>
      </c>
      <c r="T34" s="24">
        <f t="shared" si="2"/>
        <v>2130791662.4882946</v>
      </c>
      <c r="U34" s="29">
        <v>3.2953695519260502</v>
      </c>
      <c r="V34" s="34">
        <v>0.85063255471670896</v>
      </c>
      <c r="W34" s="34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4.9368365154533696E-2</v>
      </c>
      <c r="AD34" s="29">
        <v>0</v>
      </c>
      <c r="AE34" s="29">
        <v>0</v>
      </c>
      <c r="AF34" s="29">
        <v>0</v>
      </c>
      <c r="AG34" s="29">
        <v>75.176488207048692</v>
      </c>
      <c r="AH34" s="29">
        <v>20.628141321154001</v>
      </c>
      <c r="AI34" s="34">
        <f t="shared" si="3"/>
        <v>3.2953695519260502</v>
      </c>
      <c r="AJ34" s="34">
        <f t="shared" si="4"/>
        <v>96.704630448073942</v>
      </c>
      <c r="AK34" s="29">
        <f t="shared" si="5"/>
        <v>99.999999999999986</v>
      </c>
    </row>
    <row r="35" spans="1:37" x14ac:dyDescent="0.25">
      <c r="A35" s="10" t="s">
        <v>39</v>
      </c>
      <c r="B35" s="10"/>
      <c r="C35" s="10"/>
      <c r="D35" s="10">
        <v>58023599.787325703</v>
      </c>
      <c r="E35" s="10">
        <v>989001.14717273996</v>
      </c>
      <c r="F35" s="10">
        <v>0</v>
      </c>
      <c r="G35" s="10">
        <v>0</v>
      </c>
      <c r="H35" s="10">
        <v>0</v>
      </c>
      <c r="I35" s="22">
        <v>0</v>
      </c>
      <c r="J35" s="22">
        <v>0</v>
      </c>
      <c r="K35" s="20">
        <v>0</v>
      </c>
      <c r="L35" s="20">
        <v>1229894.5662105</v>
      </c>
      <c r="M35" s="10">
        <v>0</v>
      </c>
      <c r="N35" s="10">
        <v>0</v>
      </c>
      <c r="O35" s="10">
        <v>0</v>
      </c>
      <c r="P35" s="10">
        <v>1960676953.0471001</v>
      </c>
      <c r="Q35" s="10">
        <v>24077350.683000602</v>
      </c>
      <c r="R35" s="10">
        <f t="shared" si="0"/>
        <v>58023599.787325703</v>
      </c>
      <c r="S35" s="10">
        <f t="shared" si="1"/>
        <v>1986973199.4434838</v>
      </c>
      <c r="T35" s="10">
        <f t="shared" si="2"/>
        <v>2044996799.2308097</v>
      </c>
      <c r="U35" s="20">
        <v>2.8373442838223601</v>
      </c>
      <c r="V35" s="22">
        <v>4.8361989981829501E-2</v>
      </c>
      <c r="W35" s="22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6.0141637711760801E-2</v>
      </c>
      <c r="AD35" s="20">
        <v>0</v>
      </c>
      <c r="AE35" s="20">
        <v>0</v>
      </c>
      <c r="AF35" s="20">
        <v>0</v>
      </c>
      <c r="AG35" s="20">
        <v>95.876773684172804</v>
      </c>
      <c r="AH35" s="20">
        <v>1.17737840431129</v>
      </c>
      <c r="AI35" s="22">
        <f t="shared" si="3"/>
        <v>2.8373442838223601</v>
      </c>
      <c r="AJ35" s="22">
        <f t="shared" si="4"/>
        <v>97.162655716177682</v>
      </c>
      <c r="AK35" s="20">
        <f t="shared" si="5"/>
        <v>100.00000000000004</v>
      </c>
    </row>
    <row r="36" spans="1:37" x14ac:dyDescent="0.25">
      <c r="A36" s="10" t="s">
        <v>41</v>
      </c>
      <c r="B36" s="10"/>
      <c r="C36" s="10"/>
      <c r="D36" s="10">
        <v>55391137.711550601</v>
      </c>
      <c r="E36" s="10">
        <v>966194.46166746004</v>
      </c>
      <c r="F36" s="10">
        <v>0</v>
      </c>
      <c r="G36" s="10">
        <v>0</v>
      </c>
      <c r="H36" s="10">
        <v>0</v>
      </c>
      <c r="I36" s="22">
        <v>0</v>
      </c>
      <c r="J36" s="22">
        <v>0</v>
      </c>
      <c r="K36" s="20">
        <v>0</v>
      </c>
      <c r="L36" s="20">
        <v>1146333.59158117</v>
      </c>
      <c r="M36" s="10">
        <v>0</v>
      </c>
      <c r="N36" s="10">
        <v>0</v>
      </c>
      <c r="O36" s="10">
        <v>0</v>
      </c>
      <c r="P36" s="10">
        <v>1705654359.0853901</v>
      </c>
      <c r="Q36" s="10">
        <v>19999836.194760401</v>
      </c>
      <c r="R36" s="10">
        <f t="shared" si="0"/>
        <v>55391137.711550601</v>
      </c>
      <c r="S36" s="10">
        <f t="shared" si="1"/>
        <v>1727766723.3333991</v>
      </c>
      <c r="T36" s="10">
        <f t="shared" si="2"/>
        <v>1783157861.0449495</v>
      </c>
      <c r="U36" s="20">
        <v>3.1063507568023501</v>
      </c>
      <c r="V36" s="22">
        <v>5.4184460208209301E-2</v>
      </c>
      <c r="W36" s="22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6.4286713847612101E-2</v>
      </c>
      <c r="AD36" s="20">
        <v>0</v>
      </c>
      <c r="AE36" s="20">
        <v>0</v>
      </c>
      <c r="AF36" s="20">
        <v>0</v>
      </c>
      <c r="AG36" s="20">
        <v>95.653581567133799</v>
      </c>
      <c r="AH36" s="20">
        <v>1.1215965020079699</v>
      </c>
      <c r="AI36" s="22">
        <f t="shared" si="3"/>
        <v>3.1063507568023501</v>
      </c>
      <c r="AJ36" s="22">
        <f t="shared" si="4"/>
        <v>96.893649243197601</v>
      </c>
      <c r="AK36" s="20">
        <f t="shared" si="5"/>
        <v>99.999999999999943</v>
      </c>
    </row>
    <row r="37" spans="1:37" x14ac:dyDescent="0.25">
      <c r="A37" s="10" t="s">
        <v>42</v>
      </c>
      <c r="B37" s="10"/>
      <c r="C37" s="10"/>
      <c r="D37" s="10">
        <v>60783309.956691697</v>
      </c>
      <c r="E37" s="10">
        <v>927557.26297350996</v>
      </c>
      <c r="F37" s="10">
        <v>0</v>
      </c>
      <c r="G37" s="10">
        <v>0</v>
      </c>
      <c r="H37" s="10">
        <v>0</v>
      </c>
      <c r="I37" s="22">
        <v>0</v>
      </c>
      <c r="J37" s="22">
        <v>0</v>
      </c>
      <c r="K37" s="20">
        <v>0</v>
      </c>
      <c r="L37" s="20">
        <v>1567917.3043959099</v>
      </c>
      <c r="M37" s="10">
        <v>0</v>
      </c>
      <c r="N37" s="10">
        <v>0</v>
      </c>
      <c r="O37" s="10">
        <v>0</v>
      </c>
      <c r="P37" s="10">
        <v>1887269758.1352201</v>
      </c>
      <c r="Q37" s="10">
        <v>22670475.930147801</v>
      </c>
      <c r="R37" s="10">
        <f t="shared" si="0"/>
        <v>60783309.956691697</v>
      </c>
      <c r="S37" s="10">
        <f t="shared" si="1"/>
        <v>1912435708.6327374</v>
      </c>
      <c r="T37" s="10">
        <f t="shared" si="2"/>
        <v>1973219018.5894291</v>
      </c>
      <c r="U37" s="20">
        <v>3.0804137495159001</v>
      </c>
      <c r="V37" s="22">
        <v>4.7007314151906898E-2</v>
      </c>
      <c r="W37" s="22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7.9459871895859999E-2</v>
      </c>
      <c r="AD37" s="20">
        <v>0</v>
      </c>
      <c r="AE37" s="20">
        <v>0</v>
      </c>
      <c r="AF37" s="20">
        <v>0</v>
      </c>
      <c r="AG37" s="20">
        <v>95.644210822798101</v>
      </c>
      <c r="AH37" s="20">
        <v>1.1489082416382701</v>
      </c>
      <c r="AI37" s="22">
        <f t="shared" si="3"/>
        <v>3.0804137495159001</v>
      </c>
      <c r="AJ37" s="22">
        <f t="shared" si="4"/>
        <v>96.91958625048413</v>
      </c>
      <c r="AK37" s="20">
        <f t="shared" si="5"/>
        <v>100.00000000000003</v>
      </c>
    </row>
    <row r="38" spans="1:37" x14ac:dyDescent="0.25">
      <c r="A38" s="10" t="s">
        <v>43</v>
      </c>
      <c r="B38" s="10"/>
      <c r="C38" s="10"/>
      <c r="D38" s="10">
        <v>59488274.445813999</v>
      </c>
      <c r="E38" s="10">
        <v>1130943.9947232699</v>
      </c>
      <c r="F38" s="10">
        <v>0</v>
      </c>
      <c r="G38" s="10">
        <v>0</v>
      </c>
      <c r="H38" s="10">
        <v>0</v>
      </c>
      <c r="I38" s="22">
        <v>0</v>
      </c>
      <c r="J38" s="22">
        <v>0</v>
      </c>
      <c r="K38" s="20">
        <v>0</v>
      </c>
      <c r="L38" s="20">
        <v>1280349.10776113</v>
      </c>
      <c r="M38" s="10">
        <v>0</v>
      </c>
      <c r="N38" s="10">
        <v>0</v>
      </c>
      <c r="O38" s="10">
        <v>0</v>
      </c>
      <c r="P38" s="10">
        <v>1945315501.0815899</v>
      </c>
      <c r="Q38" s="10">
        <v>23956755.793704402</v>
      </c>
      <c r="R38" s="10">
        <f t="shared" si="0"/>
        <v>59488274.445813999</v>
      </c>
      <c r="S38" s="10">
        <f t="shared" si="1"/>
        <v>1971683549.9777789</v>
      </c>
      <c r="T38" s="10">
        <f t="shared" si="2"/>
        <v>2031171824.4235928</v>
      </c>
      <c r="U38" s="20">
        <v>2.92876622895729</v>
      </c>
      <c r="V38" s="22">
        <v>5.5679385718350398E-2</v>
      </c>
      <c r="W38" s="22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6.3034997451506397E-2</v>
      </c>
      <c r="AD38" s="20">
        <v>0</v>
      </c>
      <c r="AE38" s="20">
        <v>0</v>
      </c>
      <c r="AF38" s="20">
        <v>0</v>
      </c>
      <c r="AG38" s="20">
        <v>95.773064478857293</v>
      </c>
      <c r="AH38" s="20">
        <v>1.17945490901553</v>
      </c>
      <c r="AI38" s="22">
        <f t="shared" si="3"/>
        <v>2.92876622895729</v>
      </c>
      <c r="AJ38" s="22">
        <f t="shared" si="4"/>
        <v>97.071233771042685</v>
      </c>
      <c r="AK38" s="20">
        <f t="shared" si="5"/>
        <v>99.999999999999972</v>
      </c>
    </row>
    <row r="39" spans="1:37" x14ac:dyDescent="0.25">
      <c r="A39" s="35" t="s">
        <v>50</v>
      </c>
      <c r="B39" s="35"/>
      <c r="C39" s="35"/>
      <c r="D39" s="35">
        <v>331828743.49804199</v>
      </c>
      <c r="E39" s="35">
        <v>2732440.2498360798</v>
      </c>
      <c r="F39" s="35">
        <v>0</v>
      </c>
      <c r="G39" s="35">
        <v>0</v>
      </c>
      <c r="H39" s="35">
        <v>0</v>
      </c>
      <c r="I39" s="36">
        <v>0</v>
      </c>
      <c r="J39" s="36">
        <v>0</v>
      </c>
      <c r="K39" s="39">
        <v>0</v>
      </c>
      <c r="L39" s="39">
        <v>858374.53643578</v>
      </c>
      <c r="M39" s="35">
        <v>0</v>
      </c>
      <c r="N39" s="35">
        <v>0</v>
      </c>
      <c r="O39" s="35">
        <v>0</v>
      </c>
      <c r="P39" s="35">
        <v>1525112599.6075201</v>
      </c>
      <c r="Q39" s="35">
        <v>77020541.603293493</v>
      </c>
      <c r="R39" s="35">
        <f t="shared" si="0"/>
        <v>331828743.49804199</v>
      </c>
      <c r="S39" s="35">
        <f t="shared" si="1"/>
        <v>1605723955.9970853</v>
      </c>
      <c r="T39" s="35">
        <f t="shared" si="2"/>
        <v>1937552699.4951274</v>
      </c>
      <c r="U39" s="39">
        <v>17.126178998099402</v>
      </c>
      <c r="V39" s="36">
        <v>0.141025338332634</v>
      </c>
      <c r="W39" s="36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4.43019968777855E-2</v>
      </c>
      <c r="AD39" s="39">
        <v>0</v>
      </c>
      <c r="AE39" s="39">
        <v>0</v>
      </c>
      <c r="AF39" s="39">
        <v>0</v>
      </c>
      <c r="AG39" s="39">
        <v>78.713348029445697</v>
      </c>
      <c r="AH39" s="39">
        <v>3.97514563724449</v>
      </c>
      <c r="AI39" s="36">
        <f t="shared" si="3"/>
        <v>17.126178998099402</v>
      </c>
      <c r="AJ39" s="36">
        <f t="shared" si="4"/>
        <v>82.873821001900609</v>
      </c>
      <c r="AK39" s="39">
        <f t="shared" si="5"/>
        <v>100.00000000000001</v>
      </c>
    </row>
    <row r="40" spans="1:37" x14ac:dyDescent="0.25">
      <c r="A40" s="35" t="s">
        <v>51</v>
      </c>
      <c r="B40" s="35"/>
      <c r="C40" s="35"/>
      <c r="D40" s="35">
        <v>369078732.393067</v>
      </c>
      <c r="E40" s="35">
        <v>3358136.5911551798</v>
      </c>
      <c r="F40" s="35">
        <v>0</v>
      </c>
      <c r="G40" s="35">
        <v>0</v>
      </c>
      <c r="H40" s="35">
        <v>0</v>
      </c>
      <c r="I40" s="36">
        <v>0</v>
      </c>
      <c r="J40" s="36">
        <v>0</v>
      </c>
      <c r="K40" s="39">
        <v>0</v>
      </c>
      <c r="L40" s="39">
        <v>661439.81924035004</v>
      </c>
      <c r="M40" s="35">
        <v>0</v>
      </c>
      <c r="N40" s="35">
        <v>0</v>
      </c>
      <c r="O40" s="35">
        <v>0</v>
      </c>
      <c r="P40" s="35">
        <v>1644739390.8613901</v>
      </c>
      <c r="Q40" s="35">
        <v>84594535.464791805</v>
      </c>
      <c r="R40" s="35">
        <f t="shared" si="0"/>
        <v>369078732.393067</v>
      </c>
      <c r="S40" s="35">
        <f t="shared" si="1"/>
        <v>1733353502.7365775</v>
      </c>
      <c r="T40" s="35">
        <f t="shared" si="2"/>
        <v>2102432235.1296444</v>
      </c>
      <c r="U40" s="39">
        <v>17.5548455843719</v>
      </c>
      <c r="V40" s="36">
        <v>0.15972627012865898</v>
      </c>
      <c r="W40" s="36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3.1460696244488703E-2</v>
      </c>
      <c r="AD40" s="39">
        <v>0</v>
      </c>
      <c r="AE40" s="39">
        <v>0</v>
      </c>
      <c r="AF40" s="39">
        <v>0</v>
      </c>
      <c r="AG40" s="39">
        <v>78.2303164582124</v>
      </c>
      <c r="AH40" s="39">
        <v>4.0236509910425502</v>
      </c>
      <c r="AI40" s="36">
        <f t="shared" si="3"/>
        <v>17.5548455843719</v>
      </c>
      <c r="AJ40" s="36">
        <f t="shared" si="4"/>
        <v>82.445154415628096</v>
      </c>
      <c r="AK40" s="39">
        <f t="shared" si="5"/>
        <v>99.999999999999986</v>
      </c>
    </row>
    <row r="41" spans="1:37" x14ac:dyDescent="0.25">
      <c r="A41" s="35" t="s">
        <v>52</v>
      </c>
      <c r="B41" s="35"/>
      <c r="C41" s="35"/>
      <c r="D41" s="35">
        <v>363493681.94835401</v>
      </c>
      <c r="E41" s="35">
        <v>3010991.26902333</v>
      </c>
      <c r="F41" s="35">
        <v>0</v>
      </c>
      <c r="G41" s="35">
        <v>0</v>
      </c>
      <c r="H41" s="35">
        <v>0</v>
      </c>
      <c r="I41" s="36">
        <v>0</v>
      </c>
      <c r="J41" s="36">
        <v>0</v>
      </c>
      <c r="K41" s="39">
        <v>0</v>
      </c>
      <c r="L41" s="39">
        <v>910120.90113321005</v>
      </c>
      <c r="M41" s="35">
        <v>0</v>
      </c>
      <c r="N41" s="35">
        <v>0</v>
      </c>
      <c r="O41" s="35">
        <v>0</v>
      </c>
      <c r="P41" s="35">
        <v>1619301231.2288599</v>
      </c>
      <c r="Q41" s="35">
        <v>82473693.182162493</v>
      </c>
      <c r="R41" s="35">
        <f t="shared" si="0"/>
        <v>363493681.94835401</v>
      </c>
      <c r="S41" s="35">
        <f t="shared" si="1"/>
        <v>1705696036.5811789</v>
      </c>
      <c r="T41" s="35">
        <f t="shared" si="2"/>
        <v>2069189718.5295331</v>
      </c>
      <c r="U41" s="39">
        <v>17.566957669143498</v>
      </c>
      <c r="V41" s="36">
        <v>0.14551547603682699</v>
      </c>
      <c r="W41" s="36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4.3984410563376701E-2</v>
      </c>
      <c r="AD41" s="39">
        <v>0</v>
      </c>
      <c r="AE41" s="39">
        <v>0</v>
      </c>
      <c r="AF41" s="39">
        <v>0</v>
      </c>
      <c r="AG41" s="39">
        <v>78.257745857137493</v>
      </c>
      <c r="AH41" s="39">
        <v>3.9857965871187604</v>
      </c>
      <c r="AI41" s="36">
        <f t="shared" si="3"/>
        <v>17.566957669143498</v>
      </c>
      <c r="AJ41" s="36">
        <f t="shared" si="4"/>
        <v>82.433042330856452</v>
      </c>
      <c r="AK41" s="39">
        <f t="shared" si="5"/>
        <v>99.999999999999943</v>
      </c>
    </row>
    <row r="42" spans="1:37" x14ac:dyDescent="0.25">
      <c r="A42" s="35" t="s">
        <v>53</v>
      </c>
      <c r="B42" s="35"/>
      <c r="C42" s="35"/>
      <c r="D42" s="35">
        <v>339458350.22939599</v>
      </c>
      <c r="E42" s="35">
        <v>2692150.5592512898</v>
      </c>
      <c r="F42" s="35">
        <v>0</v>
      </c>
      <c r="G42" s="35">
        <v>0</v>
      </c>
      <c r="H42" s="35">
        <v>0</v>
      </c>
      <c r="I42" s="36">
        <v>0</v>
      </c>
      <c r="J42" s="36">
        <v>0</v>
      </c>
      <c r="K42" s="39">
        <v>0</v>
      </c>
      <c r="L42" s="39">
        <v>744389.91666369</v>
      </c>
      <c r="M42" s="35">
        <v>0</v>
      </c>
      <c r="N42" s="35">
        <v>0</v>
      </c>
      <c r="O42" s="35">
        <v>0</v>
      </c>
      <c r="P42" s="35">
        <v>1519342471.4511001</v>
      </c>
      <c r="Q42" s="35">
        <v>76812268.152951494</v>
      </c>
      <c r="R42" s="35">
        <f t="shared" si="0"/>
        <v>339458350.22939599</v>
      </c>
      <c r="S42" s="35">
        <f t="shared" si="1"/>
        <v>1599591280.0799665</v>
      </c>
      <c r="T42" s="35">
        <f t="shared" si="2"/>
        <v>1939049630.3093626</v>
      </c>
      <c r="U42" s="39">
        <v>17.5064291766084</v>
      </c>
      <c r="V42" s="36">
        <v>0.138838661845998</v>
      </c>
      <c r="W42" s="36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3.8389420519624795E-2</v>
      </c>
      <c r="AD42" s="39">
        <v>0</v>
      </c>
      <c r="AE42" s="39">
        <v>0</v>
      </c>
      <c r="AF42" s="39">
        <v>0</v>
      </c>
      <c r="AG42" s="39">
        <v>78.355006891117995</v>
      </c>
      <c r="AH42" s="39">
        <v>3.9613358499079099</v>
      </c>
      <c r="AI42" s="36">
        <f t="shared" si="3"/>
        <v>17.5064291766084</v>
      </c>
      <c r="AJ42" s="36">
        <f t="shared" si="4"/>
        <v>82.493570823391522</v>
      </c>
      <c r="AK42" s="39">
        <f t="shared" si="5"/>
        <v>99.999999999999929</v>
      </c>
    </row>
    <row r="43" spans="1:37" x14ac:dyDescent="0.25">
      <c r="A43" s="35" t="s">
        <v>54</v>
      </c>
      <c r="B43" s="35"/>
      <c r="C43" s="35"/>
      <c r="D43" s="35">
        <v>376960935.45254302</v>
      </c>
      <c r="E43" s="35">
        <v>3579947.3870236799</v>
      </c>
      <c r="F43" s="35">
        <v>0</v>
      </c>
      <c r="G43" s="35">
        <v>0</v>
      </c>
      <c r="H43" s="35">
        <v>0</v>
      </c>
      <c r="I43" s="36">
        <v>0</v>
      </c>
      <c r="J43" s="36">
        <v>0</v>
      </c>
      <c r="K43" s="39">
        <v>0</v>
      </c>
      <c r="L43" s="39">
        <v>1254225.54882918</v>
      </c>
      <c r="M43" s="35">
        <v>0</v>
      </c>
      <c r="N43" s="35">
        <v>0</v>
      </c>
      <c r="O43" s="35">
        <v>0</v>
      </c>
      <c r="P43" s="35">
        <v>1701262935.9681799</v>
      </c>
      <c r="Q43" s="35">
        <v>88070682.441284105</v>
      </c>
      <c r="R43" s="35">
        <f t="shared" si="0"/>
        <v>376960935.45254302</v>
      </c>
      <c r="S43" s="35">
        <f t="shared" si="1"/>
        <v>1794167791.3453169</v>
      </c>
      <c r="T43" s="35">
        <f t="shared" si="2"/>
        <v>2171128726.7978601</v>
      </c>
      <c r="U43" s="39">
        <v>17.362440595980399</v>
      </c>
      <c r="V43" s="36">
        <v>0.164888766973465</v>
      </c>
      <c r="W43" s="36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5.7768364139283795E-2</v>
      </c>
      <c r="AD43" s="39">
        <v>0</v>
      </c>
      <c r="AE43" s="39">
        <v>0</v>
      </c>
      <c r="AF43" s="39">
        <v>0</v>
      </c>
      <c r="AG43" s="39">
        <v>78.358455441623093</v>
      </c>
      <c r="AH43" s="39">
        <v>4.05644683128381</v>
      </c>
      <c r="AI43" s="36">
        <f t="shared" si="3"/>
        <v>17.362440595980399</v>
      </c>
      <c r="AJ43" s="36">
        <f t="shared" si="4"/>
        <v>82.637559404019655</v>
      </c>
      <c r="AK43" s="39">
        <f t="shared" si="5"/>
        <v>100.00000000000006</v>
      </c>
    </row>
    <row r="44" spans="1:37" x14ac:dyDescent="0.25">
      <c r="A44" s="35" t="s">
        <v>55</v>
      </c>
      <c r="B44" s="35"/>
      <c r="C44" s="35"/>
      <c r="D44" s="35">
        <v>430311807.94205099</v>
      </c>
      <c r="E44" s="35">
        <v>3433303.5207061698</v>
      </c>
      <c r="F44" s="35">
        <v>0</v>
      </c>
      <c r="G44" s="35">
        <v>0</v>
      </c>
      <c r="H44" s="35">
        <v>0</v>
      </c>
      <c r="I44" s="36">
        <v>0</v>
      </c>
      <c r="J44" s="36">
        <v>0</v>
      </c>
      <c r="K44" s="39">
        <v>0</v>
      </c>
      <c r="L44" s="39">
        <v>1039919.73515809</v>
      </c>
      <c r="M44" s="35">
        <v>0</v>
      </c>
      <c r="N44" s="35">
        <v>0</v>
      </c>
      <c r="O44" s="35">
        <v>0</v>
      </c>
      <c r="P44" s="35">
        <v>1919363880.9684501</v>
      </c>
      <c r="Q44" s="35">
        <v>97193551.518459395</v>
      </c>
      <c r="R44" s="35">
        <f t="shared" si="0"/>
        <v>430311807.94205099</v>
      </c>
      <c r="S44" s="35">
        <f t="shared" si="1"/>
        <v>2021030655.7427735</v>
      </c>
      <c r="T44" s="35">
        <f t="shared" si="2"/>
        <v>2451342463.6848245</v>
      </c>
      <c r="U44" s="39">
        <v>17.554128577172101</v>
      </c>
      <c r="V44" s="36">
        <v>0.14005809353725601</v>
      </c>
      <c r="W44" s="36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4.2422458329012799E-2</v>
      </c>
      <c r="AD44" s="39">
        <v>0</v>
      </c>
      <c r="AE44" s="39">
        <v>0</v>
      </c>
      <c r="AF44" s="39">
        <v>0</v>
      </c>
      <c r="AG44" s="39">
        <v>78.298479686240498</v>
      </c>
      <c r="AH44" s="39">
        <v>3.9649111847211898</v>
      </c>
      <c r="AI44" s="36">
        <f t="shared" si="3"/>
        <v>17.554128577172101</v>
      </c>
      <c r="AJ44" s="36">
        <f t="shared" si="4"/>
        <v>82.445871422827949</v>
      </c>
      <c r="AK44" s="39">
        <f t="shared" si="5"/>
        <v>100.00000000000006</v>
      </c>
    </row>
    <row r="45" spans="1:37" x14ac:dyDescent="0.25">
      <c r="A45" s="35" t="s">
        <v>56</v>
      </c>
      <c r="B45" s="35"/>
      <c r="C45" s="35"/>
      <c r="D45" s="35">
        <v>411486185.386666</v>
      </c>
      <c r="E45" s="35">
        <v>3022929.3908484499</v>
      </c>
      <c r="F45" s="35">
        <v>0</v>
      </c>
      <c r="G45" s="35">
        <v>0</v>
      </c>
      <c r="H45" s="35">
        <v>0</v>
      </c>
      <c r="I45" s="36">
        <v>0</v>
      </c>
      <c r="J45" s="36">
        <v>0</v>
      </c>
      <c r="K45" s="39">
        <v>0</v>
      </c>
      <c r="L45" s="39">
        <v>1260891.44825108</v>
      </c>
      <c r="M45" s="35">
        <v>0</v>
      </c>
      <c r="N45" s="35">
        <v>0</v>
      </c>
      <c r="O45" s="35">
        <v>0</v>
      </c>
      <c r="P45" s="35">
        <v>1856488776.8545401</v>
      </c>
      <c r="Q45" s="35">
        <v>93520575.882105604</v>
      </c>
      <c r="R45" s="35">
        <f t="shared" si="0"/>
        <v>411486185.386666</v>
      </c>
      <c r="S45" s="35">
        <f t="shared" si="1"/>
        <v>1954293173.5757453</v>
      </c>
      <c r="T45" s="35">
        <f t="shared" si="2"/>
        <v>2365779358.9624114</v>
      </c>
      <c r="U45" s="39">
        <v>17.393261287355898</v>
      </c>
      <c r="V45" s="36">
        <v>0.12777731699266601</v>
      </c>
      <c r="W45" s="36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5.3297085523820099E-2</v>
      </c>
      <c r="AD45" s="39">
        <v>0</v>
      </c>
      <c r="AE45" s="39">
        <v>0</v>
      </c>
      <c r="AF45" s="39">
        <v>0</v>
      </c>
      <c r="AG45" s="39">
        <v>78.472608606609995</v>
      </c>
      <c r="AH45" s="39">
        <v>3.9530557035176002</v>
      </c>
      <c r="AI45" s="36">
        <f t="shared" si="3"/>
        <v>17.393261287355898</v>
      </c>
      <c r="AJ45" s="36">
        <f t="shared" si="4"/>
        <v>82.606738712644088</v>
      </c>
      <c r="AK45" s="39">
        <f t="shared" si="5"/>
        <v>99.999999999999986</v>
      </c>
    </row>
    <row r="46" spans="1:37" ht="15.75" thickBot="1" x14ac:dyDescent="0.3">
      <c r="A46" s="37" t="s">
        <v>57</v>
      </c>
      <c r="B46" s="37"/>
      <c r="C46" s="37"/>
      <c r="D46" s="37">
        <v>309645027.90407598</v>
      </c>
      <c r="E46" s="37">
        <v>2377794.8475604099</v>
      </c>
      <c r="F46" s="37">
        <v>0</v>
      </c>
      <c r="G46" s="37">
        <v>0</v>
      </c>
      <c r="H46" s="37">
        <v>0</v>
      </c>
      <c r="I46" s="38">
        <v>0</v>
      </c>
      <c r="J46" s="38">
        <v>0</v>
      </c>
      <c r="K46" s="40">
        <v>0</v>
      </c>
      <c r="L46" s="40">
        <v>817166.97495248995</v>
      </c>
      <c r="M46" s="37">
        <v>0</v>
      </c>
      <c r="N46" s="37">
        <v>0</v>
      </c>
      <c r="O46" s="37">
        <v>0</v>
      </c>
      <c r="P46" s="37">
        <v>1398978671.0506001</v>
      </c>
      <c r="Q46" s="37">
        <v>70621072.8695876</v>
      </c>
      <c r="R46" s="37">
        <f t="shared" si="0"/>
        <v>309645027.90407598</v>
      </c>
      <c r="S46" s="37">
        <f t="shared" si="1"/>
        <v>1472794705.7427006</v>
      </c>
      <c r="T46" s="37">
        <f t="shared" si="2"/>
        <v>1782439733.6467767</v>
      </c>
      <c r="U46" s="40">
        <v>17.3719774115762</v>
      </c>
      <c r="V46" s="38">
        <v>0.13340113568359299</v>
      </c>
      <c r="W46" s="38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4.5845419596914599E-2</v>
      </c>
      <c r="AD46" s="40">
        <v>0</v>
      </c>
      <c r="AE46" s="40">
        <v>0</v>
      </c>
      <c r="AF46" s="40">
        <v>0</v>
      </c>
      <c r="AG46" s="40">
        <v>78.486730554887501</v>
      </c>
      <c r="AH46" s="40">
        <v>3.9620454782558499</v>
      </c>
      <c r="AI46" s="38">
        <f t="shared" si="3"/>
        <v>17.3719774115762</v>
      </c>
      <c r="AJ46" s="38">
        <f t="shared" si="4"/>
        <v>82.62802258842386</v>
      </c>
      <c r="AK46" s="40">
        <f t="shared" si="5"/>
        <v>100.00000000000006</v>
      </c>
    </row>
    <row r="48" spans="1:37" ht="15.75" thickBot="1" x14ac:dyDescent="0.3"/>
    <row r="49" spans="4:4" ht="15.75" thickBot="1" x14ac:dyDescent="0.3">
      <c r="D49" s="5"/>
    </row>
    <row r="50" spans="4:4" x14ac:dyDescent="0.25">
      <c r="D50" s="5"/>
    </row>
  </sheetData>
  <mergeCells count="4">
    <mergeCell ref="D6:Q6"/>
    <mergeCell ref="R6:T6"/>
    <mergeCell ref="U6:AH6"/>
    <mergeCell ref="AI6:AK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5A56-17C5-49EC-BA55-4913E64A495A}">
  <dimension ref="A1:M47"/>
  <sheetViews>
    <sheetView topLeftCell="A2" workbookViewId="0">
      <selection activeCell="D16" sqref="D16:E38"/>
    </sheetView>
  </sheetViews>
  <sheetFormatPr defaultColWidth="8.85546875" defaultRowHeight="15" x14ac:dyDescent="0.25"/>
  <cols>
    <col min="1" max="1" width="30.85546875" customWidth="1"/>
    <col min="2" max="2" width="18.5703125" customWidth="1"/>
    <col min="3" max="3" width="14.140625" customWidth="1"/>
    <col min="4" max="4" width="21.5703125" customWidth="1"/>
    <col min="5" max="5" width="31.5703125" customWidth="1"/>
    <col min="6" max="6" width="15.85546875" customWidth="1"/>
    <col min="7" max="7" width="23.42578125" customWidth="1"/>
    <col min="8" max="8" width="19.42578125" customWidth="1"/>
    <col min="9" max="9" width="13.85546875" customWidth="1"/>
    <col min="10" max="10" width="35.140625" customWidth="1"/>
    <col min="11" max="11" width="14.140625" customWidth="1"/>
    <col min="12" max="12" width="16.140625" customWidth="1"/>
  </cols>
  <sheetData>
    <row r="1" spans="1:13" x14ac:dyDescent="0.25">
      <c r="A1" s="1" t="s">
        <v>61</v>
      </c>
    </row>
    <row r="2" spans="1:13" x14ac:dyDescent="0.25">
      <c r="A2" t="s">
        <v>0</v>
      </c>
      <c r="B2" t="s">
        <v>59</v>
      </c>
    </row>
    <row r="3" spans="1:13" x14ac:dyDescent="0.25">
      <c r="A3" t="s">
        <v>60</v>
      </c>
    </row>
    <row r="6" spans="1:13" ht="15.75" thickBot="1" x14ac:dyDescent="0.3"/>
    <row r="7" spans="1:13" ht="15.75" thickBot="1" x14ac:dyDescent="0.3">
      <c r="B7" s="2"/>
      <c r="D7" s="43" t="s">
        <v>2</v>
      </c>
      <c r="E7" s="44"/>
      <c r="F7" s="45" t="s">
        <v>3</v>
      </c>
      <c r="G7" s="46"/>
      <c r="H7" s="48"/>
      <c r="I7" s="45" t="s">
        <v>4</v>
      </c>
      <c r="J7" s="46"/>
      <c r="K7" s="45" t="s">
        <v>3</v>
      </c>
      <c r="L7" s="46"/>
      <c r="M7" s="48"/>
    </row>
    <row r="8" spans="1:13" ht="15.75" thickBot="1" x14ac:dyDescent="0.3">
      <c r="A8" s="3" t="s">
        <v>5</v>
      </c>
      <c r="B8" s="4" t="s">
        <v>1</v>
      </c>
      <c r="C8" s="3" t="s">
        <v>6</v>
      </c>
      <c r="D8" s="5" t="s">
        <v>7</v>
      </c>
      <c r="E8" s="14" t="s">
        <v>8</v>
      </c>
      <c r="F8" s="16" t="s">
        <v>14</v>
      </c>
      <c r="G8" s="17" t="s">
        <v>15</v>
      </c>
      <c r="H8" s="18" t="s">
        <v>18</v>
      </c>
      <c r="I8" s="15" t="s">
        <v>7</v>
      </c>
      <c r="J8" s="8" t="s">
        <v>8</v>
      </c>
      <c r="K8" s="6" t="s">
        <v>16</v>
      </c>
      <c r="L8" s="6" t="s">
        <v>17</v>
      </c>
      <c r="M8" s="7" t="s">
        <v>18</v>
      </c>
    </row>
    <row r="9" spans="1:13" x14ac:dyDescent="0.25">
      <c r="A9" s="9" t="s">
        <v>29</v>
      </c>
      <c r="B9" s="9"/>
      <c r="C9" s="9"/>
      <c r="D9" s="9">
        <v>1286264749.0177801</v>
      </c>
      <c r="E9" s="9">
        <v>0</v>
      </c>
      <c r="F9" s="9">
        <f>SUM(D9)</f>
        <v>1286264749.0177801</v>
      </c>
      <c r="G9" s="9">
        <f>SUM(E9)</f>
        <v>0</v>
      </c>
      <c r="H9" s="9">
        <f>SUM(F9:G9)</f>
        <v>1286264749.0177801</v>
      </c>
      <c r="I9" s="21">
        <v>100</v>
      </c>
      <c r="J9" s="21">
        <v>0</v>
      </c>
      <c r="K9" s="19">
        <f>SUM(I9)</f>
        <v>100</v>
      </c>
      <c r="L9" s="19">
        <f>SUM(J9)</f>
        <v>0</v>
      </c>
      <c r="M9" s="9">
        <f>SUM(K9:L9)</f>
        <v>100</v>
      </c>
    </row>
    <row r="10" spans="1:13" x14ac:dyDescent="0.25">
      <c r="A10" s="10" t="s">
        <v>40</v>
      </c>
      <c r="B10" s="10"/>
      <c r="C10" s="10"/>
      <c r="D10" s="10">
        <v>1167749458.2096601</v>
      </c>
      <c r="E10" s="10">
        <v>0</v>
      </c>
      <c r="F10" s="10">
        <f t="shared" ref="F10:F47" si="0">SUM(D10)</f>
        <v>1167749458.2096601</v>
      </c>
      <c r="G10" s="10">
        <f t="shared" ref="G10:G47" si="1">SUM(E10)</f>
        <v>0</v>
      </c>
      <c r="H10" s="10">
        <f t="shared" ref="H10:H47" si="2">SUM(F10:G10)</f>
        <v>1167749458.2096601</v>
      </c>
      <c r="I10" s="22">
        <v>100</v>
      </c>
      <c r="J10" s="22">
        <v>0</v>
      </c>
      <c r="K10" s="20">
        <f t="shared" ref="K10:K47" si="3">SUM(I10)</f>
        <v>100</v>
      </c>
      <c r="L10" s="20">
        <f t="shared" ref="L10:L47" si="4">SUM(J10)</f>
        <v>0</v>
      </c>
      <c r="M10" s="10">
        <f t="shared" ref="M10:M47" si="5">SUM(K10:L10)</f>
        <v>100</v>
      </c>
    </row>
    <row r="11" spans="1:13" x14ac:dyDescent="0.25">
      <c r="A11" s="10" t="s">
        <v>44</v>
      </c>
      <c r="B11" s="10"/>
      <c r="C11" s="10"/>
      <c r="D11" s="10">
        <v>1404227624.3390999</v>
      </c>
      <c r="E11" s="10">
        <v>0</v>
      </c>
      <c r="F11" s="10">
        <f t="shared" si="0"/>
        <v>1404227624.3390999</v>
      </c>
      <c r="G11" s="10">
        <f t="shared" si="1"/>
        <v>0</v>
      </c>
      <c r="H11" s="10">
        <f t="shared" si="2"/>
        <v>1404227624.3390999</v>
      </c>
      <c r="I11" s="22">
        <v>100</v>
      </c>
      <c r="J11" s="22">
        <v>0</v>
      </c>
      <c r="K11" s="20">
        <f t="shared" si="3"/>
        <v>100</v>
      </c>
      <c r="L11" s="20">
        <f t="shared" si="4"/>
        <v>0</v>
      </c>
      <c r="M11" s="10">
        <f t="shared" si="5"/>
        <v>100</v>
      </c>
    </row>
    <row r="12" spans="1:13" x14ac:dyDescent="0.25">
      <c r="A12" s="12" t="s">
        <v>45</v>
      </c>
      <c r="B12" s="12"/>
      <c r="C12" s="12"/>
      <c r="D12" s="12">
        <v>1034181678.1422499</v>
      </c>
      <c r="E12" s="12">
        <v>0</v>
      </c>
      <c r="F12" s="12">
        <f t="shared" si="0"/>
        <v>1034181678.1422499</v>
      </c>
      <c r="G12" s="12">
        <f t="shared" si="1"/>
        <v>0</v>
      </c>
      <c r="H12" s="12">
        <f t="shared" si="2"/>
        <v>1034181678.1422499</v>
      </c>
      <c r="I12" s="30">
        <v>100</v>
      </c>
      <c r="J12" s="30">
        <v>0</v>
      </c>
      <c r="K12" s="25">
        <f t="shared" si="3"/>
        <v>100</v>
      </c>
      <c r="L12" s="25">
        <f t="shared" si="4"/>
        <v>0</v>
      </c>
      <c r="M12" s="12">
        <f t="shared" si="5"/>
        <v>100</v>
      </c>
    </row>
    <row r="13" spans="1:13" x14ac:dyDescent="0.25">
      <c r="A13" s="12" t="s">
        <v>46</v>
      </c>
      <c r="B13" s="12"/>
      <c r="C13" s="12"/>
      <c r="D13" s="12">
        <v>996334891.44964099</v>
      </c>
      <c r="E13" s="12">
        <v>0</v>
      </c>
      <c r="F13" s="12">
        <f t="shared" si="0"/>
        <v>996334891.44964099</v>
      </c>
      <c r="G13" s="12">
        <f t="shared" si="1"/>
        <v>0</v>
      </c>
      <c r="H13" s="12">
        <f t="shared" si="2"/>
        <v>996334891.44964099</v>
      </c>
      <c r="I13" s="30">
        <v>100</v>
      </c>
      <c r="J13" s="30">
        <v>0</v>
      </c>
      <c r="K13" s="25">
        <f t="shared" si="3"/>
        <v>100</v>
      </c>
      <c r="L13" s="25">
        <f t="shared" si="4"/>
        <v>0</v>
      </c>
      <c r="M13" s="12">
        <f t="shared" si="5"/>
        <v>100</v>
      </c>
    </row>
    <row r="14" spans="1:13" x14ac:dyDescent="0.25">
      <c r="A14" s="12" t="s">
        <v>47</v>
      </c>
      <c r="B14" s="12"/>
      <c r="C14" s="12"/>
      <c r="D14" s="12">
        <v>1113681135.57195</v>
      </c>
      <c r="E14" s="12">
        <v>0</v>
      </c>
      <c r="F14" s="12">
        <f t="shared" si="0"/>
        <v>1113681135.57195</v>
      </c>
      <c r="G14" s="12">
        <f t="shared" si="1"/>
        <v>0</v>
      </c>
      <c r="H14" s="12">
        <f t="shared" si="2"/>
        <v>1113681135.57195</v>
      </c>
      <c r="I14" s="30">
        <v>100</v>
      </c>
      <c r="J14" s="30">
        <v>0</v>
      </c>
      <c r="K14" s="25">
        <f t="shared" si="3"/>
        <v>100</v>
      </c>
      <c r="L14" s="25">
        <f t="shared" si="4"/>
        <v>0</v>
      </c>
      <c r="M14" s="12">
        <f t="shared" si="5"/>
        <v>100</v>
      </c>
    </row>
    <row r="15" spans="1:13" x14ac:dyDescent="0.25">
      <c r="A15" s="12" t="s">
        <v>48</v>
      </c>
      <c r="B15" s="12"/>
      <c r="C15" s="12"/>
      <c r="D15" s="12">
        <v>1057210733.51113</v>
      </c>
      <c r="E15" s="12">
        <v>0</v>
      </c>
      <c r="F15" s="12">
        <f t="shared" si="0"/>
        <v>1057210733.51113</v>
      </c>
      <c r="G15" s="12">
        <f t="shared" si="1"/>
        <v>0</v>
      </c>
      <c r="H15" s="12">
        <f t="shared" si="2"/>
        <v>1057210733.51113</v>
      </c>
      <c r="I15" s="30">
        <v>100</v>
      </c>
      <c r="J15" s="30">
        <v>0</v>
      </c>
      <c r="K15" s="25">
        <f t="shared" si="3"/>
        <v>100</v>
      </c>
      <c r="L15" s="25">
        <f t="shared" si="4"/>
        <v>0</v>
      </c>
      <c r="M15" s="12">
        <f t="shared" si="5"/>
        <v>100</v>
      </c>
    </row>
    <row r="16" spans="1:13" x14ac:dyDescent="0.25">
      <c r="A16" s="11" t="s">
        <v>49</v>
      </c>
      <c r="B16" s="11"/>
      <c r="C16" s="11"/>
      <c r="D16" s="11">
        <v>1283574557.4196999</v>
      </c>
      <c r="E16" s="11">
        <v>46183947.580301501</v>
      </c>
      <c r="F16" s="11">
        <f t="shared" si="0"/>
        <v>1283574557.4196999</v>
      </c>
      <c r="G16" s="11">
        <f t="shared" si="1"/>
        <v>46183947.580301501</v>
      </c>
      <c r="H16" s="11">
        <f t="shared" si="2"/>
        <v>1329758505.0000014</v>
      </c>
      <c r="I16" s="31">
        <v>96.526892108104903</v>
      </c>
      <c r="J16" s="31">
        <v>3.4731078918951197</v>
      </c>
      <c r="K16" s="26">
        <f t="shared" si="3"/>
        <v>96.526892108104903</v>
      </c>
      <c r="L16" s="26">
        <f t="shared" si="4"/>
        <v>3.4731078918951197</v>
      </c>
      <c r="M16" s="11">
        <f t="shared" si="5"/>
        <v>100.00000000000003</v>
      </c>
    </row>
    <row r="17" spans="1:13" x14ac:dyDescent="0.25">
      <c r="A17" s="11" t="s">
        <v>19</v>
      </c>
      <c r="B17" s="11"/>
      <c r="C17" s="11"/>
      <c r="D17" s="11">
        <v>1547805721.6076701</v>
      </c>
      <c r="E17" s="11">
        <v>57329872.392330401</v>
      </c>
      <c r="F17" s="11">
        <f t="shared" si="0"/>
        <v>1547805721.6076701</v>
      </c>
      <c r="G17" s="11">
        <f t="shared" si="1"/>
        <v>57329872.392330401</v>
      </c>
      <c r="H17" s="11">
        <f t="shared" si="2"/>
        <v>1605135594.0000005</v>
      </c>
      <c r="I17" s="31">
        <v>96.428347075061509</v>
      </c>
      <c r="J17" s="31">
        <v>3.57165292493853</v>
      </c>
      <c r="K17" s="26">
        <f t="shared" si="3"/>
        <v>96.428347075061509</v>
      </c>
      <c r="L17" s="26">
        <f t="shared" si="4"/>
        <v>3.57165292493853</v>
      </c>
      <c r="M17" s="11">
        <f t="shared" si="5"/>
        <v>100.00000000000004</v>
      </c>
    </row>
    <row r="18" spans="1:13" x14ac:dyDescent="0.25">
      <c r="A18" s="11" t="s">
        <v>20</v>
      </c>
      <c r="B18" s="11"/>
      <c r="C18" s="11"/>
      <c r="D18" s="11">
        <v>1290342559.07899</v>
      </c>
      <c r="E18" s="11">
        <v>47633876.921009503</v>
      </c>
      <c r="F18" s="11">
        <f t="shared" si="0"/>
        <v>1290342559.07899</v>
      </c>
      <c r="G18" s="11">
        <f t="shared" si="1"/>
        <v>47633876.921009503</v>
      </c>
      <c r="H18" s="11">
        <f t="shared" si="2"/>
        <v>1337976435.9999995</v>
      </c>
      <c r="I18" s="31">
        <v>96.439856813665898</v>
      </c>
      <c r="J18" s="31">
        <v>3.5601431863340798</v>
      </c>
      <c r="K18" s="26">
        <f t="shared" si="3"/>
        <v>96.439856813665898</v>
      </c>
      <c r="L18" s="26">
        <f t="shared" si="4"/>
        <v>3.5601431863340798</v>
      </c>
      <c r="M18" s="11">
        <f t="shared" si="5"/>
        <v>99.999999999999972</v>
      </c>
    </row>
    <row r="19" spans="1:13" x14ac:dyDescent="0.25">
      <c r="A19" s="11" t="s">
        <v>21</v>
      </c>
      <c r="B19" s="11"/>
      <c r="C19" s="11"/>
      <c r="D19" s="11">
        <v>1293068216.5683401</v>
      </c>
      <c r="E19" s="11">
        <v>47636773.431661703</v>
      </c>
      <c r="F19" s="11">
        <f t="shared" si="0"/>
        <v>1293068216.5683401</v>
      </c>
      <c r="G19" s="11">
        <f t="shared" si="1"/>
        <v>47636773.431661703</v>
      </c>
      <c r="H19" s="11">
        <f t="shared" si="2"/>
        <v>1340704990.0000017</v>
      </c>
      <c r="I19" s="31">
        <v>96.446886243657403</v>
      </c>
      <c r="J19" s="31">
        <v>3.5531137563425998</v>
      </c>
      <c r="K19" s="26">
        <f t="shared" si="3"/>
        <v>96.446886243657403</v>
      </c>
      <c r="L19" s="26">
        <f t="shared" si="4"/>
        <v>3.5531137563425998</v>
      </c>
      <c r="M19" s="11">
        <f t="shared" si="5"/>
        <v>100</v>
      </c>
    </row>
    <row r="20" spans="1:13" x14ac:dyDescent="0.25">
      <c r="A20" s="23" t="s">
        <v>22</v>
      </c>
      <c r="B20" s="23"/>
      <c r="C20" s="23"/>
      <c r="D20" s="23">
        <v>993515667.97771204</v>
      </c>
      <c r="E20" s="23">
        <v>7703634.0222877804</v>
      </c>
      <c r="F20" s="23">
        <f t="shared" si="0"/>
        <v>993515667.97771204</v>
      </c>
      <c r="G20" s="23">
        <f t="shared" si="1"/>
        <v>7703634.0222877804</v>
      </c>
      <c r="H20" s="23">
        <f t="shared" si="2"/>
        <v>1001219301.9999998</v>
      </c>
      <c r="I20" s="32">
        <v>99.230574759505799</v>
      </c>
      <c r="J20" s="32">
        <v>0.76942524049419303</v>
      </c>
      <c r="K20" s="27">
        <f t="shared" si="3"/>
        <v>99.230574759505799</v>
      </c>
      <c r="L20" s="27">
        <f t="shared" si="4"/>
        <v>0.76942524049419303</v>
      </c>
      <c r="M20" s="23">
        <f t="shared" si="5"/>
        <v>99.999999999999986</v>
      </c>
    </row>
    <row r="21" spans="1:13" x14ac:dyDescent="0.25">
      <c r="A21" s="23" t="s">
        <v>23</v>
      </c>
      <c r="B21" s="23"/>
      <c r="C21" s="23"/>
      <c r="D21" s="23">
        <v>1060061448.23419</v>
      </c>
      <c r="E21" s="23">
        <v>7906194.7658144897</v>
      </c>
      <c r="F21" s="23">
        <f t="shared" si="0"/>
        <v>1060061448.23419</v>
      </c>
      <c r="G21" s="23">
        <f t="shared" si="1"/>
        <v>7906194.7658144897</v>
      </c>
      <c r="H21" s="23">
        <f t="shared" si="2"/>
        <v>1067967643.0000045</v>
      </c>
      <c r="I21" s="32">
        <v>99.259697162396705</v>
      </c>
      <c r="J21" s="32">
        <v>0.74030283760333793</v>
      </c>
      <c r="K21" s="27">
        <f t="shared" si="3"/>
        <v>99.259697162396705</v>
      </c>
      <c r="L21" s="27">
        <f t="shared" si="4"/>
        <v>0.74030283760333793</v>
      </c>
      <c r="M21" s="23">
        <f t="shared" si="5"/>
        <v>100.00000000000004</v>
      </c>
    </row>
    <row r="22" spans="1:13" x14ac:dyDescent="0.25">
      <c r="A22" s="23" t="s">
        <v>24</v>
      </c>
      <c r="B22" s="23"/>
      <c r="C22" s="23"/>
      <c r="D22" s="23">
        <v>938598808.21861696</v>
      </c>
      <c r="E22" s="23">
        <v>7393969.7813831596</v>
      </c>
      <c r="F22" s="23">
        <f t="shared" si="0"/>
        <v>938598808.21861696</v>
      </c>
      <c r="G22" s="23">
        <f t="shared" si="1"/>
        <v>7393969.7813831596</v>
      </c>
      <c r="H22" s="23">
        <f t="shared" si="2"/>
        <v>945992778.00000012</v>
      </c>
      <c r="I22" s="32">
        <v>99.218390462027088</v>
      </c>
      <c r="J22" s="32">
        <v>0.78160953797293797</v>
      </c>
      <c r="K22" s="27">
        <f t="shared" si="3"/>
        <v>99.218390462027088</v>
      </c>
      <c r="L22" s="27">
        <f t="shared" si="4"/>
        <v>0.78160953797293797</v>
      </c>
      <c r="M22" s="23">
        <f t="shared" si="5"/>
        <v>100.00000000000003</v>
      </c>
    </row>
    <row r="23" spans="1:13" x14ac:dyDescent="0.25">
      <c r="A23" s="23" t="s">
        <v>25</v>
      </c>
      <c r="B23" s="23"/>
      <c r="C23" s="23"/>
      <c r="D23" s="23">
        <v>1003008038.69633</v>
      </c>
      <c r="E23" s="23">
        <v>8215844.3036709297</v>
      </c>
      <c r="F23" s="23">
        <f t="shared" si="0"/>
        <v>1003008038.69633</v>
      </c>
      <c r="G23" s="23">
        <f t="shared" si="1"/>
        <v>8215844.3036709297</v>
      </c>
      <c r="H23" s="23">
        <f t="shared" si="2"/>
        <v>1011223883.0000008</v>
      </c>
      <c r="I23" s="32">
        <v>99.187534586376998</v>
      </c>
      <c r="J23" s="32">
        <v>0.81246541362304092</v>
      </c>
      <c r="K23" s="27">
        <f t="shared" si="3"/>
        <v>99.187534586376998</v>
      </c>
      <c r="L23" s="27">
        <f t="shared" si="4"/>
        <v>0.81246541362304092</v>
      </c>
      <c r="M23" s="23">
        <f t="shared" si="5"/>
        <v>100.00000000000004</v>
      </c>
    </row>
    <row r="24" spans="1:13" x14ac:dyDescent="0.25">
      <c r="A24" s="13" t="s">
        <v>26</v>
      </c>
      <c r="B24" s="13"/>
      <c r="C24" s="13"/>
      <c r="D24" s="13">
        <v>1606230868.28089</v>
      </c>
      <c r="E24" s="13">
        <v>159119515.71910799</v>
      </c>
      <c r="F24" s="13">
        <f t="shared" si="0"/>
        <v>1606230868.28089</v>
      </c>
      <c r="G24" s="13">
        <f t="shared" si="1"/>
        <v>159119515.71910799</v>
      </c>
      <c r="H24" s="13">
        <f t="shared" si="2"/>
        <v>1765350383.9999981</v>
      </c>
      <c r="I24" s="33">
        <v>90.986519324363897</v>
      </c>
      <c r="J24" s="33">
        <v>9.0134806756361403</v>
      </c>
      <c r="K24" s="28">
        <f t="shared" si="3"/>
        <v>90.986519324363897</v>
      </c>
      <c r="L24" s="28">
        <f t="shared" si="4"/>
        <v>9.0134806756361403</v>
      </c>
      <c r="M24" s="13">
        <f t="shared" si="5"/>
        <v>100.00000000000004</v>
      </c>
    </row>
    <row r="25" spans="1:13" x14ac:dyDescent="0.25">
      <c r="A25" s="13" t="s">
        <v>27</v>
      </c>
      <c r="B25" s="13"/>
      <c r="C25" s="13"/>
      <c r="D25" s="13">
        <v>1740527328.60128</v>
      </c>
      <c r="E25" s="13">
        <v>171412498.39872199</v>
      </c>
      <c r="F25" s="13">
        <f t="shared" si="0"/>
        <v>1740527328.60128</v>
      </c>
      <c r="G25" s="13">
        <f t="shared" si="1"/>
        <v>171412498.39872199</v>
      </c>
      <c r="H25" s="13">
        <f t="shared" si="2"/>
        <v>1911939827.0000019</v>
      </c>
      <c r="I25" s="33">
        <v>91.034629020324203</v>
      </c>
      <c r="J25" s="33">
        <v>8.9653709796758001</v>
      </c>
      <c r="K25" s="28">
        <f t="shared" si="3"/>
        <v>91.034629020324203</v>
      </c>
      <c r="L25" s="28">
        <f t="shared" si="4"/>
        <v>8.9653709796758001</v>
      </c>
      <c r="M25" s="13">
        <f t="shared" si="5"/>
        <v>100</v>
      </c>
    </row>
    <row r="26" spans="1:13" x14ac:dyDescent="0.25">
      <c r="A26" s="13" t="s">
        <v>28</v>
      </c>
      <c r="B26" s="13"/>
      <c r="C26" s="13"/>
      <c r="D26" s="13">
        <v>1661859622.8900399</v>
      </c>
      <c r="E26" s="13">
        <v>166160326.10996401</v>
      </c>
      <c r="F26" s="13">
        <f t="shared" si="0"/>
        <v>1661859622.8900399</v>
      </c>
      <c r="G26" s="13">
        <f t="shared" si="1"/>
        <v>166160326.10996401</v>
      </c>
      <c r="H26" s="13">
        <f t="shared" si="2"/>
        <v>1828019949.0000038</v>
      </c>
      <c r="I26" s="33">
        <v>90.9103658195382</v>
      </c>
      <c r="J26" s="33">
        <v>9.0896341804617791</v>
      </c>
      <c r="K26" s="28">
        <f t="shared" si="3"/>
        <v>90.9103658195382</v>
      </c>
      <c r="L26" s="28">
        <f t="shared" si="4"/>
        <v>9.0896341804617791</v>
      </c>
      <c r="M26" s="13">
        <f t="shared" si="5"/>
        <v>99.999999999999972</v>
      </c>
    </row>
    <row r="27" spans="1:13" x14ac:dyDescent="0.25">
      <c r="A27" s="13" t="s">
        <v>30</v>
      </c>
      <c r="B27" s="13"/>
      <c r="C27" s="13"/>
      <c r="D27" s="13">
        <v>1572995476.33973</v>
      </c>
      <c r="E27" s="13">
        <v>155840500.66027501</v>
      </c>
      <c r="F27" s="13">
        <f t="shared" si="0"/>
        <v>1572995476.33973</v>
      </c>
      <c r="G27" s="13">
        <f t="shared" si="1"/>
        <v>155840500.66027501</v>
      </c>
      <c r="H27" s="13">
        <f t="shared" si="2"/>
        <v>1728835977.000005</v>
      </c>
      <c r="I27" s="33">
        <v>90.985813418187803</v>
      </c>
      <c r="J27" s="33">
        <v>9.0141865818121705</v>
      </c>
      <c r="K27" s="28">
        <f t="shared" si="3"/>
        <v>90.985813418187803</v>
      </c>
      <c r="L27" s="28">
        <f t="shared" si="4"/>
        <v>9.0141865818121705</v>
      </c>
      <c r="M27" s="13">
        <f t="shared" si="5"/>
        <v>99.999999999999972</v>
      </c>
    </row>
    <row r="28" spans="1:13" x14ac:dyDescent="0.25">
      <c r="A28" s="12" t="s">
        <v>31</v>
      </c>
      <c r="B28" s="12"/>
      <c r="C28" s="12"/>
      <c r="D28" s="12">
        <v>1686920941.1053801</v>
      </c>
      <c r="E28" s="12">
        <v>20886247.894624699</v>
      </c>
      <c r="F28" s="12">
        <f t="shared" si="0"/>
        <v>1686920941.1053801</v>
      </c>
      <c r="G28" s="12">
        <f t="shared" si="1"/>
        <v>20886247.894624699</v>
      </c>
      <c r="H28" s="12">
        <f t="shared" si="2"/>
        <v>1707807189.0000048</v>
      </c>
      <c r="I28" s="30">
        <v>98.777013703352907</v>
      </c>
      <c r="J28" s="30">
        <v>1.2229862966471401</v>
      </c>
      <c r="K28" s="25">
        <f t="shared" si="3"/>
        <v>98.777013703352907</v>
      </c>
      <c r="L28" s="25">
        <f t="shared" si="4"/>
        <v>1.2229862966471401</v>
      </c>
      <c r="M28" s="12">
        <f t="shared" si="5"/>
        <v>100.00000000000004</v>
      </c>
    </row>
    <row r="29" spans="1:13" x14ac:dyDescent="0.25">
      <c r="A29" s="12" t="s">
        <v>32</v>
      </c>
      <c r="B29" s="12"/>
      <c r="C29" s="12"/>
      <c r="D29" s="12">
        <v>1568944802.66716</v>
      </c>
      <c r="E29" s="12">
        <v>19676660.332841702</v>
      </c>
      <c r="F29" s="12">
        <f t="shared" si="0"/>
        <v>1568944802.66716</v>
      </c>
      <c r="G29" s="12">
        <f t="shared" si="1"/>
        <v>19676660.332841702</v>
      </c>
      <c r="H29" s="12">
        <f t="shared" si="2"/>
        <v>1588621463.0000017</v>
      </c>
      <c r="I29" s="30">
        <v>98.761400321528896</v>
      </c>
      <c r="J29" s="30">
        <v>1.2385996784711502</v>
      </c>
      <c r="K29" s="25">
        <f t="shared" si="3"/>
        <v>98.761400321528896</v>
      </c>
      <c r="L29" s="25">
        <f t="shared" si="4"/>
        <v>1.2385996784711502</v>
      </c>
      <c r="M29" s="12">
        <f t="shared" si="5"/>
        <v>100.00000000000004</v>
      </c>
    </row>
    <row r="30" spans="1:13" x14ac:dyDescent="0.25">
      <c r="A30" s="12" t="s">
        <v>33</v>
      </c>
      <c r="B30" s="12"/>
      <c r="C30" s="12"/>
      <c r="D30" s="12">
        <v>1497903578.2530301</v>
      </c>
      <c r="E30" s="12">
        <v>18737595.746968199</v>
      </c>
      <c r="F30" s="12">
        <f t="shared" si="0"/>
        <v>1497903578.2530301</v>
      </c>
      <c r="G30" s="12">
        <f t="shared" si="1"/>
        <v>18737595.746968199</v>
      </c>
      <c r="H30" s="12">
        <f t="shared" si="2"/>
        <v>1516641173.9999983</v>
      </c>
      <c r="I30" s="30">
        <v>98.764533360415797</v>
      </c>
      <c r="J30" s="30">
        <v>1.2354666395842</v>
      </c>
      <c r="K30" s="25">
        <f t="shared" si="3"/>
        <v>98.764533360415797</v>
      </c>
      <c r="L30" s="25">
        <f t="shared" si="4"/>
        <v>1.2354666395842</v>
      </c>
      <c r="M30" s="12">
        <f t="shared" si="5"/>
        <v>100</v>
      </c>
    </row>
    <row r="31" spans="1:13" x14ac:dyDescent="0.25">
      <c r="A31" s="12" t="s">
        <v>34</v>
      </c>
      <c r="B31" s="12"/>
      <c r="C31" s="12"/>
      <c r="D31" s="12">
        <v>1562976919.0429399</v>
      </c>
      <c r="E31" s="12">
        <v>19266100.957063299</v>
      </c>
      <c r="F31" s="12">
        <f t="shared" si="0"/>
        <v>1562976919.0429399</v>
      </c>
      <c r="G31" s="12">
        <f t="shared" si="1"/>
        <v>19266100.957063299</v>
      </c>
      <c r="H31" s="12">
        <f t="shared" si="2"/>
        <v>1582243020.0000031</v>
      </c>
      <c r="I31" s="30">
        <v>98.782355130436088</v>
      </c>
      <c r="J31" s="30">
        <v>1.2176448695639199</v>
      </c>
      <c r="K31" s="25">
        <f t="shared" si="3"/>
        <v>98.782355130436088</v>
      </c>
      <c r="L31" s="25">
        <f t="shared" si="4"/>
        <v>1.2176448695639199</v>
      </c>
      <c r="M31" s="12">
        <f t="shared" si="5"/>
        <v>100.00000000000001</v>
      </c>
    </row>
    <row r="32" spans="1:13" x14ac:dyDescent="0.25">
      <c r="A32" s="24" t="s">
        <v>35</v>
      </c>
      <c r="B32" s="24"/>
      <c r="C32" s="24"/>
      <c r="D32" s="24">
        <v>1149204864.3067801</v>
      </c>
      <c r="E32" s="24">
        <v>367677929.69321501</v>
      </c>
      <c r="F32" s="24">
        <f t="shared" si="0"/>
        <v>1149204864.3067801</v>
      </c>
      <c r="G32" s="24">
        <f t="shared" si="1"/>
        <v>367677929.69321501</v>
      </c>
      <c r="H32" s="24">
        <f t="shared" si="2"/>
        <v>1516882793.9999952</v>
      </c>
      <c r="I32" s="34">
        <v>75.760953242560504</v>
      </c>
      <c r="J32" s="34">
        <v>24.2390467574395</v>
      </c>
      <c r="K32" s="29">
        <f t="shared" si="3"/>
        <v>75.760953242560504</v>
      </c>
      <c r="L32" s="29">
        <f t="shared" si="4"/>
        <v>24.2390467574395</v>
      </c>
      <c r="M32" s="24">
        <f t="shared" si="5"/>
        <v>100</v>
      </c>
    </row>
    <row r="33" spans="1:13" x14ac:dyDescent="0.25">
      <c r="A33" s="24" t="s">
        <v>36</v>
      </c>
      <c r="B33" s="24"/>
      <c r="C33" s="24"/>
      <c r="D33" s="24">
        <v>1057264830.60882</v>
      </c>
      <c r="E33" s="24">
        <v>339217348.39118302</v>
      </c>
      <c r="F33" s="24">
        <f t="shared" si="0"/>
        <v>1057264830.60882</v>
      </c>
      <c r="G33" s="24">
        <f t="shared" si="1"/>
        <v>339217348.39118302</v>
      </c>
      <c r="H33" s="24">
        <f t="shared" si="2"/>
        <v>1396482179.0000029</v>
      </c>
      <c r="I33" s="34">
        <v>75.709153078194603</v>
      </c>
      <c r="J33" s="34">
        <v>24.2908469218054</v>
      </c>
      <c r="K33" s="29">
        <f t="shared" si="3"/>
        <v>75.709153078194603</v>
      </c>
      <c r="L33" s="29">
        <f t="shared" si="4"/>
        <v>24.2908469218054</v>
      </c>
      <c r="M33" s="24">
        <f t="shared" si="5"/>
        <v>100</v>
      </c>
    </row>
    <row r="34" spans="1:13" x14ac:dyDescent="0.25">
      <c r="A34" s="24" t="s">
        <v>37</v>
      </c>
      <c r="B34" s="24"/>
      <c r="C34" s="24"/>
      <c r="D34" s="24">
        <v>1058072553.2407399</v>
      </c>
      <c r="E34" s="24">
        <v>347129937.75925899</v>
      </c>
      <c r="F34" s="24">
        <f t="shared" si="0"/>
        <v>1058072553.2407399</v>
      </c>
      <c r="G34" s="24">
        <f t="shared" si="1"/>
        <v>347129937.75925899</v>
      </c>
      <c r="H34" s="24">
        <f t="shared" si="2"/>
        <v>1405202490.999999</v>
      </c>
      <c r="I34" s="34">
        <v>75.296803131040008</v>
      </c>
      <c r="J34" s="34">
        <v>24.703196868959999</v>
      </c>
      <c r="K34" s="29">
        <f t="shared" si="3"/>
        <v>75.296803131040008</v>
      </c>
      <c r="L34" s="29">
        <f t="shared" si="4"/>
        <v>24.703196868959999</v>
      </c>
      <c r="M34" s="24">
        <f t="shared" si="5"/>
        <v>100</v>
      </c>
    </row>
    <row r="35" spans="1:13" x14ac:dyDescent="0.25">
      <c r="A35" s="24" t="s">
        <v>38</v>
      </c>
      <c r="B35" s="24"/>
      <c r="C35" s="24"/>
      <c r="D35" s="24">
        <v>1006420245.69813</v>
      </c>
      <c r="E35" s="24">
        <v>331405590.30186802</v>
      </c>
      <c r="F35" s="24">
        <f t="shared" si="0"/>
        <v>1006420245.69813</v>
      </c>
      <c r="G35" s="24">
        <f t="shared" si="1"/>
        <v>331405590.30186802</v>
      </c>
      <c r="H35" s="24">
        <f t="shared" si="2"/>
        <v>1337825835.9999981</v>
      </c>
      <c r="I35" s="34">
        <v>75.228046776795196</v>
      </c>
      <c r="J35" s="34">
        <v>24.7719532232048</v>
      </c>
      <c r="K35" s="29">
        <f t="shared" si="3"/>
        <v>75.228046776795196</v>
      </c>
      <c r="L35" s="29">
        <f t="shared" si="4"/>
        <v>24.7719532232048</v>
      </c>
      <c r="M35" s="24">
        <f t="shared" si="5"/>
        <v>100</v>
      </c>
    </row>
    <row r="36" spans="1:13" x14ac:dyDescent="0.25">
      <c r="A36" s="10" t="s">
        <v>39</v>
      </c>
      <c r="B36" s="10"/>
      <c r="C36" s="10"/>
      <c r="D36" s="10">
        <v>1150258955.0762</v>
      </c>
      <c r="E36" s="10">
        <v>21588293.923795499</v>
      </c>
      <c r="F36" s="10">
        <f t="shared" si="0"/>
        <v>1150258955.0762</v>
      </c>
      <c r="G36" s="10">
        <f t="shared" si="1"/>
        <v>21588293.923795499</v>
      </c>
      <c r="H36" s="10">
        <f t="shared" si="2"/>
        <v>1171847248.9999955</v>
      </c>
      <c r="I36" s="22">
        <v>98.157755292576098</v>
      </c>
      <c r="J36" s="22">
        <v>1.8422447074239301</v>
      </c>
      <c r="K36" s="20">
        <f t="shared" si="3"/>
        <v>98.157755292576098</v>
      </c>
      <c r="L36" s="20">
        <f t="shared" si="4"/>
        <v>1.8422447074239301</v>
      </c>
      <c r="M36" s="10">
        <f t="shared" si="5"/>
        <v>100.00000000000003</v>
      </c>
    </row>
    <row r="37" spans="1:13" x14ac:dyDescent="0.25">
      <c r="A37" s="10" t="s">
        <v>41</v>
      </c>
      <c r="B37" s="10"/>
      <c r="C37" s="10"/>
      <c r="D37" s="10">
        <v>1149756012.41396</v>
      </c>
      <c r="E37" s="10">
        <v>21720385.586037401</v>
      </c>
      <c r="F37" s="10">
        <f t="shared" si="0"/>
        <v>1149756012.41396</v>
      </c>
      <c r="G37" s="10">
        <f t="shared" si="1"/>
        <v>21720385.586037401</v>
      </c>
      <c r="H37" s="10">
        <f t="shared" si="2"/>
        <v>1171476397.9999974</v>
      </c>
      <c r="I37" s="22">
        <v>98.145896441181407</v>
      </c>
      <c r="J37" s="22">
        <v>1.8541035588185502</v>
      </c>
      <c r="K37" s="20">
        <f t="shared" si="3"/>
        <v>98.145896441181407</v>
      </c>
      <c r="L37" s="20">
        <f t="shared" si="4"/>
        <v>1.8541035588185502</v>
      </c>
      <c r="M37" s="10">
        <f t="shared" si="5"/>
        <v>99.999999999999957</v>
      </c>
    </row>
    <row r="38" spans="1:13" x14ac:dyDescent="0.25">
      <c r="A38" s="10" t="s">
        <v>42</v>
      </c>
      <c r="B38" s="10"/>
      <c r="C38" s="10"/>
      <c r="D38" s="10">
        <v>1158451849.6394601</v>
      </c>
      <c r="E38" s="10">
        <v>21387558.360537499</v>
      </c>
      <c r="F38" s="10">
        <f t="shared" si="0"/>
        <v>1158451849.6394601</v>
      </c>
      <c r="G38" s="10">
        <f t="shared" si="1"/>
        <v>21387558.360537499</v>
      </c>
      <c r="H38" s="10">
        <f t="shared" si="2"/>
        <v>1179839407.9999976</v>
      </c>
      <c r="I38" s="22">
        <v>98.187248347909289</v>
      </c>
      <c r="J38" s="22">
        <v>1.8127516520907299</v>
      </c>
      <c r="K38" s="20">
        <f t="shared" si="3"/>
        <v>98.187248347909289</v>
      </c>
      <c r="L38" s="20">
        <f t="shared" si="4"/>
        <v>1.8127516520907299</v>
      </c>
      <c r="M38" s="10">
        <f t="shared" si="5"/>
        <v>100.00000000000001</v>
      </c>
    </row>
    <row r="39" spans="1:13" x14ac:dyDescent="0.25">
      <c r="A39" s="10" t="s">
        <v>43</v>
      </c>
      <c r="B39" s="10"/>
      <c r="C39" s="10"/>
      <c r="D39" s="10">
        <v>1263311556.1291399</v>
      </c>
      <c r="E39" s="10">
        <v>23178819.870862</v>
      </c>
      <c r="F39" s="10">
        <f t="shared" si="0"/>
        <v>1263311556.1291399</v>
      </c>
      <c r="G39" s="10">
        <f t="shared" si="1"/>
        <v>23178819.870862</v>
      </c>
      <c r="H39" s="10">
        <f t="shared" si="2"/>
        <v>1286490376.0000019</v>
      </c>
      <c r="I39" s="22">
        <v>98.198290457257002</v>
      </c>
      <c r="J39" s="22">
        <v>1.8017095427429801</v>
      </c>
      <c r="K39" s="20">
        <f t="shared" si="3"/>
        <v>98.198290457257002</v>
      </c>
      <c r="L39" s="20">
        <f t="shared" si="4"/>
        <v>1.8017095427429801</v>
      </c>
      <c r="M39" s="10">
        <f t="shared" si="5"/>
        <v>99.999999999999986</v>
      </c>
    </row>
    <row r="40" spans="1:13" x14ac:dyDescent="0.25">
      <c r="A40" s="35" t="s">
        <v>50</v>
      </c>
      <c r="B40" s="35"/>
      <c r="C40" s="35"/>
      <c r="D40" s="35">
        <v>1108954187.17224</v>
      </c>
      <c r="E40" s="35">
        <v>63895511.827761397</v>
      </c>
      <c r="F40" s="35">
        <f t="shared" si="0"/>
        <v>1108954187.17224</v>
      </c>
      <c r="G40" s="35">
        <f t="shared" si="1"/>
        <v>63895511.827761397</v>
      </c>
      <c r="H40" s="35">
        <f t="shared" si="2"/>
        <v>1172849699.0000014</v>
      </c>
      <c r="I40" s="36">
        <v>94.552114232348799</v>
      </c>
      <c r="J40" s="36">
        <v>5.4478857676512398</v>
      </c>
      <c r="K40" s="39">
        <f t="shared" si="3"/>
        <v>94.552114232348799</v>
      </c>
      <c r="L40" s="39">
        <f t="shared" si="4"/>
        <v>5.4478857676512398</v>
      </c>
      <c r="M40" s="35">
        <f t="shared" si="5"/>
        <v>100.00000000000004</v>
      </c>
    </row>
    <row r="41" spans="1:13" x14ac:dyDescent="0.25">
      <c r="A41" s="35" t="s">
        <v>51</v>
      </c>
      <c r="B41" s="35"/>
      <c r="C41" s="35"/>
      <c r="D41" s="35">
        <v>1113455126.6592901</v>
      </c>
      <c r="E41" s="35">
        <v>61919460.340708002</v>
      </c>
      <c r="F41" s="35">
        <f t="shared" si="0"/>
        <v>1113455126.6592901</v>
      </c>
      <c r="G41" s="35">
        <f t="shared" si="1"/>
        <v>61919460.340708002</v>
      </c>
      <c r="H41" s="35">
        <f t="shared" si="2"/>
        <v>1175374586.9999981</v>
      </c>
      <c r="I41" s="36">
        <v>94.731938139078693</v>
      </c>
      <c r="J41" s="36">
        <v>5.2680618609212697</v>
      </c>
      <c r="K41" s="39">
        <f t="shared" si="3"/>
        <v>94.731938139078693</v>
      </c>
      <c r="L41" s="39">
        <f t="shared" si="4"/>
        <v>5.2680618609212697</v>
      </c>
      <c r="M41" s="35">
        <f t="shared" si="5"/>
        <v>99.999999999999957</v>
      </c>
    </row>
    <row r="42" spans="1:13" x14ac:dyDescent="0.25">
      <c r="A42" s="35" t="s">
        <v>52</v>
      </c>
      <c r="B42" s="35"/>
      <c r="C42" s="35"/>
      <c r="D42" s="35">
        <v>1156338003.11373</v>
      </c>
      <c r="E42" s="35">
        <v>66081536.886266798</v>
      </c>
      <c r="F42" s="35">
        <f t="shared" si="0"/>
        <v>1156338003.11373</v>
      </c>
      <c r="G42" s="35">
        <f t="shared" si="1"/>
        <v>66081536.886266798</v>
      </c>
      <c r="H42" s="35">
        <f t="shared" si="2"/>
        <v>1222419539.9999967</v>
      </c>
      <c r="I42" s="36">
        <v>94.594201522149504</v>
      </c>
      <c r="J42" s="36">
        <v>5.40579847785048</v>
      </c>
      <c r="K42" s="39">
        <f t="shared" si="3"/>
        <v>94.594201522149504</v>
      </c>
      <c r="L42" s="39">
        <f t="shared" si="4"/>
        <v>5.40579847785048</v>
      </c>
      <c r="M42" s="35">
        <f t="shared" si="5"/>
        <v>99.999999999999986</v>
      </c>
    </row>
    <row r="43" spans="1:13" x14ac:dyDescent="0.25">
      <c r="A43" s="35" t="s">
        <v>53</v>
      </c>
      <c r="B43" s="35"/>
      <c r="C43" s="35"/>
      <c r="D43" s="35">
        <v>1110397391.55195</v>
      </c>
      <c r="E43" s="35">
        <v>62543092.448049799</v>
      </c>
      <c r="F43" s="35">
        <f t="shared" si="0"/>
        <v>1110397391.55195</v>
      </c>
      <c r="G43" s="35">
        <f t="shared" si="1"/>
        <v>62543092.448049799</v>
      </c>
      <c r="H43" s="35">
        <f t="shared" si="2"/>
        <v>1172940483.9999998</v>
      </c>
      <c r="I43" s="36">
        <v>94.667837515952797</v>
      </c>
      <c r="J43" s="36">
        <v>5.3321624840472195</v>
      </c>
      <c r="K43" s="39">
        <f t="shared" si="3"/>
        <v>94.667837515952797</v>
      </c>
      <c r="L43" s="39">
        <f t="shared" si="4"/>
        <v>5.3321624840472195</v>
      </c>
      <c r="M43" s="35">
        <f t="shared" si="5"/>
        <v>100.00000000000001</v>
      </c>
    </row>
    <row r="44" spans="1:13" x14ac:dyDescent="0.25">
      <c r="A44" s="35" t="s">
        <v>54</v>
      </c>
      <c r="B44" s="35"/>
      <c r="C44" s="35"/>
      <c r="D44" s="35">
        <v>1233027625.2253399</v>
      </c>
      <c r="E44" s="35">
        <v>70359821.774664</v>
      </c>
      <c r="F44" s="35">
        <f t="shared" si="0"/>
        <v>1233027625.2253399</v>
      </c>
      <c r="G44" s="35">
        <f t="shared" si="1"/>
        <v>70359821.774664</v>
      </c>
      <c r="H44" s="35">
        <f t="shared" si="2"/>
        <v>1303387447.0000038</v>
      </c>
      <c r="I44" s="36">
        <v>94.601772332807798</v>
      </c>
      <c r="J44" s="36">
        <v>5.3982276671921996</v>
      </c>
      <c r="K44" s="39">
        <f t="shared" si="3"/>
        <v>94.601772332807798</v>
      </c>
      <c r="L44" s="39">
        <f t="shared" si="4"/>
        <v>5.3982276671921996</v>
      </c>
      <c r="M44" s="35">
        <f t="shared" si="5"/>
        <v>100</v>
      </c>
    </row>
    <row r="45" spans="1:13" x14ac:dyDescent="0.25">
      <c r="A45" s="35" t="s">
        <v>55</v>
      </c>
      <c r="B45" s="35"/>
      <c r="C45" s="35"/>
      <c r="D45" s="35">
        <v>1283735431.55932</v>
      </c>
      <c r="E45" s="35">
        <v>72562441.440675199</v>
      </c>
      <c r="F45" s="35">
        <f t="shared" si="0"/>
        <v>1283735431.55932</v>
      </c>
      <c r="G45" s="35">
        <f t="shared" si="1"/>
        <v>72562441.440675199</v>
      </c>
      <c r="H45" s="35">
        <f t="shared" si="2"/>
        <v>1356297872.9999952</v>
      </c>
      <c r="I45" s="36">
        <v>94.649962748951694</v>
      </c>
      <c r="J45" s="36">
        <v>5.3500372510482599</v>
      </c>
      <c r="K45" s="39">
        <f t="shared" si="3"/>
        <v>94.649962748951694</v>
      </c>
      <c r="L45" s="39">
        <f t="shared" si="4"/>
        <v>5.3500372510482599</v>
      </c>
      <c r="M45" s="35">
        <f t="shared" si="5"/>
        <v>99.999999999999957</v>
      </c>
    </row>
    <row r="46" spans="1:13" x14ac:dyDescent="0.25">
      <c r="A46" s="35" t="s">
        <v>56</v>
      </c>
      <c r="B46" s="35"/>
      <c r="C46" s="35"/>
      <c r="D46" s="35">
        <v>1343518237.40167</v>
      </c>
      <c r="E46" s="35">
        <v>76578735.598328397</v>
      </c>
      <c r="F46" s="35">
        <f t="shared" si="0"/>
        <v>1343518237.40167</v>
      </c>
      <c r="G46" s="35">
        <f t="shared" si="1"/>
        <v>76578735.598328397</v>
      </c>
      <c r="H46" s="35">
        <f t="shared" si="2"/>
        <v>1420096972.9999983</v>
      </c>
      <c r="I46" s="36">
        <v>94.607499554304894</v>
      </c>
      <c r="J46" s="36">
        <v>5.39250044569516</v>
      </c>
      <c r="K46" s="39">
        <f t="shared" si="3"/>
        <v>94.607499554304894</v>
      </c>
      <c r="L46" s="39">
        <f t="shared" si="4"/>
        <v>5.39250044569516</v>
      </c>
      <c r="M46" s="35">
        <f t="shared" si="5"/>
        <v>100.00000000000006</v>
      </c>
    </row>
    <row r="47" spans="1:13" ht="15.75" thickBot="1" x14ac:dyDescent="0.3">
      <c r="A47" s="37" t="s">
        <v>57</v>
      </c>
      <c r="B47" s="37"/>
      <c r="C47" s="37"/>
      <c r="D47" s="37">
        <v>947139671.39872205</v>
      </c>
      <c r="E47" s="37">
        <v>54319729.601278298</v>
      </c>
      <c r="F47" s="37">
        <f t="shared" si="0"/>
        <v>947139671.39872205</v>
      </c>
      <c r="G47" s="37">
        <f t="shared" si="1"/>
        <v>54319729.601278298</v>
      </c>
      <c r="H47" s="37">
        <f t="shared" si="2"/>
        <v>1001459401.0000004</v>
      </c>
      <c r="I47" s="38">
        <v>94.575942914207204</v>
      </c>
      <c r="J47" s="38">
        <v>5.4240570857927706</v>
      </c>
      <c r="K47" s="40">
        <f t="shared" si="3"/>
        <v>94.575942914207204</v>
      </c>
      <c r="L47" s="40">
        <f t="shared" si="4"/>
        <v>5.4240570857927706</v>
      </c>
      <c r="M47" s="37">
        <f t="shared" si="5"/>
        <v>99.999999999999972</v>
      </c>
    </row>
  </sheetData>
  <mergeCells count="4">
    <mergeCell ref="D7:E7"/>
    <mergeCell ref="F7:H7"/>
    <mergeCell ref="I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CCB8-008C-4B52-A4D2-04ACA54029A8}">
  <dimension ref="A1:M47"/>
  <sheetViews>
    <sheetView workbookViewId="0">
      <selection activeCell="D36" sqref="D36:E39"/>
    </sheetView>
  </sheetViews>
  <sheetFormatPr defaultColWidth="8.85546875" defaultRowHeight="15" x14ac:dyDescent="0.25"/>
  <cols>
    <col min="1" max="1" width="29.140625" customWidth="1"/>
    <col min="2" max="2" width="16.140625" customWidth="1"/>
    <col min="4" max="4" width="20.42578125" customWidth="1"/>
    <col min="5" max="5" width="29.42578125" customWidth="1"/>
    <col min="6" max="6" width="13.5703125" customWidth="1"/>
    <col min="8" max="8" width="18.140625" customWidth="1"/>
    <col min="9" max="9" width="24.42578125" customWidth="1"/>
    <col min="10" max="10" width="26.42578125" customWidth="1"/>
  </cols>
  <sheetData>
    <row r="1" spans="1:13" x14ac:dyDescent="0.25">
      <c r="A1" s="1" t="s">
        <v>61</v>
      </c>
    </row>
    <row r="2" spans="1:13" x14ac:dyDescent="0.25">
      <c r="A2" t="s">
        <v>0</v>
      </c>
      <c r="B2" t="s">
        <v>59</v>
      </c>
    </row>
    <row r="3" spans="1:13" x14ac:dyDescent="0.25">
      <c r="A3" t="s">
        <v>60</v>
      </c>
    </row>
    <row r="6" spans="1:13" ht="15.75" thickBot="1" x14ac:dyDescent="0.3"/>
    <row r="7" spans="1:13" ht="15.75" thickBot="1" x14ac:dyDescent="0.3">
      <c r="B7" s="2"/>
      <c r="D7" s="43" t="s">
        <v>2</v>
      </c>
      <c r="E7" s="44"/>
      <c r="F7" s="45" t="s">
        <v>3</v>
      </c>
      <c r="G7" s="46"/>
      <c r="H7" s="48"/>
      <c r="I7" s="45" t="s">
        <v>4</v>
      </c>
      <c r="J7" s="46"/>
      <c r="K7" s="45" t="s">
        <v>3</v>
      </c>
      <c r="L7" s="46"/>
      <c r="M7" s="48"/>
    </row>
    <row r="8" spans="1:13" ht="15.75" thickBot="1" x14ac:dyDescent="0.3">
      <c r="A8" s="3" t="s">
        <v>5</v>
      </c>
      <c r="B8" s="4" t="s">
        <v>1</v>
      </c>
      <c r="C8" s="3" t="s">
        <v>6</v>
      </c>
      <c r="D8" s="5" t="s">
        <v>7</v>
      </c>
      <c r="E8" s="14" t="s">
        <v>8</v>
      </c>
      <c r="F8" s="16" t="s">
        <v>14</v>
      </c>
      <c r="G8" s="17" t="s">
        <v>15</v>
      </c>
      <c r="H8" s="18" t="s">
        <v>18</v>
      </c>
      <c r="I8" s="15" t="s">
        <v>7</v>
      </c>
      <c r="J8" s="8" t="s">
        <v>8</v>
      </c>
      <c r="K8" s="6" t="s">
        <v>16</v>
      </c>
      <c r="L8" s="6" t="s">
        <v>17</v>
      </c>
      <c r="M8" s="7" t="s">
        <v>18</v>
      </c>
    </row>
    <row r="9" spans="1:13" x14ac:dyDescent="0.25">
      <c r="A9" s="9" t="s">
        <v>29</v>
      </c>
      <c r="B9" s="9"/>
      <c r="C9" s="9"/>
      <c r="D9" s="9">
        <v>456530062.19272399</v>
      </c>
      <c r="E9" s="9">
        <v>36921.807276300002</v>
      </c>
      <c r="F9" s="9">
        <f>SUM(D9)</f>
        <v>456530062.19272399</v>
      </c>
      <c r="G9" s="9">
        <f>SUM(E9)</f>
        <v>36921.807276300002</v>
      </c>
      <c r="H9" s="9">
        <f>SUM(F9:G9)</f>
        <v>456566984.0000003</v>
      </c>
      <c r="I9" s="21">
        <v>99.991913167493394</v>
      </c>
      <c r="J9" s="21">
        <v>8.0868325065528591E-3</v>
      </c>
      <c r="K9" s="19">
        <f>SUM(I9)</f>
        <v>99.991913167493394</v>
      </c>
      <c r="L9" s="19">
        <f>SUM(J9)</f>
        <v>8.0868325065528591E-3</v>
      </c>
      <c r="M9" s="9">
        <f>SUM(K9:L9)</f>
        <v>99.999999999999943</v>
      </c>
    </row>
    <row r="10" spans="1:13" x14ac:dyDescent="0.25">
      <c r="A10" s="10" t="s">
        <v>40</v>
      </c>
      <c r="B10" s="10"/>
      <c r="C10" s="10"/>
      <c r="D10" s="10">
        <v>434471270.99721402</v>
      </c>
      <c r="E10" s="10">
        <v>120914.00278597001</v>
      </c>
      <c r="F10" s="10">
        <f t="shared" ref="F10:F47" si="0">SUM(D10)</f>
        <v>434471270.99721402</v>
      </c>
      <c r="G10" s="10">
        <f t="shared" ref="G10:G47" si="1">SUM(E10)</f>
        <v>120914.00278597001</v>
      </c>
      <c r="H10" s="10">
        <f t="shared" ref="H10:H47" si="2">SUM(F10:G10)</f>
        <v>434592185</v>
      </c>
      <c r="I10" s="22">
        <v>99.972177593854809</v>
      </c>
      <c r="J10" s="22">
        <v>2.7822406145193299E-2</v>
      </c>
      <c r="K10" s="20">
        <f t="shared" ref="K10:K47" si="3">SUM(I10)</f>
        <v>99.972177593854809</v>
      </c>
      <c r="L10" s="20">
        <f t="shared" ref="L10:L47" si="4">SUM(J10)</f>
        <v>2.7822406145193299E-2</v>
      </c>
      <c r="M10" s="10">
        <f t="shared" ref="M10:M47" si="5">SUM(K10:L10)</f>
        <v>100</v>
      </c>
    </row>
    <row r="11" spans="1:13" x14ac:dyDescent="0.25">
      <c r="A11" s="10" t="s">
        <v>44</v>
      </c>
      <c r="B11" s="10"/>
      <c r="C11" s="10"/>
      <c r="D11" s="10">
        <v>462692908.67748302</v>
      </c>
      <c r="E11" s="10">
        <v>233461.32251721001</v>
      </c>
      <c r="F11" s="10">
        <f t="shared" si="0"/>
        <v>462692908.67748302</v>
      </c>
      <c r="G11" s="10">
        <f t="shared" si="1"/>
        <v>233461.32251721001</v>
      </c>
      <c r="H11" s="10">
        <f t="shared" si="2"/>
        <v>462926370.00000024</v>
      </c>
      <c r="I11" s="22">
        <v>99.949568368179797</v>
      </c>
      <c r="J11" s="22">
        <v>5.0431631820241699E-2</v>
      </c>
      <c r="K11" s="20">
        <f t="shared" si="3"/>
        <v>99.949568368179797</v>
      </c>
      <c r="L11" s="20">
        <f t="shared" si="4"/>
        <v>5.0431631820241699E-2</v>
      </c>
      <c r="M11" s="10">
        <f t="shared" si="5"/>
        <v>100.00000000000004</v>
      </c>
    </row>
    <row r="12" spans="1:13" x14ac:dyDescent="0.25">
      <c r="A12" s="12" t="s">
        <v>45</v>
      </c>
      <c r="B12" s="12"/>
      <c r="C12" s="12"/>
      <c r="D12" s="12">
        <v>376862774.50016397</v>
      </c>
      <c r="E12" s="12">
        <v>113675.49983612</v>
      </c>
      <c r="F12" s="12">
        <f t="shared" si="0"/>
        <v>376862774.50016397</v>
      </c>
      <c r="G12" s="12">
        <f t="shared" si="1"/>
        <v>113675.49983612</v>
      </c>
      <c r="H12" s="12">
        <f t="shared" si="2"/>
        <v>376976450.00000012</v>
      </c>
      <c r="I12" s="30">
        <v>99.9698454638649</v>
      </c>
      <c r="J12" s="30">
        <v>3.0154536135113999E-2</v>
      </c>
      <c r="K12" s="25">
        <f t="shared" si="3"/>
        <v>99.9698454638649</v>
      </c>
      <c r="L12" s="25">
        <f t="shared" si="4"/>
        <v>3.0154536135113999E-2</v>
      </c>
      <c r="M12" s="12">
        <f t="shared" si="5"/>
        <v>100.00000000000001</v>
      </c>
    </row>
    <row r="13" spans="1:13" x14ac:dyDescent="0.25">
      <c r="A13" s="12" t="s">
        <v>46</v>
      </c>
      <c r="B13" s="12"/>
      <c r="C13" s="12"/>
      <c r="D13" s="12">
        <v>361046291.10264999</v>
      </c>
      <c r="E13" s="12">
        <v>0</v>
      </c>
      <c r="F13" s="12">
        <f t="shared" si="0"/>
        <v>361046291.10264999</v>
      </c>
      <c r="G13" s="12">
        <f t="shared" si="1"/>
        <v>0</v>
      </c>
      <c r="H13" s="12">
        <f t="shared" si="2"/>
        <v>361046291.10264999</v>
      </c>
      <c r="I13" s="30">
        <v>100</v>
      </c>
      <c r="J13" s="30">
        <v>0</v>
      </c>
      <c r="K13" s="25">
        <f t="shared" si="3"/>
        <v>100</v>
      </c>
      <c r="L13" s="25">
        <f t="shared" si="4"/>
        <v>0</v>
      </c>
      <c r="M13" s="12">
        <f t="shared" si="5"/>
        <v>100</v>
      </c>
    </row>
    <row r="14" spans="1:13" x14ac:dyDescent="0.25">
      <c r="A14" s="12" t="s">
        <v>47</v>
      </c>
      <c r="B14" s="12"/>
      <c r="C14" s="12"/>
      <c r="D14" s="12">
        <v>398172243.97738397</v>
      </c>
      <c r="E14" s="12">
        <v>131494.02261553999</v>
      </c>
      <c r="F14" s="12">
        <f t="shared" si="0"/>
        <v>398172243.97738397</v>
      </c>
      <c r="G14" s="12">
        <f t="shared" si="1"/>
        <v>131494.02261553999</v>
      </c>
      <c r="H14" s="12">
        <f t="shared" si="2"/>
        <v>398303737.99999952</v>
      </c>
      <c r="I14" s="30">
        <v>99.96698649546299</v>
      </c>
      <c r="J14" s="30">
        <v>3.3013504536967199E-2</v>
      </c>
      <c r="K14" s="25">
        <f t="shared" si="3"/>
        <v>99.96698649546299</v>
      </c>
      <c r="L14" s="25">
        <f t="shared" si="4"/>
        <v>3.3013504536967199E-2</v>
      </c>
      <c r="M14" s="12">
        <f t="shared" si="5"/>
        <v>99.999999999999957</v>
      </c>
    </row>
    <row r="15" spans="1:13" x14ac:dyDescent="0.25">
      <c r="A15" s="12" t="s">
        <v>48</v>
      </c>
      <c r="B15" s="12"/>
      <c r="C15" s="12"/>
      <c r="D15" s="12">
        <v>366035251.86414301</v>
      </c>
      <c r="E15" s="12">
        <v>338843.13585710002</v>
      </c>
      <c r="F15" s="12">
        <f t="shared" si="0"/>
        <v>366035251.86414301</v>
      </c>
      <c r="G15" s="12">
        <f t="shared" si="1"/>
        <v>338843.13585710002</v>
      </c>
      <c r="H15" s="12">
        <f t="shared" si="2"/>
        <v>366374095.00000012</v>
      </c>
      <c r="I15" s="30">
        <v>99.907514439344496</v>
      </c>
      <c r="J15" s="30">
        <v>9.2485560655455198E-2</v>
      </c>
      <c r="K15" s="25">
        <f t="shared" si="3"/>
        <v>99.907514439344496</v>
      </c>
      <c r="L15" s="25">
        <f t="shared" si="4"/>
        <v>9.2485560655455198E-2</v>
      </c>
      <c r="M15" s="12">
        <f t="shared" si="5"/>
        <v>99.999999999999957</v>
      </c>
    </row>
    <row r="16" spans="1:13" x14ac:dyDescent="0.25">
      <c r="A16" s="11" t="s">
        <v>49</v>
      </c>
      <c r="B16" s="11"/>
      <c r="C16" s="11"/>
      <c r="D16" s="11">
        <v>425540382.72287798</v>
      </c>
      <c r="E16" s="11">
        <v>1570944.2771222601</v>
      </c>
      <c r="F16" s="11">
        <f t="shared" si="0"/>
        <v>425540382.72287798</v>
      </c>
      <c r="G16" s="11">
        <f t="shared" si="1"/>
        <v>1570944.2771222601</v>
      </c>
      <c r="H16" s="11">
        <f t="shared" si="2"/>
        <v>427111327.00000024</v>
      </c>
      <c r="I16" s="31">
        <v>99.6321932531838</v>
      </c>
      <c r="J16" s="31">
        <v>0.367806746816214</v>
      </c>
      <c r="K16" s="26">
        <f t="shared" si="3"/>
        <v>99.6321932531838</v>
      </c>
      <c r="L16" s="26">
        <f t="shared" si="4"/>
        <v>0.367806746816214</v>
      </c>
      <c r="M16" s="11">
        <f t="shared" si="5"/>
        <v>100.00000000000001</v>
      </c>
    </row>
    <row r="17" spans="1:13" x14ac:dyDescent="0.25">
      <c r="A17" s="11" t="s">
        <v>19</v>
      </c>
      <c r="B17" s="11"/>
      <c r="C17" s="11"/>
      <c r="D17" s="11">
        <v>470926396.26352</v>
      </c>
      <c r="E17" s="11">
        <v>2071743.73647984</v>
      </c>
      <c r="F17" s="11">
        <f t="shared" si="0"/>
        <v>470926396.26352</v>
      </c>
      <c r="G17" s="11">
        <f t="shared" si="1"/>
        <v>2071743.73647984</v>
      </c>
      <c r="H17" s="11">
        <f t="shared" si="2"/>
        <v>472998139.99999982</v>
      </c>
      <c r="I17" s="31">
        <v>99.561997487668791</v>
      </c>
      <c r="J17" s="31">
        <v>0.43800251233119902</v>
      </c>
      <c r="K17" s="26">
        <f t="shared" si="3"/>
        <v>99.561997487668791</v>
      </c>
      <c r="L17" s="26">
        <f t="shared" si="4"/>
        <v>0.43800251233119902</v>
      </c>
      <c r="M17" s="11">
        <f t="shared" si="5"/>
        <v>99.999999999999986</v>
      </c>
    </row>
    <row r="18" spans="1:13" x14ac:dyDescent="0.25">
      <c r="A18" s="11" t="s">
        <v>20</v>
      </c>
      <c r="B18" s="11"/>
      <c r="C18" s="11"/>
      <c r="D18" s="11">
        <v>393366437.27466398</v>
      </c>
      <c r="E18" s="11">
        <v>1946010.72533596</v>
      </c>
      <c r="F18" s="11">
        <f t="shared" si="0"/>
        <v>393366437.27466398</v>
      </c>
      <c r="G18" s="11">
        <f t="shared" si="1"/>
        <v>1946010.72533596</v>
      </c>
      <c r="H18" s="11">
        <f t="shared" si="2"/>
        <v>395312447.99999994</v>
      </c>
      <c r="I18" s="31">
        <v>99.507728447413797</v>
      </c>
      <c r="J18" s="31">
        <v>0.49227155258616095</v>
      </c>
      <c r="K18" s="26">
        <f t="shared" si="3"/>
        <v>99.507728447413797</v>
      </c>
      <c r="L18" s="26">
        <f t="shared" si="4"/>
        <v>0.49227155258616095</v>
      </c>
      <c r="M18" s="11">
        <f t="shared" si="5"/>
        <v>99.999999999999957</v>
      </c>
    </row>
    <row r="19" spans="1:13" x14ac:dyDescent="0.25">
      <c r="A19" s="11" t="s">
        <v>21</v>
      </c>
      <c r="B19" s="11"/>
      <c r="C19" s="11"/>
      <c r="D19" s="11">
        <v>377698345.48098999</v>
      </c>
      <c r="E19" s="11">
        <v>1924271.5190101599</v>
      </c>
      <c r="F19" s="11">
        <f t="shared" si="0"/>
        <v>377698345.48098999</v>
      </c>
      <c r="G19" s="11">
        <f t="shared" si="1"/>
        <v>1924271.5190101599</v>
      </c>
      <c r="H19" s="11">
        <f t="shared" si="2"/>
        <v>379622617.00000018</v>
      </c>
      <c r="I19" s="31">
        <v>99.493109358389404</v>
      </c>
      <c r="J19" s="31">
        <v>0.50689064161057595</v>
      </c>
      <c r="K19" s="26">
        <f t="shared" si="3"/>
        <v>99.493109358389404</v>
      </c>
      <c r="L19" s="26">
        <f t="shared" si="4"/>
        <v>0.50689064161057595</v>
      </c>
      <c r="M19" s="11">
        <f t="shared" si="5"/>
        <v>99.999999999999986</v>
      </c>
    </row>
    <row r="20" spans="1:13" x14ac:dyDescent="0.25">
      <c r="A20" s="23" t="s">
        <v>22</v>
      </c>
      <c r="B20" s="23"/>
      <c r="C20" s="23"/>
      <c r="D20" s="23">
        <v>337046920.149131</v>
      </c>
      <c r="E20" s="23">
        <v>180725.85086857001</v>
      </c>
      <c r="F20" s="23">
        <f t="shared" si="0"/>
        <v>337046920.149131</v>
      </c>
      <c r="G20" s="23">
        <f t="shared" si="1"/>
        <v>180725.85086857001</v>
      </c>
      <c r="H20" s="23">
        <f t="shared" si="2"/>
        <v>337227645.99999958</v>
      </c>
      <c r="I20" s="32">
        <v>99.946408352632901</v>
      </c>
      <c r="J20" s="32">
        <v>5.3591647367063698E-2</v>
      </c>
      <c r="K20" s="27">
        <f t="shared" si="3"/>
        <v>99.946408352632901</v>
      </c>
      <c r="L20" s="27">
        <f t="shared" si="4"/>
        <v>5.3591647367063698E-2</v>
      </c>
      <c r="M20" s="23">
        <f t="shared" si="5"/>
        <v>99.999999999999957</v>
      </c>
    </row>
    <row r="21" spans="1:13" x14ac:dyDescent="0.25">
      <c r="A21" s="23" t="s">
        <v>23</v>
      </c>
      <c r="B21" s="23"/>
      <c r="C21" s="23"/>
      <c r="D21" s="23">
        <v>308794063.58570999</v>
      </c>
      <c r="E21" s="23">
        <v>310128.41429039999</v>
      </c>
      <c r="F21" s="23">
        <f t="shared" si="0"/>
        <v>308794063.58570999</v>
      </c>
      <c r="G21" s="23">
        <f t="shared" si="1"/>
        <v>310128.41429039999</v>
      </c>
      <c r="H21" s="23">
        <f t="shared" si="2"/>
        <v>309104192.00000042</v>
      </c>
      <c r="I21" s="32">
        <v>99.899668648204397</v>
      </c>
      <c r="J21" s="32">
        <v>0.10033135179557801</v>
      </c>
      <c r="K21" s="27">
        <f t="shared" si="3"/>
        <v>99.899668648204397</v>
      </c>
      <c r="L21" s="27">
        <f t="shared" si="4"/>
        <v>0.10033135179557801</v>
      </c>
      <c r="M21" s="23">
        <f t="shared" si="5"/>
        <v>99.999999999999972</v>
      </c>
    </row>
    <row r="22" spans="1:13" x14ac:dyDescent="0.25">
      <c r="A22" s="23" t="s">
        <v>24</v>
      </c>
      <c r="B22" s="23"/>
      <c r="C22" s="23"/>
      <c r="D22" s="23">
        <v>359232495.11657399</v>
      </c>
      <c r="E22" s="23">
        <v>0</v>
      </c>
      <c r="F22" s="23">
        <f t="shared" si="0"/>
        <v>359232495.11657399</v>
      </c>
      <c r="G22" s="23">
        <f t="shared" si="1"/>
        <v>0</v>
      </c>
      <c r="H22" s="23">
        <f t="shared" si="2"/>
        <v>359232495.11657399</v>
      </c>
      <c r="I22" s="32">
        <v>100</v>
      </c>
      <c r="J22" s="32">
        <v>0</v>
      </c>
      <c r="K22" s="27">
        <f t="shared" si="3"/>
        <v>100</v>
      </c>
      <c r="L22" s="27">
        <f t="shared" si="4"/>
        <v>0</v>
      </c>
      <c r="M22" s="23">
        <f t="shared" si="5"/>
        <v>100</v>
      </c>
    </row>
    <row r="23" spans="1:13" x14ac:dyDescent="0.25">
      <c r="A23" s="23" t="s">
        <v>25</v>
      </c>
      <c r="B23" s="23"/>
      <c r="C23" s="23"/>
      <c r="D23" s="23">
        <v>282824203.31448698</v>
      </c>
      <c r="E23" s="23">
        <v>28637.68551295</v>
      </c>
      <c r="F23" s="23">
        <f t="shared" si="0"/>
        <v>282824203.31448698</v>
      </c>
      <c r="G23" s="23">
        <f t="shared" si="1"/>
        <v>28637.68551295</v>
      </c>
      <c r="H23" s="23">
        <f t="shared" si="2"/>
        <v>282852840.99999994</v>
      </c>
      <c r="I23" s="32">
        <v>99.989875411747093</v>
      </c>
      <c r="J23" s="32">
        <v>1.0124588252924799E-2</v>
      </c>
      <c r="K23" s="27">
        <f t="shared" si="3"/>
        <v>99.989875411747093</v>
      </c>
      <c r="L23" s="27">
        <f t="shared" si="4"/>
        <v>1.0124588252924799E-2</v>
      </c>
      <c r="M23" s="23">
        <f t="shared" si="5"/>
        <v>100.00000000000001</v>
      </c>
    </row>
    <row r="24" spans="1:13" x14ac:dyDescent="0.25">
      <c r="A24" s="13" t="s">
        <v>26</v>
      </c>
      <c r="B24" s="13"/>
      <c r="C24" s="13"/>
      <c r="D24" s="13">
        <v>589113615.72025597</v>
      </c>
      <c r="E24" s="13">
        <v>6736469.2797443401</v>
      </c>
      <c r="F24" s="13">
        <f t="shared" si="0"/>
        <v>589113615.72025597</v>
      </c>
      <c r="G24" s="13">
        <f t="shared" si="1"/>
        <v>6736469.2797443401</v>
      </c>
      <c r="H24" s="13">
        <f t="shared" si="2"/>
        <v>595850085.00000036</v>
      </c>
      <c r="I24" s="33">
        <v>98.86943554270961</v>
      </c>
      <c r="J24" s="33">
        <v>1.1305644572903502</v>
      </c>
      <c r="K24" s="28">
        <f t="shared" si="3"/>
        <v>98.86943554270961</v>
      </c>
      <c r="L24" s="28">
        <f t="shared" si="4"/>
        <v>1.1305644572903502</v>
      </c>
      <c r="M24" s="13">
        <f t="shared" si="5"/>
        <v>99.999999999999957</v>
      </c>
    </row>
    <row r="25" spans="1:13" x14ac:dyDescent="0.25">
      <c r="A25" s="13" t="s">
        <v>27</v>
      </c>
      <c r="B25" s="13"/>
      <c r="C25" s="13"/>
      <c r="D25" s="13">
        <v>537475739.22484398</v>
      </c>
      <c r="E25" s="13">
        <v>6242024.7751556896</v>
      </c>
      <c r="F25" s="13">
        <f t="shared" si="0"/>
        <v>537475739.22484398</v>
      </c>
      <c r="G25" s="13">
        <f t="shared" si="1"/>
        <v>6242024.7751556896</v>
      </c>
      <c r="H25" s="13">
        <f t="shared" si="2"/>
        <v>543717763.99999964</v>
      </c>
      <c r="I25" s="33">
        <v>98.851973360363502</v>
      </c>
      <c r="J25" s="33">
        <v>1.14802663963646</v>
      </c>
      <c r="K25" s="28">
        <f t="shared" si="3"/>
        <v>98.851973360363502</v>
      </c>
      <c r="L25" s="28">
        <f t="shared" si="4"/>
        <v>1.14802663963646</v>
      </c>
      <c r="M25" s="13">
        <f t="shared" si="5"/>
        <v>99.999999999999957</v>
      </c>
    </row>
    <row r="26" spans="1:13" x14ac:dyDescent="0.25">
      <c r="A26" s="13" t="s">
        <v>28</v>
      </c>
      <c r="B26" s="13"/>
      <c r="C26" s="13"/>
      <c r="D26" s="13">
        <v>533343476.196329</v>
      </c>
      <c r="E26" s="13">
        <v>7384189.8036709297</v>
      </c>
      <c r="F26" s="13">
        <f t="shared" si="0"/>
        <v>533343476.196329</v>
      </c>
      <c r="G26" s="13">
        <f t="shared" si="1"/>
        <v>7384189.8036709297</v>
      </c>
      <c r="H26" s="13">
        <f t="shared" si="2"/>
        <v>540727665.99999988</v>
      </c>
      <c r="I26" s="33">
        <v>98.634397633415901</v>
      </c>
      <c r="J26" s="33">
        <v>1.36560236658409</v>
      </c>
      <c r="K26" s="28">
        <f t="shared" si="3"/>
        <v>98.634397633415901</v>
      </c>
      <c r="L26" s="28">
        <f t="shared" si="4"/>
        <v>1.36560236658409</v>
      </c>
      <c r="M26" s="13">
        <f t="shared" si="5"/>
        <v>99.999999999999986</v>
      </c>
    </row>
    <row r="27" spans="1:13" x14ac:dyDescent="0.25">
      <c r="A27" s="13" t="s">
        <v>30</v>
      </c>
      <c r="B27" s="13"/>
      <c r="C27" s="13"/>
      <c r="D27" s="13">
        <v>503055962.96296299</v>
      </c>
      <c r="E27" s="13">
        <v>6328549.0370370401</v>
      </c>
      <c r="F27" s="13">
        <f t="shared" si="0"/>
        <v>503055962.96296299</v>
      </c>
      <c r="G27" s="13">
        <f t="shared" si="1"/>
        <v>6328549.0370370401</v>
      </c>
      <c r="H27" s="13">
        <f t="shared" si="2"/>
        <v>509384512</v>
      </c>
      <c r="I27" s="33">
        <v>98.757608665369702</v>
      </c>
      <c r="J27" s="33">
        <v>1.2423913346303401</v>
      </c>
      <c r="K27" s="28">
        <f t="shared" si="3"/>
        <v>98.757608665369702</v>
      </c>
      <c r="L27" s="28">
        <f t="shared" si="4"/>
        <v>1.2423913346303401</v>
      </c>
      <c r="M27" s="13">
        <f t="shared" si="5"/>
        <v>100.00000000000004</v>
      </c>
    </row>
    <row r="28" spans="1:13" x14ac:dyDescent="0.25">
      <c r="A28" s="12" t="s">
        <v>31</v>
      </c>
      <c r="B28" s="12"/>
      <c r="C28" s="12"/>
      <c r="D28" s="12">
        <v>522179881.90347397</v>
      </c>
      <c r="E28" s="12">
        <v>980303.09652572998</v>
      </c>
      <c r="F28" s="12">
        <f t="shared" si="0"/>
        <v>522179881.90347397</v>
      </c>
      <c r="G28" s="12">
        <f t="shared" si="1"/>
        <v>980303.09652572998</v>
      </c>
      <c r="H28" s="12">
        <f t="shared" si="2"/>
        <v>523160184.9999997</v>
      </c>
      <c r="I28" s="30">
        <v>99.812618940693</v>
      </c>
      <c r="J28" s="30">
        <v>0.18738105930705101</v>
      </c>
      <c r="K28" s="25">
        <f t="shared" si="3"/>
        <v>99.812618940693</v>
      </c>
      <c r="L28" s="25">
        <f t="shared" si="4"/>
        <v>0.18738105930705101</v>
      </c>
      <c r="M28" s="12">
        <f t="shared" si="5"/>
        <v>100.00000000000006</v>
      </c>
    </row>
    <row r="29" spans="1:13" x14ac:dyDescent="0.25">
      <c r="A29" s="12" t="s">
        <v>32</v>
      </c>
      <c r="B29" s="12"/>
      <c r="C29" s="12"/>
      <c r="D29" s="12">
        <v>515361921.21435601</v>
      </c>
      <c r="E29" s="12">
        <v>526982.78564404999</v>
      </c>
      <c r="F29" s="12">
        <f t="shared" si="0"/>
        <v>515361921.21435601</v>
      </c>
      <c r="G29" s="12">
        <f t="shared" si="1"/>
        <v>526982.78564404999</v>
      </c>
      <c r="H29" s="12">
        <f t="shared" si="2"/>
        <v>515888904.00000006</v>
      </c>
      <c r="I29" s="30">
        <v>99.8978495599425</v>
      </c>
      <c r="J29" s="30">
        <v>0.102150440057546</v>
      </c>
      <c r="K29" s="25">
        <f t="shared" si="3"/>
        <v>99.8978495599425</v>
      </c>
      <c r="L29" s="25">
        <f t="shared" si="4"/>
        <v>0.102150440057546</v>
      </c>
      <c r="M29" s="12">
        <f t="shared" si="5"/>
        <v>100.00000000000004</v>
      </c>
    </row>
    <row r="30" spans="1:13" x14ac:dyDescent="0.25">
      <c r="A30" s="12" t="s">
        <v>33</v>
      </c>
      <c r="B30" s="12"/>
      <c r="C30" s="12"/>
      <c r="D30" s="12">
        <v>482796939.50753897</v>
      </c>
      <c r="E30" s="12">
        <v>768111.49246148998</v>
      </c>
      <c r="F30" s="12">
        <f t="shared" si="0"/>
        <v>482796939.50753897</v>
      </c>
      <c r="G30" s="12">
        <f t="shared" si="1"/>
        <v>768111.49246148998</v>
      </c>
      <c r="H30" s="12">
        <f t="shared" si="2"/>
        <v>483565051.00000048</v>
      </c>
      <c r="I30" s="30">
        <v>99.841156532947693</v>
      </c>
      <c r="J30" s="30">
        <v>0.15884346705227298</v>
      </c>
      <c r="K30" s="25">
        <f t="shared" si="3"/>
        <v>99.841156532947693</v>
      </c>
      <c r="L30" s="25">
        <f t="shared" si="4"/>
        <v>0.15884346705227298</v>
      </c>
      <c r="M30" s="12">
        <f t="shared" si="5"/>
        <v>99.999999999999972</v>
      </c>
    </row>
    <row r="31" spans="1:13" x14ac:dyDescent="0.25">
      <c r="A31" s="12" t="s">
        <v>34</v>
      </c>
      <c r="B31" s="12"/>
      <c r="C31" s="12"/>
      <c r="D31" s="12">
        <v>514921307.56309402</v>
      </c>
      <c r="E31" s="12">
        <v>542842.43690593005</v>
      </c>
      <c r="F31" s="12">
        <f t="shared" si="0"/>
        <v>514921307.56309402</v>
      </c>
      <c r="G31" s="12">
        <f t="shared" si="1"/>
        <v>542842.43690593005</v>
      </c>
      <c r="H31" s="12">
        <f t="shared" si="2"/>
        <v>515464149.99999994</v>
      </c>
      <c r="I31" s="30">
        <v>99.894688614735699</v>
      </c>
      <c r="J31" s="30">
        <v>0.10531138526431599</v>
      </c>
      <c r="K31" s="25">
        <f t="shared" si="3"/>
        <v>99.894688614735699</v>
      </c>
      <c r="L31" s="25">
        <f t="shared" si="4"/>
        <v>0.10531138526431599</v>
      </c>
      <c r="M31" s="12">
        <f t="shared" si="5"/>
        <v>100.00000000000001</v>
      </c>
    </row>
    <row r="32" spans="1:13" x14ac:dyDescent="0.25">
      <c r="A32" s="24" t="s">
        <v>35</v>
      </c>
      <c r="B32" s="24"/>
      <c r="C32" s="24"/>
      <c r="D32" s="24">
        <v>341016903.35136002</v>
      </c>
      <c r="E32" s="24">
        <v>17711392.648639798</v>
      </c>
      <c r="F32" s="24">
        <f t="shared" si="0"/>
        <v>341016903.35136002</v>
      </c>
      <c r="G32" s="24">
        <f t="shared" si="1"/>
        <v>17711392.648639798</v>
      </c>
      <c r="H32" s="24">
        <f>SUM(F32:G32)</f>
        <v>358728295.99999982</v>
      </c>
      <c r="I32" s="34">
        <v>95.062727739592702</v>
      </c>
      <c r="J32" s="34">
        <v>4.9372722604073003</v>
      </c>
      <c r="K32" s="29">
        <f t="shared" si="3"/>
        <v>95.062727739592702</v>
      </c>
      <c r="L32" s="29">
        <f t="shared" si="4"/>
        <v>4.9372722604073003</v>
      </c>
      <c r="M32" s="24">
        <f t="shared" si="5"/>
        <v>100</v>
      </c>
    </row>
    <row r="33" spans="1:13" x14ac:dyDescent="0.25">
      <c r="A33" s="24" t="s">
        <v>36</v>
      </c>
      <c r="B33" s="24"/>
      <c r="C33" s="24"/>
      <c r="D33" s="24">
        <v>346372762.82366401</v>
      </c>
      <c r="E33" s="24">
        <v>17650197.176335599</v>
      </c>
      <c r="F33" s="24">
        <f t="shared" si="0"/>
        <v>346372762.82366401</v>
      </c>
      <c r="G33" s="24">
        <f t="shared" si="1"/>
        <v>17650197.176335599</v>
      </c>
      <c r="H33" s="24">
        <f t="shared" si="2"/>
        <v>364022959.99999958</v>
      </c>
      <c r="I33" s="34">
        <v>95.151350569663094</v>
      </c>
      <c r="J33" s="34">
        <v>4.8486494303369296</v>
      </c>
      <c r="K33" s="29">
        <f t="shared" si="3"/>
        <v>95.151350569663094</v>
      </c>
      <c r="L33" s="29">
        <f t="shared" si="4"/>
        <v>4.8486494303369296</v>
      </c>
      <c r="M33" s="24">
        <f t="shared" si="5"/>
        <v>100.00000000000003</v>
      </c>
    </row>
    <row r="34" spans="1:13" x14ac:dyDescent="0.25">
      <c r="A34" s="24" t="s">
        <v>37</v>
      </c>
      <c r="B34" s="24"/>
      <c r="C34" s="24"/>
      <c r="D34" s="24">
        <v>340127210.03359598</v>
      </c>
      <c r="E34" s="24">
        <v>17772204.966404501</v>
      </c>
      <c r="F34" s="24">
        <f t="shared" si="0"/>
        <v>340127210.03359598</v>
      </c>
      <c r="G34" s="24">
        <f t="shared" si="1"/>
        <v>17772204.966404501</v>
      </c>
      <c r="H34" s="24">
        <f t="shared" si="2"/>
        <v>357899415.00000048</v>
      </c>
      <c r="I34" s="34">
        <v>95.034301755870601</v>
      </c>
      <c r="J34" s="34">
        <v>4.9656982441294195</v>
      </c>
      <c r="K34" s="29">
        <f t="shared" si="3"/>
        <v>95.034301755870601</v>
      </c>
      <c r="L34" s="29">
        <f t="shared" si="4"/>
        <v>4.9656982441294195</v>
      </c>
      <c r="M34" s="24">
        <f t="shared" si="5"/>
        <v>100.00000000000001</v>
      </c>
    </row>
    <row r="35" spans="1:13" x14ac:dyDescent="0.25">
      <c r="A35" s="24" t="s">
        <v>38</v>
      </c>
      <c r="B35" s="24"/>
      <c r="C35" s="24"/>
      <c r="D35" s="24">
        <v>335312483.161259</v>
      </c>
      <c r="E35" s="24">
        <v>16783488.838741399</v>
      </c>
      <c r="F35" s="24">
        <f t="shared" si="0"/>
        <v>335312483.161259</v>
      </c>
      <c r="G35" s="24">
        <f t="shared" si="1"/>
        <v>16783488.838741399</v>
      </c>
      <c r="H35" s="24">
        <f t="shared" si="2"/>
        <v>352095972.00000042</v>
      </c>
      <c r="I35" s="34">
        <v>95.233263038084004</v>
      </c>
      <c r="J35" s="34">
        <v>4.766736961916</v>
      </c>
      <c r="K35" s="29">
        <f t="shared" si="3"/>
        <v>95.233263038084004</v>
      </c>
      <c r="L35" s="29">
        <f t="shared" si="4"/>
        <v>4.766736961916</v>
      </c>
      <c r="M35" s="24">
        <f t="shared" si="5"/>
        <v>100</v>
      </c>
    </row>
    <row r="36" spans="1:13" x14ac:dyDescent="0.25">
      <c r="A36" s="10" t="s">
        <v>39</v>
      </c>
      <c r="B36" s="10"/>
      <c r="C36" s="10"/>
      <c r="D36" s="10">
        <v>351703921.19387102</v>
      </c>
      <c r="E36" s="10">
        <v>944911.80612913996</v>
      </c>
      <c r="F36" s="10">
        <f t="shared" si="0"/>
        <v>351703921.19387102</v>
      </c>
      <c r="G36" s="10">
        <f t="shared" si="1"/>
        <v>944911.80612913996</v>
      </c>
      <c r="H36" s="10">
        <f t="shared" si="2"/>
        <v>352648833.00000018</v>
      </c>
      <c r="I36" s="22">
        <v>99.732053046059804</v>
      </c>
      <c r="J36" s="22">
        <v>0.26794695394019402</v>
      </c>
      <c r="K36" s="20">
        <f t="shared" si="3"/>
        <v>99.732053046059804</v>
      </c>
      <c r="L36" s="20">
        <f t="shared" si="4"/>
        <v>0.26794695394019402</v>
      </c>
      <c r="M36" s="10">
        <f t="shared" si="5"/>
        <v>100</v>
      </c>
    </row>
    <row r="37" spans="1:13" x14ac:dyDescent="0.25">
      <c r="A37" s="10" t="s">
        <v>41</v>
      </c>
      <c r="B37" s="10"/>
      <c r="C37" s="10"/>
      <c r="D37" s="10">
        <v>350019216.28154701</v>
      </c>
      <c r="E37" s="10">
        <v>643471.71845297003</v>
      </c>
      <c r="F37" s="10">
        <f t="shared" si="0"/>
        <v>350019216.28154701</v>
      </c>
      <c r="G37" s="10">
        <f t="shared" si="1"/>
        <v>643471.71845297003</v>
      </c>
      <c r="H37" s="10">
        <f t="shared" si="2"/>
        <v>350662688</v>
      </c>
      <c r="I37" s="22">
        <v>99.816498378506395</v>
      </c>
      <c r="J37" s="22">
        <v>0.18350162149357899</v>
      </c>
      <c r="K37" s="20">
        <f t="shared" si="3"/>
        <v>99.816498378506395</v>
      </c>
      <c r="L37" s="20">
        <f t="shared" si="4"/>
        <v>0.18350162149357899</v>
      </c>
      <c r="M37" s="10">
        <f t="shared" si="5"/>
        <v>99.999999999999972</v>
      </c>
    </row>
    <row r="38" spans="1:13" x14ac:dyDescent="0.25">
      <c r="A38" s="10" t="s">
        <v>42</v>
      </c>
      <c r="B38" s="10"/>
      <c r="C38" s="10"/>
      <c r="D38" s="10">
        <v>370885618.09652603</v>
      </c>
      <c r="E38" s="10">
        <v>1047498.90347427</v>
      </c>
      <c r="F38" s="10">
        <f t="shared" si="0"/>
        <v>370885618.09652603</v>
      </c>
      <c r="G38" s="10">
        <f t="shared" si="1"/>
        <v>1047498.90347427</v>
      </c>
      <c r="H38" s="10">
        <f t="shared" si="2"/>
        <v>371933117.0000003</v>
      </c>
      <c r="I38" s="22">
        <v>99.71836363701</v>
      </c>
      <c r="J38" s="22">
        <v>0.28163636299003497</v>
      </c>
      <c r="K38" s="20">
        <f t="shared" si="3"/>
        <v>99.71836363701</v>
      </c>
      <c r="L38" s="20">
        <f t="shared" si="4"/>
        <v>0.28163636299003497</v>
      </c>
      <c r="M38" s="10">
        <f t="shared" si="5"/>
        <v>100.00000000000003</v>
      </c>
    </row>
    <row r="39" spans="1:13" x14ac:dyDescent="0.25">
      <c r="A39" s="10" t="s">
        <v>43</v>
      </c>
      <c r="B39" s="10"/>
      <c r="C39" s="10"/>
      <c r="D39" s="10">
        <v>369504796.951819</v>
      </c>
      <c r="E39" s="10">
        <v>830585.04818092997</v>
      </c>
      <c r="F39" s="10">
        <f t="shared" si="0"/>
        <v>369504796.951819</v>
      </c>
      <c r="G39" s="10">
        <f t="shared" si="1"/>
        <v>830585.04818092997</v>
      </c>
      <c r="H39" s="10">
        <f t="shared" si="2"/>
        <v>370335381.99999994</v>
      </c>
      <c r="I39" s="22">
        <v>99.775720849653808</v>
      </c>
      <c r="J39" s="22">
        <v>0.22427915034619303</v>
      </c>
      <c r="K39" s="20">
        <f t="shared" si="3"/>
        <v>99.775720849653808</v>
      </c>
      <c r="L39" s="20">
        <f t="shared" si="4"/>
        <v>0.22427915034619303</v>
      </c>
      <c r="M39" s="10">
        <f t="shared" si="5"/>
        <v>100</v>
      </c>
    </row>
    <row r="40" spans="1:13" x14ac:dyDescent="0.25">
      <c r="A40" s="35" t="s">
        <v>50</v>
      </c>
      <c r="B40" s="35"/>
      <c r="C40" s="35"/>
      <c r="D40" s="35">
        <v>362119202.63847899</v>
      </c>
      <c r="E40" s="35">
        <v>2985401.3615208101</v>
      </c>
      <c r="F40" s="35">
        <f t="shared" si="0"/>
        <v>362119202.63847899</v>
      </c>
      <c r="G40" s="35">
        <f t="shared" si="1"/>
        <v>2985401.3615208101</v>
      </c>
      <c r="H40" s="35">
        <f t="shared" si="2"/>
        <v>365104603.99999982</v>
      </c>
      <c r="I40" s="36">
        <v>99.182316155750001</v>
      </c>
      <c r="J40" s="36">
        <v>0.81768384424996499</v>
      </c>
      <c r="K40" s="39">
        <f t="shared" si="3"/>
        <v>99.182316155750001</v>
      </c>
      <c r="L40" s="39">
        <f t="shared" si="4"/>
        <v>0.81768384424996499</v>
      </c>
      <c r="M40" s="35">
        <f t="shared" si="5"/>
        <v>99.999999999999972</v>
      </c>
    </row>
    <row r="41" spans="1:13" x14ac:dyDescent="0.25">
      <c r="A41" s="35" t="s">
        <v>51</v>
      </c>
      <c r="B41" s="35"/>
      <c r="C41" s="35"/>
      <c r="D41" s="35">
        <v>373598109.287938</v>
      </c>
      <c r="E41" s="35">
        <v>2918987.7120616199</v>
      </c>
      <c r="F41" s="35">
        <f t="shared" si="0"/>
        <v>373598109.287938</v>
      </c>
      <c r="G41" s="35">
        <f t="shared" si="1"/>
        <v>2918987.7120616199</v>
      </c>
      <c r="H41" s="35">
        <f t="shared" si="2"/>
        <v>376517096.99999964</v>
      </c>
      <c r="I41" s="36">
        <v>99.224739663797607</v>
      </c>
      <c r="J41" s="36">
        <v>0.775260336202374</v>
      </c>
      <c r="K41" s="39">
        <f t="shared" si="3"/>
        <v>99.224739663797607</v>
      </c>
      <c r="L41" s="39">
        <f t="shared" si="4"/>
        <v>0.775260336202374</v>
      </c>
      <c r="M41" s="35">
        <f t="shared" si="5"/>
        <v>99.999999999999986</v>
      </c>
    </row>
    <row r="42" spans="1:13" x14ac:dyDescent="0.25">
      <c r="A42" s="35" t="s">
        <v>52</v>
      </c>
      <c r="B42" s="35"/>
      <c r="C42" s="35"/>
      <c r="D42" s="35">
        <v>359398312.27466398</v>
      </c>
      <c r="E42" s="35">
        <v>2329525.7253359598</v>
      </c>
      <c r="F42" s="35">
        <f t="shared" si="0"/>
        <v>359398312.27466398</v>
      </c>
      <c r="G42" s="35">
        <f t="shared" si="1"/>
        <v>2329525.7253359598</v>
      </c>
      <c r="H42" s="35">
        <f t="shared" si="2"/>
        <v>361727837.99999994</v>
      </c>
      <c r="I42" s="36">
        <v>99.3560004288816</v>
      </c>
      <c r="J42" s="36">
        <v>0.64399957111842798</v>
      </c>
      <c r="K42" s="39">
        <f t="shared" si="3"/>
        <v>99.3560004288816</v>
      </c>
      <c r="L42" s="39">
        <f t="shared" si="4"/>
        <v>0.64399957111842798</v>
      </c>
      <c r="M42" s="35">
        <f t="shared" si="5"/>
        <v>100.00000000000003</v>
      </c>
    </row>
    <row r="43" spans="1:13" x14ac:dyDescent="0.25">
      <c r="A43" s="35" t="s">
        <v>53</v>
      </c>
      <c r="B43" s="35"/>
      <c r="C43" s="35"/>
      <c r="D43" s="35">
        <v>334376617.91215998</v>
      </c>
      <c r="E43" s="35">
        <v>3083602.08784005</v>
      </c>
      <c r="F43" s="35">
        <f t="shared" si="0"/>
        <v>334376617.91215998</v>
      </c>
      <c r="G43" s="35">
        <f t="shared" si="1"/>
        <v>3083602.08784005</v>
      </c>
      <c r="H43" s="35">
        <f t="shared" si="2"/>
        <v>337460220</v>
      </c>
      <c r="I43" s="36">
        <v>99.086232419382597</v>
      </c>
      <c r="J43" s="36">
        <v>0.91376758061736896</v>
      </c>
      <c r="K43" s="39">
        <f t="shared" si="3"/>
        <v>99.086232419382597</v>
      </c>
      <c r="L43" s="39">
        <f t="shared" si="4"/>
        <v>0.91376758061736896</v>
      </c>
      <c r="M43" s="35">
        <f t="shared" si="5"/>
        <v>99.999999999999972</v>
      </c>
    </row>
    <row r="44" spans="1:13" x14ac:dyDescent="0.25">
      <c r="A44" s="35" t="s">
        <v>54</v>
      </c>
      <c r="B44" s="35"/>
      <c r="C44" s="35"/>
      <c r="D44" s="35">
        <v>387546049.79924601</v>
      </c>
      <c r="E44" s="35">
        <v>2916883.2007538499</v>
      </c>
      <c r="F44" s="35">
        <f t="shared" si="0"/>
        <v>387546049.79924601</v>
      </c>
      <c r="G44" s="35">
        <f t="shared" si="1"/>
        <v>2916883.2007538499</v>
      </c>
      <c r="H44" s="35">
        <f t="shared" si="2"/>
        <v>390462932.99999988</v>
      </c>
      <c r="I44" s="36">
        <v>99.252967963349803</v>
      </c>
      <c r="J44" s="36">
        <v>0.74703203665015994</v>
      </c>
      <c r="K44" s="39">
        <f t="shared" si="3"/>
        <v>99.252967963349803</v>
      </c>
      <c r="L44" s="39">
        <f t="shared" si="4"/>
        <v>0.74703203665015994</v>
      </c>
      <c r="M44" s="35">
        <f t="shared" si="5"/>
        <v>99.999999999999957</v>
      </c>
    </row>
    <row r="45" spans="1:13" x14ac:dyDescent="0.25">
      <c r="A45" s="35" t="s">
        <v>55</v>
      </c>
      <c r="B45" s="35"/>
      <c r="C45" s="35"/>
      <c r="D45" s="35">
        <v>392374440.92101002</v>
      </c>
      <c r="E45" s="35">
        <v>2996951.0789905</v>
      </c>
      <c r="F45" s="35">
        <f t="shared" si="0"/>
        <v>392374440.92101002</v>
      </c>
      <c r="G45" s="35">
        <f t="shared" si="1"/>
        <v>2996951.0789905</v>
      </c>
      <c r="H45" s="35">
        <f t="shared" si="2"/>
        <v>395371392.00000054</v>
      </c>
      <c r="I45" s="36">
        <v>99.241990912941304</v>
      </c>
      <c r="J45" s="36">
        <v>0.75800908705870607</v>
      </c>
      <c r="K45" s="39">
        <f t="shared" si="3"/>
        <v>99.241990912941304</v>
      </c>
      <c r="L45" s="39">
        <f t="shared" si="4"/>
        <v>0.75800908705870607</v>
      </c>
      <c r="M45" s="35">
        <f t="shared" si="5"/>
        <v>100.00000000000001</v>
      </c>
    </row>
    <row r="46" spans="1:13" x14ac:dyDescent="0.25">
      <c r="A46" s="35" t="s">
        <v>56</v>
      </c>
      <c r="B46" s="35"/>
      <c r="C46" s="35"/>
      <c r="D46" s="35">
        <v>417950868.547198</v>
      </c>
      <c r="E46" s="35">
        <v>3417532.4528023601</v>
      </c>
      <c r="F46" s="35">
        <f t="shared" si="0"/>
        <v>417950868.547198</v>
      </c>
      <c r="G46" s="35">
        <f t="shared" si="1"/>
        <v>3417532.4528023601</v>
      </c>
      <c r="H46" s="35">
        <f t="shared" si="2"/>
        <v>421368401.00000036</v>
      </c>
      <c r="I46" s="36">
        <v>99.188944295611208</v>
      </c>
      <c r="J46" s="36">
        <v>0.81105570438879704</v>
      </c>
      <c r="K46" s="39">
        <f t="shared" si="3"/>
        <v>99.188944295611208</v>
      </c>
      <c r="L46" s="39">
        <f t="shared" si="4"/>
        <v>0.81105570438879704</v>
      </c>
      <c r="M46" s="35">
        <f t="shared" si="5"/>
        <v>100</v>
      </c>
    </row>
    <row r="47" spans="1:13" ht="15.75" thickBot="1" x14ac:dyDescent="0.3">
      <c r="A47" s="37" t="s">
        <v>57</v>
      </c>
      <c r="B47" s="37"/>
      <c r="C47" s="37"/>
      <c r="D47" s="37">
        <v>215741016.30612901</v>
      </c>
      <c r="E47" s="37">
        <v>1650031.6938708599</v>
      </c>
      <c r="F47" s="37">
        <f t="shared" si="0"/>
        <v>215741016.30612901</v>
      </c>
      <c r="G47" s="37">
        <f t="shared" si="1"/>
        <v>1650031.6938708599</v>
      </c>
      <c r="H47" s="37">
        <f t="shared" si="2"/>
        <v>217391047.99999988</v>
      </c>
      <c r="I47" s="38">
        <v>99.240984525788406</v>
      </c>
      <c r="J47" s="38">
        <v>0.75901547421164295</v>
      </c>
      <c r="K47" s="40">
        <f t="shared" si="3"/>
        <v>99.240984525788406</v>
      </c>
      <c r="L47" s="40">
        <f t="shared" si="4"/>
        <v>0.75901547421164295</v>
      </c>
      <c r="M47" s="37">
        <f t="shared" si="5"/>
        <v>100.00000000000004</v>
      </c>
    </row>
  </sheetData>
  <mergeCells count="4">
    <mergeCell ref="D7:E7"/>
    <mergeCell ref="F7:H7"/>
    <mergeCell ref="I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C344-0B82-4797-B9EF-DF7B79250FA1}">
  <dimension ref="A1:W46"/>
  <sheetViews>
    <sheetView workbookViewId="0">
      <selection activeCell="D15" sqref="D15:J38"/>
    </sheetView>
  </sheetViews>
  <sheetFormatPr defaultRowHeight="15" x14ac:dyDescent="0.25"/>
  <cols>
    <col min="1" max="1" width="28.5703125" customWidth="1"/>
    <col min="9" max="9" width="8.7109375"/>
    <col min="11" max="11" width="13.140625" customWidth="1"/>
    <col min="12" max="12" width="12.28515625" customWidth="1"/>
    <col min="19" max="19" width="8.7109375"/>
  </cols>
  <sheetData>
    <row r="1" spans="1:23" x14ac:dyDescent="0.25">
      <c r="A1" s="1" t="s">
        <v>80</v>
      </c>
    </row>
    <row r="2" spans="1:23" x14ac:dyDescent="0.25">
      <c r="A2" s="1" t="s">
        <v>0</v>
      </c>
      <c r="B2" s="1" t="s">
        <v>81</v>
      </c>
    </row>
    <row r="5" spans="1:23" ht="15.75" thickBot="1" x14ac:dyDescent="0.3"/>
    <row r="6" spans="1:23" ht="15.75" thickBot="1" x14ac:dyDescent="0.3">
      <c r="B6" s="2"/>
      <c r="D6" s="45" t="s">
        <v>2</v>
      </c>
      <c r="E6" s="46"/>
      <c r="F6" s="46"/>
      <c r="G6" s="46"/>
      <c r="H6" s="46"/>
      <c r="I6" s="46"/>
      <c r="J6" s="46"/>
      <c r="K6" s="49" t="s">
        <v>3</v>
      </c>
      <c r="L6" s="50"/>
      <c r="M6" s="51"/>
      <c r="N6" s="47" t="s">
        <v>4</v>
      </c>
      <c r="O6" s="47"/>
      <c r="P6" s="47"/>
      <c r="Q6" s="47"/>
      <c r="R6" s="47"/>
      <c r="S6" s="47"/>
      <c r="T6" s="47"/>
      <c r="U6" s="46" t="s">
        <v>3</v>
      </c>
      <c r="V6" s="46"/>
      <c r="W6" s="48"/>
    </row>
    <row r="7" spans="1:23" ht="15.75" thickBot="1" x14ac:dyDescent="0.3">
      <c r="A7" s="3" t="s">
        <v>5</v>
      </c>
      <c r="B7" s="4" t="s">
        <v>1</v>
      </c>
      <c r="C7" s="3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16" t="s">
        <v>14</v>
      </c>
      <c r="L7" s="17" t="s">
        <v>15</v>
      </c>
      <c r="M7" s="18" t="s">
        <v>18</v>
      </c>
      <c r="N7" s="42" t="s">
        <v>7</v>
      </c>
      <c r="O7" s="42" t="s">
        <v>8</v>
      </c>
      <c r="P7" s="42" t="s">
        <v>9</v>
      </c>
      <c r="Q7" s="42" t="s">
        <v>10</v>
      </c>
      <c r="R7" s="42" t="s">
        <v>11</v>
      </c>
      <c r="S7" s="42" t="s">
        <v>12</v>
      </c>
      <c r="T7" s="42" t="s">
        <v>13</v>
      </c>
      <c r="U7" s="7" t="s">
        <v>16</v>
      </c>
      <c r="V7" s="6" t="s">
        <v>17</v>
      </c>
      <c r="W7" s="7" t="s">
        <v>18</v>
      </c>
    </row>
    <row r="8" spans="1:23" x14ac:dyDescent="0.25">
      <c r="A8" s="9" t="s">
        <v>29</v>
      </c>
      <c r="B8" s="9"/>
      <c r="C8" s="9"/>
      <c r="D8" s="10">
        <v>244689353.25835401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22">
        <v>0</v>
      </c>
      <c r="K8" s="20">
        <f t="shared" ref="K8:K46" si="0">SUM(D8)</f>
        <v>244689353.25835401</v>
      </c>
      <c r="L8" s="20">
        <f t="shared" ref="L8:L46" si="1">SUM(E8:J8)</f>
        <v>0</v>
      </c>
      <c r="M8" s="10">
        <f t="shared" ref="M8:M46" si="2">SUM(D8:J8)</f>
        <v>244689353.25835401</v>
      </c>
      <c r="N8" s="20">
        <v>100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19">
        <f t="shared" ref="U8:U46" si="3">SUM(N8)</f>
        <v>100</v>
      </c>
      <c r="V8" s="21">
        <f t="shared" ref="V8:V46" si="4">SUM(O8:T8)</f>
        <v>0</v>
      </c>
      <c r="W8" s="21">
        <f t="shared" ref="W8:W46" si="5">SUM(N8:T8)</f>
        <v>100</v>
      </c>
    </row>
    <row r="9" spans="1:23" x14ac:dyDescent="0.25">
      <c r="A9" s="10" t="s">
        <v>40</v>
      </c>
      <c r="B9" s="10"/>
      <c r="C9" s="10"/>
      <c r="D9" s="10">
        <v>190814522.182841</v>
      </c>
      <c r="E9" s="10">
        <v>628577.60916077998</v>
      </c>
      <c r="F9" s="10">
        <v>0</v>
      </c>
      <c r="G9" s="10">
        <v>0</v>
      </c>
      <c r="H9" s="10">
        <v>0</v>
      </c>
      <c r="I9" s="10">
        <v>0</v>
      </c>
      <c r="J9" s="22">
        <v>0</v>
      </c>
      <c r="K9" s="20">
        <f t="shared" si="0"/>
        <v>190814522.182841</v>
      </c>
      <c r="L9" s="20">
        <f t="shared" si="1"/>
        <v>628577.60916077998</v>
      </c>
      <c r="M9" s="10">
        <f t="shared" si="2"/>
        <v>191443099.79200178</v>
      </c>
      <c r="N9" s="20">
        <v>99.671663481293507</v>
      </c>
      <c r="O9" s="20">
        <v>0.32833651870645297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f t="shared" si="3"/>
        <v>99.671663481293507</v>
      </c>
      <c r="V9" s="22">
        <f t="shared" si="4"/>
        <v>0.32833651870645297</v>
      </c>
      <c r="W9" s="22">
        <f t="shared" si="5"/>
        <v>99.999999999999957</v>
      </c>
    </row>
    <row r="10" spans="1:23" x14ac:dyDescent="0.25">
      <c r="A10" s="10" t="s">
        <v>44</v>
      </c>
      <c r="B10" s="10"/>
      <c r="C10" s="10"/>
      <c r="D10" s="10">
        <v>358131781.66068101</v>
      </c>
      <c r="E10" s="10">
        <v>202797.96378553999</v>
      </c>
      <c r="F10" s="10">
        <v>0</v>
      </c>
      <c r="G10" s="10">
        <v>0</v>
      </c>
      <c r="H10" s="10">
        <v>0</v>
      </c>
      <c r="I10" s="10">
        <v>0</v>
      </c>
      <c r="J10" s="22">
        <v>0</v>
      </c>
      <c r="K10" s="20">
        <f t="shared" si="0"/>
        <v>358131781.66068101</v>
      </c>
      <c r="L10" s="20">
        <f t="shared" si="1"/>
        <v>202797.96378553999</v>
      </c>
      <c r="M10" s="10">
        <f t="shared" si="2"/>
        <v>358334579.62446654</v>
      </c>
      <c r="N10" s="20">
        <v>99.943405416245895</v>
      </c>
      <c r="O10" s="20">
        <v>5.6594583754119E-2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f t="shared" si="3"/>
        <v>99.943405416245895</v>
      </c>
      <c r="V10" s="22">
        <f t="shared" si="4"/>
        <v>5.6594583754119E-2</v>
      </c>
      <c r="W10" s="22">
        <f t="shared" si="5"/>
        <v>100.00000000000001</v>
      </c>
    </row>
    <row r="11" spans="1:23" x14ac:dyDescent="0.25">
      <c r="A11" s="12" t="s">
        <v>45</v>
      </c>
      <c r="B11" s="12"/>
      <c r="C11" s="12"/>
      <c r="D11" s="12">
        <v>48653912.937760197</v>
      </c>
      <c r="E11" s="12">
        <v>643694.90363297996</v>
      </c>
      <c r="F11" s="12">
        <v>0</v>
      </c>
      <c r="G11" s="12">
        <v>0</v>
      </c>
      <c r="H11" s="12">
        <v>0</v>
      </c>
      <c r="I11" s="12">
        <v>0</v>
      </c>
      <c r="J11" s="30">
        <v>0</v>
      </c>
      <c r="K11" s="25">
        <f t="shared" si="0"/>
        <v>48653912.937760197</v>
      </c>
      <c r="L11" s="25">
        <f t="shared" si="1"/>
        <v>643694.90363297996</v>
      </c>
      <c r="M11" s="12">
        <f t="shared" si="2"/>
        <v>49297607.84139318</v>
      </c>
      <c r="N11" s="25">
        <v>98.694267466884099</v>
      </c>
      <c r="O11" s="25">
        <v>1.30573253311593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f t="shared" si="3"/>
        <v>98.694267466884099</v>
      </c>
      <c r="V11" s="30">
        <f t="shared" si="4"/>
        <v>1.30573253311593</v>
      </c>
      <c r="W11" s="30">
        <f t="shared" si="5"/>
        <v>100.00000000000003</v>
      </c>
    </row>
    <row r="12" spans="1:23" x14ac:dyDescent="0.25">
      <c r="A12" s="12" t="s">
        <v>46</v>
      </c>
      <c r="B12" s="12"/>
      <c r="C12" s="12"/>
      <c r="D12" s="12">
        <v>31637978.2700212</v>
      </c>
      <c r="E12" s="12">
        <v>276735.34389725002</v>
      </c>
      <c r="F12" s="12">
        <v>0</v>
      </c>
      <c r="G12" s="12">
        <v>0</v>
      </c>
      <c r="H12" s="12">
        <v>0</v>
      </c>
      <c r="I12" s="12">
        <v>0</v>
      </c>
      <c r="J12" s="30">
        <v>0</v>
      </c>
      <c r="K12" s="25">
        <f t="shared" si="0"/>
        <v>31637978.2700212</v>
      </c>
      <c r="L12" s="25">
        <f t="shared" si="1"/>
        <v>276735.34389725002</v>
      </c>
      <c r="M12" s="12">
        <f t="shared" si="2"/>
        <v>31914713.61391845</v>
      </c>
      <c r="N12" s="25">
        <v>99.132891031876397</v>
      </c>
      <c r="O12" s="25">
        <v>0.86710896812359906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f t="shared" si="3"/>
        <v>99.132891031876397</v>
      </c>
      <c r="V12" s="30">
        <f t="shared" si="4"/>
        <v>0.86710896812359906</v>
      </c>
      <c r="W12" s="30">
        <f t="shared" si="5"/>
        <v>100</v>
      </c>
    </row>
    <row r="13" spans="1:23" x14ac:dyDescent="0.25">
      <c r="A13" s="12" t="s">
        <v>47</v>
      </c>
      <c r="B13" s="12"/>
      <c r="C13" s="12"/>
      <c r="D13" s="12">
        <v>65157321.9909852</v>
      </c>
      <c r="E13" s="12">
        <v>357396.59611662</v>
      </c>
      <c r="F13" s="12">
        <v>0</v>
      </c>
      <c r="G13" s="12">
        <v>0</v>
      </c>
      <c r="H13" s="12">
        <v>0</v>
      </c>
      <c r="I13" s="12">
        <v>0</v>
      </c>
      <c r="J13" s="30">
        <v>0</v>
      </c>
      <c r="K13" s="25">
        <f t="shared" si="0"/>
        <v>65157321.9909852</v>
      </c>
      <c r="L13" s="25">
        <f t="shared" si="1"/>
        <v>357396.59611662</v>
      </c>
      <c r="M13" s="12">
        <f t="shared" si="2"/>
        <v>65514718.587101817</v>
      </c>
      <c r="N13" s="25">
        <v>99.454478926530896</v>
      </c>
      <c r="O13" s="25">
        <v>0.54552107346910295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f t="shared" si="3"/>
        <v>99.454478926530896</v>
      </c>
      <c r="V13" s="30">
        <f t="shared" si="4"/>
        <v>0.54552107346910295</v>
      </c>
      <c r="W13" s="30">
        <f t="shared" si="5"/>
        <v>100</v>
      </c>
    </row>
    <row r="14" spans="1:23" x14ac:dyDescent="0.25">
      <c r="A14" s="12" t="s">
        <v>48</v>
      </c>
      <c r="B14" s="12"/>
      <c r="C14" s="12"/>
      <c r="D14" s="12">
        <v>56816871.865618601</v>
      </c>
      <c r="E14" s="12">
        <v>395203.19438697997</v>
      </c>
      <c r="F14" s="12">
        <v>0</v>
      </c>
      <c r="G14" s="12">
        <v>0</v>
      </c>
      <c r="H14" s="12">
        <v>0</v>
      </c>
      <c r="I14" s="12">
        <v>0</v>
      </c>
      <c r="J14" s="30">
        <v>0</v>
      </c>
      <c r="K14" s="25">
        <f t="shared" si="0"/>
        <v>56816871.865618601</v>
      </c>
      <c r="L14" s="25">
        <f t="shared" si="1"/>
        <v>395203.19438697997</v>
      </c>
      <c r="M14" s="12">
        <f t="shared" si="2"/>
        <v>57212075.060005583</v>
      </c>
      <c r="N14" s="25">
        <v>99.309231147493804</v>
      </c>
      <c r="O14" s="25">
        <v>0.69076885250618902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f t="shared" si="3"/>
        <v>99.309231147493804</v>
      </c>
      <c r="V14" s="30">
        <f t="shared" si="4"/>
        <v>0.69076885250618902</v>
      </c>
      <c r="W14" s="30">
        <f t="shared" si="5"/>
        <v>100</v>
      </c>
    </row>
    <row r="15" spans="1:23" x14ac:dyDescent="0.25">
      <c r="A15" s="11" t="s">
        <v>49</v>
      </c>
      <c r="B15" s="11"/>
      <c r="C15" s="11"/>
      <c r="D15" s="11">
        <v>56724474.251431398</v>
      </c>
      <c r="E15" s="11">
        <v>6220079.6147695296</v>
      </c>
      <c r="F15" s="11">
        <v>7023578.6885492103</v>
      </c>
      <c r="G15" s="11">
        <v>645633.65745847998</v>
      </c>
      <c r="H15" s="11">
        <v>216321.47840031001</v>
      </c>
      <c r="I15" s="11">
        <v>0</v>
      </c>
      <c r="J15" s="31">
        <v>0</v>
      </c>
      <c r="K15" s="26">
        <f t="shared" si="0"/>
        <v>56724474.251431398</v>
      </c>
      <c r="L15" s="26">
        <f t="shared" si="1"/>
        <v>14105613.43917753</v>
      </c>
      <c r="M15" s="11">
        <f t="shared" si="2"/>
        <v>70830087.690608919</v>
      </c>
      <c r="N15" s="26">
        <v>80.085280282594198</v>
      </c>
      <c r="O15" s="26">
        <v>8.7816912523662207</v>
      </c>
      <c r="P15" s="26">
        <v>9.9160948652622292</v>
      </c>
      <c r="Q15" s="26">
        <v>0.91152457735003101</v>
      </c>
      <c r="R15" s="26">
        <v>0.30540902242733098</v>
      </c>
      <c r="S15" s="26">
        <v>0</v>
      </c>
      <c r="T15" s="26">
        <v>0</v>
      </c>
      <c r="U15" s="26">
        <f t="shared" si="3"/>
        <v>80.085280282594198</v>
      </c>
      <c r="V15" s="31">
        <f t="shared" si="4"/>
        <v>19.914719717405813</v>
      </c>
      <c r="W15" s="31">
        <f t="shared" si="5"/>
        <v>100</v>
      </c>
    </row>
    <row r="16" spans="1:23" x14ac:dyDescent="0.25">
      <c r="A16" s="11" t="s">
        <v>19</v>
      </c>
      <c r="B16" s="11"/>
      <c r="C16" s="11"/>
      <c r="D16" s="11">
        <v>82186016.521079004</v>
      </c>
      <c r="E16" s="11">
        <v>9175269.0796369798</v>
      </c>
      <c r="F16" s="11">
        <v>10223712.7749437</v>
      </c>
      <c r="G16" s="11">
        <v>988231.97448056005</v>
      </c>
      <c r="H16" s="11">
        <v>247660.79863993</v>
      </c>
      <c r="I16" s="11">
        <v>0</v>
      </c>
      <c r="J16" s="31">
        <v>0</v>
      </c>
      <c r="K16" s="26">
        <f t="shared" si="0"/>
        <v>82186016.521079004</v>
      </c>
      <c r="L16" s="26">
        <f t="shared" si="1"/>
        <v>20634874.627701171</v>
      </c>
      <c r="M16" s="11">
        <f t="shared" si="2"/>
        <v>102820891.14878015</v>
      </c>
      <c r="N16" s="26">
        <v>79.931243157732595</v>
      </c>
      <c r="O16" s="26">
        <v>8.9235455724270203</v>
      </c>
      <c r="P16" s="26">
        <v>9.9432252149518394</v>
      </c>
      <c r="Q16" s="26">
        <v>0.96111983025959602</v>
      </c>
      <c r="R16" s="26">
        <v>0.24086622462897</v>
      </c>
      <c r="S16" s="26">
        <v>0</v>
      </c>
      <c r="T16" s="26">
        <v>0</v>
      </c>
      <c r="U16" s="26">
        <f t="shared" si="3"/>
        <v>79.931243157732595</v>
      </c>
      <c r="V16" s="31">
        <f t="shared" si="4"/>
        <v>20.068756842267426</v>
      </c>
      <c r="W16" s="31">
        <f t="shared" si="5"/>
        <v>100.00000000000001</v>
      </c>
    </row>
    <row r="17" spans="1:23" x14ac:dyDescent="0.25">
      <c r="A17" s="11" t="s">
        <v>20</v>
      </c>
      <c r="B17" s="11"/>
      <c r="C17" s="11"/>
      <c r="D17" s="11">
        <v>45195965.639087401</v>
      </c>
      <c r="E17" s="11">
        <v>5471832.6662783297</v>
      </c>
      <c r="F17" s="11">
        <v>6139918.6373838903</v>
      </c>
      <c r="G17" s="11">
        <v>563607.06113487994</v>
      </c>
      <c r="H17" s="11">
        <v>101105.52044874</v>
      </c>
      <c r="I17" s="11">
        <v>0</v>
      </c>
      <c r="J17" s="31">
        <v>0</v>
      </c>
      <c r="K17" s="26">
        <f t="shared" si="0"/>
        <v>45195965.639087401</v>
      </c>
      <c r="L17" s="26">
        <f t="shared" si="1"/>
        <v>12276463.885245841</v>
      </c>
      <c r="M17" s="11">
        <f t="shared" si="2"/>
        <v>57472429.524333246</v>
      </c>
      <c r="N17" s="26">
        <v>78.639385898854201</v>
      </c>
      <c r="O17" s="26">
        <v>9.5207958173433607</v>
      </c>
      <c r="P17" s="26">
        <v>10.683241839957899</v>
      </c>
      <c r="Q17" s="26">
        <v>0.98065640481799099</v>
      </c>
      <c r="R17" s="26">
        <v>0.175920039026596</v>
      </c>
      <c r="S17" s="26">
        <v>0</v>
      </c>
      <c r="T17" s="26">
        <v>0</v>
      </c>
      <c r="U17" s="26">
        <f t="shared" si="3"/>
        <v>78.639385898854201</v>
      </c>
      <c r="V17" s="31">
        <f t="shared" si="4"/>
        <v>21.360614101145849</v>
      </c>
      <c r="W17" s="31">
        <f t="shared" si="5"/>
        <v>100.00000000000004</v>
      </c>
    </row>
    <row r="18" spans="1:23" x14ac:dyDescent="0.25">
      <c r="A18" s="11" t="s">
        <v>21</v>
      </c>
      <c r="B18" s="11"/>
      <c r="C18" s="11"/>
      <c r="D18" s="11">
        <v>50179784.1005271</v>
      </c>
      <c r="E18" s="11">
        <v>4908841.56414505</v>
      </c>
      <c r="F18" s="11">
        <v>6055468.96538343</v>
      </c>
      <c r="G18" s="11">
        <v>597436.68968936999</v>
      </c>
      <c r="H18" s="11">
        <v>65707.123741179996</v>
      </c>
      <c r="I18" s="11">
        <v>0</v>
      </c>
      <c r="J18" s="31">
        <v>0</v>
      </c>
      <c r="K18" s="26">
        <f t="shared" si="0"/>
        <v>50179784.1005271</v>
      </c>
      <c r="L18" s="26">
        <f t="shared" si="1"/>
        <v>11627454.34295903</v>
      </c>
      <c r="M18" s="11">
        <f t="shared" si="2"/>
        <v>61807238.443486132</v>
      </c>
      <c r="N18" s="26">
        <v>81.187552403606105</v>
      </c>
      <c r="O18" s="26">
        <v>7.9421790841431603</v>
      </c>
      <c r="P18" s="26">
        <v>9.7973459385671902</v>
      </c>
      <c r="Q18" s="26">
        <v>0.96661281871643501</v>
      </c>
      <c r="R18" s="26">
        <v>0.106309754967065</v>
      </c>
      <c r="S18" s="26">
        <v>0</v>
      </c>
      <c r="T18" s="26">
        <v>0</v>
      </c>
      <c r="U18" s="26">
        <f t="shared" si="3"/>
        <v>81.187552403606105</v>
      </c>
      <c r="V18" s="31">
        <f t="shared" si="4"/>
        <v>18.812447596393849</v>
      </c>
      <c r="W18" s="31">
        <f t="shared" si="5"/>
        <v>99.999999999999972</v>
      </c>
    </row>
    <row r="19" spans="1:23" x14ac:dyDescent="0.25">
      <c r="A19" s="23" t="s">
        <v>22</v>
      </c>
      <c r="B19" s="23"/>
      <c r="C19" s="23"/>
      <c r="D19" s="23">
        <v>15847816.353001799</v>
      </c>
      <c r="E19" s="23">
        <v>2805002.7776213</v>
      </c>
      <c r="F19" s="23">
        <v>1899993.71938642</v>
      </c>
      <c r="G19" s="23">
        <v>281918.96052237001</v>
      </c>
      <c r="H19" s="23">
        <v>0</v>
      </c>
      <c r="I19" s="23">
        <v>0</v>
      </c>
      <c r="J19" s="32">
        <v>0</v>
      </c>
      <c r="K19" s="27">
        <f t="shared" si="0"/>
        <v>15847816.353001799</v>
      </c>
      <c r="L19" s="27">
        <f t="shared" si="1"/>
        <v>4986915.4575300906</v>
      </c>
      <c r="M19" s="23">
        <f t="shared" si="2"/>
        <v>20834731.810531888</v>
      </c>
      <c r="N19" s="27">
        <v>76.064412525774699</v>
      </c>
      <c r="O19" s="27">
        <v>13.463109595696301</v>
      </c>
      <c r="P19" s="27">
        <v>9.1193576987920899</v>
      </c>
      <c r="Q19" s="27">
        <v>1.3531201797368999</v>
      </c>
      <c r="R19" s="27">
        <v>0</v>
      </c>
      <c r="S19" s="27">
        <v>0</v>
      </c>
      <c r="T19" s="27">
        <v>0</v>
      </c>
      <c r="U19" s="27">
        <f t="shared" si="3"/>
        <v>76.064412525774699</v>
      </c>
      <c r="V19" s="32">
        <f t="shared" si="4"/>
        <v>23.93558747422529</v>
      </c>
      <c r="W19" s="32">
        <f t="shared" si="5"/>
        <v>99.999999999999986</v>
      </c>
    </row>
    <row r="20" spans="1:23" x14ac:dyDescent="0.25">
      <c r="A20" s="23" t="s">
        <v>23</v>
      </c>
      <c r="B20" s="23"/>
      <c r="C20" s="23"/>
      <c r="D20" s="23">
        <v>21048630.981578499</v>
      </c>
      <c r="E20" s="23">
        <v>3552072.77745503</v>
      </c>
      <c r="F20" s="23">
        <v>2442272.7735832599</v>
      </c>
      <c r="G20" s="23">
        <v>317481.24825511</v>
      </c>
      <c r="H20" s="23">
        <v>0</v>
      </c>
      <c r="I20" s="23">
        <v>0</v>
      </c>
      <c r="J20" s="32">
        <v>0</v>
      </c>
      <c r="K20" s="27">
        <f t="shared" si="0"/>
        <v>21048630.981578499</v>
      </c>
      <c r="L20" s="27">
        <f t="shared" si="1"/>
        <v>6311826.7992933998</v>
      </c>
      <c r="M20" s="23">
        <f t="shared" si="2"/>
        <v>27360457.780871902</v>
      </c>
      <c r="N20" s="27">
        <v>76.930843592441306</v>
      </c>
      <c r="O20" s="27">
        <v>12.982504919703301</v>
      </c>
      <c r="P20" s="27">
        <v>8.9262862235100897</v>
      </c>
      <c r="Q20" s="27">
        <v>1.1603652643453399</v>
      </c>
      <c r="R20" s="27">
        <v>0</v>
      </c>
      <c r="S20" s="27">
        <v>0</v>
      </c>
      <c r="T20" s="27">
        <v>0</v>
      </c>
      <c r="U20" s="27">
        <f t="shared" si="3"/>
        <v>76.930843592441306</v>
      </c>
      <c r="V20" s="32">
        <f t="shared" si="4"/>
        <v>23.069156407558733</v>
      </c>
      <c r="W20" s="32">
        <f t="shared" si="5"/>
        <v>100.00000000000004</v>
      </c>
    </row>
    <row r="21" spans="1:23" x14ac:dyDescent="0.25">
      <c r="A21" s="23" t="s">
        <v>24</v>
      </c>
      <c r="B21" s="23"/>
      <c r="C21" s="23"/>
      <c r="D21" s="23">
        <v>17398084.9430984</v>
      </c>
      <c r="E21" s="23">
        <v>3020013.2250255598</v>
      </c>
      <c r="F21" s="23">
        <v>2071788.2075605299</v>
      </c>
      <c r="G21" s="23">
        <v>296290.73530966003</v>
      </c>
      <c r="H21" s="23">
        <v>0</v>
      </c>
      <c r="I21" s="23">
        <v>0</v>
      </c>
      <c r="J21" s="32">
        <v>0</v>
      </c>
      <c r="K21" s="27">
        <f t="shared" si="0"/>
        <v>17398084.9430984</v>
      </c>
      <c r="L21" s="27">
        <f t="shared" si="1"/>
        <v>5388092.1678957501</v>
      </c>
      <c r="M21" s="23">
        <f t="shared" si="2"/>
        <v>22786177.110994153</v>
      </c>
      <c r="N21" s="27">
        <v>76.353680823028199</v>
      </c>
      <c r="O21" s="27">
        <v>13.253707325782299</v>
      </c>
      <c r="P21" s="27">
        <v>9.0923027477080005</v>
      </c>
      <c r="Q21" s="27">
        <v>1.30030910348144</v>
      </c>
      <c r="R21" s="27">
        <v>0</v>
      </c>
      <c r="S21" s="27">
        <v>0</v>
      </c>
      <c r="T21" s="27">
        <v>0</v>
      </c>
      <c r="U21" s="27">
        <f t="shared" si="3"/>
        <v>76.353680823028199</v>
      </c>
      <c r="V21" s="32">
        <f t="shared" si="4"/>
        <v>23.646319176971737</v>
      </c>
      <c r="W21" s="32">
        <f t="shared" si="5"/>
        <v>99.999999999999943</v>
      </c>
    </row>
    <row r="22" spans="1:23" x14ac:dyDescent="0.25">
      <c r="A22" s="23" t="s">
        <v>25</v>
      </c>
      <c r="B22" s="23"/>
      <c r="C22" s="23"/>
      <c r="D22" s="23">
        <v>18140716.650891598</v>
      </c>
      <c r="E22" s="23">
        <v>3020980.7769218702</v>
      </c>
      <c r="F22" s="23">
        <v>2111674.3707143399</v>
      </c>
      <c r="G22" s="23">
        <v>243847.35330819999</v>
      </c>
      <c r="H22" s="23">
        <v>0</v>
      </c>
      <c r="I22" s="23">
        <v>0</v>
      </c>
      <c r="J22" s="32">
        <v>0</v>
      </c>
      <c r="K22" s="27">
        <f t="shared" si="0"/>
        <v>18140716.650891598</v>
      </c>
      <c r="L22" s="27">
        <f t="shared" si="1"/>
        <v>5376502.5009444105</v>
      </c>
      <c r="M22" s="23">
        <f t="shared" si="2"/>
        <v>23517219.151836012</v>
      </c>
      <c r="N22" s="27">
        <v>77.138017610706001</v>
      </c>
      <c r="O22" s="27">
        <v>12.845824829106199</v>
      </c>
      <c r="P22" s="27">
        <v>8.9792690074476003</v>
      </c>
      <c r="Q22" s="27">
        <v>1.0368885527401399</v>
      </c>
      <c r="R22" s="27">
        <v>0</v>
      </c>
      <c r="S22" s="27">
        <v>0</v>
      </c>
      <c r="T22" s="27">
        <v>0</v>
      </c>
      <c r="U22" s="27">
        <f t="shared" si="3"/>
        <v>77.138017610706001</v>
      </c>
      <c r="V22" s="32">
        <f t="shared" si="4"/>
        <v>22.861982389293939</v>
      </c>
      <c r="W22" s="32">
        <f t="shared" si="5"/>
        <v>99.999999999999943</v>
      </c>
    </row>
    <row r="23" spans="1:23" x14ac:dyDescent="0.25">
      <c r="A23" s="13" t="s">
        <v>26</v>
      </c>
      <c r="B23" s="13"/>
      <c r="C23" s="13"/>
      <c r="D23" s="13">
        <v>195180253.936896</v>
      </c>
      <c r="E23" s="13">
        <v>16445853.5381804</v>
      </c>
      <c r="F23" s="13">
        <v>16493044.1319484</v>
      </c>
      <c r="G23" s="13">
        <v>1340705.68491887</v>
      </c>
      <c r="H23" s="13">
        <v>301280.17668768001</v>
      </c>
      <c r="I23" s="13">
        <v>0</v>
      </c>
      <c r="J23" s="33">
        <v>0</v>
      </c>
      <c r="K23" s="28">
        <f t="shared" si="0"/>
        <v>195180253.936896</v>
      </c>
      <c r="L23" s="28">
        <f t="shared" si="1"/>
        <v>34580883.531735353</v>
      </c>
      <c r="M23" s="13">
        <f t="shared" si="2"/>
        <v>229761137.46863139</v>
      </c>
      <c r="N23" s="28">
        <v>84.949202501029305</v>
      </c>
      <c r="O23" s="28">
        <v>7.1578047181393796</v>
      </c>
      <c r="P23" s="28">
        <v>7.17834369800687</v>
      </c>
      <c r="Q23" s="28">
        <v>0.58352152138954005</v>
      </c>
      <c r="R23" s="28">
        <v>0.13112756143488899</v>
      </c>
      <c r="S23" s="28">
        <v>0</v>
      </c>
      <c r="T23" s="28">
        <v>0</v>
      </c>
      <c r="U23" s="28">
        <f t="shared" si="3"/>
        <v>84.949202501029305</v>
      </c>
      <c r="V23" s="33">
        <f t="shared" si="4"/>
        <v>15.050797498970679</v>
      </c>
      <c r="W23" s="33">
        <f t="shared" si="5"/>
        <v>99.999999999999986</v>
      </c>
    </row>
    <row r="24" spans="1:23" x14ac:dyDescent="0.25">
      <c r="A24" s="13" t="s">
        <v>27</v>
      </c>
      <c r="B24" s="13"/>
      <c r="C24" s="13"/>
      <c r="D24" s="13">
        <v>212140592.243375</v>
      </c>
      <c r="E24" s="13">
        <v>17629628.693185799</v>
      </c>
      <c r="F24" s="13">
        <v>17713624.1989877</v>
      </c>
      <c r="G24" s="13">
        <v>1381660.6302480099</v>
      </c>
      <c r="H24" s="13">
        <v>375496.42693476001</v>
      </c>
      <c r="I24" s="13">
        <v>0</v>
      </c>
      <c r="J24" s="33">
        <v>0</v>
      </c>
      <c r="K24" s="28">
        <f t="shared" si="0"/>
        <v>212140592.243375</v>
      </c>
      <c r="L24" s="28">
        <f t="shared" si="1"/>
        <v>37100409.949356265</v>
      </c>
      <c r="M24" s="13">
        <f t="shared" si="2"/>
        <v>249241002.19273126</v>
      </c>
      <c r="N24" s="28">
        <v>85.114644210639298</v>
      </c>
      <c r="O24" s="28">
        <v>7.0733260330711101</v>
      </c>
      <c r="P24" s="28">
        <v>7.10702654986527</v>
      </c>
      <c r="Q24" s="28">
        <v>0.55434724547432701</v>
      </c>
      <c r="R24" s="28">
        <v>0.15065596094995601</v>
      </c>
      <c r="S24" s="28">
        <v>0</v>
      </c>
      <c r="T24" s="28">
        <v>0</v>
      </c>
      <c r="U24" s="28">
        <f t="shared" si="3"/>
        <v>85.114644210639298</v>
      </c>
      <c r="V24" s="33">
        <f t="shared" si="4"/>
        <v>14.885355789360663</v>
      </c>
      <c r="W24" s="33">
        <f t="shared" si="5"/>
        <v>99.999999999999972</v>
      </c>
    </row>
    <row r="25" spans="1:23" x14ac:dyDescent="0.25">
      <c r="A25" s="13" t="s">
        <v>28</v>
      </c>
      <c r="B25" s="13"/>
      <c r="C25" s="13"/>
      <c r="D25" s="13">
        <v>226066198.81565201</v>
      </c>
      <c r="E25" s="13">
        <v>18888195.267386101</v>
      </c>
      <c r="F25" s="13">
        <v>19114565.040295001</v>
      </c>
      <c r="G25" s="13">
        <v>1288577.7926614201</v>
      </c>
      <c r="H25" s="13">
        <v>388466.38560144999</v>
      </c>
      <c r="I25" s="13">
        <v>0</v>
      </c>
      <c r="J25" s="33">
        <v>0</v>
      </c>
      <c r="K25" s="28">
        <f t="shared" si="0"/>
        <v>226066198.81565201</v>
      </c>
      <c r="L25" s="28">
        <f t="shared" si="1"/>
        <v>39679804.485943973</v>
      </c>
      <c r="M25" s="13">
        <f t="shared" si="2"/>
        <v>265746003.30159602</v>
      </c>
      <c r="N25" s="28">
        <v>85.0685225768339</v>
      </c>
      <c r="O25" s="28">
        <v>7.1076121682815403</v>
      </c>
      <c r="P25" s="28">
        <v>7.1927949255371404</v>
      </c>
      <c r="Q25" s="28">
        <v>0.48489075156438299</v>
      </c>
      <c r="R25" s="28">
        <v>0.14617957778299201</v>
      </c>
      <c r="S25" s="28">
        <v>0</v>
      </c>
      <c r="T25" s="28">
        <v>0</v>
      </c>
      <c r="U25" s="28">
        <f t="shared" si="3"/>
        <v>85.0685225768339</v>
      </c>
      <c r="V25" s="33">
        <f t="shared" si="4"/>
        <v>14.931477423166054</v>
      </c>
      <c r="W25" s="33">
        <f t="shared" si="5"/>
        <v>99.999999999999943</v>
      </c>
    </row>
    <row r="26" spans="1:23" x14ac:dyDescent="0.25">
      <c r="A26" s="13" t="s">
        <v>30</v>
      </c>
      <c r="B26" s="13"/>
      <c r="C26" s="13"/>
      <c r="D26" s="13">
        <v>154461724.99998301</v>
      </c>
      <c r="E26" s="13">
        <v>14197879.7082403</v>
      </c>
      <c r="F26" s="13">
        <v>13544125.099392699</v>
      </c>
      <c r="G26" s="13">
        <v>1015758.02189913</v>
      </c>
      <c r="H26" s="13">
        <v>243149.79191191</v>
      </c>
      <c r="I26" s="13">
        <v>0</v>
      </c>
      <c r="J26" s="33">
        <v>0</v>
      </c>
      <c r="K26" s="28">
        <f t="shared" si="0"/>
        <v>154461724.99998301</v>
      </c>
      <c r="L26" s="28">
        <f t="shared" si="1"/>
        <v>29000912.621444039</v>
      </c>
      <c r="M26" s="13">
        <f t="shared" si="2"/>
        <v>183462637.62142706</v>
      </c>
      <c r="N26" s="28">
        <v>84.1924693782682</v>
      </c>
      <c r="O26" s="28">
        <v>7.7388398489819199</v>
      </c>
      <c r="P26" s="28">
        <v>7.3824977526709397</v>
      </c>
      <c r="Q26" s="28">
        <v>0.55365933634679998</v>
      </c>
      <c r="R26" s="28">
        <v>0.13253368373218599</v>
      </c>
      <c r="S26" s="28">
        <v>0</v>
      </c>
      <c r="T26" s="28">
        <v>0</v>
      </c>
      <c r="U26" s="28">
        <f t="shared" si="3"/>
        <v>84.1924693782682</v>
      </c>
      <c r="V26" s="33">
        <f t="shared" si="4"/>
        <v>15.807530621731846</v>
      </c>
      <c r="W26" s="33">
        <f t="shared" si="5"/>
        <v>100.00000000000006</v>
      </c>
    </row>
    <row r="27" spans="1:23" x14ac:dyDescent="0.25">
      <c r="A27" s="12" t="s">
        <v>31</v>
      </c>
      <c r="B27" s="12"/>
      <c r="C27" s="12"/>
      <c r="D27" s="12">
        <v>9295188.7937052492</v>
      </c>
      <c r="E27" s="12">
        <v>1213913.1950453499</v>
      </c>
      <c r="F27" s="12">
        <v>977897.41036294994</v>
      </c>
      <c r="G27" s="12">
        <v>0</v>
      </c>
      <c r="H27" s="12">
        <v>0</v>
      </c>
      <c r="I27" s="12">
        <v>0</v>
      </c>
      <c r="J27" s="30">
        <v>0</v>
      </c>
      <c r="K27" s="25">
        <f t="shared" si="0"/>
        <v>9295188.7937052492</v>
      </c>
      <c r="L27" s="25">
        <f t="shared" si="1"/>
        <v>2191810.6054082997</v>
      </c>
      <c r="M27" s="12">
        <f t="shared" si="2"/>
        <v>11486999.399113549</v>
      </c>
      <c r="N27" s="25">
        <v>80.919206754921206</v>
      </c>
      <c r="O27" s="25">
        <v>10.567713576611</v>
      </c>
      <c r="P27" s="25">
        <v>8.5130796684677694</v>
      </c>
      <c r="Q27" s="25">
        <v>0</v>
      </c>
      <c r="R27" s="25">
        <v>0</v>
      </c>
      <c r="S27" s="25">
        <v>0</v>
      </c>
      <c r="T27" s="25">
        <v>0</v>
      </c>
      <c r="U27" s="25">
        <f t="shared" si="3"/>
        <v>80.919206754921206</v>
      </c>
      <c r="V27" s="30">
        <f t="shared" si="4"/>
        <v>19.08079324507877</v>
      </c>
      <c r="W27" s="30">
        <f t="shared" si="5"/>
        <v>99.999999999999972</v>
      </c>
    </row>
    <row r="28" spans="1:23" x14ac:dyDescent="0.25">
      <c r="A28" s="12" t="s">
        <v>32</v>
      </c>
      <c r="B28" s="12"/>
      <c r="C28" s="12"/>
      <c r="D28" s="12">
        <v>5462372.1453757696</v>
      </c>
      <c r="E28" s="12">
        <v>1262185.9364343099</v>
      </c>
      <c r="F28" s="12">
        <v>879804.12796612002</v>
      </c>
      <c r="G28" s="12">
        <v>0</v>
      </c>
      <c r="H28" s="12">
        <v>0</v>
      </c>
      <c r="I28" s="12">
        <v>0</v>
      </c>
      <c r="J28" s="30">
        <v>0</v>
      </c>
      <c r="K28" s="25">
        <f t="shared" si="0"/>
        <v>5462372.1453757696</v>
      </c>
      <c r="L28" s="25">
        <f t="shared" si="1"/>
        <v>2141990.0644004298</v>
      </c>
      <c r="M28" s="12">
        <f t="shared" si="2"/>
        <v>7604362.2097761994</v>
      </c>
      <c r="N28" s="25">
        <v>71.832087881786094</v>
      </c>
      <c r="O28" s="25">
        <v>16.598182748470901</v>
      </c>
      <c r="P28" s="25">
        <v>11.569729369743101</v>
      </c>
      <c r="Q28" s="25">
        <v>0</v>
      </c>
      <c r="R28" s="25">
        <v>0</v>
      </c>
      <c r="S28" s="25">
        <v>0</v>
      </c>
      <c r="T28" s="25">
        <v>0</v>
      </c>
      <c r="U28" s="25">
        <f t="shared" si="3"/>
        <v>71.832087881786094</v>
      </c>
      <c r="V28" s="30">
        <f t="shared" si="4"/>
        <v>28.167912118214002</v>
      </c>
      <c r="W28" s="30">
        <f t="shared" si="5"/>
        <v>100.0000000000001</v>
      </c>
    </row>
    <row r="29" spans="1:23" x14ac:dyDescent="0.25">
      <c r="A29" s="12" t="s">
        <v>33</v>
      </c>
      <c r="B29" s="12"/>
      <c r="C29" s="12"/>
      <c r="D29" s="12">
        <v>5210398.4547988297</v>
      </c>
      <c r="E29" s="12">
        <v>1030154.76469566</v>
      </c>
      <c r="F29" s="12">
        <v>677280.30327326001</v>
      </c>
      <c r="G29" s="12">
        <v>0</v>
      </c>
      <c r="H29" s="12">
        <v>0</v>
      </c>
      <c r="I29" s="12">
        <v>0</v>
      </c>
      <c r="J29" s="30">
        <v>0</v>
      </c>
      <c r="K29" s="25">
        <f t="shared" si="0"/>
        <v>5210398.4547988297</v>
      </c>
      <c r="L29" s="25">
        <f t="shared" si="1"/>
        <v>1707435.0679689199</v>
      </c>
      <c r="M29" s="12">
        <f t="shared" si="2"/>
        <v>6917833.5227677496</v>
      </c>
      <c r="N29" s="25">
        <v>75.318355633313999</v>
      </c>
      <c r="O29" s="25">
        <v>14.891291634949701</v>
      </c>
      <c r="P29" s="25">
        <v>9.7903527317362702</v>
      </c>
      <c r="Q29" s="25">
        <v>0</v>
      </c>
      <c r="R29" s="25">
        <v>0</v>
      </c>
      <c r="S29" s="25">
        <v>0</v>
      </c>
      <c r="T29" s="25">
        <v>0</v>
      </c>
      <c r="U29" s="25">
        <f t="shared" si="3"/>
        <v>75.318355633313999</v>
      </c>
      <c r="V29" s="30">
        <f t="shared" si="4"/>
        <v>24.681644366685973</v>
      </c>
      <c r="W29" s="30">
        <f t="shared" si="5"/>
        <v>99.999999999999972</v>
      </c>
    </row>
    <row r="30" spans="1:23" x14ac:dyDescent="0.25">
      <c r="A30" s="12" t="s">
        <v>34</v>
      </c>
      <c r="B30" s="12"/>
      <c r="C30" s="12"/>
      <c r="D30" s="12">
        <v>5508396.6504444201</v>
      </c>
      <c r="E30" s="12">
        <v>1310921.6960022999</v>
      </c>
      <c r="F30" s="12">
        <v>833419.77448916005</v>
      </c>
      <c r="G30" s="12">
        <v>0</v>
      </c>
      <c r="H30" s="12">
        <v>0</v>
      </c>
      <c r="I30" s="12">
        <v>0</v>
      </c>
      <c r="J30" s="30">
        <v>0</v>
      </c>
      <c r="K30" s="25">
        <f t="shared" si="0"/>
        <v>5508396.6504444201</v>
      </c>
      <c r="L30" s="25">
        <f t="shared" si="1"/>
        <v>2144341.4704914601</v>
      </c>
      <c r="M30" s="12">
        <f t="shared" si="2"/>
        <v>7652738.1209358796</v>
      </c>
      <c r="N30" s="25">
        <v>71.979421788587004</v>
      </c>
      <c r="O30" s="25">
        <v>17.130100041133801</v>
      </c>
      <c r="P30" s="25">
        <v>10.8904781702792</v>
      </c>
      <c r="Q30" s="25">
        <v>0</v>
      </c>
      <c r="R30" s="25">
        <v>0</v>
      </c>
      <c r="S30" s="25">
        <v>0</v>
      </c>
      <c r="T30" s="25">
        <v>0</v>
      </c>
      <c r="U30" s="25">
        <f t="shared" si="3"/>
        <v>71.979421788587004</v>
      </c>
      <c r="V30" s="30">
        <f t="shared" si="4"/>
        <v>28.020578211413003</v>
      </c>
      <c r="W30" s="30">
        <f t="shared" si="5"/>
        <v>100</v>
      </c>
    </row>
    <row r="31" spans="1:23" x14ac:dyDescent="0.25">
      <c r="A31" s="24" t="s">
        <v>35</v>
      </c>
      <c r="B31" s="24"/>
      <c r="C31" s="24"/>
      <c r="D31" s="24">
        <v>308201296.47206599</v>
      </c>
      <c r="E31" s="24">
        <v>20368849.650506001</v>
      </c>
      <c r="F31" s="24">
        <v>18486747.339561701</v>
      </c>
      <c r="G31" s="24">
        <v>1471990.3475766301</v>
      </c>
      <c r="H31" s="24">
        <v>179617.34456308</v>
      </c>
      <c r="I31" s="24">
        <v>0</v>
      </c>
      <c r="J31" s="34">
        <v>0</v>
      </c>
      <c r="K31" s="29">
        <f t="shared" si="0"/>
        <v>308201296.47206599</v>
      </c>
      <c r="L31" s="29">
        <f t="shared" si="1"/>
        <v>40507204.68220742</v>
      </c>
      <c r="M31" s="24">
        <f t="shared" si="2"/>
        <v>348708501.15427339</v>
      </c>
      <c r="N31" s="29">
        <v>88.383648649768205</v>
      </c>
      <c r="O31" s="29">
        <v>5.8412254312935596</v>
      </c>
      <c r="P31" s="29">
        <v>5.3014902930006098</v>
      </c>
      <c r="Q31" s="29">
        <v>0.42212631544804302</v>
      </c>
      <c r="R31" s="29">
        <v>5.1509310489568999E-2</v>
      </c>
      <c r="S31" s="29">
        <v>0</v>
      </c>
      <c r="T31" s="29">
        <v>0</v>
      </c>
      <c r="U31" s="29">
        <f t="shared" si="3"/>
        <v>88.383648649768205</v>
      </c>
      <c r="V31" s="34">
        <f t="shared" si="4"/>
        <v>11.616351350231783</v>
      </c>
      <c r="W31" s="34">
        <f t="shared" si="5"/>
        <v>99.999999999999986</v>
      </c>
    </row>
    <row r="32" spans="1:23" x14ac:dyDescent="0.25">
      <c r="A32" s="24" t="s">
        <v>36</v>
      </c>
      <c r="B32" s="24"/>
      <c r="C32" s="24"/>
      <c r="D32" s="24">
        <v>288701217.86702698</v>
      </c>
      <c r="E32" s="24">
        <v>18525900.276266001</v>
      </c>
      <c r="F32" s="24">
        <v>18221518.940161999</v>
      </c>
      <c r="G32" s="24">
        <v>1331796.54779281</v>
      </c>
      <c r="H32" s="24">
        <v>209093.81106239001</v>
      </c>
      <c r="I32" s="24">
        <v>0</v>
      </c>
      <c r="J32" s="34">
        <v>0</v>
      </c>
      <c r="K32" s="29">
        <f t="shared" si="0"/>
        <v>288701217.86702698</v>
      </c>
      <c r="L32" s="29">
        <f t="shared" si="1"/>
        <v>38288309.575283192</v>
      </c>
      <c r="M32" s="24">
        <f t="shared" si="2"/>
        <v>326989527.44231015</v>
      </c>
      <c r="N32" s="29">
        <v>88.290661821871893</v>
      </c>
      <c r="O32" s="29">
        <v>5.6655943758120699</v>
      </c>
      <c r="P32" s="29">
        <v>5.5725084172234602</v>
      </c>
      <c r="Q32" s="29">
        <v>0.407290275688653</v>
      </c>
      <c r="R32" s="29">
        <v>6.3945109403932998E-2</v>
      </c>
      <c r="S32" s="29">
        <v>0</v>
      </c>
      <c r="T32" s="29">
        <v>0</v>
      </c>
      <c r="U32" s="29">
        <f t="shared" si="3"/>
        <v>88.290661821871893</v>
      </c>
      <c r="V32" s="34">
        <f t="shared" si="4"/>
        <v>11.709338178128117</v>
      </c>
      <c r="W32" s="34">
        <f t="shared" si="5"/>
        <v>100</v>
      </c>
    </row>
    <row r="33" spans="1:23" x14ac:dyDescent="0.25">
      <c r="A33" s="24" t="s">
        <v>37</v>
      </c>
      <c r="B33" s="24"/>
      <c r="C33" s="24"/>
      <c r="D33" s="24">
        <v>249740221.32204399</v>
      </c>
      <c r="E33" s="24">
        <v>16647783.6359431</v>
      </c>
      <c r="F33" s="24">
        <v>15613645.268382199</v>
      </c>
      <c r="G33" s="24">
        <v>1058120.4658166</v>
      </c>
      <c r="H33" s="24">
        <v>237869.83814601001</v>
      </c>
      <c r="I33" s="24">
        <v>0</v>
      </c>
      <c r="J33" s="34">
        <v>0</v>
      </c>
      <c r="K33" s="29">
        <f t="shared" si="0"/>
        <v>249740221.32204399</v>
      </c>
      <c r="L33" s="29">
        <f t="shared" si="1"/>
        <v>33557419.20828791</v>
      </c>
      <c r="M33" s="24">
        <f t="shared" si="2"/>
        <v>283297640.53033191</v>
      </c>
      <c r="N33" s="29">
        <v>88.154712780004601</v>
      </c>
      <c r="O33" s="29">
        <v>5.8764286228358804</v>
      </c>
      <c r="P33" s="29">
        <v>5.5113926254922303</v>
      </c>
      <c r="Q33" s="29">
        <v>0.37350133373359701</v>
      </c>
      <c r="R33" s="29">
        <v>8.3964637933700001E-2</v>
      </c>
      <c r="S33" s="29">
        <v>0</v>
      </c>
      <c r="T33" s="29">
        <v>0</v>
      </c>
      <c r="U33" s="29">
        <f t="shared" si="3"/>
        <v>88.154712780004601</v>
      </c>
      <c r="V33" s="34">
        <f t="shared" si="4"/>
        <v>11.845287219995408</v>
      </c>
      <c r="W33" s="34">
        <f t="shared" si="5"/>
        <v>100.00000000000001</v>
      </c>
    </row>
    <row r="34" spans="1:23" x14ac:dyDescent="0.25">
      <c r="A34" s="24" t="s">
        <v>38</v>
      </c>
      <c r="B34" s="24"/>
      <c r="C34" s="24"/>
      <c r="D34" s="24">
        <v>240383796.38255799</v>
      </c>
      <c r="E34" s="24">
        <v>15451667.626790799</v>
      </c>
      <c r="F34" s="24">
        <v>15624855.4615914</v>
      </c>
      <c r="G34" s="24">
        <v>1078197.9214083501</v>
      </c>
      <c r="H34" s="24">
        <v>181312.43120152</v>
      </c>
      <c r="I34" s="24">
        <v>0</v>
      </c>
      <c r="J34" s="34">
        <v>0</v>
      </c>
      <c r="K34" s="29">
        <f t="shared" si="0"/>
        <v>240383796.38255799</v>
      </c>
      <c r="L34" s="29">
        <f t="shared" si="1"/>
        <v>32336033.440992072</v>
      </c>
      <c r="M34" s="24">
        <f t="shared" si="2"/>
        <v>272719829.82355005</v>
      </c>
      <c r="N34" s="29">
        <v>88.143130823338495</v>
      </c>
      <c r="O34" s="29">
        <v>5.6657660855787499</v>
      </c>
      <c r="P34" s="29">
        <v>5.7292700247359001</v>
      </c>
      <c r="Q34" s="29">
        <v>0.39535002720775497</v>
      </c>
      <c r="R34" s="29">
        <v>6.6483039139041994E-2</v>
      </c>
      <c r="S34" s="29">
        <v>0</v>
      </c>
      <c r="T34" s="29">
        <v>0</v>
      </c>
      <c r="U34" s="29">
        <f t="shared" si="3"/>
        <v>88.143130823338495</v>
      </c>
      <c r="V34" s="34">
        <f t="shared" si="4"/>
        <v>11.856869176661446</v>
      </c>
      <c r="W34" s="34">
        <f t="shared" si="5"/>
        <v>99.999999999999943</v>
      </c>
    </row>
    <row r="35" spans="1:23" x14ac:dyDescent="0.25">
      <c r="A35" s="10" t="s">
        <v>39</v>
      </c>
      <c r="B35" s="10"/>
      <c r="C35" s="10"/>
      <c r="D35" s="10">
        <v>2956314.6736532301</v>
      </c>
      <c r="E35" s="10">
        <v>509146.78632739</v>
      </c>
      <c r="F35" s="10">
        <v>234437.02424529</v>
      </c>
      <c r="G35" s="10">
        <v>0</v>
      </c>
      <c r="H35" s="10">
        <v>0</v>
      </c>
      <c r="I35" s="10">
        <v>0</v>
      </c>
      <c r="J35" s="22">
        <v>0</v>
      </c>
      <c r="K35" s="20">
        <f t="shared" si="0"/>
        <v>2956314.6736532301</v>
      </c>
      <c r="L35" s="20">
        <f t="shared" si="1"/>
        <v>743583.81057267997</v>
      </c>
      <c r="M35" s="10">
        <f t="shared" si="2"/>
        <v>3699898.4842259102</v>
      </c>
      <c r="N35" s="20">
        <v>79.902588848238295</v>
      </c>
      <c r="O35" s="20">
        <v>13.7611015139491</v>
      </c>
      <c r="P35" s="20">
        <v>6.33630963781264</v>
      </c>
      <c r="Q35" s="20">
        <v>0</v>
      </c>
      <c r="R35" s="20">
        <v>0</v>
      </c>
      <c r="S35" s="20">
        <v>0</v>
      </c>
      <c r="T35" s="20">
        <v>0</v>
      </c>
      <c r="U35" s="20">
        <f t="shared" si="3"/>
        <v>79.902588848238295</v>
      </c>
      <c r="V35" s="22">
        <f t="shared" si="4"/>
        <v>20.09741115176174</v>
      </c>
      <c r="W35" s="22">
        <f t="shared" si="5"/>
        <v>100.00000000000003</v>
      </c>
    </row>
    <row r="36" spans="1:23" x14ac:dyDescent="0.25">
      <c r="A36" s="10" t="s">
        <v>41</v>
      </c>
      <c r="B36" s="10"/>
      <c r="C36" s="10"/>
      <c r="D36" s="10">
        <v>2823976.0118845799</v>
      </c>
      <c r="E36" s="10">
        <v>565850.59674230998</v>
      </c>
      <c r="F36" s="10">
        <v>174836.03707953999</v>
      </c>
      <c r="G36" s="10">
        <v>0</v>
      </c>
      <c r="H36" s="10">
        <v>0</v>
      </c>
      <c r="I36" s="10">
        <v>0</v>
      </c>
      <c r="J36" s="22">
        <v>0</v>
      </c>
      <c r="K36" s="20">
        <f t="shared" si="0"/>
        <v>2823976.0118845799</v>
      </c>
      <c r="L36" s="20">
        <f t="shared" si="1"/>
        <v>740686.63382184994</v>
      </c>
      <c r="M36" s="10">
        <f t="shared" si="2"/>
        <v>3564662.6457064301</v>
      </c>
      <c r="N36" s="20">
        <v>79.221410062071598</v>
      </c>
      <c r="O36" s="20">
        <v>15.873889144148499</v>
      </c>
      <c r="P36" s="20">
        <v>4.9047007937799298</v>
      </c>
      <c r="Q36" s="20">
        <v>0</v>
      </c>
      <c r="R36" s="20">
        <v>0</v>
      </c>
      <c r="S36" s="20">
        <v>0</v>
      </c>
      <c r="T36" s="20">
        <v>0</v>
      </c>
      <c r="U36" s="20">
        <f t="shared" si="3"/>
        <v>79.221410062071598</v>
      </c>
      <c r="V36" s="22">
        <f t="shared" si="4"/>
        <v>20.77858993792843</v>
      </c>
      <c r="W36" s="22">
        <f t="shared" si="5"/>
        <v>100.00000000000001</v>
      </c>
    </row>
    <row r="37" spans="1:23" x14ac:dyDescent="0.25">
      <c r="A37" s="10" t="s">
        <v>42</v>
      </c>
      <c r="B37" s="10"/>
      <c r="C37" s="10"/>
      <c r="D37" s="10">
        <v>3314341.7560409899</v>
      </c>
      <c r="E37" s="10">
        <v>335518.44233428</v>
      </c>
      <c r="F37" s="10">
        <v>146270.09554340001</v>
      </c>
      <c r="G37" s="10">
        <v>0</v>
      </c>
      <c r="H37" s="10">
        <v>0</v>
      </c>
      <c r="I37" s="10">
        <v>0</v>
      </c>
      <c r="J37" s="22">
        <v>0</v>
      </c>
      <c r="K37" s="20">
        <f t="shared" si="0"/>
        <v>3314341.7560409899</v>
      </c>
      <c r="L37" s="20">
        <f t="shared" si="1"/>
        <v>481788.53787768004</v>
      </c>
      <c r="M37" s="10">
        <f t="shared" si="2"/>
        <v>3796130.2939186697</v>
      </c>
      <c r="N37" s="20">
        <v>87.308429885836702</v>
      </c>
      <c r="O37" s="20">
        <v>8.8384332558809806</v>
      </c>
      <c r="P37" s="20">
        <v>3.8531368582822898</v>
      </c>
      <c r="Q37" s="20">
        <v>0</v>
      </c>
      <c r="R37" s="20">
        <v>0</v>
      </c>
      <c r="S37" s="20">
        <v>0</v>
      </c>
      <c r="T37" s="20">
        <v>0</v>
      </c>
      <c r="U37" s="20">
        <f t="shared" si="3"/>
        <v>87.308429885836702</v>
      </c>
      <c r="V37" s="22">
        <f t="shared" si="4"/>
        <v>12.69157011416327</v>
      </c>
      <c r="W37" s="22">
        <f t="shared" si="5"/>
        <v>99.999999999999972</v>
      </c>
    </row>
    <row r="38" spans="1:23" x14ac:dyDescent="0.25">
      <c r="A38" s="10" t="s">
        <v>43</v>
      </c>
      <c r="B38" s="10"/>
      <c r="C38" s="10"/>
      <c r="D38" s="10">
        <v>4118061.2459070501</v>
      </c>
      <c r="E38" s="10">
        <v>547006.37408335996</v>
      </c>
      <c r="F38" s="10">
        <v>285016.76561324002</v>
      </c>
      <c r="G38" s="10">
        <v>0</v>
      </c>
      <c r="H38" s="10">
        <v>0</v>
      </c>
      <c r="I38" s="10">
        <v>0</v>
      </c>
      <c r="J38" s="22">
        <v>0</v>
      </c>
      <c r="K38" s="20">
        <f t="shared" si="0"/>
        <v>4118061.2459070501</v>
      </c>
      <c r="L38" s="20">
        <f t="shared" si="1"/>
        <v>832023.13969659992</v>
      </c>
      <c r="M38" s="10">
        <f t="shared" si="2"/>
        <v>4950084.3856036505</v>
      </c>
      <c r="N38" s="20">
        <v>83.1917382637683</v>
      </c>
      <c r="O38" s="20">
        <v>11.050445436328699</v>
      </c>
      <c r="P38" s="20">
        <v>5.7578162999030003</v>
      </c>
      <c r="Q38" s="20">
        <v>0</v>
      </c>
      <c r="R38" s="20">
        <v>0</v>
      </c>
      <c r="S38" s="20">
        <v>0</v>
      </c>
      <c r="T38" s="20">
        <v>0</v>
      </c>
      <c r="U38" s="20">
        <f t="shared" si="3"/>
        <v>83.1917382637683</v>
      </c>
      <c r="V38" s="22">
        <f t="shared" si="4"/>
        <v>16.8082617362317</v>
      </c>
      <c r="W38" s="22">
        <f t="shared" si="5"/>
        <v>100</v>
      </c>
    </row>
    <row r="39" spans="1:23" x14ac:dyDescent="0.25">
      <c r="A39" s="35" t="s">
        <v>50</v>
      </c>
      <c r="B39" s="35"/>
      <c r="C39" s="35"/>
      <c r="D39" s="35">
        <v>34014965.581055403</v>
      </c>
      <c r="E39" s="35">
        <v>2911547.97675779</v>
      </c>
      <c r="F39" s="35">
        <v>1978514.94026275</v>
      </c>
      <c r="G39" s="35">
        <v>47121.298111540003</v>
      </c>
      <c r="H39" s="35">
        <v>0</v>
      </c>
      <c r="I39" s="35">
        <v>0</v>
      </c>
      <c r="J39" s="36">
        <v>0</v>
      </c>
      <c r="K39" s="39">
        <f t="shared" si="0"/>
        <v>34014965.581055403</v>
      </c>
      <c r="L39" s="39">
        <f t="shared" si="1"/>
        <v>4937184.21513208</v>
      </c>
      <c r="M39" s="35">
        <f t="shared" si="2"/>
        <v>38952149.796187483</v>
      </c>
      <c r="N39" s="39">
        <v>87.325001980724295</v>
      </c>
      <c r="O39" s="39">
        <v>7.4746785273524603</v>
      </c>
      <c r="P39" s="39">
        <v>5.0793472263151003</v>
      </c>
      <c r="Q39" s="39">
        <v>0.12097226560818</v>
      </c>
      <c r="R39" s="39">
        <v>0</v>
      </c>
      <c r="S39" s="39">
        <v>0</v>
      </c>
      <c r="T39" s="39">
        <v>0</v>
      </c>
      <c r="U39" s="39">
        <f t="shared" si="3"/>
        <v>87.325001980724295</v>
      </c>
      <c r="V39" s="36">
        <f t="shared" si="4"/>
        <v>12.674998019275741</v>
      </c>
      <c r="W39" s="36">
        <f t="shared" si="5"/>
        <v>100.00000000000003</v>
      </c>
    </row>
    <row r="40" spans="1:23" x14ac:dyDescent="0.25">
      <c r="A40" s="35" t="s">
        <v>51</v>
      </c>
      <c r="B40" s="35"/>
      <c r="C40" s="35"/>
      <c r="D40" s="35">
        <v>41530063.767382197</v>
      </c>
      <c r="E40" s="35">
        <v>3011425.31305036</v>
      </c>
      <c r="F40" s="35">
        <v>2596136.8428786499</v>
      </c>
      <c r="G40" s="35">
        <v>137881.21348492001</v>
      </c>
      <c r="H40" s="35">
        <v>0</v>
      </c>
      <c r="I40" s="35">
        <v>0</v>
      </c>
      <c r="J40" s="36">
        <v>0</v>
      </c>
      <c r="K40" s="39">
        <f t="shared" si="0"/>
        <v>41530063.767382197</v>
      </c>
      <c r="L40" s="39">
        <f t="shared" si="1"/>
        <v>5745443.36941393</v>
      </c>
      <c r="M40" s="35">
        <f t="shared" si="2"/>
        <v>47275507.136796124</v>
      </c>
      <c r="N40" s="39">
        <v>87.846892149059499</v>
      </c>
      <c r="O40" s="39">
        <v>6.36994819396969</v>
      </c>
      <c r="P40" s="39">
        <v>5.4915050099123901</v>
      </c>
      <c r="Q40" s="39">
        <v>0.29165464705846</v>
      </c>
      <c r="R40" s="39">
        <v>0</v>
      </c>
      <c r="S40" s="39">
        <v>0</v>
      </c>
      <c r="T40" s="39">
        <v>0</v>
      </c>
      <c r="U40" s="39">
        <f t="shared" si="3"/>
        <v>87.846892149059499</v>
      </c>
      <c r="V40" s="36">
        <f t="shared" si="4"/>
        <v>12.15310785094054</v>
      </c>
      <c r="W40" s="36">
        <f t="shared" si="5"/>
        <v>100.00000000000004</v>
      </c>
    </row>
    <row r="41" spans="1:23" x14ac:dyDescent="0.25">
      <c r="A41" s="35" t="s">
        <v>52</v>
      </c>
      <c r="B41" s="35"/>
      <c r="C41" s="35"/>
      <c r="D41" s="35">
        <v>45519826.074949302</v>
      </c>
      <c r="E41" s="35">
        <v>3212421.2891688501</v>
      </c>
      <c r="F41" s="35">
        <v>2845110.4170157802</v>
      </c>
      <c r="G41" s="35">
        <v>172654.68010570001</v>
      </c>
      <c r="H41" s="35">
        <v>0</v>
      </c>
      <c r="I41" s="35">
        <v>0</v>
      </c>
      <c r="J41" s="36">
        <v>0</v>
      </c>
      <c r="K41" s="39">
        <f t="shared" si="0"/>
        <v>45519826.074949302</v>
      </c>
      <c r="L41" s="39">
        <f t="shared" si="1"/>
        <v>6230186.3862903304</v>
      </c>
      <c r="M41" s="35">
        <f t="shared" si="2"/>
        <v>51750012.461239636</v>
      </c>
      <c r="N41" s="39">
        <v>87.960995389215199</v>
      </c>
      <c r="O41" s="39">
        <v>6.2075758756095603</v>
      </c>
      <c r="P41" s="39">
        <v>5.4977965834244902</v>
      </c>
      <c r="Q41" s="39">
        <v>0.33363215175072097</v>
      </c>
      <c r="R41" s="39">
        <v>0</v>
      </c>
      <c r="S41" s="39">
        <v>0</v>
      </c>
      <c r="T41" s="39">
        <v>0</v>
      </c>
      <c r="U41" s="39">
        <f t="shared" si="3"/>
        <v>87.960995389215199</v>
      </c>
      <c r="V41" s="36">
        <f t="shared" si="4"/>
        <v>12.039004610784771</v>
      </c>
      <c r="W41" s="36">
        <f t="shared" si="5"/>
        <v>99.999999999999972</v>
      </c>
    </row>
    <row r="42" spans="1:23" x14ac:dyDescent="0.25">
      <c r="A42" s="35" t="s">
        <v>53</v>
      </c>
      <c r="B42" s="35"/>
      <c r="C42" s="35"/>
      <c r="D42" s="35">
        <v>56502496.773548901</v>
      </c>
      <c r="E42" s="35">
        <v>3103377.2307180199</v>
      </c>
      <c r="F42" s="35">
        <v>2738967.8873208398</v>
      </c>
      <c r="G42" s="35">
        <v>286776.34844630997</v>
      </c>
      <c r="H42" s="35">
        <v>0</v>
      </c>
      <c r="I42" s="35">
        <v>0</v>
      </c>
      <c r="J42" s="36">
        <v>0</v>
      </c>
      <c r="K42" s="39">
        <f t="shared" si="0"/>
        <v>56502496.773548901</v>
      </c>
      <c r="L42" s="39">
        <f t="shared" si="1"/>
        <v>6129121.4664851688</v>
      </c>
      <c r="M42" s="35">
        <f t="shared" si="2"/>
        <v>62631618.240034066</v>
      </c>
      <c r="N42" s="39">
        <v>90.214013881941398</v>
      </c>
      <c r="O42" s="39">
        <v>4.9549689404869097</v>
      </c>
      <c r="P42" s="39">
        <v>4.3731392614251403</v>
      </c>
      <c r="Q42" s="39">
        <v>0.45787791614651802</v>
      </c>
      <c r="R42" s="39">
        <v>0</v>
      </c>
      <c r="S42" s="39">
        <v>0</v>
      </c>
      <c r="T42" s="39">
        <v>0</v>
      </c>
      <c r="U42" s="39">
        <f t="shared" si="3"/>
        <v>90.214013881941398</v>
      </c>
      <c r="V42" s="36">
        <f t="shared" si="4"/>
        <v>9.7859861180585686</v>
      </c>
      <c r="W42" s="36">
        <f t="shared" si="5"/>
        <v>99.999999999999957</v>
      </c>
    </row>
    <row r="43" spans="1:23" x14ac:dyDescent="0.25">
      <c r="A43" s="35" t="s">
        <v>54</v>
      </c>
      <c r="B43" s="35"/>
      <c r="C43" s="35"/>
      <c r="D43" s="35">
        <v>79787703.828835994</v>
      </c>
      <c r="E43" s="35">
        <v>4366612.6273759501</v>
      </c>
      <c r="F43" s="35">
        <v>4382787.4820363401</v>
      </c>
      <c r="G43" s="35">
        <v>334565.82310903998</v>
      </c>
      <c r="H43" s="35">
        <v>0</v>
      </c>
      <c r="I43" s="35">
        <v>0</v>
      </c>
      <c r="J43" s="36">
        <v>0</v>
      </c>
      <c r="K43" s="39">
        <f t="shared" si="0"/>
        <v>79787703.828835994</v>
      </c>
      <c r="L43" s="39">
        <f t="shared" si="1"/>
        <v>9083965.9325213302</v>
      </c>
      <c r="M43" s="35">
        <f t="shared" si="2"/>
        <v>88871669.761357322</v>
      </c>
      <c r="N43" s="39">
        <v>89.778558277442002</v>
      </c>
      <c r="O43" s="39">
        <v>4.9133910042439801</v>
      </c>
      <c r="P43" s="39">
        <v>4.9315912413992198</v>
      </c>
      <c r="Q43" s="39">
        <v>0.37645947691478399</v>
      </c>
      <c r="R43" s="39">
        <v>0</v>
      </c>
      <c r="S43" s="39">
        <v>0</v>
      </c>
      <c r="T43" s="39">
        <v>0</v>
      </c>
      <c r="U43" s="39">
        <f t="shared" si="3"/>
        <v>89.778558277442002</v>
      </c>
      <c r="V43" s="36">
        <f t="shared" si="4"/>
        <v>10.221441722557984</v>
      </c>
      <c r="W43" s="36">
        <f t="shared" si="5"/>
        <v>99.999999999999986</v>
      </c>
    </row>
    <row r="44" spans="1:23" x14ac:dyDescent="0.25">
      <c r="A44" s="35" t="s">
        <v>55</v>
      </c>
      <c r="B44" s="35"/>
      <c r="C44" s="35"/>
      <c r="D44" s="35">
        <v>105598957.28550801</v>
      </c>
      <c r="E44" s="35">
        <v>5845804.1544609796</v>
      </c>
      <c r="F44" s="35">
        <v>5531422.0906339604</v>
      </c>
      <c r="G44" s="35">
        <v>412949.81267036998</v>
      </c>
      <c r="H44" s="35">
        <v>0</v>
      </c>
      <c r="I44" s="35">
        <v>0</v>
      </c>
      <c r="J44" s="36">
        <v>0</v>
      </c>
      <c r="K44" s="39">
        <f t="shared" si="0"/>
        <v>105598957.28550801</v>
      </c>
      <c r="L44" s="39">
        <f t="shared" si="1"/>
        <v>11790176.057765311</v>
      </c>
      <c r="M44" s="35">
        <f t="shared" si="2"/>
        <v>117389133.34327331</v>
      </c>
      <c r="N44" s="39">
        <v>89.956330946504096</v>
      </c>
      <c r="O44" s="39">
        <v>4.9798511906263903</v>
      </c>
      <c r="P44" s="39">
        <v>4.7120392945220999</v>
      </c>
      <c r="Q44" s="39">
        <v>0.35177856834738702</v>
      </c>
      <c r="R44" s="39">
        <v>0</v>
      </c>
      <c r="S44" s="39">
        <v>0</v>
      </c>
      <c r="T44" s="39">
        <v>0</v>
      </c>
      <c r="U44" s="39">
        <f t="shared" si="3"/>
        <v>89.956330946504096</v>
      </c>
      <c r="V44" s="36">
        <f t="shared" si="4"/>
        <v>10.043669053495877</v>
      </c>
      <c r="W44" s="36">
        <f t="shared" si="5"/>
        <v>99.999999999999972</v>
      </c>
    </row>
    <row r="45" spans="1:23" x14ac:dyDescent="0.25">
      <c r="A45" s="35" t="s">
        <v>56</v>
      </c>
      <c r="B45" s="35"/>
      <c r="C45" s="35"/>
      <c r="D45" s="35">
        <v>118211227.499525</v>
      </c>
      <c r="E45" s="35">
        <v>7058930.0783239901</v>
      </c>
      <c r="F45" s="35">
        <v>5878913.0563211096</v>
      </c>
      <c r="G45" s="35">
        <v>548192.28399033996</v>
      </c>
      <c r="H45" s="35">
        <v>0</v>
      </c>
      <c r="I45" s="35">
        <v>0</v>
      </c>
      <c r="J45" s="36">
        <v>0</v>
      </c>
      <c r="K45" s="39">
        <f t="shared" si="0"/>
        <v>118211227.499525</v>
      </c>
      <c r="L45" s="39">
        <f t="shared" si="1"/>
        <v>13486035.418635441</v>
      </c>
      <c r="M45" s="35">
        <f t="shared" si="2"/>
        <v>131697262.91816044</v>
      </c>
      <c r="N45" s="39">
        <v>89.759821032107595</v>
      </c>
      <c r="O45" s="39">
        <v>5.3599671867976104</v>
      </c>
      <c r="P45" s="39">
        <v>4.4639599381608903</v>
      </c>
      <c r="Q45" s="39">
        <v>0.416251842933894</v>
      </c>
      <c r="R45" s="39">
        <v>0</v>
      </c>
      <c r="S45" s="39">
        <v>0</v>
      </c>
      <c r="T45" s="39">
        <v>0</v>
      </c>
      <c r="U45" s="39">
        <f t="shared" si="3"/>
        <v>89.759821032107595</v>
      </c>
      <c r="V45" s="36">
        <f t="shared" si="4"/>
        <v>10.240178967892396</v>
      </c>
      <c r="W45" s="36">
        <f t="shared" si="5"/>
        <v>99.999999999999972</v>
      </c>
    </row>
    <row r="46" spans="1:23" ht="15.75" thickBot="1" x14ac:dyDescent="0.3">
      <c r="A46" s="37" t="s">
        <v>57</v>
      </c>
      <c r="B46" s="37"/>
      <c r="C46" s="37"/>
      <c r="D46" s="37">
        <v>97284823.278430998</v>
      </c>
      <c r="E46" s="37">
        <v>5810798.2572564296</v>
      </c>
      <c r="F46" s="37">
        <v>4857423.2429778399</v>
      </c>
      <c r="G46" s="37">
        <v>511230.58459347999</v>
      </c>
      <c r="H46" s="37">
        <v>0</v>
      </c>
      <c r="I46" s="37">
        <v>0</v>
      </c>
      <c r="J46" s="38">
        <v>0</v>
      </c>
      <c r="K46" s="40">
        <f t="shared" si="0"/>
        <v>97284823.278430998</v>
      </c>
      <c r="L46" s="40">
        <f t="shared" si="1"/>
        <v>11179452.084827749</v>
      </c>
      <c r="M46" s="37">
        <f t="shared" si="2"/>
        <v>108464275.36325875</v>
      </c>
      <c r="N46" s="40">
        <v>89.692963837736897</v>
      </c>
      <c r="O46" s="40">
        <v>5.35733838427024</v>
      </c>
      <c r="P46" s="40">
        <v>4.4783623241014601</v>
      </c>
      <c r="Q46" s="40">
        <v>0.47133545389144299</v>
      </c>
      <c r="R46" s="40">
        <v>0</v>
      </c>
      <c r="S46" s="40">
        <v>0</v>
      </c>
      <c r="T46" s="40">
        <v>0</v>
      </c>
      <c r="U46" s="40">
        <f t="shared" si="3"/>
        <v>89.692963837736897</v>
      </c>
      <c r="V46" s="38">
        <f t="shared" si="4"/>
        <v>10.307036162263143</v>
      </c>
      <c r="W46" s="38">
        <f t="shared" si="5"/>
        <v>100.00000000000003</v>
      </c>
    </row>
  </sheetData>
  <mergeCells count="4">
    <mergeCell ref="D6:J6"/>
    <mergeCell ref="K6:M6"/>
    <mergeCell ref="N6:T6"/>
    <mergeCell ref="U6:W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F69E-B757-4838-A5C9-065A6FE1FDF6}">
  <dimension ref="A1:U46"/>
  <sheetViews>
    <sheetView tabSelected="1" workbookViewId="0">
      <selection activeCell="J53" sqref="J53"/>
    </sheetView>
  </sheetViews>
  <sheetFormatPr defaultRowHeight="15" x14ac:dyDescent="0.25"/>
  <cols>
    <col min="1" max="1" width="33" customWidth="1"/>
    <col min="10" max="10" width="15.7109375" customWidth="1"/>
    <col min="11" max="11" width="11.42578125" customWidth="1"/>
    <col min="13" max="13" width="11.42578125" customWidth="1"/>
    <col min="23" max="24" width="17.5703125" customWidth="1"/>
  </cols>
  <sheetData>
    <row r="1" spans="1:21" x14ac:dyDescent="0.25">
      <c r="A1" s="1" t="s">
        <v>78</v>
      </c>
    </row>
    <row r="2" spans="1:21" x14ac:dyDescent="0.25">
      <c r="A2" s="1" t="s">
        <v>0</v>
      </c>
      <c r="B2" s="1" t="s">
        <v>79</v>
      </c>
    </row>
    <row r="5" spans="1:21" ht="15.75" thickBot="1" x14ac:dyDescent="0.3"/>
    <row r="6" spans="1:21" ht="15.75" thickBot="1" x14ac:dyDescent="0.3">
      <c r="B6" s="2"/>
      <c r="D6" s="43" t="s">
        <v>2</v>
      </c>
      <c r="E6" s="44"/>
      <c r="F6" s="44"/>
      <c r="G6" s="44"/>
      <c r="H6" s="44"/>
      <c r="I6" s="44"/>
      <c r="J6" s="45" t="s">
        <v>3</v>
      </c>
      <c r="K6" s="46"/>
      <c r="L6" s="46"/>
      <c r="M6" s="47" t="s">
        <v>4</v>
      </c>
      <c r="N6" s="47"/>
      <c r="O6" s="47"/>
      <c r="P6" s="47"/>
      <c r="Q6" s="47"/>
      <c r="R6" s="47"/>
      <c r="S6" s="46" t="s">
        <v>3</v>
      </c>
      <c r="T6" s="46"/>
      <c r="U6" s="48"/>
    </row>
    <row r="7" spans="1:21" ht="15.75" thickBot="1" x14ac:dyDescent="0.3">
      <c r="A7" s="3" t="s">
        <v>5</v>
      </c>
      <c r="B7" s="4" t="s">
        <v>1</v>
      </c>
      <c r="C7" s="3" t="s">
        <v>6</v>
      </c>
      <c r="D7" t="s">
        <v>7</v>
      </c>
      <c r="E7" t="s">
        <v>8</v>
      </c>
      <c r="F7" t="s">
        <v>9</v>
      </c>
      <c r="G7" t="s">
        <v>10</v>
      </c>
      <c r="H7" t="s">
        <v>11</v>
      </c>
      <c r="I7" t="s">
        <v>12</v>
      </c>
      <c r="J7" s="16" t="s">
        <v>14</v>
      </c>
      <c r="K7" s="17" t="s">
        <v>15</v>
      </c>
      <c r="L7" s="41" t="s">
        <v>18</v>
      </c>
      <c r="M7" s="42" t="s">
        <v>7</v>
      </c>
      <c r="N7" s="42" t="s">
        <v>8</v>
      </c>
      <c r="O7" s="42" t="s">
        <v>9</v>
      </c>
      <c r="P7" s="42" t="s">
        <v>10</v>
      </c>
      <c r="Q7" s="42" t="s">
        <v>11</v>
      </c>
      <c r="R7" s="42" t="s">
        <v>12</v>
      </c>
      <c r="S7" s="7" t="s">
        <v>16</v>
      </c>
      <c r="T7" s="6" t="s">
        <v>17</v>
      </c>
      <c r="U7" s="7" t="s">
        <v>18</v>
      </c>
    </row>
    <row r="8" spans="1:21" x14ac:dyDescent="0.25">
      <c r="A8" s="9" t="s">
        <v>29</v>
      </c>
      <c r="B8" s="9"/>
      <c r="C8" s="9"/>
      <c r="D8" s="9">
        <v>11999398.4969701</v>
      </c>
      <c r="E8" s="9">
        <v>47109.190299510003</v>
      </c>
      <c r="F8" s="9">
        <v>0</v>
      </c>
      <c r="G8" s="9">
        <v>0</v>
      </c>
      <c r="H8" s="9">
        <v>0</v>
      </c>
      <c r="I8" s="21">
        <v>0</v>
      </c>
      <c r="J8" s="19">
        <f t="shared" ref="J8:J46" si="0">SUM(D8)</f>
        <v>11999398.4969701</v>
      </c>
      <c r="K8" s="19">
        <f t="shared" ref="K8:K46" si="1">SUM(E8:I8)</f>
        <v>47109.190299510003</v>
      </c>
      <c r="L8" s="9">
        <f t="shared" ref="L8:L46" si="2">SUM(D8:I8)</f>
        <v>12046507.687269609</v>
      </c>
      <c r="M8" s="20">
        <v>99.608939025961106</v>
      </c>
      <c r="N8" s="20">
        <v>0.39106097403891898</v>
      </c>
      <c r="O8" s="20">
        <v>0</v>
      </c>
      <c r="P8" s="20">
        <v>0</v>
      </c>
      <c r="Q8" s="20">
        <v>0</v>
      </c>
      <c r="R8" s="20">
        <v>0</v>
      </c>
      <c r="S8" s="19">
        <f t="shared" ref="S8:S46" si="3">SUM(M8)</f>
        <v>99.608939025961106</v>
      </c>
      <c r="T8" s="21">
        <f t="shared" ref="T8:T46" si="4">SUM(N8:R8)</f>
        <v>0.39106097403891898</v>
      </c>
      <c r="U8" s="21">
        <f t="shared" ref="U8:U46" si="5">SUM(M8:R8)</f>
        <v>100.00000000000003</v>
      </c>
    </row>
    <row r="9" spans="1:21" x14ac:dyDescent="0.25">
      <c r="A9" s="10" t="s">
        <v>40</v>
      </c>
      <c r="B9" s="10"/>
      <c r="C9" s="10"/>
      <c r="D9" s="10">
        <v>11093798.4485786</v>
      </c>
      <c r="E9" s="10">
        <v>0</v>
      </c>
      <c r="F9" s="10">
        <v>0</v>
      </c>
      <c r="G9" s="10">
        <v>0</v>
      </c>
      <c r="H9" s="10">
        <v>0</v>
      </c>
      <c r="I9" s="22">
        <v>0</v>
      </c>
      <c r="J9" s="20">
        <f t="shared" si="0"/>
        <v>11093798.4485786</v>
      </c>
      <c r="K9" s="20">
        <f t="shared" si="1"/>
        <v>0</v>
      </c>
      <c r="L9" s="10">
        <f t="shared" si="2"/>
        <v>11093798.4485786</v>
      </c>
      <c r="M9" s="20">
        <v>100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f t="shared" si="3"/>
        <v>100</v>
      </c>
      <c r="T9" s="22">
        <f t="shared" si="4"/>
        <v>0</v>
      </c>
      <c r="U9" s="22">
        <f t="shared" si="5"/>
        <v>100</v>
      </c>
    </row>
    <row r="10" spans="1:21" x14ac:dyDescent="0.25">
      <c r="A10" s="10" t="s">
        <v>44</v>
      </c>
      <c r="B10" s="10"/>
      <c r="C10" s="10"/>
      <c r="D10" s="10">
        <v>13041244.568615001</v>
      </c>
      <c r="E10" s="10">
        <v>0</v>
      </c>
      <c r="F10" s="10">
        <v>0</v>
      </c>
      <c r="G10" s="10">
        <v>0</v>
      </c>
      <c r="H10" s="10">
        <v>0</v>
      </c>
      <c r="I10" s="22">
        <v>0</v>
      </c>
      <c r="J10" s="20">
        <f t="shared" si="0"/>
        <v>13041244.568615001</v>
      </c>
      <c r="K10" s="20">
        <f t="shared" si="1"/>
        <v>0</v>
      </c>
      <c r="L10" s="10">
        <f t="shared" si="2"/>
        <v>13041244.568615001</v>
      </c>
      <c r="M10" s="20">
        <v>100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f t="shared" si="3"/>
        <v>100</v>
      </c>
      <c r="T10" s="22">
        <f t="shared" si="4"/>
        <v>0</v>
      </c>
      <c r="U10" s="22">
        <f t="shared" si="5"/>
        <v>100</v>
      </c>
    </row>
    <row r="11" spans="1:21" x14ac:dyDescent="0.25">
      <c r="A11" s="12" t="s">
        <v>45</v>
      </c>
      <c r="B11" s="12"/>
      <c r="C11" s="12"/>
      <c r="D11" s="12">
        <v>3253713.9798728102</v>
      </c>
      <c r="E11" s="12">
        <v>357.55918687000002</v>
      </c>
      <c r="F11" s="12">
        <v>0</v>
      </c>
      <c r="G11" s="12">
        <v>0</v>
      </c>
      <c r="H11" s="12">
        <v>0</v>
      </c>
      <c r="I11" s="30">
        <v>0</v>
      </c>
      <c r="J11" s="25">
        <f t="shared" si="0"/>
        <v>3253713.9798728102</v>
      </c>
      <c r="K11" s="25">
        <f t="shared" si="1"/>
        <v>357.55918687000002</v>
      </c>
      <c r="L11" s="12">
        <f t="shared" si="2"/>
        <v>3254071.5390596804</v>
      </c>
      <c r="M11" s="25">
        <v>99.989011944495402</v>
      </c>
      <c r="N11" s="25">
        <v>1.0988055504561001E-2</v>
      </c>
      <c r="O11" s="25">
        <v>0</v>
      </c>
      <c r="P11" s="25">
        <v>0</v>
      </c>
      <c r="Q11" s="25">
        <v>0</v>
      </c>
      <c r="R11" s="25">
        <v>0</v>
      </c>
      <c r="S11" s="25">
        <f t="shared" si="3"/>
        <v>99.989011944495402</v>
      </c>
      <c r="T11" s="30">
        <f t="shared" si="4"/>
        <v>1.0988055504561001E-2</v>
      </c>
      <c r="U11" s="30">
        <f t="shared" si="5"/>
        <v>99.999999999999957</v>
      </c>
    </row>
    <row r="12" spans="1:21" x14ac:dyDescent="0.25">
      <c r="A12" s="12" t="s">
        <v>46</v>
      </c>
      <c r="B12" s="12"/>
      <c r="C12" s="12"/>
      <c r="D12" s="12">
        <v>2888287.9116291101</v>
      </c>
      <c r="E12" s="12">
        <v>0</v>
      </c>
      <c r="F12" s="12">
        <v>0</v>
      </c>
      <c r="G12" s="12">
        <v>0</v>
      </c>
      <c r="H12" s="12">
        <v>0</v>
      </c>
      <c r="I12" s="30">
        <v>0</v>
      </c>
      <c r="J12" s="25">
        <f t="shared" si="0"/>
        <v>2888287.9116291101</v>
      </c>
      <c r="K12" s="25">
        <f t="shared" si="1"/>
        <v>0</v>
      </c>
      <c r="L12" s="12">
        <f t="shared" si="2"/>
        <v>2888287.9116291101</v>
      </c>
      <c r="M12" s="25">
        <v>100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f t="shared" si="3"/>
        <v>100</v>
      </c>
      <c r="T12" s="30">
        <f t="shared" si="4"/>
        <v>0</v>
      </c>
      <c r="U12" s="30">
        <f t="shared" si="5"/>
        <v>100</v>
      </c>
    </row>
    <row r="13" spans="1:21" x14ac:dyDescent="0.25">
      <c r="A13" s="12" t="s">
        <v>47</v>
      </c>
      <c r="B13" s="12"/>
      <c r="C13" s="12"/>
      <c r="D13" s="12">
        <v>3390091.0392673798</v>
      </c>
      <c r="E13" s="12">
        <v>0</v>
      </c>
      <c r="F13" s="12">
        <v>0</v>
      </c>
      <c r="G13" s="12">
        <v>0</v>
      </c>
      <c r="H13" s="12">
        <v>0</v>
      </c>
      <c r="I13" s="30">
        <v>0</v>
      </c>
      <c r="J13" s="25">
        <f t="shared" si="0"/>
        <v>3390091.0392673798</v>
      </c>
      <c r="K13" s="25">
        <f t="shared" si="1"/>
        <v>0</v>
      </c>
      <c r="L13" s="12">
        <f t="shared" si="2"/>
        <v>3390091.0392673798</v>
      </c>
      <c r="M13" s="25">
        <v>100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f t="shared" si="3"/>
        <v>100</v>
      </c>
      <c r="T13" s="30">
        <f t="shared" si="4"/>
        <v>0</v>
      </c>
      <c r="U13" s="30">
        <f t="shared" si="5"/>
        <v>100</v>
      </c>
    </row>
    <row r="14" spans="1:21" x14ac:dyDescent="0.25">
      <c r="A14" s="12" t="s">
        <v>48</v>
      </c>
      <c r="B14" s="12"/>
      <c r="C14" s="12"/>
      <c r="D14" s="12">
        <v>3355930.4102165401</v>
      </c>
      <c r="E14" s="12">
        <v>0</v>
      </c>
      <c r="F14" s="12">
        <v>0</v>
      </c>
      <c r="G14" s="12">
        <v>0</v>
      </c>
      <c r="H14" s="12">
        <v>0</v>
      </c>
      <c r="I14" s="30">
        <v>0</v>
      </c>
      <c r="J14" s="25">
        <f t="shared" si="0"/>
        <v>3355930.4102165401</v>
      </c>
      <c r="K14" s="25">
        <f t="shared" si="1"/>
        <v>0</v>
      </c>
      <c r="L14" s="12">
        <f t="shared" si="2"/>
        <v>3355930.4102165401</v>
      </c>
      <c r="M14" s="25">
        <v>100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f t="shared" si="3"/>
        <v>100</v>
      </c>
      <c r="T14" s="30">
        <f t="shared" si="4"/>
        <v>0</v>
      </c>
      <c r="U14" s="30">
        <f t="shared" si="5"/>
        <v>100</v>
      </c>
    </row>
    <row r="15" spans="1:21" x14ac:dyDescent="0.25">
      <c r="A15" s="11" t="s">
        <v>49</v>
      </c>
      <c r="B15" s="11"/>
      <c r="C15" s="11"/>
      <c r="D15" s="11">
        <v>1981031.2502082901</v>
      </c>
      <c r="E15" s="11">
        <v>104270.26016295</v>
      </c>
      <c r="F15" s="11">
        <v>115113.48962453</v>
      </c>
      <c r="G15" s="11">
        <v>0</v>
      </c>
      <c r="H15" s="11">
        <v>0</v>
      </c>
      <c r="I15" s="31">
        <v>0</v>
      </c>
      <c r="J15" s="26">
        <f t="shared" si="0"/>
        <v>1981031.2502082901</v>
      </c>
      <c r="K15" s="26">
        <f t="shared" si="1"/>
        <v>219383.74978747999</v>
      </c>
      <c r="L15" s="11">
        <f t="shared" si="2"/>
        <v>2200414.9999957699</v>
      </c>
      <c r="M15" s="26">
        <v>90.029892098176902</v>
      </c>
      <c r="N15" s="26">
        <v>4.7386633959116997</v>
      </c>
      <c r="O15" s="26">
        <v>5.2314445059114396</v>
      </c>
      <c r="P15" s="26">
        <v>0</v>
      </c>
      <c r="Q15" s="26">
        <v>0</v>
      </c>
      <c r="R15" s="26">
        <v>0</v>
      </c>
      <c r="S15" s="26">
        <f t="shared" si="3"/>
        <v>90.029892098176902</v>
      </c>
      <c r="T15" s="31">
        <f t="shared" si="4"/>
        <v>9.9701079018231393</v>
      </c>
      <c r="U15" s="31">
        <f t="shared" si="5"/>
        <v>100.00000000000004</v>
      </c>
    </row>
    <row r="16" spans="1:21" x14ac:dyDescent="0.25">
      <c r="A16" s="11" t="s">
        <v>19</v>
      </c>
      <c r="B16" s="11"/>
      <c r="C16" s="11"/>
      <c r="D16" s="11">
        <v>2315027.9720070302</v>
      </c>
      <c r="E16" s="11">
        <v>134865.42679371001</v>
      </c>
      <c r="F16" s="11">
        <v>112169.59496351999</v>
      </c>
      <c r="G16" s="11">
        <v>0</v>
      </c>
      <c r="H16" s="11">
        <v>0</v>
      </c>
      <c r="I16" s="31">
        <v>0</v>
      </c>
      <c r="J16" s="26">
        <f t="shared" si="0"/>
        <v>2315027.9720070302</v>
      </c>
      <c r="K16" s="26">
        <f t="shared" si="1"/>
        <v>247035.02175722999</v>
      </c>
      <c r="L16" s="11">
        <f t="shared" si="2"/>
        <v>2562062.9937642599</v>
      </c>
      <c r="M16" s="26">
        <v>90.3579645637722</v>
      </c>
      <c r="N16" s="26">
        <v>5.26393875255821</v>
      </c>
      <c r="O16" s="26">
        <v>4.3780966836696296</v>
      </c>
      <c r="P16" s="26">
        <v>0</v>
      </c>
      <c r="Q16" s="26">
        <v>0</v>
      </c>
      <c r="R16" s="26">
        <v>0</v>
      </c>
      <c r="S16" s="26">
        <f t="shared" si="3"/>
        <v>90.3579645637722</v>
      </c>
      <c r="T16" s="31">
        <f t="shared" si="4"/>
        <v>9.6420354362278395</v>
      </c>
      <c r="U16" s="31">
        <f t="shared" si="5"/>
        <v>100.00000000000003</v>
      </c>
    </row>
    <row r="17" spans="1:21" x14ac:dyDescent="0.25">
      <c r="A17" s="11" t="s">
        <v>20</v>
      </c>
      <c r="B17" s="11"/>
      <c r="C17" s="11"/>
      <c r="D17" s="11">
        <v>1914407.7956926899</v>
      </c>
      <c r="E17" s="11">
        <v>83138.694249749999</v>
      </c>
      <c r="F17" s="11">
        <v>53195.929062789997</v>
      </c>
      <c r="G17" s="11">
        <v>0</v>
      </c>
      <c r="H17" s="11">
        <v>0</v>
      </c>
      <c r="I17" s="31">
        <v>0</v>
      </c>
      <c r="J17" s="26">
        <f t="shared" si="0"/>
        <v>1914407.7956926899</v>
      </c>
      <c r="K17" s="26">
        <f t="shared" si="1"/>
        <v>136334.62331254</v>
      </c>
      <c r="L17" s="11">
        <f t="shared" si="2"/>
        <v>2050742.4190052298</v>
      </c>
      <c r="M17" s="26">
        <v>93.351938203010803</v>
      </c>
      <c r="N17" s="26">
        <v>4.0540778539158904</v>
      </c>
      <c r="O17" s="26">
        <v>2.5939839430733702</v>
      </c>
      <c r="P17" s="26">
        <v>0</v>
      </c>
      <c r="Q17" s="26">
        <v>0</v>
      </c>
      <c r="R17" s="26">
        <v>0</v>
      </c>
      <c r="S17" s="26">
        <f t="shared" si="3"/>
        <v>93.351938203010803</v>
      </c>
      <c r="T17" s="31">
        <f t="shared" si="4"/>
        <v>6.6480617969892606</v>
      </c>
      <c r="U17" s="31">
        <f t="shared" si="5"/>
        <v>100.00000000000006</v>
      </c>
    </row>
    <row r="18" spans="1:21" x14ac:dyDescent="0.25">
      <c r="A18" s="11" t="s">
        <v>21</v>
      </c>
      <c r="B18" s="11"/>
      <c r="C18" s="11"/>
      <c r="D18" s="11">
        <v>1848467.1486413199</v>
      </c>
      <c r="E18" s="11">
        <v>123166.04404853001</v>
      </c>
      <c r="F18" s="11">
        <v>85076.792783180004</v>
      </c>
      <c r="G18" s="11">
        <v>0</v>
      </c>
      <c r="H18" s="11">
        <v>0</v>
      </c>
      <c r="I18" s="31">
        <v>0</v>
      </c>
      <c r="J18" s="26">
        <f t="shared" si="0"/>
        <v>1848467.1486413199</v>
      </c>
      <c r="K18" s="26">
        <f t="shared" si="1"/>
        <v>208242.83683171001</v>
      </c>
      <c r="L18" s="11">
        <f t="shared" si="2"/>
        <v>2056709.98547303</v>
      </c>
      <c r="M18" s="26">
        <v>89.874953770703101</v>
      </c>
      <c r="N18" s="26">
        <v>5.9884983745145099</v>
      </c>
      <c r="O18" s="26">
        <v>4.1365478547823997</v>
      </c>
      <c r="P18" s="26">
        <v>0</v>
      </c>
      <c r="Q18" s="26">
        <v>0</v>
      </c>
      <c r="R18" s="26">
        <v>0</v>
      </c>
      <c r="S18" s="26">
        <f t="shared" si="3"/>
        <v>89.874953770703101</v>
      </c>
      <c r="T18" s="31">
        <f t="shared" si="4"/>
        <v>10.12504622929691</v>
      </c>
      <c r="U18" s="31">
        <f t="shared" si="5"/>
        <v>100</v>
      </c>
    </row>
    <row r="19" spans="1:21" x14ac:dyDescent="0.25">
      <c r="A19" s="23" t="s">
        <v>22</v>
      </c>
      <c r="B19" s="23"/>
      <c r="C19" s="23"/>
      <c r="D19" s="23">
        <v>1808009.30613223</v>
      </c>
      <c r="E19" s="23">
        <v>154449.09095929001</v>
      </c>
      <c r="F19" s="23">
        <v>141860.70925670999</v>
      </c>
      <c r="G19" s="23">
        <v>0</v>
      </c>
      <c r="H19" s="23">
        <v>0</v>
      </c>
      <c r="I19" s="32">
        <v>0</v>
      </c>
      <c r="J19" s="27">
        <f t="shared" si="0"/>
        <v>1808009.30613223</v>
      </c>
      <c r="K19" s="27">
        <f t="shared" si="1"/>
        <v>296309.800216</v>
      </c>
      <c r="L19" s="23">
        <f t="shared" si="2"/>
        <v>2104319.10634823</v>
      </c>
      <c r="M19" s="27">
        <v>85.9189702112145</v>
      </c>
      <c r="N19" s="27">
        <v>7.3396230872662702</v>
      </c>
      <c r="O19" s="27">
        <v>6.7414067015192698</v>
      </c>
      <c r="P19" s="27">
        <v>0</v>
      </c>
      <c r="Q19" s="27">
        <v>0</v>
      </c>
      <c r="R19" s="27">
        <v>0</v>
      </c>
      <c r="S19" s="27">
        <f t="shared" si="3"/>
        <v>85.9189702112145</v>
      </c>
      <c r="T19" s="32">
        <f t="shared" si="4"/>
        <v>14.081029788785539</v>
      </c>
      <c r="U19" s="32">
        <f t="shared" si="5"/>
        <v>100.00000000000004</v>
      </c>
    </row>
    <row r="20" spans="1:21" x14ac:dyDescent="0.25">
      <c r="A20" s="23" t="s">
        <v>23</v>
      </c>
      <c r="B20" s="23"/>
      <c r="C20" s="23"/>
      <c r="D20" s="23">
        <v>2083837.9382453701</v>
      </c>
      <c r="E20" s="23">
        <v>164004.42395776001</v>
      </c>
      <c r="F20" s="23">
        <v>133997.04506850001</v>
      </c>
      <c r="G20" s="23">
        <v>0</v>
      </c>
      <c r="H20" s="23">
        <v>0</v>
      </c>
      <c r="I20" s="32">
        <v>0</v>
      </c>
      <c r="J20" s="27">
        <f t="shared" si="0"/>
        <v>2083837.9382453701</v>
      </c>
      <c r="K20" s="27">
        <f t="shared" si="1"/>
        <v>298001.46902626002</v>
      </c>
      <c r="L20" s="23">
        <f t="shared" si="2"/>
        <v>2381839.4072716301</v>
      </c>
      <c r="M20" s="27">
        <v>87.488599436365106</v>
      </c>
      <c r="N20" s="27">
        <v>6.8856205610278796</v>
      </c>
      <c r="O20" s="27">
        <v>5.6257800026069802</v>
      </c>
      <c r="P20" s="27">
        <v>0</v>
      </c>
      <c r="Q20" s="27">
        <v>0</v>
      </c>
      <c r="R20" s="27">
        <v>0</v>
      </c>
      <c r="S20" s="27">
        <f t="shared" si="3"/>
        <v>87.488599436365106</v>
      </c>
      <c r="T20" s="32">
        <f t="shared" si="4"/>
        <v>12.51140056363486</v>
      </c>
      <c r="U20" s="32">
        <f t="shared" si="5"/>
        <v>99.999999999999972</v>
      </c>
    </row>
    <row r="21" spans="1:21" x14ac:dyDescent="0.25">
      <c r="A21" s="23" t="s">
        <v>24</v>
      </c>
      <c r="B21" s="23"/>
      <c r="C21" s="23"/>
      <c r="D21" s="23">
        <v>1661617.5834178301</v>
      </c>
      <c r="E21" s="23">
        <v>154675.32385419999</v>
      </c>
      <c r="F21" s="23">
        <v>135880.30187192999</v>
      </c>
      <c r="G21" s="23">
        <v>0</v>
      </c>
      <c r="H21" s="23">
        <v>0</v>
      </c>
      <c r="I21" s="32">
        <v>0</v>
      </c>
      <c r="J21" s="27">
        <f t="shared" si="0"/>
        <v>1661617.5834178301</v>
      </c>
      <c r="K21" s="27">
        <f t="shared" si="1"/>
        <v>290555.62572612998</v>
      </c>
      <c r="L21" s="23">
        <f t="shared" si="2"/>
        <v>1952173.2091439601</v>
      </c>
      <c r="M21" s="27">
        <v>85.116298883461198</v>
      </c>
      <c r="N21" s="27">
        <v>7.9232377091183501</v>
      </c>
      <c r="O21" s="27">
        <v>6.9604634074204101</v>
      </c>
      <c r="P21" s="27">
        <v>0</v>
      </c>
      <c r="Q21" s="27">
        <v>0</v>
      </c>
      <c r="R21" s="27">
        <v>0</v>
      </c>
      <c r="S21" s="27">
        <f t="shared" si="3"/>
        <v>85.116298883461198</v>
      </c>
      <c r="T21" s="32">
        <f t="shared" si="4"/>
        <v>14.883701116538759</v>
      </c>
      <c r="U21" s="32">
        <f t="shared" si="5"/>
        <v>99.999999999999957</v>
      </c>
    </row>
    <row r="22" spans="1:21" x14ac:dyDescent="0.25">
      <c r="A22" s="23" t="s">
        <v>25</v>
      </c>
      <c r="B22" s="23"/>
      <c r="C22" s="23"/>
      <c r="D22" s="23">
        <v>1869522.7850472899</v>
      </c>
      <c r="E22" s="23">
        <v>131538.67704919001</v>
      </c>
      <c r="F22" s="23">
        <v>124063.83352085001</v>
      </c>
      <c r="G22" s="23">
        <v>0</v>
      </c>
      <c r="H22" s="23">
        <v>0</v>
      </c>
      <c r="I22" s="32">
        <v>0</v>
      </c>
      <c r="J22" s="27">
        <f t="shared" si="0"/>
        <v>1869522.7850472899</v>
      </c>
      <c r="K22" s="27">
        <f t="shared" si="1"/>
        <v>255602.51057004003</v>
      </c>
      <c r="L22" s="23">
        <f t="shared" si="2"/>
        <v>2125125.2956173299</v>
      </c>
      <c r="M22" s="27">
        <v>87.972355743109702</v>
      </c>
      <c r="N22" s="27">
        <v>6.1896904300402298</v>
      </c>
      <c r="O22" s="27">
        <v>5.8379538268500299</v>
      </c>
      <c r="P22" s="27">
        <v>0</v>
      </c>
      <c r="Q22" s="27">
        <v>0</v>
      </c>
      <c r="R22" s="27">
        <v>0</v>
      </c>
      <c r="S22" s="27">
        <f t="shared" si="3"/>
        <v>87.972355743109702</v>
      </c>
      <c r="T22" s="32">
        <f t="shared" si="4"/>
        <v>12.027644256890259</v>
      </c>
      <c r="U22" s="32">
        <f t="shared" si="5"/>
        <v>99.999999999999957</v>
      </c>
    </row>
    <row r="23" spans="1:21" x14ac:dyDescent="0.25">
      <c r="A23" s="13" t="s">
        <v>26</v>
      </c>
      <c r="B23" s="13"/>
      <c r="C23" s="13"/>
      <c r="D23" s="13">
        <v>6722515.1149985399</v>
      </c>
      <c r="E23" s="13">
        <v>248229.24079593999</v>
      </c>
      <c r="F23" s="13">
        <v>216056.33356475999</v>
      </c>
      <c r="G23" s="13">
        <v>0</v>
      </c>
      <c r="H23" s="13">
        <v>0</v>
      </c>
      <c r="I23" s="33">
        <v>0</v>
      </c>
      <c r="J23" s="28">
        <f t="shared" si="0"/>
        <v>6722515.1149985399</v>
      </c>
      <c r="K23" s="28">
        <f t="shared" si="1"/>
        <v>464285.57436069997</v>
      </c>
      <c r="L23" s="13">
        <f t="shared" si="2"/>
        <v>7186800.6893592402</v>
      </c>
      <c r="M23" s="28">
        <v>93.539746064641506</v>
      </c>
      <c r="N23" s="28">
        <v>3.4539602741936002</v>
      </c>
      <c r="O23" s="28">
        <v>3.0062936611648698</v>
      </c>
      <c r="P23" s="28">
        <v>0</v>
      </c>
      <c r="Q23" s="28">
        <v>0</v>
      </c>
      <c r="R23" s="28">
        <v>0</v>
      </c>
      <c r="S23" s="28">
        <f t="shared" si="3"/>
        <v>93.539746064641506</v>
      </c>
      <c r="T23" s="33">
        <f t="shared" si="4"/>
        <v>6.4602539353584696</v>
      </c>
      <c r="U23" s="33">
        <f t="shared" si="5"/>
        <v>99.999999999999986</v>
      </c>
    </row>
    <row r="24" spans="1:21" x14ac:dyDescent="0.25">
      <c r="A24" s="13" t="s">
        <v>27</v>
      </c>
      <c r="B24" s="13"/>
      <c r="C24" s="13"/>
      <c r="D24" s="13">
        <v>6316336.7553564003</v>
      </c>
      <c r="E24" s="13">
        <v>242976.62597282999</v>
      </c>
      <c r="F24" s="13">
        <v>249134.60879863001</v>
      </c>
      <c r="G24" s="13">
        <v>0</v>
      </c>
      <c r="H24" s="13">
        <v>0</v>
      </c>
      <c r="I24" s="33">
        <v>0</v>
      </c>
      <c r="J24" s="28">
        <f t="shared" si="0"/>
        <v>6316336.7553564003</v>
      </c>
      <c r="K24" s="28">
        <f t="shared" si="1"/>
        <v>492111.23477146</v>
      </c>
      <c r="L24" s="13">
        <f t="shared" si="2"/>
        <v>6808447.9901278596</v>
      </c>
      <c r="M24" s="28">
        <v>92.772049731671402</v>
      </c>
      <c r="N24" s="28">
        <v>3.5687520316692201</v>
      </c>
      <c r="O24" s="28">
        <v>3.65919823665938</v>
      </c>
      <c r="P24" s="28">
        <v>0</v>
      </c>
      <c r="Q24" s="28">
        <v>0</v>
      </c>
      <c r="R24" s="28">
        <v>0</v>
      </c>
      <c r="S24" s="28">
        <f t="shared" si="3"/>
        <v>92.772049731671402</v>
      </c>
      <c r="T24" s="33">
        <f t="shared" si="4"/>
        <v>7.2279502683286001</v>
      </c>
      <c r="U24" s="33">
        <f t="shared" si="5"/>
        <v>100</v>
      </c>
    </row>
    <row r="25" spans="1:21" x14ac:dyDescent="0.25">
      <c r="A25" s="13" t="s">
        <v>28</v>
      </c>
      <c r="B25" s="13"/>
      <c r="C25" s="13"/>
      <c r="D25" s="13">
        <v>6503625.6855214499</v>
      </c>
      <c r="E25" s="13">
        <v>269343.93311419</v>
      </c>
      <c r="F25" s="13">
        <v>221511.72929024001</v>
      </c>
      <c r="G25" s="13">
        <v>0</v>
      </c>
      <c r="H25" s="13">
        <v>0</v>
      </c>
      <c r="I25" s="33">
        <v>0</v>
      </c>
      <c r="J25" s="28">
        <f t="shared" si="0"/>
        <v>6503625.6855214499</v>
      </c>
      <c r="K25" s="28">
        <f t="shared" si="1"/>
        <v>490855.66240442998</v>
      </c>
      <c r="L25" s="13">
        <f t="shared" si="2"/>
        <v>6994481.34792588</v>
      </c>
      <c r="M25" s="28">
        <v>92.982243600521102</v>
      </c>
      <c r="N25" s="28">
        <v>3.8508063674236599</v>
      </c>
      <c r="O25" s="28">
        <v>3.1669500320552899</v>
      </c>
      <c r="P25" s="28">
        <v>0</v>
      </c>
      <c r="Q25" s="28">
        <v>0</v>
      </c>
      <c r="R25" s="28">
        <v>0</v>
      </c>
      <c r="S25" s="28">
        <f t="shared" si="3"/>
        <v>92.982243600521102</v>
      </c>
      <c r="T25" s="33">
        <f t="shared" si="4"/>
        <v>7.0177563994789498</v>
      </c>
      <c r="U25" s="33">
        <f t="shared" si="5"/>
        <v>100.00000000000006</v>
      </c>
    </row>
    <row r="26" spans="1:21" x14ac:dyDescent="0.25">
      <c r="A26" s="13" t="s">
        <v>30</v>
      </c>
      <c r="B26" s="13"/>
      <c r="C26" s="13"/>
      <c r="D26" s="13">
        <v>6027074.8644013302</v>
      </c>
      <c r="E26" s="13">
        <v>235145.95289832001</v>
      </c>
      <c r="F26" s="13">
        <v>228970.68186149999</v>
      </c>
      <c r="G26" s="13">
        <v>0</v>
      </c>
      <c r="H26" s="13">
        <v>0</v>
      </c>
      <c r="I26" s="33">
        <v>0</v>
      </c>
      <c r="J26" s="28">
        <f t="shared" si="0"/>
        <v>6027074.8644013302</v>
      </c>
      <c r="K26" s="28">
        <f t="shared" si="1"/>
        <v>464116.63475982001</v>
      </c>
      <c r="L26" s="13">
        <f t="shared" si="2"/>
        <v>6491191.4991611503</v>
      </c>
      <c r="M26" s="28">
        <v>92.850054803963204</v>
      </c>
      <c r="N26" s="28">
        <v>3.6225391429094</v>
      </c>
      <c r="O26" s="28">
        <v>3.5274060531273799</v>
      </c>
      <c r="P26" s="28">
        <v>0</v>
      </c>
      <c r="Q26" s="28">
        <v>0</v>
      </c>
      <c r="R26" s="28">
        <v>0</v>
      </c>
      <c r="S26" s="28">
        <f t="shared" si="3"/>
        <v>92.850054803963204</v>
      </c>
      <c r="T26" s="33">
        <f t="shared" si="4"/>
        <v>7.1499451960367804</v>
      </c>
      <c r="U26" s="33">
        <f t="shared" si="5"/>
        <v>99.999999999999986</v>
      </c>
    </row>
    <row r="27" spans="1:21" x14ac:dyDescent="0.25">
      <c r="A27" s="12" t="s">
        <v>31</v>
      </c>
      <c r="B27" s="12"/>
      <c r="C27" s="12"/>
      <c r="D27" s="12">
        <v>1570181.4769687599</v>
      </c>
      <c r="E27" s="12">
        <v>69597.783810399997</v>
      </c>
      <c r="F27" s="12">
        <v>61703.89956505</v>
      </c>
      <c r="G27" s="12">
        <v>0</v>
      </c>
      <c r="H27" s="12">
        <v>0</v>
      </c>
      <c r="I27" s="30">
        <v>0</v>
      </c>
      <c r="J27" s="25">
        <f t="shared" si="0"/>
        <v>1570181.4769687599</v>
      </c>
      <c r="K27" s="25">
        <f t="shared" si="1"/>
        <v>131301.68337545</v>
      </c>
      <c r="L27" s="12">
        <f t="shared" si="2"/>
        <v>1701483.1603442098</v>
      </c>
      <c r="M27" s="25">
        <v>92.283104150799403</v>
      </c>
      <c r="N27" s="25">
        <v>4.0904186084521896</v>
      </c>
      <c r="O27" s="25">
        <v>3.6264772407484398</v>
      </c>
      <c r="P27" s="25">
        <v>0</v>
      </c>
      <c r="Q27" s="25">
        <v>0</v>
      </c>
      <c r="R27" s="25">
        <v>0</v>
      </c>
      <c r="S27" s="25">
        <f t="shared" si="3"/>
        <v>92.283104150799403</v>
      </c>
      <c r="T27" s="30">
        <f t="shared" si="4"/>
        <v>7.716895849200629</v>
      </c>
      <c r="U27" s="30">
        <f t="shared" si="5"/>
        <v>100.00000000000003</v>
      </c>
    </row>
    <row r="28" spans="1:21" x14ac:dyDescent="0.25">
      <c r="A28" s="12" t="s">
        <v>32</v>
      </c>
      <c r="B28" s="12"/>
      <c r="C28" s="12"/>
      <c r="D28" s="12">
        <v>1381604.9839568599</v>
      </c>
      <c r="E28" s="12">
        <v>89825.728966309995</v>
      </c>
      <c r="F28" s="12">
        <v>56499.443449309998</v>
      </c>
      <c r="G28" s="12">
        <v>0</v>
      </c>
      <c r="H28" s="12">
        <v>0</v>
      </c>
      <c r="I28" s="30">
        <v>0</v>
      </c>
      <c r="J28" s="25">
        <f t="shared" si="0"/>
        <v>1381604.9839568599</v>
      </c>
      <c r="K28" s="25">
        <f t="shared" si="1"/>
        <v>146325.17241562001</v>
      </c>
      <c r="L28" s="12">
        <f t="shared" si="2"/>
        <v>1527930.1563724799</v>
      </c>
      <c r="M28" s="25">
        <v>90.423307517994402</v>
      </c>
      <c r="N28" s="25">
        <v>5.8789159040861403</v>
      </c>
      <c r="O28" s="25">
        <v>3.69777657791948</v>
      </c>
      <c r="P28" s="25">
        <v>0</v>
      </c>
      <c r="Q28" s="25">
        <v>0</v>
      </c>
      <c r="R28" s="25">
        <v>0</v>
      </c>
      <c r="S28" s="25">
        <f t="shared" si="3"/>
        <v>90.423307517994402</v>
      </c>
      <c r="T28" s="30">
        <f t="shared" si="4"/>
        <v>9.5766924820056207</v>
      </c>
      <c r="U28" s="30">
        <f t="shared" si="5"/>
        <v>100.00000000000003</v>
      </c>
    </row>
    <row r="29" spans="1:21" x14ac:dyDescent="0.25">
      <c r="A29" s="12" t="s">
        <v>33</v>
      </c>
      <c r="B29" s="12"/>
      <c r="C29" s="12"/>
      <c r="D29" s="12">
        <v>1385318.47791562</v>
      </c>
      <c r="E29" s="12">
        <v>101254.46835979</v>
      </c>
      <c r="F29" s="12">
        <v>61619.052652450002</v>
      </c>
      <c r="G29" s="12">
        <v>0</v>
      </c>
      <c r="H29" s="12">
        <v>0</v>
      </c>
      <c r="I29" s="30">
        <v>0</v>
      </c>
      <c r="J29" s="25">
        <f t="shared" si="0"/>
        <v>1385318.47791562</v>
      </c>
      <c r="K29" s="25">
        <f t="shared" si="1"/>
        <v>162873.52101224</v>
      </c>
      <c r="L29" s="12">
        <f t="shared" si="2"/>
        <v>1548191.9989278601</v>
      </c>
      <c r="M29" s="25">
        <v>89.479759543710898</v>
      </c>
      <c r="N29" s="25">
        <v>6.5401751481670098</v>
      </c>
      <c r="O29" s="25">
        <v>3.9800653081221098</v>
      </c>
      <c r="P29" s="25">
        <v>0</v>
      </c>
      <c r="Q29" s="25">
        <v>0</v>
      </c>
      <c r="R29" s="25">
        <v>0</v>
      </c>
      <c r="S29" s="25">
        <f t="shared" si="3"/>
        <v>89.479759543710898</v>
      </c>
      <c r="T29" s="30">
        <f t="shared" si="4"/>
        <v>10.52024045628912</v>
      </c>
      <c r="U29" s="30">
        <f t="shared" si="5"/>
        <v>100.00000000000001</v>
      </c>
    </row>
    <row r="30" spans="1:21" x14ac:dyDescent="0.25">
      <c r="A30" s="12" t="s">
        <v>34</v>
      </c>
      <c r="B30" s="12"/>
      <c r="C30" s="12"/>
      <c r="D30" s="12">
        <v>1487838.3396528501</v>
      </c>
      <c r="E30" s="12">
        <v>93595.319863330005</v>
      </c>
      <c r="F30" s="12">
        <v>53294.54305475</v>
      </c>
      <c r="G30" s="12">
        <v>0</v>
      </c>
      <c r="H30" s="12">
        <v>0</v>
      </c>
      <c r="I30" s="30">
        <v>0</v>
      </c>
      <c r="J30" s="25">
        <f t="shared" si="0"/>
        <v>1487838.3396528501</v>
      </c>
      <c r="K30" s="25">
        <f t="shared" si="1"/>
        <v>146889.86291808001</v>
      </c>
      <c r="L30" s="12">
        <f t="shared" si="2"/>
        <v>1634728.2025709301</v>
      </c>
      <c r="M30" s="25">
        <v>91.014416788854106</v>
      </c>
      <c r="N30" s="25">
        <v>5.7254361744131597</v>
      </c>
      <c r="O30" s="25">
        <v>3.2601470367327101</v>
      </c>
      <c r="P30" s="25">
        <v>0</v>
      </c>
      <c r="Q30" s="25">
        <v>0</v>
      </c>
      <c r="R30" s="25">
        <v>0</v>
      </c>
      <c r="S30" s="25">
        <f t="shared" si="3"/>
        <v>91.014416788854106</v>
      </c>
      <c r="T30" s="30">
        <f t="shared" si="4"/>
        <v>8.9855832111458689</v>
      </c>
      <c r="U30" s="30">
        <f t="shared" si="5"/>
        <v>99.999999999999972</v>
      </c>
    </row>
    <row r="31" spans="1:21" x14ac:dyDescent="0.25">
      <c r="A31" s="24" t="s">
        <v>35</v>
      </c>
      <c r="B31" s="24"/>
      <c r="C31" s="24"/>
      <c r="D31" s="24">
        <v>9991950.3482277505</v>
      </c>
      <c r="E31" s="24">
        <v>378459.64067530999</v>
      </c>
      <c r="F31" s="24">
        <v>275289.56600544002</v>
      </c>
      <c r="G31" s="24">
        <v>0</v>
      </c>
      <c r="H31" s="24">
        <v>0</v>
      </c>
      <c r="I31" s="34">
        <v>0</v>
      </c>
      <c r="J31" s="29">
        <f t="shared" si="0"/>
        <v>9991950.3482277505</v>
      </c>
      <c r="K31" s="29">
        <f t="shared" si="1"/>
        <v>653749.20668075001</v>
      </c>
      <c r="L31" s="24">
        <f t="shared" si="2"/>
        <v>10645699.554908501</v>
      </c>
      <c r="M31" s="29">
        <v>93.859030087136702</v>
      </c>
      <c r="N31" s="29">
        <v>3.5550471692657402</v>
      </c>
      <c r="O31" s="29">
        <v>2.5859227435975298</v>
      </c>
      <c r="P31" s="29">
        <v>0</v>
      </c>
      <c r="Q31" s="29">
        <v>0</v>
      </c>
      <c r="R31" s="29">
        <v>0</v>
      </c>
      <c r="S31" s="29">
        <f t="shared" si="3"/>
        <v>93.859030087136702</v>
      </c>
      <c r="T31" s="34">
        <f t="shared" si="4"/>
        <v>6.1409699128632695</v>
      </c>
      <c r="U31" s="34">
        <f t="shared" si="5"/>
        <v>99.999999999999972</v>
      </c>
    </row>
    <row r="32" spans="1:21" x14ac:dyDescent="0.25">
      <c r="A32" s="24" t="s">
        <v>36</v>
      </c>
      <c r="B32" s="24"/>
      <c r="C32" s="24"/>
      <c r="D32" s="24">
        <v>9493008.9411849491</v>
      </c>
      <c r="E32" s="24">
        <v>414276.42802460003</v>
      </c>
      <c r="F32" s="24">
        <v>255923.65142282</v>
      </c>
      <c r="G32" s="24">
        <v>0</v>
      </c>
      <c r="H32" s="24">
        <v>0</v>
      </c>
      <c r="I32" s="34">
        <v>0</v>
      </c>
      <c r="J32" s="29">
        <f t="shared" si="0"/>
        <v>9493008.9411849491</v>
      </c>
      <c r="K32" s="29">
        <f t="shared" si="1"/>
        <v>670200.07944742008</v>
      </c>
      <c r="L32" s="24">
        <f t="shared" si="2"/>
        <v>10163209.020632368</v>
      </c>
      <c r="M32" s="29">
        <v>93.405625348383097</v>
      </c>
      <c r="N32" s="29">
        <v>4.0762364247707197</v>
      </c>
      <c r="O32" s="29">
        <v>2.5181382268461499</v>
      </c>
      <c r="P32" s="29">
        <v>0</v>
      </c>
      <c r="Q32" s="29">
        <v>0</v>
      </c>
      <c r="R32" s="29">
        <v>0</v>
      </c>
      <c r="S32" s="29">
        <f t="shared" si="3"/>
        <v>93.405625348383097</v>
      </c>
      <c r="T32" s="34">
        <f t="shared" si="4"/>
        <v>6.5943746516168691</v>
      </c>
      <c r="U32" s="34">
        <f t="shared" si="5"/>
        <v>99.999999999999957</v>
      </c>
    </row>
    <row r="33" spans="1:21" x14ac:dyDescent="0.25">
      <c r="A33" s="24" t="s">
        <v>37</v>
      </c>
      <c r="B33" s="24"/>
      <c r="C33" s="24"/>
      <c r="D33" s="24">
        <v>9305347.7544770297</v>
      </c>
      <c r="E33" s="24">
        <v>359760.76583295001</v>
      </c>
      <c r="F33" s="24">
        <v>236133.14234240001</v>
      </c>
      <c r="G33" s="24">
        <v>0</v>
      </c>
      <c r="H33" s="24">
        <v>0</v>
      </c>
      <c r="I33" s="34">
        <v>0</v>
      </c>
      <c r="J33" s="29">
        <f t="shared" si="0"/>
        <v>9305347.7544770297</v>
      </c>
      <c r="K33" s="29">
        <f t="shared" si="1"/>
        <v>595893.90817535005</v>
      </c>
      <c r="L33" s="24">
        <f t="shared" si="2"/>
        <v>9901241.6626523789</v>
      </c>
      <c r="M33" s="29">
        <v>93.981624441881195</v>
      </c>
      <c r="N33" s="29">
        <v>3.63349141542492</v>
      </c>
      <c r="O33" s="29">
        <v>2.38488414269391</v>
      </c>
      <c r="P33" s="29">
        <v>0</v>
      </c>
      <c r="Q33" s="29">
        <v>0</v>
      </c>
      <c r="R33" s="29">
        <v>0</v>
      </c>
      <c r="S33" s="29">
        <f t="shared" si="3"/>
        <v>93.981624441881195</v>
      </c>
      <c r="T33" s="34">
        <f t="shared" si="4"/>
        <v>6.0183755581188301</v>
      </c>
      <c r="U33" s="34">
        <f t="shared" si="5"/>
        <v>100.00000000000001</v>
      </c>
    </row>
    <row r="34" spans="1:21" x14ac:dyDescent="0.25">
      <c r="A34" s="24" t="s">
        <v>38</v>
      </c>
      <c r="B34" s="24"/>
      <c r="C34" s="24"/>
      <c r="D34" s="24">
        <v>9310096.1472230703</v>
      </c>
      <c r="E34" s="24">
        <v>428856.11070845998</v>
      </c>
      <c r="F34" s="24">
        <v>188971.18790617</v>
      </c>
      <c r="G34" s="24">
        <v>0</v>
      </c>
      <c r="H34" s="24">
        <v>0</v>
      </c>
      <c r="I34" s="34">
        <v>0</v>
      </c>
      <c r="J34" s="29">
        <f t="shared" si="0"/>
        <v>9310096.1472230703</v>
      </c>
      <c r="K34" s="29">
        <f t="shared" si="1"/>
        <v>617827.29861463001</v>
      </c>
      <c r="L34" s="24">
        <f t="shared" si="2"/>
        <v>9927923.4458377007</v>
      </c>
      <c r="M34" s="29">
        <v>93.776872857801294</v>
      </c>
      <c r="N34" s="29">
        <v>4.3196959872636702</v>
      </c>
      <c r="O34" s="29">
        <v>1.90343115493499</v>
      </c>
      <c r="P34" s="29">
        <v>0</v>
      </c>
      <c r="Q34" s="29">
        <v>0</v>
      </c>
      <c r="R34" s="29">
        <v>0</v>
      </c>
      <c r="S34" s="29">
        <f t="shared" si="3"/>
        <v>93.776872857801294</v>
      </c>
      <c r="T34" s="34">
        <f t="shared" si="4"/>
        <v>6.2231271421986598</v>
      </c>
      <c r="U34" s="34">
        <f t="shared" si="5"/>
        <v>99.999999999999957</v>
      </c>
    </row>
    <row r="35" spans="1:21" x14ac:dyDescent="0.25">
      <c r="A35" s="10" t="s">
        <v>39</v>
      </c>
      <c r="B35" s="10"/>
      <c r="C35" s="10"/>
      <c r="D35" s="10">
        <v>645589.02864628006</v>
      </c>
      <c r="E35" s="10">
        <v>14537.43228732</v>
      </c>
      <c r="F35" s="10">
        <v>0</v>
      </c>
      <c r="G35" s="10">
        <v>0</v>
      </c>
      <c r="H35" s="10">
        <v>0</v>
      </c>
      <c r="I35" s="22">
        <v>0</v>
      </c>
      <c r="J35" s="20">
        <f t="shared" si="0"/>
        <v>645589.02864628006</v>
      </c>
      <c r="K35" s="20">
        <f t="shared" si="1"/>
        <v>14537.43228732</v>
      </c>
      <c r="L35" s="10">
        <f t="shared" si="2"/>
        <v>660126.46093360009</v>
      </c>
      <c r="M35" s="20">
        <v>97.797780706024099</v>
      </c>
      <c r="N35" s="20">
        <v>2.2022192939759</v>
      </c>
      <c r="O35" s="20">
        <v>0</v>
      </c>
      <c r="P35" s="20">
        <v>0</v>
      </c>
      <c r="Q35" s="20">
        <v>0</v>
      </c>
      <c r="R35" s="20">
        <v>0</v>
      </c>
      <c r="S35" s="20">
        <f t="shared" si="3"/>
        <v>97.797780706024099</v>
      </c>
      <c r="T35" s="22">
        <f t="shared" si="4"/>
        <v>2.2022192939759</v>
      </c>
      <c r="U35" s="22">
        <f t="shared" si="5"/>
        <v>100</v>
      </c>
    </row>
    <row r="36" spans="1:21" x14ac:dyDescent="0.25">
      <c r="A36" s="10" t="s">
        <v>41</v>
      </c>
      <c r="B36" s="10"/>
      <c r="C36" s="10"/>
      <c r="D36" s="10">
        <v>534180.88350209</v>
      </c>
      <c r="E36" s="10">
        <v>0</v>
      </c>
      <c r="F36" s="10">
        <v>0</v>
      </c>
      <c r="G36" s="10">
        <v>0</v>
      </c>
      <c r="H36" s="10">
        <v>0</v>
      </c>
      <c r="I36" s="22">
        <v>0</v>
      </c>
      <c r="J36" s="20">
        <f t="shared" si="0"/>
        <v>534180.88350209</v>
      </c>
      <c r="K36" s="20">
        <f t="shared" si="1"/>
        <v>0</v>
      </c>
      <c r="L36" s="10">
        <f t="shared" si="2"/>
        <v>534180.88350209</v>
      </c>
      <c r="M36" s="20">
        <v>100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f t="shared" si="3"/>
        <v>100</v>
      </c>
      <c r="T36" s="22">
        <f t="shared" si="4"/>
        <v>0</v>
      </c>
      <c r="U36" s="22">
        <f t="shared" si="5"/>
        <v>100</v>
      </c>
    </row>
    <row r="37" spans="1:21" x14ac:dyDescent="0.25">
      <c r="A37" s="10" t="s">
        <v>42</v>
      </c>
      <c r="B37" s="10"/>
      <c r="C37" s="10"/>
      <c r="D37" s="10">
        <v>635597.10718933004</v>
      </c>
      <c r="E37" s="10">
        <v>38633.90066693</v>
      </c>
      <c r="F37" s="10">
        <v>0</v>
      </c>
      <c r="G37" s="10">
        <v>0</v>
      </c>
      <c r="H37" s="10">
        <v>0</v>
      </c>
      <c r="I37" s="22">
        <v>0</v>
      </c>
      <c r="J37" s="20">
        <f t="shared" si="0"/>
        <v>635597.10718933004</v>
      </c>
      <c r="K37" s="20">
        <f t="shared" si="1"/>
        <v>38633.90066693</v>
      </c>
      <c r="L37" s="10">
        <f t="shared" si="2"/>
        <v>674231.00785626005</v>
      </c>
      <c r="M37" s="20">
        <v>94.269931193202197</v>
      </c>
      <c r="N37" s="20">
        <v>5.7300688067978003</v>
      </c>
      <c r="O37" s="20">
        <v>0</v>
      </c>
      <c r="P37" s="20">
        <v>0</v>
      </c>
      <c r="Q37" s="20">
        <v>0</v>
      </c>
      <c r="R37" s="20">
        <v>0</v>
      </c>
      <c r="S37" s="20">
        <f t="shared" si="3"/>
        <v>94.269931193202197</v>
      </c>
      <c r="T37" s="22">
        <f t="shared" si="4"/>
        <v>5.7300688067978003</v>
      </c>
      <c r="U37" s="22">
        <f t="shared" si="5"/>
        <v>100</v>
      </c>
    </row>
    <row r="38" spans="1:21" x14ac:dyDescent="0.25">
      <c r="A38" s="10" t="s">
        <v>43</v>
      </c>
      <c r="B38" s="10"/>
      <c r="C38" s="10"/>
      <c r="D38" s="10">
        <v>599063.05261171004</v>
      </c>
      <c r="E38" s="10">
        <v>21932.049215300001</v>
      </c>
      <c r="F38" s="10">
        <v>0</v>
      </c>
      <c r="G38" s="10">
        <v>0</v>
      </c>
      <c r="H38" s="10">
        <v>0</v>
      </c>
      <c r="I38" s="22">
        <v>0</v>
      </c>
      <c r="J38" s="20">
        <f t="shared" si="0"/>
        <v>599063.05261171004</v>
      </c>
      <c r="K38" s="20">
        <f t="shared" si="1"/>
        <v>21932.049215300001</v>
      </c>
      <c r="L38" s="10">
        <f t="shared" si="2"/>
        <v>620995.10182701005</v>
      </c>
      <c r="M38" s="20">
        <v>96.468241190506305</v>
      </c>
      <c r="N38" s="20">
        <v>3.5317588094937298</v>
      </c>
      <c r="O38" s="20">
        <v>0</v>
      </c>
      <c r="P38" s="20">
        <v>0</v>
      </c>
      <c r="Q38" s="20">
        <v>0</v>
      </c>
      <c r="R38" s="20">
        <v>0</v>
      </c>
      <c r="S38" s="20">
        <f t="shared" si="3"/>
        <v>96.468241190506305</v>
      </c>
      <c r="T38" s="22">
        <f t="shared" si="4"/>
        <v>3.5317588094937298</v>
      </c>
      <c r="U38" s="22">
        <f t="shared" si="5"/>
        <v>100.00000000000003</v>
      </c>
    </row>
    <row r="39" spans="1:21" x14ac:dyDescent="0.25">
      <c r="A39" s="35" t="s">
        <v>50</v>
      </c>
      <c r="B39" s="35"/>
      <c r="C39" s="35"/>
      <c r="D39" s="35">
        <v>3326206.7943674298</v>
      </c>
      <c r="E39" s="35">
        <v>121664.33185688</v>
      </c>
      <c r="F39" s="35">
        <v>33149.296532009997</v>
      </c>
      <c r="G39" s="35">
        <v>0</v>
      </c>
      <c r="H39" s="35">
        <v>0</v>
      </c>
      <c r="I39" s="36">
        <v>0</v>
      </c>
      <c r="J39" s="39">
        <f t="shared" si="0"/>
        <v>3326206.7943674298</v>
      </c>
      <c r="K39" s="39">
        <f t="shared" si="1"/>
        <v>154813.62838889001</v>
      </c>
      <c r="L39" s="35">
        <f t="shared" si="2"/>
        <v>3481020.4227563199</v>
      </c>
      <c r="M39" s="39">
        <v>95.552636595383504</v>
      </c>
      <c r="N39" s="39">
        <v>3.4950766465352898</v>
      </c>
      <c r="O39" s="39">
        <v>0.95228675808118102</v>
      </c>
      <c r="P39" s="39">
        <v>0</v>
      </c>
      <c r="Q39" s="39">
        <v>0</v>
      </c>
      <c r="R39" s="39">
        <v>0</v>
      </c>
      <c r="S39" s="39">
        <f t="shared" si="3"/>
        <v>95.552636595383504</v>
      </c>
      <c r="T39" s="36">
        <f t="shared" si="4"/>
        <v>4.4473634046164712</v>
      </c>
      <c r="U39" s="36">
        <f t="shared" si="5"/>
        <v>99.999999999999986</v>
      </c>
    </row>
    <row r="40" spans="1:21" x14ac:dyDescent="0.25">
      <c r="A40" s="35" t="s">
        <v>51</v>
      </c>
      <c r="B40" s="35"/>
      <c r="C40" s="35"/>
      <c r="D40" s="35">
        <v>3771053.9771904899</v>
      </c>
      <c r="E40" s="35">
        <v>47175.791668999998</v>
      </c>
      <c r="F40" s="35">
        <v>71922.665212170003</v>
      </c>
      <c r="G40" s="35">
        <v>0</v>
      </c>
      <c r="H40" s="35">
        <v>0</v>
      </c>
      <c r="I40" s="36">
        <v>0</v>
      </c>
      <c r="J40" s="39">
        <f t="shared" si="0"/>
        <v>3771053.9771904899</v>
      </c>
      <c r="K40" s="39">
        <f t="shared" si="1"/>
        <v>119098.45688117</v>
      </c>
      <c r="L40" s="35">
        <f t="shared" si="2"/>
        <v>3890152.43407166</v>
      </c>
      <c r="M40" s="39">
        <v>96.938462980574897</v>
      </c>
      <c r="N40" s="39">
        <v>1.2126977661804099</v>
      </c>
      <c r="O40" s="39">
        <v>1.84883925324467</v>
      </c>
      <c r="P40" s="39">
        <v>0</v>
      </c>
      <c r="Q40" s="39">
        <v>0</v>
      </c>
      <c r="R40" s="39">
        <v>0</v>
      </c>
      <c r="S40" s="39">
        <f t="shared" si="3"/>
        <v>96.938462980574897</v>
      </c>
      <c r="T40" s="36">
        <f t="shared" si="4"/>
        <v>3.0615370194250797</v>
      </c>
      <c r="U40" s="36">
        <f t="shared" si="5"/>
        <v>99.999999999999986</v>
      </c>
    </row>
    <row r="41" spans="1:21" x14ac:dyDescent="0.25">
      <c r="A41" s="35" t="s">
        <v>52</v>
      </c>
      <c r="B41" s="35"/>
      <c r="C41" s="35"/>
      <c r="D41" s="35">
        <v>3682151.33977954</v>
      </c>
      <c r="E41" s="35">
        <v>96752.467597230003</v>
      </c>
      <c r="F41" s="35">
        <v>53007.402763290003</v>
      </c>
      <c r="G41" s="35">
        <v>0</v>
      </c>
      <c r="H41" s="35">
        <v>0</v>
      </c>
      <c r="I41" s="36">
        <v>0</v>
      </c>
      <c r="J41" s="39">
        <f t="shared" si="0"/>
        <v>3682151.33977954</v>
      </c>
      <c r="K41" s="39">
        <f t="shared" si="1"/>
        <v>149759.87036052</v>
      </c>
      <c r="L41" s="35">
        <f t="shared" si="2"/>
        <v>3831911.2101400597</v>
      </c>
      <c r="M41" s="39">
        <v>96.091770864517301</v>
      </c>
      <c r="N41" s="39">
        <v>2.5249141300874101</v>
      </c>
      <c r="O41" s="39">
        <v>1.3833150053952501</v>
      </c>
      <c r="P41" s="39">
        <v>0</v>
      </c>
      <c r="Q41" s="39">
        <v>0</v>
      </c>
      <c r="R41" s="39">
        <v>0</v>
      </c>
      <c r="S41" s="39">
        <f t="shared" si="3"/>
        <v>96.091770864517301</v>
      </c>
      <c r="T41" s="36">
        <f t="shared" si="4"/>
        <v>3.9082291354826602</v>
      </c>
      <c r="U41" s="36">
        <f t="shared" si="5"/>
        <v>99.999999999999957</v>
      </c>
    </row>
    <row r="42" spans="1:21" x14ac:dyDescent="0.25">
      <c r="A42" s="35" t="s">
        <v>53</v>
      </c>
      <c r="B42" s="35"/>
      <c r="C42" s="35"/>
      <c r="D42" s="35">
        <v>3687662.6862358898</v>
      </c>
      <c r="E42" s="35">
        <v>105191.30666364</v>
      </c>
      <c r="F42" s="35">
        <v>98613.997076789994</v>
      </c>
      <c r="G42" s="35">
        <v>0</v>
      </c>
      <c r="H42" s="35">
        <v>0</v>
      </c>
      <c r="I42" s="36">
        <v>0</v>
      </c>
      <c r="J42" s="39">
        <f t="shared" si="0"/>
        <v>3687662.6862358898</v>
      </c>
      <c r="K42" s="39">
        <f t="shared" si="1"/>
        <v>203805.30374042998</v>
      </c>
      <c r="L42" s="35">
        <f t="shared" si="2"/>
        <v>3891467.9899763195</v>
      </c>
      <c r="M42" s="39">
        <v>94.762765509946504</v>
      </c>
      <c r="N42" s="39">
        <v>2.7031266076090801</v>
      </c>
      <c r="O42" s="39">
        <v>2.5341078824443799</v>
      </c>
      <c r="P42" s="39">
        <v>0</v>
      </c>
      <c r="Q42" s="39">
        <v>0</v>
      </c>
      <c r="R42" s="39">
        <v>0</v>
      </c>
      <c r="S42" s="39">
        <f t="shared" si="3"/>
        <v>94.762765509946504</v>
      </c>
      <c r="T42" s="36">
        <f t="shared" si="4"/>
        <v>5.23723449005346</v>
      </c>
      <c r="U42" s="36">
        <f t="shared" si="5"/>
        <v>99.999999999999957</v>
      </c>
    </row>
    <row r="43" spans="1:21" x14ac:dyDescent="0.25">
      <c r="A43" s="35" t="s">
        <v>54</v>
      </c>
      <c r="B43" s="35"/>
      <c r="C43" s="35"/>
      <c r="D43" s="35">
        <v>3944002.1512263599</v>
      </c>
      <c r="E43" s="35">
        <v>83103.661633309996</v>
      </c>
      <c r="F43" s="35">
        <v>97694.088535510004</v>
      </c>
      <c r="G43" s="35">
        <v>0</v>
      </c>
      <c r="H43" s="35">
        <v>0</v>
      </c>
      <c r="I43" s="36">
        <v>0</v>
      </c>
      <c r="J43" s="39">
        <f t="shared" si="0"/>
        <v>3944002.1512263599</v>
      </c>
      <c r="K43" s="39">
        <f t="shared" si="1"/>
        <v>180797.75016882</v>
      </c>
      <c r="L43" s="35">
        <f t="shared" si="2"/>
        <v>4124799.9013951798</v>
      </c>
      <c r="M43" s="39">
        <v>95.616811615330306</v>
      </c>
      <c r="N43" s="39">
        <v>2.01473195354763</v>
      </c>
      <c r="O43" s="39">
        <v>2.3684564311220502</v>
      </c>
      <c r="P43" s="39">
        <v>0</v>
      </c>
      <c r="Q43" s="39">
        <v>0</v>
      </c>
      <c r="R43" s="39">
        <v>0</v>
      </c>
      <c r="S43" s="39">
        <f t="shared" si="3"/>
        <v>95.616811615330306</v>
      </c>
      <c r="T43" s="36">
        <f t="shared" si="4"/>
        <v>4.3831883846696797</v>
      </c>
      <c r="U43" s="36">
        <f t="shared" si="5"/>
        <v>99.999999999999986</v>
      </c>
    </row>
    <row r="44" spans="1:21" x14ac:dyDescent="0.25">
      <c r="A44" s="35" t="s">
        <v>55</v>
      </c>
      <c r="B44" s="35"/>
      <c r="C44" s="35"/>
      <c r="D44" s="35">
        <v>4167584.4807947902</v>
      </c>
      <c r="E44" s="35">
        <v>90166.996134229994</v>
      </c>
      <c r="F44" s="35">
        <v>81353.893316500005</v>
      </c>
      <c r="G44" s="35">
        <v>0</v>
      </c>
      <c r="H44" s="35">
        <v>0</v>
      </c>
      <c r="I44" s="36">
        <v>0</v>
      </c>
      <c r="J44" s="39">
        <f t="shared" si="0"/>
        <v>4167584.4807947902</v>
      </c>
      <c r="K44" s="39">
        <f t="shared" si="1"/>
        <v>171520.88945073</v>
      </c>
      <c r="L44" s="35">
        <f t="shared" si="2"/>
        <v>4339105.37024552</v>
      </c>
      <c r="M44" s="39">
        <v>96.047090936604206</v>
      </c>
      <c r="N44" s="39">
        <v>2.0780089083001001</v>
      </c>
      <c r="O44" s="39">
        <v>1.8749001550957201</v>
      </c>
      <c r="P44" s="39">
        <v>0</v>
      </c>
      <c r="Q44" s="39">
        <v>0</v>
      </c>
      <c r="R44" s="39">
        <v>0</v>
      </c>
      <c r="S44" s="39">
        <f t="shared" si="3"/>
        <v>96.047090936604206</v>
      </c>
      <c r="T44" s="36">
        <f t="shared" si="4"/>
        <v>3.9529090633958202</v>
      </c>
      <c r="U44" s="36">
        <f t="shared" si="5"/>
        <v>100.00000000000003</v>
      </c>
    </row>
    <row r="45" spans="1:21" x14ac:dyDescent="0.25">
      <c r="A45" s="35" t="s">
        <v>56</v>
      </c>
      <c r="B45" s="35"/>
      <c r="C45" s="35"/>
      <c r="D45" s="35">
        <v>4379393.1680919398</v>
      </c>
      <c r="E45" s="35">
        <v>118233.08531302</v>
      </c>
      <c r="F45" s="35">
        <v>94914.731090030007</v>
      </c>
      <c r="G45" s="35">
        <v>0</v>
      </c>
      <c r="H45" s="35">
        <v>0</v>
      </c>
      <c r="I45" s="36">
        <v>0</v>
      </c>
      <c r="J45" s="39">
        <f t="shared" si="0"/>
        <v>4379393.1680919398</v>
      </c>
      <c r="K45" s="39">
        <f t="shared" si="1"/>
        <v>213147.81640305</v>
      </c>
      <c r="L45" s="35">
        <f t="shared" si="2"/>
        <v>4592540.9844949897</v>
      </c>
      <c r="M45" s="39">
        <v>95.358826037205404</v>
      </c>
      <c r="N45" s="39">
        <v>2.5744590132606402</v>
      </c>
      <c r="O45" s="39">
        <v>2.0667149495339201</v>
      </c>
      <c r="P45" s="39">
        <v>0</v>
      </c>
      <c r="Q45" s="39">
        <v>0</v>
      </c>
      <c r="R45" s="39">
        <v>0</v>
      </c>
      <c r="S45" s="39">
        <f t="shared" si="3"/>
        <v>95.358826037205404</v>
      </c>
      <c r="T45" s="36">
        <f t="shared" si="4"/>
        <v>4.6411739627945607</v>
      </c>
      <c r="U45" s="36">
        <f t="shared" si="5"/>
        <v>99.999999999999957</v>
      </c>
    </row>
    <row r="46" spans="1:21" ht="15.75" thickBot="1" x14ac:dyDescent="0.3">
      <c r="A46" s="37" t="s">
        <v>57</v>
      </c>
      <c r="B46" s="37"/>
      <c r="C46" s="37"/>
      <c r="D46" s="37">
        <v>3341857.2914503901</v>
      </c>
      <c r="E46" s="37">
        <v>86488.647847150001</v>
      </c>
      <c r="F46" s="37">
        <v>53916.032977859999</v>
      </c>
      <c r="G46" s="37">
        <v>0</v>
      </c>
      <c r="H46" s="37">
        <v>0</v>
      </c>
      <c r="I46" s="38">
        <v>0</v>
      </c>
      <c r="J46" s="40">
        <f t="shared" si="0"/>
        <v>3341857.2914503901</v>
      </c>
      <c r="K46" s="40">
        <f t="shared" si="1"/>
        <v>140404.68082501</v>
      </c>
      <c r="L46" s="37">
        <f t="shared" si="2"/>
        <v>3482261.9722754001</v>
      </c>
      <c r="M46" s="40">
        <v>95.968003500515906</v>
      </c>
      <c r="N46" s="40">
        <v>2.4836915928710601</v>
      </c>
      <c r="O46" s="40">
        <v>1.5483049066130401</v>
      </c>
      <c r="P46" s="40">
        <v>0</v>
      </c>
      <c r="Q46" s="40">
        <v>0</v>
      </c>
      <c r="R46" s="40">
        <v>0</v>
      </c>
      <c r="S46" s="40">
        <f t="shared" si="3"/>
        <v>95.968003500515906</v>
      </c>
      <c r="T46" s="38">
        <f t="shared" si="4"/>
        <v>4.0319964994840998</v>
      </c>
      <c r="U46" s="38">
        <f t="shared" si="5"/>
        <v>100</v>
      </c>
    </row>
  </sheetData>
  <mergeCells count="4">
    <mergeCell ref="D6:I6"/>
    <mergeCell ref="J6:L6"/>
    <mergeCell ref="M6:R6"/>
    <mergeCell ref="S6:U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1A0E-351F-482E-9F18-BA1692379AC9}">
  <dimension ref="A1:U46"/>
  <sheetViews>
    <sheetView workbookViewId="0">
      <selection activeCell="D7" sqref="D7:I7"/>
    </sheetView>
  </sheetViews>
  <sheetFormatPr defaultRowHeight="15" x14ac:dyDescent="0.25"/>
  <cols>
    <col min="12" max="12" width="12.5703125" customWidth="1"/>
  </cols>
  <sheetData>
    <row r="1" spans="1:21" x14ac:dyDescent="0.25">
      <c r="A1" s="1" t="s">
        <v>82</v>
      </c>
    </row>
    <row r="2" spans="1:21" x14ac:dyDescent="0.25">
      <c r="A2" s="1" t="s">
        <v>0</v>
      </c>
      <c r="B2" s="1" t="s">
        <v>83</v>
      </c>
    </row>
    <row r="5" spans="1:21" ht="15.75" thickBot="1" x14ac:dyDescent="0.3"/>
    <row r="6" spans="1:21" ht="15.75" thickBot="1" x14ac:dyDescent="0.3">
      <c r="B6" s="2"/>
      <c r="D6" s="43" t="s">
        <v>2</v>
      </c>
      <c r="E6" s="44"/>
      <c r="F6" s="44"/>
      <c r="G6" s="44"/>
      <c r="H6" s="44"/>
      <c r="I6" s="44"/>
      <c r="J6" s="45" t="s">
        <v>3</v>
      </c>
      <c r="K6" s="46"/>
      <c r="L6" s="46"/>
      <c r="M6" s="47" t="s">
        <v>4</v>
      </c>
      <c r="N6" s="47"/>
      <c r="O6" s="47"/>
      <c r="P6" s="47"/>
      <c r="Q6" s="47"/>
      <c r="R6" s="47"/>
      <c r="S6" s="46" t="s">
        <v>3</v>
      </c>
      <c r="T6" s="46"/>
      <c r="U6" s="48"/>
    </row>
    <row r="7" spans="1:21" ht="15.75" thickBot="1" x14ac:dyDescent="0.3">
      <c r="A7" s="3" t="s">
        <v>5</v>
      </c>
      <c r="B7" s="4" t="s">
        <v>1</v>
      </c>
      <c r="C7" s="3" t="s">
        <v>6</v>
      </c>
      <c r="D7" t="s">
        <v>7</v>
      </c>
      <c r="E7" t="s">
        <v>8</v>
      </c>
      <c r="F7" t="s">
        <v>9</v>
      </c>
      <c r="G7" t="s">
        <v>10</v>
      </c>
      <c r="H7" t="s">
        <v>11</v>
      </c>
      <c r="I7" t="s">
        <v>12</v>
      </c>
      <c r="J7" s="16" t="s">
        <v>14</v>
      </c>
      <c r="K7" s="17" t="s">
        <v>15</v>
      </c>
      <c r="L7" s="41" t="s">
        <v>18</v>
      </c>
      <c r="M7" s="42" t="s">
        <v>7</v>
      </c>
      <c r="N7" s="42" t="s">
        <v>8</v>
      </c>
      <c r="O7" s="42" t="s">
        <v>9</v>
      </c>
      <c r="P7" s="42" t="s">
        <v>10</v>
      </c>
      <c r="Q7" s="42" t="s">
        <v>11</v>
      </c>
      <c r="R7" s="42" t="s">
        <v>12</v>
      </c>
      <c r="S7" s="7" t="s">
        <v>16</v>
      </c>
      <c r="T7" s="6" t="s">
        <v>17</v>
      </c>
      <c r="U7" s="7" t="s">
        <v>18</v>
      </c>
    </row>
    <row r="8" spans="1:21" x14ac:dyDescent="0.25">
      <c r="A8" s="9" t="s">
        <v>29</v>
      </c>
      <c r="B8" s="9"/>
      <c r="C8" s="9"/>
      <c r="D8" s="9">
        <v>18061191.9319699</v>
      </c>
      <c r="E8" s="9">
        <v>0</v>
      </c>
      <c r="F8" s="9">
        <v>0</v>
      </c>
      <c r="G8" s="9">
        <v>0</v>
      </c>
      <c r="H8" s="9">
        <v>0</v>
      </c>
      <c r="I8" s="21">
        <v>0</v>
      </c>
      <c r="J8" s="19">
        <f t="shared" ref="J8:J46" si="0">SUM(D8)</f>
        <v>18061191.9319699</v>
      </c>
      <c r="K8" s="19">
        <f t="shared" ref="K8:K46" si="1">SUM(E8:I8)</f>
        <v>0</v>
      </c>
      <c r="L8" s="9">
        <f t="shared" ref="L8:L46" si="2">SUM(D8:I8)</f>
        <v>18061191.9319699</v>
      </c>
      <c r="M8" s="20">
        <v>100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>
        <f t="shared" ref="S8:S46" si="3">SUM(M8)</f>
        <v>100</v>
      </c>
      <c r="T8" s="21">
        <f t="shared" ref="T8:T46" si="4">SUM(N8:R8)</f>
        <v>0</v>
      </c>
      <c r="U8" s="21">
        <f t="shared" ref="U8:U46" si="5">SUM(M8:R8)</f>
        <v>100</v>
      </c>
    </row>
    <row r="9" spans="1:21" x14ac:dyDescent="0.25">
      <c r="A9" s="10" t="s">
        <v>40</v>
      </c>
      <c r="B9" s="10"/>
      <c r="C9" s="10"/>
      <c r="D9" s="10">
        <v>16492179.2735429</v>
      </c>
      <c r="E9" s="10">
        <v>0</v>
      </c>
      <c r="F9" s="10">
        <v>0</v>
      </c>
      <c r="G9" s="10">
        <v>0</v>
      </c>
      <c r="H9" s="10">
        <v>0</v>
      </c>
      <c r="I9" s="22">
        <v>0</v>
      </c>
      <c r="J9" s="20">
        <f t="shared" si="0"/>
        <v>16492179.2735429</v>
      </c>
      <c r="K9" s="20">
        <f t="shared" si="1"/>
        <v>0</v>
      </c>
      <c r="L9" s="10">
        <f t="shared" si="2"/>
        <v>16492179.2735429</v>
      </c>
      <c r="M9" s="20">
        <v>100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f t="shared" si="3"/>
        <v>100</v>
      </c>
      <c r="T9" s="22">
        <f t="shared" si="4"/>
        <v>0</v>
      </c>
      <c r="U9" s="22">
        <f t="shared" si="5"/>
        <v>100</v>
      </c>
    </row>
    <row r="10" spans="1:21" x14ac:dyDescent="0.25">
      <c r="A10" s="10" t="s">
        <v>44</v>
      </c>
      <c r="B10" s="10"/>
      <c r="C10" s="10"/>
      <c r="D10" s="10">
        <v>19337297.039503101</v>
      </c>
      <c r="E10" s="10">
        <v>0</v>
      </c>
      <c r="F10" s="10">
        <v>0</v>
      </c>
      <c r="G10" s="10">
        <v>0</v>
      </c>
      <c r="H10" s="10">
        <v>0</v>
      </c>
      <c r="I10" s="22">
        <v>0</v>
      </c>
      <c r="J10" s="20">
        <f t="shared" si="0"/>
        <v>19337297.039503101</v>
      </c>
      <c r="K10" s="20">
        <f t="shared" si="1"/>
        <v>0</v>
      </c>
      <c r="L10" s="10">
        <f t="shared" si="2"/>
        <v>19337297.039503101</v>
      </c>
      <c r="M10" s="20">
        <v>100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f t="shared" si="3"/>
        <v>100</v>
      </c>
      <c r="T10" s="22">
        <f t="shared" si="4"/>
        <v>0</v>
      </c>
      <c r="U10" s="22">
        <f t="shared" si="5"/>
        <v>100</v>
      </c>
    </row>
    <row r="11" spans="1:21" x14ac:dyDescent="0.25">
      <c r="A11" s="12" t="s">
        <v>45</v>
      </c>
      <c r="B11" s="12"/>
      <c r="C11" s="12"/>
      <c r="D11" s="12">
        <v>4010513.98419753</v>
      </c>
      <c r="E11" s="12">
        <v>0</v>
      </c>
      <c r="F11" s="12">
        <v>0</v>
      </c>
      <c r="G11" s="12">
        <v>0</v>
      </c>
      <c r="H11" s="12">
        <v>0</v>
      </c>
      <c r="I11" s="30">
        <v>0</v>
      </c>
      <c r="J11" s="25">
        <f t="shared" si="0"/>
        <v>4010513.98419753</v>
      </c>
      <c r="K11" s="25">
        <f t="shared" si="1"/>
        <v>0</v>
      </c>
      <c r="L11" s="12">
        <f t="shared" si="2"/>
        <v>4010513.98419753</v>
      </c>
      <c r="M11" s="25">
        <v>100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f t="shared" si="3"/>
        <v>100</v>
      </c>
      <c r="T11" s="30">
        <f t="shared" si="4"/>
        <v>0</v>
      </c>
      <c r="U11" s="30">
        <f t="shared" si="5"/>
        <v>100</v>
      </c>
    </row>
    <row r="12" spans="1:21" x14ac:dyDescent="0.25">
      <c r="A12" s="12" t="s">
        <v>46</v>
      </c>
      <c r="B12" s="12"/>
      <c r="C12" s="12"/>
      <c r="D12" s="12">
        <v>3680706.2914823899</v>
      </c>
      <c r="E12" s="12">
        <v>0</v>
      </c>
      <c r="F12" s="12">
        <v>0</v>
      </c>
      <c r="G12" s="12">
        <v>0</v>
      </c>
      <c r="H12" s="12">
        <v>0</v>
      </c>
      <c r="I12" s="30">
        <v>0</v>
      </c>
      <c r="J12" s="25">
        <f t="shared" si="0"/>
        <v>3680706.2914823899</v>
      </c>
      <c r="K12" s="25">
        <f t="shared" si="1"/>
        <v>0</v>
      </c>
      <c r="L12" s="12">
        <f t="shared" si="2"/>
        <v>3680706.2914823899</v>
      </c>
      <c r="M12" s="25">
        <v>100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f t="shared" si="3"/>
        <v>100</v>
      </c>
      <c r="T12" s="30">
        <f t="shared" si="4"/>
        <v>0</v>
      </c>
      <c r="U12" s="30">
        <f t="shared" si="5"/>
        <v>100</v>
      </c>
    </row>
    <row r="13" spans="1:21" x14ac:dyDescent="0.25">
      <c r="A13" s="12" t="s">
        <v>47</v>
      </c>
      <c r="B13" s="12"/>
      <c r="C13" s="12"/>
      <c r="D13" s="12">
        <v>4440561.0102361599</v>
      </c>
      <c r="E13" s="12">
        <v>0</v>
      </c>
      <c r="F13" s="12">
        <v>0</v>
      </c>
      <c r="G13" s="12">
        <v>0</v>
      </c>
      <c r="H13" s="12">
        <v>0</v>
      </c>
      <c r="I13" s="30">
        <v>0</v>
      </c>
      <c r="J13" s="25">
        <f t="shared" si="0"/>
        <v>4440561.0102361599</v>
      </c>
      <c r="K13" s="25">
        <f t="shared" si="1"/>
        <v>0</v>
      </c>
      <c r="L13" s="12">
        <f t="shared" si="2"/>
        <v>4440561.0102361599</v>
      </c>
      <c r="M13" s="25">
        <v>100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f t="shared" si="3"/>
        <v>100</v>
      </c>
      <c r="T13" s="30">
        <f t="shared" si="4"/>
        <v>0</v>
      </c>
      <c r="U13" s="30">
        <f t="shared" si="5"/>
        <v>100</v>
      </c>
    </row>
    <row r="14" spans="1:21" x14ac:dyDescent="0.25">
      <c r="A14" s="12" t="s">
        <v>48</v>
      </c>
      <c r="B14" s="12"/>
      <c r="C14" s="12"/>
      <c r="D14" s="12">
        <v>4085467.2649280299</v>
      </c>
      <c r="E14" s="12">
        <v>0</v>
      </c>
      <c r="F14" s="12">
        <v>0</v>
      </c>
      <c r="G14" s="12">
        <v>0</v>
      </c>
      <c r="H14" s="12">
        <v>0</v>
      </c>
      <c r="I14" s="30">
        <v>0</v>
      </c>
      <c r="J14" s="25">
        <f t="shared" si="0"/>
        <v>4085467.2649280299</v>
      </c>
      <c r="K14" s="25">
        <f t="shared" si="1"/>
        <v>0</v>
      </c>
      <c r="L14" s="12">
        <f t="shared" si="2"/>
        <v>4085467.2649280299</v>
      </c>
      <c r="M14" s="25">
        <v>100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f t="shared" si="3"/>
        <v>100</v>
      </c>
      <c r="T14" s="30">
        <f t="shared" si="4"/>
        <v>0</v>
      </c>
      <c r="U14" s="30">
        <f t="shared" si="5"/>
        <v>100</v>
      </c>
    </row>
    <row r="15" spans="1:21" x14ac:dyDescent="0.25">
      <c r="A15" s="11" t="s">
        <v>49</v>
      </c>
      <c r="B15" s="11"/>
      <c r="C15" s="11"/>
      <c r="D15" s="11">
        <v>5878206.2046109699</v>
      </c>
      <c r="E15" s="11">
        <v>244709.91347559</v>
      </c>
      <c r="F15" s="11">
        <v>220748.93190793</v>
      </c>
      <c r="G15" s="11">
        <v>0</v>
      </c>
      <c r="H15" s="11">
        <v>0</v>
      </c>
      <c r="I15" s="31">
        <v>0</v>
      </c>
      <c r="J15" s="26">
        <f t="shared" si="0"/>
        <v>5878206.2046109699</v>
      </c>
      <c r="K15" s="26">
        <f t="shared" si="1"/>
        <v>465458.84538352001</v>
      </c>
      <c r="L15" s="11">
        <f t="shared" si="2"/>
        <v>6343665.0499944901</v>
      </c>
      <c r="M15" s="26">
        <v>92.662619452394907</v>
      </c>
      <c r="N15" s="26">
        <v>3.8575478299536399</v>
      </c>
      <c r="O15" s="26">
        <v>3.4798327176514698</v>
      </c>
      <c r="P15" s="26">
        <v>0</v>
      </c>
      <c r="Q15" s="26">
        <v>0</v>
      </c>
      <c r="R15" s="26">
        <v>0</v>
      </c>
      <c r="S15" s="26">
        <f t="shared" si="3"/>
        <v>92.662619452394907</v>
      </c>
      <c r="T15" s="31">
        <f t="shared" si="4"/>
        <v>7.3373805476051093</v>
      </c>
      <c r="U15" s="31">
        <f t="shared" si="5"/>
        <v>100.00000000000003</v>
      </c>
    </row>
    <row r="16" spans="1:21" x14ac:dyDescent="0.25">
      <c r="A16" s="11" t="s">
        <v>19</v>
      </c>
      <c r="B16" s="11"/>
      <c r="C16" s="11"/>
      <c r="D16" s="11">
        <v>6703728.32709496</v>
      </c>
      <c r="E16" s="11">
        <v>361303.76512758998</v>
      </c>
      <c r="F16" s="11">
        <v>163114.36962148</v>
      </c>
      <c r="G16" s="11">
        <v>0</v>
      </c>
      <c r="H16" s="11">
        <v>0</v>
      </c>
      <c r="I16" s="31">
        <v>0</v>
      </c>
      <c r="J16" s="26">
        <f t="shared" si="0"/>
        <v>6703728.32709496</v>
      </c>
      <c r="K16" s="26">
        <f t="shared" si="1"/>
        <v>524418.13474907004</v>
      </c>
      <c r="L16" s="11">
        <f t="shared" si="2"/>
        <v>7228146.4618440298</v>
      </c>
      <c r="M16" s="26">
        <v>92.744777135917602</v>
      </c>
      <c r="N16" s="26">
        <v>4.9985672957077103</v>
      </c>
      <c r="O16" s="26">
        <v>2.2566555683746699</v>
      </c>
      <c r="P16" s="26">
        <v>0</v>
      </c>
      <c r="Q16" s="26">
        <v>0</v>
      </c>
      <c r="R16" s="26">
        <v>0</v>
      </c>
      <c r="S16" s="26">
        <f t="shared" si="3"/>
        <v>92.744777135917602</v>
      </c>
      <c r="T16" s="31">
        <f t="shared" si="4"/>
        <v>7.2552228640823806</v>
      </c>
      <c r="U16" s="31">
        <f t="shared" si="5"/>
        <v>99.999999999999986</v>
      </c>
    </row>
    <row r="17" spans="1:21" x14ac:dyDescent="0.25">
      <c r="A17" s="11" t="s">
        <v>20</v>
      </c>
      <c r="B17" s="11"/>
      <c r="C17" s="11"/>
      <c r="D17" s="11">
        <v>6137686.81275055</v>
      </c>
      <c r="E17" s="11">
        <v>240069.43965729</v>
      </c>
      <c r="F17" s="11">
        <v>201585.96735190001</v>
      </c>
      <c r="G17" s="11">
        <v>0</v>
      </c>
      <c r="H17" s="11">
        <v>0</v>
      </c>
      <c r="I17" s="31">
        <v>0</v>
      </c>
      <c r="J17" s="26">
        <f t="shared" si="0"/>
        <v>6137686.81275055</v>
      </c>
      <c r="K17" s="26">
        <f t="shared" si="1"/>
        <v>441655.40700919001</v>
      </c>
      <c r="L17" s="11">
        <f t="shared" si="2"/>
        <v>6579342.2197597399</v>
      </c>
      <c r="M17" s="26">
        <v>93.287240695843906</v>
      </c>
      <c r="N17" s="26">
        <v>3.6488364890990099</v>
      </c>
      <c r="O17" s="26">
        <v>3.0639228150570599</v>
      </c>
      <c r="P17" s="26">
        <v>0</v>
      </c>
      <c r="Q17" s="26">
        <v>0</v>
      </c>
      <c r="R17" s="26">
        <v>0</v>
      </c>
      <c r="S17" s="26">
        <f t="shared" si="3"/>
        <v>93.287240695843906</v>
      </c>
      <c r="T17" s="31">
        <f t="shared" si="4"/>
        <v>6.7127593041560694</v>
      </c>
      <c r="U17" s="31">
        <f t="shared" si="5"/>
        <v>99.999999999999972</v>
      </c>
    </row>
    <row r="18" spans="1:21" x14ac:dyDescent="0.25">
      <c r="A18" s="11" t="s">
        <v>21</v>
      </c>
      <c r="B18" s="11"/>
      <c r="C18" s="11"/>
      <c r="D18" s="11">
        <v>5455808.0295816902</v>
      </c>
      <c r="E18" s="11">
        <v>226098.58975958999</v>
      </c>
      <c r="F18" s="11">
        <v>0</v>
      </c>
      <c r="G18" s="11">
        <v>0</v>
      </c>
      <c r="H18" s="11">
        <v>0</v>
      </c>
      <c r="I18" s="31">
        <v>0</v>
      </c>
      <c r="J18" s="26">
        <f t="shared" si="0"/>
        <v>5455808.0295816902</v>
      </c>
      <c r="K18" s="26">
        <f t="shared" si="1"/>
        <v>226098.58975958999</v>
      </c>
      <c r="L18" s="11">
        <f t="shared" si="2"/>
        <v>5681906.6193412803</v>
      </c>
      <c r="M18" s="26">
        <v>96.020726757635401</v>
      </c>
      <c r="N18" s="26">
        <v>3.9792732423645898</v>
      </c>
      <c r="O18" s="26">
        <v>0</v>
      </c>
      <c r="P18" s="26">
        <v>0</v>
      </c>
      <c r="Q18" s="26">
        <v>0</v>
      </c>
      <c r="R18" s="26">
        <v>0</v>
      </c>
      <c r="S18" s="26">
        <f t="shared" si="3"/>
        <v>96.020726757635401</v>
      </c>
      <c r="T18" s="31">
        <f t="shared" si="4"/>
        <v>3.9792732423645898</v>
      </c>
      <c r="U18" s="31">
        <f t="shared" si="5"/>
        <v>99.999999999999986</v>
      </c>
    </row>
    <row r="19" spans="1:21" x14ac:dyDescent="0.25">
      <c r="A19" s="23" t="s">
        <v>22</v>
      </c>
      <c r="B19" s="23"/>
      <c r="C19" s="23"/>
      <c r="D19" s="23">
        <v>1864738.65092785</v>
      </c>
      <c r="E19" s="23">
        <v>57190.165973590003</v>
      </c>
      <c r="F19" s="23">
        <v>0</v>
      </c>
      <c r="G19" s="23">
        <v>0</v>
      </c>
      <c r="H19" s="23">
        <v>0</v>
      </c>
      <c r="I19" s="32">
        <v>0</v>
      </c>
      <c r="J19" s="27">
        <f t="shared" si="0"/>
        <v>1864738.65092785</v>
      </c>
      <c r="K19" s="27">
        <f t="shared" si="1"/>
        <v>57190.165973590003</v>
      </c>
      <c r="L19" s="23">
        <f t="shared" si="2"/>
        <v>1921928.81690144</v>
      </c>
      <c r="M19" s="27">
        <v>97.024334852016395</v>
      </c>
      <c r="N19" s="27">
        <v>2.9756651479836198</v>
      </c>
      <c r="O19" s="27">
        <v>0</v>
      </c>
      <c r="P19" s="27">
        <v>0</v>
      </c>
      <c r="Q19" s="27">
        <v>0</v>
      </c>
      <c r="R19" s="27">
        <v>0</v>
      </c>
      <c r="S19" s="27">
        <f t="shared" si="3"/>
        <v>97.024334852016395</v>
      </c>
      <c r="T19" s="32">
        <f t="shared" si="4"/>
        <v>2.9756651479836198</v>
      </c>
      <c r="U19" s="32">
        <f t="shared" si="5"/>
        <v>100.00000000000001</v>
      </c>
    </row>
    <row r="20" spans="1:21" x14ac:dyDescent="0.25">
      <c r="A20" s="23" t="s">
        <v>23</v>
      </c>
      <c r="B20" s="23"/>
      <c r="C20" s="23"/>
      <c r="D20" s="23">
        <v>1809954.6321506901</v>
      </c>
      <c r="E20" s="23">
        <v>1377.17755612</v>
      </c>
      <c r="F20" s="23">
        <v>0</v>
      </c>
      <c r="G20" s="23">
        <v>0</v>
      </c>
      <c r="H20" s="23">
        <v>0</v>
      </c>
      <c r="I20" s="32">
        <v>0</v>
      </c>
      <c r="J20" s="27">
        <f t="shared" si="0"/>
        <v>1809954.6321506901</v>
      </c>
      <c r="K20" s="27">
        <f t="shared" si="1"/>
        <v>1377.17755612</v>
      </c>
      <c r="L20" s="23">
        <f t="shared" si="2"/>
        <v>1811331.8097068102</v>
      </c>
      <c r="M20" s="27">
        <v>99.923968786461998</v>
      </c>
      <c r="N20" s="27">
        <v>7.6031213538005002E-2</v>
      </c>
      <c r="O20" s="27">
        <v>0</v>
      </c>
      <c r="P20" s="27">
        <v>0</v>
      </c>
      <c r="Q20" s="27">
        <v>0</v>
      </c>
      <c r="R20" s="27">
        <v>0</v>
      </c>
      <c r="S20" s="27">
        <f t="shared" si="3"/>
        <v>99.923968786461998</v>
      </c>
      <c r="T20" s="32">
        <f t="shared" si="4"/>
        <v>7.6031213538005002E-2</v>
      </c>
      <c r="U20" s="32">
        <f t="shared" si="5"/>
        <v>100</v>
      </c>
    </row>
    <row r="21" spans="1:21" x14ac:dyDescent="0.25">
      <c r="A21" s="23" t="s">
        <v>24</v>
      </c>
      <c r="B21" s="23"/>
      <c r="C21" s="23"/>
      <c r="D21" s="23">
        <v>1635404.56246224</v>
      </c>
      <c r="E21" s="23">
        <v>0</v>
      </c>
      <c r="F21" s="23">
        <v>0</v>
      </c>
      <c r="G21" s="23">
        <v>0</v>
      </c>
      <c r="H21" s="23">
        <v>0</v>
      </c>
      <c r="I21" s="32">
        <v>0</v>
      </c>
      <c r="J21" s="27">
        <f t="shared" si="0"/>
        <v>1635404.56246224</v>
      </c>
      <c r="K21" s="27">
        <f t="shared" si="1"/>
        <v>0</v>
      </c>
      <c r="L21" s="23">
        <f t="shared" si="2"/>
        <v>1635404.56246224</v>
      </c>
      <c r="M21" s="27">
        <v>100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f t="shared" si="3"/>
        <v>100</v>
      </c>
      <c r="T21" s="32">
        <f t="shared" si="4"/>
        <v>0</v>
      </c>
      <c r="U21" s="32">
        <f t="shared" si="5"/>
        <v>100</v>
      </c>
    </row>
    <row r="22" spans="1:21" x14ac:dyDescent="0.25">
      <c r="A22" s="23" t="s">
        <v>25</v>
      </c>
      <c r="B22" s="23"/>
      <c r="C22" s="23"/>
      <c r="D22" s="23">
        <v>1667319.4438515101</v>
      </c>
      <c r="E22" s="23">
        <v>0</v>
      </c>
      <c r="F22" s="23">
        <v>26780.851879770002</v>
      </c>
      <c r="G22" s="23">
        <v>0</v>
      </c>
      <c r="H22" s="23">
        <v>0</v>
      </c>
      <c r="I22" s="32">
        <v>0</v>
      </c>
      <c r="J22" s="27">
        <f t="shared" si="0"/>
        <v>1667319.4438515101</v>
      </c>
      <c r="K22" s="27">
        <f t="shared" si="1"/>
        <v>26780.851879770002</v>
      </c>
      <c r="L22" s="23">
        <f t="shared" si="2"/>
        <v>1694100.29573128</v>
      </c>
      <c r="M22" s="27">
        <v>98.419169635513796</v>
      </c>
      <c r="N22" s="27">
        <v>0</v>
      </c>
      <c r="O22" s="27">
        <v>1.5808303644861701</v>
      </c>
      <c r="P22" s="27">
        <v>0</v>
      </c>
      <c r="Q22" s="27">
        <v>0</v>
      </c>
      <c r="R22" s="27">
        <v>0</v>
      </c>
      <c r="S22" s="27">
        <f t="shared" si="3"/>
        <v>98.419169635513796</v>
      </c>
      <c r="T22" s="32">
        <f t="shared" si="4"/>
        <v>1.5808303644861701</v>
      </c>
      <c r="U22" s="32">
        <f t="shared" si="5"/>
        <v>99.999999999999972</v>
      </c>
    </row>
    <row r="23" spans="1:21" x14ac:dyDescent="0.25">
      <c r="A23" s="13" t="s">
        <v>26</v>
      </c>
      <c r="B23" s="13"/>
      <c r="C23" s="13"/>
      <c r="D23" s="13">
        <v>14049359.5361732</v>
      </c>
      <c r="E23" s="13">
        <v>384734.44408440997</v>
      </c>
      <c r="F23" s="13">
        <v>236299.28915696999</v>
      </c>
      <c r="G23" s="13">
        <v>0</v>
      </c>
      <c r="H23" s="13">
        <v>0</v>
      </c>
      <c r="I23" s="33">
        <v>0</v>
      </c>
      <c r="J23" s="28">
        <f t="shared" si="0"/>
        <v>14049359.5361732</v>
      </c>
      <c r="K23" s="28">
        <f t="shared" si="1"/>
        <v>621033.73324137996</v>
      </c>
      <c r="L23" s="13">
        <f t="shared" si="2"/>
        <v>14670393.269414579</v>
      </c>
      <c r="M23" s="28">
        <v>95.7667547022333</v>
      </c>
      <c r="N23" s="28">
        <v>2.6225230436495601</v>
      </c>
      <c r="O23" s="28">
        <v>1.6107222541171899</v>
      </c>
      <c r="P23" s="28">
        <v>0</v>
      </c>
      <c r="Q23" s="28">
        <v>0</v>
      </c>
      <c r="R23" s="28">
        <v>0</v>
      </c>
      <c r="S23" s="28">
        <f t="shared" si="3"/>
        <v>95.7667547022333</v>
      </c>
      <c r="T23" s="33">
        <f t="shared" si="4"/>
        <v>4.2332452977667501</v>
      </c>
      <c r="U23" s="33">
        <f t="shared" si="5"/>
        <v>100.00000000000006</v>
      </c>
    </row>
    <row r="24" spans="1:21" x14ac:dyDescent="0.25">
      <c r="A24" s="13" t="s">
        <v>27</v>
      </c>
      <c r="B24" s="13"/>
      <c r="C24" s="13"/>
      <c r="D24" s="13">
        <v>14662235.688967301</v>
      </c>
      <c r="E24" s="13">
        <v>270523.76419110998</v>
      </c>
      <c r="F24" s="13">
        <v>190131.65850925</v>
      </c>
      <c r="G24" s="13">
        <v>0</v>
      </c>
      <c r="H24" s="13">
        <v>0</v>
      </c>
      <c r="I24" s="33">
        <v>0</v>
      </c>
      <c r="J24" s="28">
        <f t="shared" si="0"/>
        <v>14662235.688967301</v>
      </c>
      <c r="K24" s="28">
        <f t="shared" si="1"/>
        <v>460655.42270035995</v>
      </c>
      <c r="L24" s="13">
        <f t="shared" si="2"/>
        <v>15122891.111667661</v>
      </c>
      <c r="M24" s="28">
        <v>96.953919595804294</v>
      </c>
      <c r="N24" s="28">
        <v>1.7888362892621399</v>
      </c>
      <c r="O24" s="28">
        <v>1.25724411493354</v>
      </c>
      <c r="P24" s="28">
        <v>0</v>
      </c>
      <c r="Q24" s="28">
        <v>0</v>
      </c>
      <c r="R24" s="28">
        <v>0</v>
      </c>
      <c r="S24" s="28">
        <f t="shared" si="3"/>
        <v>96.953919595804294</v>
      </c>
      <c r="T24" s="33">
        <f t="shared" si="4"/>
        <v>3.0460804041956799</v>
      </c>
      <c r="U24" s="33">
        <f t="shared" si="5"/>
        <v>99.999999999999972</v>
      </c>
    </row>
    <row r="25" spans="1:21" x14ac:dyDescent="0.25">
      <c r="A25" s="13" t="s">
        <v>28</v>
      </c>
      <c r="B25" s="13"/>
      <c r="C25" s="13"/>
      <c r="D25" s="13">
        <v>14110139.8288425</v>
      </c>
      <c r="E25" s="13">
        <v>384729.40835445002</v>
      </c>
      <c r="F25" s="13">
        <v>273891.30018025998</v>
      </c>
      <c r="G25" s="13">
        <v>0</v>
      </c>
      <c r="H25" s="13">
        <v>0</v>
      </c>
      <c r="I25" s="33">
        <v>0</v>
      </c>
      <c r="J25" s="28">
        <f t="shared" si="0"/>
        <v>14110139.8288425</v>
      </c>
      <c r="K25" s="28">
        <f t="shared" si="1"/>
        <v>658620.70853470999</v>
      </c>
      <c r="L25" s="13">
        <f t="shared" si="2"/>
        <v>14768760.53737721</v>
      </c>
      <c r="M25" s="28">
        <v>95.540446966637106</v>
      </c>
      <c r="N25" s="28">
        <v>2.60502164268128</v>
      </c>
      <c r="O25" s="28">
        <v>1.8545313906816101</v>
      </c>
      <c r="P25" s="28">
        <v>0</v>
      </c>
      <c r="Q25" s="28">
        <v>0</v>
      </c>
      <c r="R25" s="28">
        <v>0</v>
      </c>
      <c r="S25" s="28">
        <f t="shared" si="3"/>
        <v>95.540446966637106</v>
      </c>
      <c r="T25" s="33">
        <f t="shared" si="4"/>
        <v>4.4595530333628899</v>
      </c>
      <c r="U25" s="33">
        <f t="shared" si="5"/>
        <v>100</v>
      </c>
    </row>
    <row r="26" spans="1:21" x14ac:dyDescent="0.25">
      <c r="A26" s="13" t="s">
        <v>30</v>
      </c>
      <c r="B26" s="13"/>
      <c r="C26" s="13"/>
      <c r="D26" s="13">
        <v>13667769.8520463</v>
      </c>
      <c r="E26" s="13">
        <v>457705.74632367998</v>
      </c>
      <c r="F26" s="13">
        <v>224868.92278269</v>
      </c>
      <c r="G26" s="13">
        <v>0</v>
      </c>
      <c r="H26" s="13">
        <v>0</v>
      </c>
      <c r="I26" s="33">
        <v>0</v>
      </c>
      <c r="J26" s="28">
        <f t="shared" si="0"/>
        <v>13667769.8520463</v>
      </c>
      <c r="K26" s="28">
        <f t="shared" si="1"/>
        <v>682574.66910636995</v>
      </c>
      <c r="L26" s="13">
        <f t="shared" si="2"/>
        <v>14350344.52115267</v>
      </c>
      <c r="M26" s="28">
        <v>95.2434962930664</v>
      </c>
      <c r="N26" s="28">
        <v>3.1895105072147398</v>
      </c>
      <c r="O26" s="28">
        <v>1.56699319971886</v>
      </c>
      <c r="P26" s="28">
        <v>0</v>
      </c>
      <c r="Q26" s="28">
        <v>0</v>
      </c>
      <c r="R26" s="28">
        <v>0</v>
      </c>
      <c r="S26" s="28">
        <f t="shared" si="3"/>
        <v>95.2434962930664</v>
      </c>
      <c r="T26" s="33">
        <f t="shared" si="4"/>
        <v>4.7565037069336</v>
      </c>
      <c r="U26" s="33">
        <f t="shared" si="5"/>
        <v>100</v>
      </c>
    </row>
    <row r="27" spans="1:21" x14ac:dyDescent="0.25">
      <c r="A27" s="12" t="s">
        <v>31</v>
      </c>
      <c r="B27" s="12"/>
      <c r="C27" s="12"/>
      <c r="D27" s="12">
        <v>2449526.9765563998</v>
      </c>
      <c r="E27" s="12">
        <v>0</v>
      </c>
      <c r="F27" s="12">
        <v>0</v>
      </c>
      <c r="G27" s="12">
        <v>0</v>
      </c>
      <c r="H27" s="12">
        <v>0</v>
      </c>
      <c r="I27" s="30">
        <v>0</v>
      </c>
      <c r="J27" s="25">
        <f t="shared" si="0"/>
        <v>2449526.9765563998</v>
      </c>
      <c r="K27" s="25">
        <f t="shared" si="1"/>
        <v>0</v>
      </c>
      <c r="L27" s="12">
        <f t="shared" si="2"/>
        <v>2449526.9765563998</v>
      </c>
      <c r="M27" s="25">
        <v>100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f t="shared" si="3"/>
        <v>100</v>
      </c>
      <c r="T27" s="30">
        <f t="shared" si="4"/>
        <v>0</v>
      </c>
      <c r="U27" s="30">
        <f t="shared" si="5"/>
        <v>100</v>
      </c>
    </row>
    <row r="28" spans="1:21" x14ac:dyDescent="0.25">
      <c r="A28" s="12" t="s">
        <v>32</v>
      </c>
      <c r="B28" s="12"/>
      <c r="C28" s="12"/>
      <c r="D28" s="12">
        <v>2297839.8818527502</v>
      </c>
      <c r="E28" s="12">
        <v>0</v>
      </c>
      <c r="F28" s="12">
        <v>0</v>
      </c>
      <c r="G28" s="12">
        <v>0</v>
      </c>
      <c r="H28" s="12">
        <v>0</v>
      </c>
      <c r="I28" s="30">
        <v>0</v>
      </c>
      <c r="J28" s="25">
        <f t="shared" si="0"/>
        <v>2297839.8818527502</v>
      </c>
      <c r="K28" s="25">
        <f t="shared" si="1"/>
        <v>0</v>
      </c>
      <c r="L28" s="12">
        <f t="shared" si="2"/>
        <v>2297839.8818527502</v>
      </c>
      <c r="M28" s="25">
        <v>100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f t="shared" si="3"/>
        <v>100</v>
      </c>
      <c r="T28" s="30">
        <f t="shared" si="4"/>
        <v>0</v>
      </c>
      <c r="U28" s="30">
        <f t="shared" si="5"/>
        <v>100</v>
      </c>
    </row>
    <row r="29" spans="1:21" x14ac:dyDescent="0.25">
      <c r="A29" s="12" t="s">
        <v>33</v>
      </c>
      <c r="B29" s="12"/>
      <c r="C29" s="12"/>
      <c r="D29" s="12">
        <v>2438072.77335244</v>
      </c>
      <c r="E29" s="12">
        <v>0</v>
      </c>
      <c r="F29" s="12">
        <v>0</v>
      </c>
      <c r="G29" s="12">
        <v>0</v>
      </c>
      <c r="H29" s="12">
        <v>0</v>
      </c>
      <c r="I29" s="30">
        <v>0</v>
      </c>
      <c r="J29" s="25">
        <f t="shared" si="0"/>
        <v>2438072.77335244</v>
      </c>
      <c r="K29" s="25">
        <f t="shared" si="1"/>
        <v>0</v>
      </c>
      <c r="L29" s="12">
        <f t="shared" si="2"/>
        <v>2438072.77335244</v>
      </c>
      <c r="M29" s="25">
        <v>100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f t="shared" si="3"/>
        <v>100</v>
      </c>
      <c r="T29" s="30">
        <f t="shared" si="4"/>
        <v>0</v>
      </c>
      <c r="U29" s="30">
        <f t="shared" si="5"/>
        <v>100</v>
      </c>
    </row>
    <row r="30" spans="1:21" x14ac:dyDescent="0.25">
      <c r="A30" s="12" t="s">
        <v>34</v>
      </c>
      <c r="B30" s="12"/>
      <c r="C30" s="12"/>
      <c r="D30" s="12">
        <v>2492419.6459397702</v>
      </c>
      <c r="E30" s="12">
        <v>0</v>
      </c>
      <c r="F30" s="12">
        <v>0</v>
      </c>
      <c r="G30" s="12">
        <v>0</v>
      </c>
      <c r="H30" s="12">
        <v>0</v>
      </c>
      <c r="I30" s="30">
        <v>0</v>
      </c>
      <c r="J30" s="25">
        <f t="shared" si="0"/>
        <v>2492419.6459397702</v>
      </c>
      <c r="K30" s="25">
        <f t="shared" si="1"/>
        <v>0</v>
      </c>
      <c r="L30" s="12">
        <f t="shared" si="2"/>
        <v>2492419.6459397702</v>
      </c>
      <c r="M30" s="25">
        <v>100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f t="shared" si="3"/>
        <v>100</v>
      </c>
      <c r="T30" s="30">
        <f t="shared" si="4"/>
        <v>0</v>
      </c>
      <c r="U30" s="30">
        <f t="shared" si="5"/>
        <v>100</v>
      </c>
    </row>
    <row r="31" spans="1:21" x14ac:dyDescent="0.25">
      <c r="A31" s="24" t="s">
        <v>35</v>
      </c>
      <c r="B31" s="24"/>
      <c r="C31" s="24"/>
      <c r="D31" s="24">
        <v>14921855.322076499</v>
      </c>
      <c r="E31" s="24">
        <v>0</v>
      </c>
      <c r="F31" s="24">
        <v>260262.01695301</v>
      </c>
      <c r="G31" s="24">
        <v>0</v>
      </c>
      <c r="H31" s="24">
        <v>0</v>
      </c>
      <c r="I31" s="34">
        <v>0</v>
      </c>
      <c r="J31" s="29">
        <f t="shared" si="0"/>
        <v>14921855.322076499</v>
      </c>
      <c r="K31" s="29">
        <f t="shared" si="1"/>
        <v>260262.01695301</v>
      </c>
      <c r="L31" s="24">
        <f t="shared" si="2"/>
        <v>15182117.33902951</v>
      </c>
      <c r="M31" s="29">
        <v>98.285733069102704</v>
      </c>
      <c r="N31" s="29">
        <v>0</v>
      </c>
      <c r="O31" s="29">
        <v>1.71426693089731</v>
      </c>
      <c r="P31" s="29">
        <v>0</v>
      </c>
      <c r="Q31" s="29">
        <v>0</v>
      </c>
      <c r="R31" s="29">
        <v>0</v>
      </c>
      <c r="S31" s="29">
        <f t="shared" si="3"/>
        <v>98.285733069102704</v>
      </c>
      <c r="T31" s="34">
        <f t="shared" si="4"/>
        <v>1.71426693089731</v>
      </c>
      <c r="U31" s="34">
        <f t="shared" si="5"/>
        <v>100.00000000000001</v>
      </c>
    </row>
    <row r="32" spans="1:21" x14ac:dyDescent="0.25">
      <c r="A32" s="24" t="s">
        <v>36</v>
      </c>
      <c r="B32" s="24"/>
      <c r="C32" s="24"/>
      <c r="D32" s="24">
        <v>14401458.002221299</v>
      </c>
      <c r="E32" s="24">
        <v>28736.38503238</v>
      </c>
      <c r="F32" s="24">
        <v>123343.73946429</v>
      </c>
      <c r="G32" s="24">
        <v>0</v>
      </c>
      <c r="H32" s="24">
        <v>0</v>
      </c>
      <c r="I32" s="34">
        <v>0</v>
      </c>
      <c r="J32" s="29">
        <f t="shared" si="0"/>
        <v>14401458.002221299</v>
      </c>
      <c r="K32" s="29">
        <f t="shared" si="1"/>
        <v>152080.12449667</v>
      </c>
      <c r="L32" s="24">
        <f t="shared" si="2"/>
        <v>14553538.12671797</v>
      </c>
      <c r="M32" s="29">
        <v>98.955029882269798</v>
      </c>
      <c r="N32" s="29">
        <v>0.197452913388975</v>
      </c>
      <c r="O32" s="29">
        <v>0.84751720434119204</v>
      </c>
      <c r="P32" s="29">
        <v>0</v>
      </c>
      <c r="Q32" s="29">
        <v>0</v>
      </c>
      <c r="R32" s="29">
        <v>0</v>
      </c>
      <c r="S32" s="29">
        <f t="shared" si="3"/>
        <v>98.955029882269798</v>
      </c>
      <c r="T32" s="34">
        <f t="shared" si="4"/>
        <v>1.0449701177301671</v>
      </c>
      <c r="U32" s="34">
        <f t="shared" si="5"/>
        <v>99.999999999999957</v>
      </c>
    </row>
    <row r="33" spans="1:21" x14ac:dyDescent="0.25">
      <c r="A33" s="24" t="s">
        <v>37</v>
      </c>
      <c r="B33" s="24"/>
      <c r="C33" s="24"/>
      <c r="D33" s="24">
        <v>14778910.0145816</v>
      </c>
      <c r="E33" s="24">
        <v>353391.42892610002</v>
      </c>
      <c r="F33" s="24">
        <v>147101.28557121</v>
      </c>
      <c r="G33" s="24">
        <v>0</v>
      </c>
      <c r="H33" s="24">
        <v>0</v>
      </c>
      <c r="I33" s="34">
        <v>0</v>
      </c>
      <c r="J33" s="29">
        <f t="shared" si="0"/>
        <v>14778910.0145816</v>
      </c>
      <c r="K33" s="29">
        <f t="shared" si="1"/>
        <v>500492.71449730999</v>
      </c>
      <c r="L33" s="24">
        <f t="shared" si="2"/>
        <v>15279402.729078911</v>
      </c>
      <c r="M33" s="29">
        <v>96.724396081629607</v>
      </c>
      <c r="N33" s="29">
        <v>2.3128615377978399</v>
      </c>
      <c r="O33" s="29">
        <v>0.96274238057260597</v>
      </c>
      <c r="P33" s="29">
        <v>0</v>
      </c>
      <c r="Q33" s="29">
        <v>0</v>
      </c>
      <c r="R33" s="29">
        <v>0</v>
      </c>
      <c r="S33" s="29">
        <f t="shared" si="3"/>
        <v>96.724396081629607</v>
      </c>
      <c r="T33" s="34">
        <f t="shared" si="4"/>
        <v>3.2756039183704457</v>
      </c>
      <c r="U33" s="34">
        <f t="shared" si="5"/>
        <v>100.00000000000006</v>
      </c>
    </row>
    <row r="34" spans="1:21" x14ac:dyDescent="0.25">
      <c r="A34" s="24" t="s">
        <v>38</v>
      </c>
      <c r="B34" s="24"/>
      <c r="C34" s="24"/>
      <c r="D34" s="24">
        <v>14355862.6183082</v>
      </c>
      <c r="E34" s="24">
        <v>183800.84951773001</v>
      </c>
      <c r="F34" s="24">
        <v>137142.91713042001</v>
      </c>
      <c r="G34" s="24">
        <v>0</v>
      </c>
      <c r="H34" s="24">
        <v>0</v>
      </c>
      <c r="I34" s="34">
        <v>0</v>
      </c>
      <c r="J34" s="29">
        <f t="shared" si="0"/>
        <v>14355862.6183082</v>
      </c>
      <c r="K34" s="29">
        <f t="shared" si="1"/>
        <v>320943.76664815005</v>
      </c>
      <c r="L34" s="24">
        <f t="shared" si="2"/>
        <v>14676806.384956349</v>
      </c>
      <c r="M34" s="29">
        <v>97.813258836901198</v>
      </c>
      <c r="N34" s="29">
        <v>1.2523218246315799</v>
      </c>
      <c r="O34" s="29">
        <v>0.93441933846719205</v>
      </c>
      <c r="P34" s="29">
        <v>0</v>
      </c>
      <c r="Q34" s="29">
        <v>0</v>
      </c>
      <c r="R34" s="29">
        <v>0</v>
      </c>
      <c r="S34" s="29">
        <f t="shared" si="3"/>
        <v>97.813258836901198</v>
      </c>
      <c r="T34" s="34">
        <f t="shared" si="4"/>
        <v>2.1867411630987719</v>
      </c>
      <c r="U34" s="34">
        <f t="shared" si="5"/>
        <v>99.999999999999972</v>
      </c>
    </row>
    <row r="35" spans="1:21" x14ac:dyDescent="0.25">
      <c r="A35" s="10" t="s">
        <v>39</v>
      </c>
      <c r="B35" s="10"/>
      <c r="C35" s="10"/>
      <c r="D35" s="10">
        <v>1736278.0806963299</v>
      </c>
      <c r="E35" s="10">
        <v>0</v>
      </c>
      <c r="F35" s="10">
        <v>0</v>
      </c>
      <c r="G35" s="10">
        <v>0</v>
      </c>
      <c r="H35" s="10">
        <v>0</v>
      </c>
      <c r="I35" s="22">
        <v>0</v>
      </c>
      <c r="J35" s="20">
        <f t="shared" si="0"/>
        <v>1736278.0806963299</v>
      </c>
      <c r="K35" s="20">
        <f t="shared" si="1"/>
        <v>0</v>
      </c>
      <c r="L35" s="10">
        <f t="shared" si="2"/>
        <v>1736278.0806963299</v>
      </c>
      <c r="M35" s="20">
        <v>100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f t="shared" si="3"/>
        <v>100</v>
      </c>
      <c r="T35" s="22">
        <f t="shared" si="4"/>
        <v>0</v>
      </c>
      <c r="U35" s="22">
        <f t="shared" si="5"/>
        <v>100</v>
      </c>
    </row>
    <row r="36" spans="1:21" x14ac:dyDescent="0.25">
      <c r="A36" s="10" t="s">
        <v>41</v>
      </c>
      <c r="B36" s="10"/>
      <c r="C36" s="10"/>
      <c r="D36" s="10">
        <v>1545498.4333903</v>
      </c>
      <c r="E36" s="10">
        <v>0</v>
      </c>
      <c r="F36" s="10">
        <v>0</v>
      </c>
      <c r="G36" s="10">
        <v>0</v>
      </c>
      <c r="H36" s="10">
        <v>0</v>
      </c>
      <c r="I36" s="22">
        <v>0</v>
      </c>
      <c r="J36" s="20">
        <f t="shared" si="0"/>
        <v>1545498.4333903</v>
      </c>
      <c r="K36" s="20">
        <f t="shared" si="1"/>
        <v>0</v>
      </c>
      <c r="L36" s="10">
        <f t="shared" si="2"/>
        <v>1545498.4333903</v>
      </c>
      <c r="M36" s="20">
        <v>100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f t="shared" si="3"/>
        <v>100</v>
      </c>
      <c r="T36" s="22">
        <f t="shared" si="4"/>
        <v>0</v>
      </c>
      <c r="U36" s="22">
        <f t="shared" si="5"/>
        <v>100</v>
      </c>
    </row>
    <row r="37" spans="1:21" x14ac:dyDescent="0.25">
      <c r="A37" s="10" t="s">
        <v>42</v>
      </c>
      <c r="B37" s="10"/>
      <c r="C37" s="10"/>
      <c r="D37" s="10">
        <v>1651592.11078119</v>
      </c>
      <c r="E37" s="10">
        <v>0</v>
      </c>
      <c r="F37" s="10">
        <v>0</v>
      </c>
      <c r="G37" s="10">
        <v>0</v>
      </c>
      <c r="H37" s="10">
        <v>0</v>
      </c>
      <c r="I37" s="22">
        <v>0</v>
      </c>
      <c r="J37" s="20">
        <f t="shared" si="0"/>
        <v>1651592.11078119</v>
      </c>
      <c r="K37" s="20">
        <f t="shared" si="1"/>
        <v>0</v>
      </c>
      <c r="L37" s="10">
        <f t="shared" si="2"/>
        <v>1651592.11078119</v>
      </c>
      <c r="M37" s="20">
        <v>100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f t="shared" si="3"/>
        <v>100</v>
      </c>
      <c r="T37" s="22">
        <f t="shared" si="4"/>
        <v>0</v>
      </c>
      <c r="U37" s="22">
        <f t="shared" si="5"/>
        <v>100</v>
      </c>
    </row>
    <row r="38" spans="1:21" x14ac:dyDescent="0.25">
      <c r="A38" s="10" t="s">
        <v>43</v>
      </c>
      <c r="B38" s="10"/>
      <c r="C38" s="10"/>
      <c r="D38" s="10">
        <v>1785873.76041603</v>
      </c>
      <c r="E38" s="10">
        <v>0</v>
      </c>
      <c r="F38" s="10">
        <v>0</v>
      </c>
      <c r="G38" s="10">
        <v>0</v>
      </c>
      <c r="H38" s="10">
        <v>0</v>
      </c>
      <c r="I38" s="22">
        <v>0</v>
      </c>
      <c r="J38" s="20">
        <f t="shared" si="0"/>
        <v>1785873.76041603</v>
      </c>
      <c r="K38" s="20">
        <f t="shared" si="1"/>
        <v>0</v>
      </c>
      <c r="L38" s="10">
        <f t="shared" si="2"/>
        <v>1785873.76041603</v>
      </c>
      <c r="M38" s="20">
        <v>100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f t="shared" si="3"/>
        <v>100</v>
      </c>
      <c r="T38" s="22">
        <f t="shared" si="4"/>
        <v>0</v>
      </c>
      <c r="U38" s="22">
        <f t="shared" si="5"/>
        <v>100</v>
      </c>
    </row>
    <row r="39" spans="1:21" x14ac:dyDescent="0.25">
      <c r="A39" s="35" t="s">
        <v>50</v>
      </c>
      <c r="B39" s="35"/>
      <c r="C39" s="35"/>
      <c r="D39" s="35">
        <v>6057144.19081866</v>
      </c>
      <c r="E39" s="35">
        <v>0</v>
      </c>
      <c r="F39" s="35">
        <v>0</v>
      </c>
      <c r="G39" s="35">
        <v>0</v>
      </c>
      <c r="H39" s="35">
        <v>0</v>
      </c>
      <c r="I39" s="36">
        <v>0</v>
      </c>
      <c r="J39" s="39">
        <f t="shared" si="0"/>
        <v>6057144.19081866</v>
      </c>
      <c r="K39" s="39">
        <f t="shared" si="1"/>
        <v>0</v>
      </c>
      <c r="L39" s="35">
        <f t="shared" si="2"/>
        <v>6057144.19081866</v>
      </c>
      <c r="M39" s="39">
        <v>100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f t="shared" si="3"/>
        <v>100</v>
      </c>
      <c r="T39" s="36">
        <f t="shared" si="4"/>
        <v>0</v>
      </c>
      <c r="U39" s="36">
        <f t="shared" si="5"/>
        <v>100</v>
      </c>
    </row>
    <row r="40" spans="1:21" x14ac:dyDescent="0.25">
      <c r="A40" s="35" t="s">
        <v>51</v>
      </c>
      <c r="B40" s="35"/>
      <c r="C40" s="35"/>
      <c r="D40" s="35">
        <v>6313880.4412473803</v>
      </c>
      <c r="E40" s="35">
        <v>0</v>
      </c>
      <c r="F40" s="35">
        <v>0</v>
      </c>
      <c r="G40" s="35">
        <v>0</v>
      </c>
      <c r="H40" s="35">
        <v>0</v>
      </c>
      <c r="I40" s="36">
        <v>0</v>
      </c>
      <c r="J40" s="39">
        <f t="shared" si="0"/>
        <v>6313880.4412473803</v>
      </c>
      <c r="K40" s="39">
        <f t="shared" si="1"/>
        <v>0</v>
      </c>
      <c r="L40" s="35">
        <f t="shared" si="2"/>
        <v>6313880.4412473803</v>
      </c>
      <c r="M40" s="39">
        <v>100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f t="shared" si="3"/>
        <v>100</v>
      </c>
      <c r="T40" s="36">
        <f t="shared" si="4"/>
        <v>0</v>
      </c>
      <c r="U40" s="36">
        <f t="shared" si="5"/>
        <v>100</v>
      </c>
    </row>
    <row r="41" spans="1:21" x14ac:dyDescent="0.25">
      <c r="A41" s="35" t="s">
        <v>52</v>
      </c>
      <c r="B41" s="35"/>
      <c r="C41" s="35"/>
      <c r="D41" s="35">
        <v>6509316.0628827801</v>
      </c>
      <c r="E41" s="35">
        <v>0</v>
      </c>
      <c r="F41" s="35">
        <v>0</v>
      </c>
      <c r="G41" s="35">
        <v>0</v>
      </c>
      <c r="H41" s="35">
        <v>0</v>
      </c>
      <c r="I41" s="36">
        <v>0</v>
      </c>
      <c r="J41" s="39">
        <f t="shared" si="0"/>
        <v>6509316.0628827801</v>
      </c>
      <c r="K41" s="39">
        <f t="shared" si="1"/>
        <v>0</v>
      </c>
      <c r="L41" s="35">
        <f t="shared" si="2"/>
        <v>6509316.0628827801</v>
      </c>
      <c r="M41" s="39">
        <v>100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f t="shared" si="3"/>
        <v>100</v>
      </c>
      <c r="T41" s="36">
        <f t="shared" si="4"/>
        <v>0</v>
      </c>
      <c r="U41" s="36">
        <f t="shared" si="5"/>
        <v>100</v>
      </c>
    </row>
    <row r="42" spans="1:21" x14ac:dyDescent="0.25">
      <c r="A42" s="35" t="s">
        <v>53</v>
      </c>
      <c r="B42" s="35"/>
      <c r="C42" s="35"/>
      <c r="D42" s="35">
        <v>6146162.3011622904</v>
      </c>
      <c r="E42" s="35">
        <v>0</v>
      </c>
      <c r="F42" s="35">
        <v>0</v>
      </c>
      <c r="G42" s="35">
        <v>0</v>
      </c>
      <c r="H42" s="35">
        <v>0</v>
      </c>
      <c r="I42" s="36">
        <v>0</v>
      </c>
      <c r="J42" s="39">
        <f t="shared" si="0"/>
        <v>6146162.3011622904</v>
      </c>
      <c r="K42" s="39">
        <f t="shared" si="1"/>
        <v>0</v>
      </c>
      <c r="L42" s="35">
        <f t="shared" si="2"/>
        <v>6146162.3011622904</v>
      </c>
      <c r="M42" s="39">
        <v>100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f t="shared" si="3"/>
        <v>100</v>
      </c>
      <c r="T42" s="36">
        <f t="shared" si="4"/>
        <v>0</v>
      </c>
      <c r="U42" s="36">
        <f t="shared" si="5"/>
        <v>100</v>
      </c>
    </row>
    <row r="43" spans="1:21" x14ac:dyDescent="0.25">
      <c r="A43" s="35" t="s">
        <v>54</v>
      </c>
      <c r="B43" s="35"/>
      <c r="C43" s="35"/>
      <c r="D43" s="35">
        <v>6989275.9291112497</v>
      </c>
      <c r="E43" s="35">
        <v>0</v>
      </c>
      <c r="F43" s="35">
        <v>0</v>
      </c>
      <c r="G43" s="35">
        <v>0</v>
      </c>
      <c r="H43" s="35">
        <v>0</v>
      </c>
      <c r="I43" s="36">
        <v>0</v>
      </c>
      <c r="J43" s="39">
        <f t="shared" si="0"/>
        <v>6989275.9291112497</v>
      </c>
      <c r="K43" s="39">
        <f t="shared" si="1"/>
        <v>0</v>
      </c>
      <c r="L43" s="35">
        <f t="shared" si="2"/>
        <v>6989275.9291112497</v>
      </c>
      <c r="M43" s="39">
        <v>100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f t="shared" si="3"/>
        <v>100</v>
      </c>
      <c r="T43" s="36">
        <f t="shared" si="4"/>
        <v>0</v>
      </c>
      <c r="U43" s="36">
        <f t="shared" si="5"/>
        <v>100</v>
      </c>
    </row>
    <row r="44" spans="1:21" x14ac:dyDescent="0.25">
      <c r="A44" s="35" t="s">
        <v>55</v>
      </c>
      <c r="B44" s="35"/>
      <c r="C44" s="35"/>
      <c r="D44" s="35">
        <v>7316247.8128096703</v>
      </c>
      <c r="E44" s="35">
        <v>0</v>
      </c>
      <c r="F44" s="35">
        <v>0</v>
      </c>
      <c r="G44" s="35">
        <v>0</v>
      </c>
      <c r="H44" s="35">
        <v>0</v>
      </c>
      <c r="I44" s="36">
        <v>0</v>
      </c>
      <c r="J44" s="39">
        <f t="shared" si="0"/>
        <v>7316247.8128096703</v>
      </c>
      <c r="K44" s="39">
        <f t="shared" si="1"/>
        <v>0</v>
      </c>
      <c r="L44" s="35">
        <f t="shared" si="2"/>
        <v>7316247.8128096703</v>
      </c>
      <c r="M44" s="39">
        <v>100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f t="shared" si="3"/>
        <v>100</v>
      </c>
      <c r="T44" s="36">
        <f t="shared" si="4"/>
        <v>0</v>
      </c>
      <c r="U44" s="36">
        <f t="shared" si="5"/>
        <v>100</v>
      </c>
    </row>
    <row r="45" spans="1:21" x14ac:dyDescent="0.25">
      <c r="A45" s="35" t="s">
        <v>56</v>
      </c>
      <c r="B45" s="35"/>
      <c r="C45" s="35"/>
      <c r="D45" s="35">
        <v>7778287.7136928504</v>
      </c>
      <c r="E45" s="35">
        <v>0</v>
      </c>
      <c r="F45" s="35">
        <v>0</v>
      </c>
      <c r="G45" s="35">
        <v>0</v>
      </c>
      <c r="H45" s="35">
        <v>0</v>
      </c>
      <c r="I45" s="36">
        <v>0</v>
      </c>
      <c r="J45" s="39">
        <f t="shared" si="0"/>
        <v>7778287.7136928504</v>
      </c>
      <c r="K45" s="39">
        <f t="shared" si="1"/>
        <v>0</v>
      </c>
      <c r="L45" s="35">
        <f t="shared" si="2"/>
        <v>7778287.7136928504</v>
      </c>
      <c r="M45" s="39">
        <v>100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f t="shared" si="3"/>
        <v>100</v>
      </c>
      <c r="T45" s="36">
        <f t="shared" si="4"/>
        <v>0</v>
      </c>
      <c r="U45" s="36">
        <f t="shared" si="5"/>
        <v>100</v>
      </c>
    </row>
    <row r="46" spans="1:21" ht="15.75" thickBot="1" x14ac:dyDescent="0.3">
      <c r="A46" s="37" t="s">
        <v>57</v>
      </c>
      <c r="B46" s="37"/>
      <c r="C46" s="37"/>
      <c r="D46" s="37">
        <v>6431504.33509639</v>
      </c>
      <c r="E46" s="37">
        <v>0</v>
      </c>
      <c r="F46" s="37">
        <v>0</v>
      </c>
      <c r="G46" s="37">
        <v>0</v>
      </c>
      <c r="H46" s="37">
        <v>0</v>
      </c>
      <c r="I46" s="38">
        <v>0</v>
      </c>
      <c r="J46" s="40">
        <f t="shared" si="0"/>
        <v>6431504.33509639</v>
      </c>
      <c r="K46" s="40">
        <f t="shared" si="1"/>
        <v>0</v>
      </c>
      <c r="L46" s="37">
        <f t="shared" si="2"/>
        <v>6431504.33509639</v>
      </c>
      <c r="M46" s="40">
        <v>100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f t="shared" si="3"/>
        <v>100</v>
      </c>
      <c r="T46" s="38">
        <f t="shared" si="4"/>
        <v>0</v>
      </c>
      <c r="U46" s="38">
        <f t="shared" si="5"/>
        <v>100</v>
      </c>
    </row>
  </sheetData>
  <mergeCells count="4">
    <mergeCell ref="D6:I6"/>
    <mergeCell ref="J6:L6"/>
    <mergeCell ref="M6:R6"/>
    <mergeCell ref="S6:U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5162-A7B3-42AC-993B-C67DAF4A25D7}">
  <dimension ref="A1:S46"/>
  <sheetViews>
    <sheetView workbookViewId="0">
      <selection activeCell="D15" sqref="D15:H38"/>
    </sheetView>
  </sheetViews>
  <sheetFormatPr defaultRowHeight="15" x14ac:dyDescent="0.25"/>
  <cols>
    <col min="1" max="1" width="35.42578125" customWidth="1"/>
    <col min="9" max="9" width="17.42578125" customWidth="1"/>
    <col min="10" max="10" width="18.5703125" customWidth="1"/>
  </cols>
  <sheetData>
    <row r="1" spans="1:19" x14ac:dyDescent="0.25">
      <c r="A1" s="1" t="s">
        <v>84</v>
      </c>
    </row>
    <row r="2" spans="1:19" x14ac:dyDescent="0.25">
      <c r="A2" s="1" t="s">
        <v>0</v>
      </c>
      <c r="B2" s="1" t="s">
        <v>85</v>
      </c>
    </row>
    <row r="5" spans="1:19" ht="15.75" thickBot="1" x14ac:dyDescent="0.3"/>
    <row r="6" spans="1:19" ht="15.75" thickBot="1" x14ac:dyDescent="0.3">
      <c r="B6" s="2"/>
      <c r="D6" s="45" t="s">
        <v>2</v>
      </c>
      <c r="E6" s="46"/>
      <c r="F6" s="46"/>
      <c r="G6" s="46"/>
      <c r="H6" s="46"/>
      <c r="I6" s="49" t="s">
        <v>3</v>
      </c>
      <c r="J6" s="50"/>
      <c r="K6" s="51"/>
      <c r="L6" s="47" t="s">
        <v>4</v>
      </c>
      <c r="M6" s="47"/>
      <c r="N6" s="47"/>
      <c r="O6" s="47"/>
      <c r="P6" s="47"/>
      <c r="Q6" s="46" t="s">
        <v>3</v>
      </c>
      <c r="R6" s="46"/>
      <c r="S6" s="48"/>
    </row>
    <row r="7" spans="1:19" ht="15.75" thickBot="1" x14ac:dyDescent="0.3">
      <c r="A7" s="3" t="s">
        <v>5</v>
      </c>
      <c r="B7" s="4" t="s">
        <v>1</v>
      </c>
      <c r="C7" s="3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16" t="s">
        <v>14</v>
      </c>
      <c r="J7" s="17" t="s">
        <v>15</v>
      </c>
      <c r="K7" s="18" t="s">
        <v>18</v>
      </c>
      <c r="L7" s="42" t="s">
        <v>7</v>
      </c>
      <c r="M7" s="42" t="s">
        <v>8</v>
      </c>
      <c r="N7" s="42" t="s">
        <v>9</v>
      </c>
      <c r="O7" s="42" t="s">
        <v>10</v>
      </c>
      <c r="P7" s="42" t="s">
        <v>11</v>
      </c>
      <c r="Q7" s="7" t="s">
        <v>16</v>
      </c>
      <c r="R7" s="6" t="s">
        <v>17</v>
      </c>
      <c r="S7" s="7" t="s">
        <v>18</v>
      </c>
    </row>
    <row r="8" spans="1:19" x14ac:dyDescent="0.25">
      <c r="A8" s="9" t="s">
        <v>29</v>
      </c>
      <c r="B8" s="9"/>
      <c r="C8" s="9"/>
      <c r="D8" s="10">
        <v>21062963.101854902</v>
      </c>
      <c r="E8" s="10">
        <v>0</v>
      </c>
      <c r="F8" s="10">
        <v>0</v>
      </c>
      <c r="G8" s="10">
        <v>0</v>
      </c>
      <c r="H8" s="10">
        <v>0</v>
      </c>
      <c r="I8" s="20">
        <f t="shared" ref="I8:I46" si="0">SUM(D8)</f>
        <v>21062963.101854902</v>
      </c>
      <c r="J8" s="20">
        <f t="shared" ref="J8:J46" si="1">SUM(E8:H8)</f>
        <v>0</v>
      </c>
      <c r="K8" s="10">
        <f t="shared" ref="K8:K46" si="2">SUM(D8:H8)</f>
        <v>21062963.101854902</v>
      </c>
      <c r="L8" s="20">
        <v>100</v>
      </c>
      <c r="M8" s="20">
        <v>0</v>
      </c>
      <c r="N8" s="20">
        <v>0</v>
      </c>
      <c r="O8" s="20">
        <v>0</v>
      </c>
      <c r="P8" s="20">
        <v>0</v>
      </c>
      <c r="Q8" s="19">
        <f t="shared" ref="Q8:Q46" si="3">SUM(L8)</f>
        <v>100</v>
      </c>
      <c r="R8" s="21">
        <f t="shared" ref="R8:R46" si="4">SUM(M8:P8)</f>
        <v>0</v>
      </c>
      <c r="S8" s="21">
        <f t="shared" ref="S8:S46" si="5">SUM(L8:P8)</f>
        <v>100</v>
      </c>
    </row>
    <row r="9" spans="1:19" x14ac:dyDescent="0.25">
      <c r="A9" s="10" t="s">
        <v>40</v>
      </c>
      <c r="B9" s="10"/>
      <c r="C9" s="10"/>
      <c r="D9" s="10">
        <v>19699597.455512699</v>
      </c>
      <c r="E9" s="10">
        <v>0</v>
      </c>
      <c r="F9" s="10">
        <v>0</v>
      </c>
      <c r="G9" s="10">
        <v>0</v>
      </c>
      <c r="H9" s="10">
        <v>0</v>
      </c>
      <c r="I9" s="20">
        <f t="shared" si="0"/>
        <v>19699597.455512699</v>
      </c>
      <c r="J9" s="20">
        <f t="shared" si="1"/>
        <v>0</v>
      </c>
      <c r="K9" s="10">
        <f t="shared" si="2"/>
        <v>19699597.455512699</v>
      </c>
      <c r="L9" s="20">
        <v>100</v>
      </c>
      <c r="M9" s="20">
        <v>0</v>
      </c>
      <c r="N9" s="20">
        <v>0</v>
      </c>
      <c r="O9" s="20">
        <v>0</v>
      </c>
      <c r="P9" s="20">
        <v>0</v>
      </c>
      <c r="Q9" s="20">
        <f t="shared" si="3"/>
        <v>100</v>
      </c>
      <c r="R9" s="22">
        <f t="shared" si="4"/>
        <v>0</v>
      </c>
      <c r="S9" s="22">
        <f t="shared" si="5"/>
        <v>100</v>
      </c>
    </row>
    <row r="10" spans="1:19" x14ac:dyDescent="0.25">
      <c r="A10" s="10" t="s">
        <v>44</v>
      </c>
      <c r="B10" s="10"/>
      <c r="C10" s="10"/>
      <c r="D10" s="10">
        <v>22391446.025353</v>
      </c>
      <c r="E10" s="10">
        <v>0</v>
      </c>
      <c r="F10" s="10">
        <v>0</v>
      </c>
      <c r="G10" s="10">
        <v>0</v>
      </c>
      <c r="H10" s="10">
        <v>0</v>
      </c>
      <c r="I10" s="20">
        <f t="shared" si="0"/>
        <v>22391446.025353</v>
      </c>
      <c r="J10" s="20">
        <f t="shared" si="1"/>
        <v>0</v>
      </c>
      <c r="K10" s="10">
        <f t="shared" si="2"/>
        <v>22391446.025353</v>
      </c>
      <c r="L10" s="20">
        <v>100</v>
      </c>
      <c r="M10" s="20">
        <v>0</v>
      </c>
      <c r="N10" s="20">
        <v>0</v>
      </c>
      <c r="O10" s="20">
        <v>0</v>
      </c>
      <c r="P10" s="20">
        <v>0</v>
      </c>
      <c r="Q10" s="20">
        <f t="shared" si="3"/>
        <v>100</v>
      </c>
      <c r="R10" s="22">
        <f t="shared" si="4"/>
        <v>0</v>
      </c>
      <c r="S10" s="22">
        <f t="shared" si="5"/>
        <v>100</v>
      </c>
    </row>
    <row r="11" spans="1:19" x14ac:dyDescent="0.25">
      <c r="A11" s="12" t="s">
        <v>45</v>
      </c>
      <c r="B11" s="12"/>
      <c r="C11" s="12"/>
      <c r="D11" s="12">
        <v>4363633.6712520197</v>
      </c>
      <c r="E11" s="12">
        <v>0</v>
      </c>
      <c r="F11" s="12">
        <v>0</v>
      </c>
      <c r="G11" s="12">
        <v>0</v>
      </c>
      <c r="H11" s="12">
        <v>0</v>
      </c>
      <c r="I11" s="25">
        <f t="shared" si="0"/>
        <v>4363633.6712520197</v>
      </c>
      <c r="J11" s="25">
        <f t="shared" si="1"/>
        <v>0</v>
      </c>
      <c r="K11" s="12">
        <f t="shared" si="2"/>
        <v>4363633.6712520197</v>
      </c>
      <c r="L11" s="25">
        <v>100</v>
      </c>
      <c r="M11" s="25">
        <v>0</v>
      </c>
      <c r="N11" s="25">
        <v>0</v>
      </c>
      <c r="O11" s="25">
        <v>0</v>
      </c>
      <c r="P11" s="25">
        <v>0</v>
      </c>
      <c r="Q11" s="25">
        <f t="shared" si="3"/>
        <v>100</v>
      </c>
      <c r="R11" s="30">
        <f t="shared" si="4"/>
        <v>0</v>
      </c>
      <c r="S11" s="30">
        <f t="shared" si="5"/>
        <v>100</v>
      </c>
    </row>
    <row r="12" spans="1:19" x14ac:dyDescent="0.25">
      <c r="A12" s="12" t="s">
        <v>46</v>
      </c>
      <c r="B12" s="12"/>
      <c r="C12" s="12"/>
      <c r="D12" s="12">
        <v>4069571.6340243798</v>
      </c>
      <c r="E12" s="12">
        <v>0</v>
      </c>
      <c r="F12" s="12">
        <v>0</v>
      </c>
      <c r="G12" s="12">
        <v>0</v>
      </c>
      <c r="H12" s="12">
        <v>0</v>
      </c>
      <c r="I12" s="25">
        <f t="shared" si="0"/>
        <v>4069571.6340243798</v>
      </c>
      <c r="J12" s="25">
        <f t="shared" si="1"/>
        <v>0</v>
      </c>
      <c r="K12" s="12">
        <f t="shared" si="2"/>
        <v>4069571.6340243798</v>
      </c>
      <c r="L12" s="25">
        <v>100</v>
      </c>
      <c r="M12" s="25">
        <v>0</v>
      </c>
      <c r="N12" s="25">
        <v>0</v>
      </c>
      <c r="O12" s="25">
        <v>0</v>
      </c>
      <c r="P12" s="25">
        <v>0</v>
      </c>
      <c r="Q12" s="25">
        <f t="shared" si="3"/>
        <v>100</v>
      </c>
      <c r="R12" s="30">
        <f t="shared" si="4"/>
        <v>0</v>
      </c>
      <c r="S12" s="30">
        <f t="shared" si="5"/>
        <v>100</v>
      </c>
    </row>
    <row r="13" spans="1:19" x14ac:dyDescent="0.25">
      <c r="A13" s="12" t="s">
        <v>47</v>
      </c>
      <c r="B13" s="12"/>
      <c r="C13" s="12"/>
      <c r="D13" s="12">
        <v>4612771.14863683</v>
      </c>
      <c r="E13" s="12">
        <v>0</v>
      </c>
      <c r="F13" s="12">
        <v>0</v>
      </c>
      <c r="G13" s="12">
        <v>0</v>
      </c>
      <c r="H13" s="12">
        <v>0</v>
      </c>
      <c r="I13" s="25">
        <f t="shared" si="0"/>
        <v>4612771.14863683</v>
      </c>
      <c r="J13" s="25">
        <f t="shared" si="1"/>
        <v>0</v>
      </c>
      <c r="K13" s="12">
        <f t="shared" si="2"/>
        <v>4612771.14863683</v>
      </c>
      <c r="L13" s="25">
        <v>100</v>
      </c>
      <c r="M13" s="25">
        <v>0</v>
      </c>
      <c r="N13" s="25">
        <v>0</v>
      </c>
      <c r="O13" s="25">
        <v>0</v>
      </c>
      <c r="P13" s="25">
        <v>0</v>
      </c>
      <c r="Q13" s="25">
        <f t="shared" si="3"/>
        <v>100</v>
      </c>
      <c r="R13" s="30">
        <f t="shared" si="4"/>
        <v>0</v>
      </c>
      <c r="S13" s="30">
        <f t="shared" si="5"/>
        <v>100</v>
      </c>
    </row>
    <row r="14" spans="1:19" x14ac:dyDescent="0.25">
      <c r="A14" s="12" t="s">
        <v>48</v>
      </c>
      <c r="B14" s="12"/>
      <c r="C14" s="12"/>
      <c r="D14" s="12">
        <v>4517893.4131195396</v>
      </c>
      <c r="E14" s="12">
        <v>0</v>
      </c>
      <c r="F14" s="12">
        <v>0</v>
      </c>
      <c r="G14" s="12">
        <v>0</v>
      </c>
      <c r="H14" s="12">
        <v>0</v>
      </c>
      <c r="I14" s="25">
        <f t="shared" si="0"/>
        <v>4517893.4131195396</v>
      </c>
      <c r="J14" s="25">
        <f t="shared" si="1"/>
        <v>0</v>
      </c>
      <c r="K14" s="12">
        <f t="shared" si="2"/>
        <v>4517893.4131195396</v>
      </c>
      <c r="L14" s="25">
        <v>100</v>
      </c>
      <c r="M14" s="25">
        <v>0</v>
      </c>
      <c r="N14" s="25">
        <v>0</v>
      </c>
      <c r="O14" s="25">
        <v>0</v>
      </c>
      <c r="P14" s="25">
        <v>0</v>
      </c>
      <c r="Q14" s="25">
        <f t="shared" si="3"/>
        <v>100</v>
      </c>
      <c r="R14" s="30">
        <f t="shared" si="4"/>
        <v>0</v>
      </c>
      <c r="S14" s="30">
        <f t="shared" si="5"/>
        <v>100</v>
      </c>
    </row>
    <row r="15" spans="1:19" x14ac:dyDescent="0.25">
      <c r="A15" s="11" t="s">
        <v>49</v>
      </c>
      <c r="B15" s="11"/>
      <c r="C15" s="11"/>
      <c r="D15" s="11">
        <v>3268056.8011540198</v>
      </c>
      <c r="E15" s="11">
        <v>148231.83728810001</v>
      </c>
      <c r="F15" s="11">
        <v>59183.56906039</v>
      </c>
      <c r="G15" s="11">
        <v>0</v>
      </c>
      <c r="H15" s="11">
        <v>0</v>
      </c>
      <c r="I15" s="26">
        <f t="shared" si="0"/>
        <v>3268056.8011540198</v>
      </c>
      <c r="J15" s="26">
        <f t="shared" si="1"/>
        <v>207415.40634849001</v>
      </c>
      <c r="K15" s="11">
        <f t="shared" si="2"/>
        <v>3475472.2075025095</v>
      </c>
      <c r="L15" s="26">
        <v>94.032022298991706</v>
      </c>
      <c r="M15" s="26">
        <v>4.2650848125935701</v>
      </c>
      <c r="N15" s="26">
        <v>1.7028928884147101</v>
      </c>
      <c r="O15" s="26">
        <v>0</v>
      </c>
      <c r="P15" s="26">
        <v>0</v>
      </c>
      <c r="Q15" s="26">
        <f t="shared" si="3"/>
        <v>94.032022298991706</v>
      </c>
      <c r="R15" s="31">
        <f t="shared" si="4"/>
        <v>5.9679777010082802</v>
      </c>
      <c r="S15" s="31">
        <f t="shared" si="5"/>
        <v>99.999999999999986</v>
      </c>
    </row>
    <row r="16" spans="1:19" x14ac:dyDescent="0.25">
      <c r="A16" s="11" t="s">
        <v>19</v>
      </c>
      <c r="B16" s="11"/>
      <c r="C16" s="11"/>
      <c r="D16" s="11">
        <v>3618048.3618227402</v>
      </c>
      <c r="E16" s="11">
        <v>153363.93612164</v>
      </c>
      <c r="F16" s="11">
        <v>76271.243073270001</v>
      </c>
      <c r="G16" s="11">
        <v>0</v>
      </c>
      <c r="H16" s="11">
        <v>0</v>
      </c>
      <c r="I16" s="26">
        <f t="shared" si="0"/>
        <v>3618048.3618227402</v>
      </c>
      <c r="J16" s="26">
        <f t="shared" si="1"/>
        <v>229635.17919490999</v>
      </c>
      <c r="K16" s="11">
        <f t="shared" si="2"/>
        <v>3847683.5410176502</v>
      </c>
      <c r="L16" s="26">
        <v>94.031858993939593</v>
      </c>
      <c r="M16" s="26">
        <v>3.9858770734840001</v>
      </c>
      <c r="N16" s="26">
        <v>1.98226393257636</v>
      </c>
      <c r="O16" s="26">
        <v>0</v>
      </c>
      <c r="P16" s="26">
        <v>0</v>
      </c>
      <c r="Q16" s="26">
        <f t="shared" si="3"/>
        <v>94.031858993939593</v>
      </c>
      <c r="R16" s="31">
        <f t="shared" si="4"/>
        <v>5.9681410060603604</v>
      </c>
      <c r="S16" s="31">
        <f t="shared" si="5"/>
        <v>99.999999999999957</v>
      </c>
    </row>
    <row r="17" spans="1:19" x14ac:dyDescent="0.25">
      <c r="A17" s="11" t="s">
        <v>20</v>
      </c>
      <c r="B17" s="11"/>
      <c r="C17" s="11"/>
      <c r="D17" s="11">
        <v>3151635.6507968199</v>
      </c>
      <c r="E17" s="11">
        <v>151242.93973233999</v>
      </c>
      <c r="F17" s="11">
        <v>85472.952124570002</v>
      </c>
      <c r="G17" s="11">
        <v>0</v>
      </c>
      <c r="H17" s="11">
        <v>0</v>
      </c>
      <c r="I17" s="26">
        <f t="shared" si="0"/>
        <v>3151635.6507968199</v>
      </c>
      <c r="J17" s="26">
        <f t="shared" si="1"/>
        <v>236715.89185690999</v>
      </c>
      <c r="K17" s="11">
        <f t="shared" si="2"/>
        <v>3388351.5426537301</v>
      </c>
      <c r="L17" s="26">
        <v>93.013833161139004</v>
      </c>
      <c r="M17" s="26">
        <v>4.4636141742803899</v>
      </c>
      <c r="N17" s="26">
        <v>2.5225526645806098</v>
      </c>
      <c r="O17" s="26">
        <v>0</v>
      </c>
      <c r="P17" s="26">
        <v>0</v>
      </c>
      <c r="Q17" s="26">
        <f t="shared" si="3"/>
        <v>93.013833161139004</v>
      </c>
      <c r="R17" s="31">
        <f t="shared" si="4"/>
        <v>6.9861668388609992</v>
      </c>
      <c r="S17" s="31">
        <f t="shared" si="5"/>
        <v>100.00000000000001</v>
      </c>
    </row>
    <row r="18" spans="1:19" x14ac:dyDescent="0.25">
      <c r="A18" s="11" t="s">
        <v>21</v>
      </c>
      <c r="B18" s="11"/>
      <c r="C18" s="11"/>
      <c r="D18" s="11">
        <v>3163176.7390803699</v>
      </c>
      <c r="E18" s="11">
        <v>73443.438580009999</v>
      </c>
      <c r="F18" s="11">
        <v>88396.414494640005</v>
      </c>
      <c r="G18" s="11">
        <v>0</v>
      </c>
      <c r="H18" s="11">
        <v>0</v>
      </c>
      <c r="I18" s="26">
        <f t="shared" si="0"/>
        <v>3163176.7390803699</v>
      </c>
      <c r="J18" s="26">
        <f t="shared" si="1"/>
        <v>161839.85307464999</v>
      </c>
      <c r="K18" s="11">
        <f t="shared" si="2"/>
        <v>3325016.5921550202</v>
      </c>
      <c r="L18" s="26">
        <v>95.132660286372996</v>
      </c>
      <c r="M18" s="26">
        <v>2.2088141981995202</v>
      </c>
      <c r="N18" s="26">
        <v>2.65852551542753</v>
      </c>
      <c r="O18" s="26">
        <v>0</v>
      </c>
      <c r="P18" s="26">
        <v>0</v>
      </c>
      <c r="Q18" s="26">
        <f t="shared" si="3"/>
        <v>95.132660286372996</v>
      </c>
      <c r="R18" s="31">
        <f t="shared" si="4"/>
        <v>4.8673397136270502</v>
      </c>
      <c r="S18" s="31">
        <f t="shared" si="5"/>
        <v>100.00000000000004</v>
      </c>
    </row>
    <row r="19" spans="1:19" x14ac:dyDescent="0.25">
      <c r="A19" s="23" t="s">
        <v>22</v>
      </c>
      <c r="B19" s="23"/>
      <c r="C19" s="23"/>
      <c r="D19" s="23">
        <v>3495680.7693766798</v>
      </c>
      <c r="E19" s="23">
        <v>412149.31437914999</v>
      </c>
      <c r="F19" s="23">
        <v>138029.65251682</v>
      </c>
      <c r="G19" s="23">
        <v>0</v>
      </c>
      <c r="H19" s="23">
        <v>0</v>
      </c>
      <c r="I19" s="27">
        <f t="shared" si="0"/>
        <v>3495680.7693766798</v>
      </c>
      <c r="J19" s="27">
        <f t="shared" si="1"/>
        <v>550178.96689597005</v>
      </c>
      <c r="K19" s="23">
        <f t="shared" si="2"/>
        <v>4045859.7362726498</v>
      </c>
      <c r="L19" s="27">
        <v>86.401432507325694</v>
      </c>
      <c r="M19" s="27">
        <v>10.186940261029701</v>
      </c>
      <c r="N19" s="27">
        <v>3.41162723164455</v>
      </c>
      <c r="O19" s="27">
        <v>0</v>
      </c>
      <c r="P19" s="27">
        <v>0</v>
      </c>
      <c r="Q19" s="27">
        <f t="shared" si="3"/>
        <v>86.401432507325694</v>
      </c>
      <c r="R19" s="32">
        <f t="shared" si="4"/>
        <v>13.598567492674251</v>
      </c>
      <c r="S19" s="32">
        <f t="shared" si="5"/>
        <v>99.999999999999943</v>
      </c>
    </row>
    <row r="20" spans="1:19" x14ac:dyDescent="0.25">
      <c r="A20" s="23" t="s">
        <v>23</v>
      </c>
      <c r="B20" s="23"/>
      <c r="C20" s="23"/>
      <c r="D20" s="23">
        <v>3887461.5965740201</v>
      </c>
      <c r="E20" s="23">
        <v>413732.11236206</v>
      </c>
      <c r="F20" s="23">
        <v>177341.25413620999</v>
      </c>
      <c r="G20" s="23">
        <v>0</v>
      </c>
      <c r="H20" s="23">
        <v>0</v>
      </c>
      <c r="I20" s="27">
        <f t="shared" si="0"/>
        <v>3887461.5965740201</v>
      </c>
      <c r="J20" s="27">
        <f t="shared" si="1"/>
        <v>591073.36649826996</v>
      </c>
      <c r="K20" s="23">
        <f t="shared" si="2"/>
        <v>4478534.9630722906</v>
      </c>
      <c r="L20" s="27">
        <v>86.802082123463194</v>
      </c>
      <c r="M20" s="27">
        <v>9.2381128153175904</v>
      </c>
      <c r="N20" s="27">
        <v>3.9598050612192499</v>
      </c>
      <c r="O20" s="27">
        <v>0</v>
      </c>
      <c r="P20" s="27">
        <v>0</v>
      </c>
      <c r="Q20" s="27">
        <f t="shared" si="3"/>
        <v>86.802082123463194</v>
      </c>
      <c r="R20" s="32">
        <f t="shared" si="4"/>
        <v>13.19791787653684</v>
      </c>
      <c r="S20" s="32">
        <f t="shared" si="5"/>
        <v>100.00000000000004</v>
      </c>
    </row>
    <row r="21" spans="1:19" x14ac:dyDescent="0.25">
      <c r="A21" s="23" t="s">
        <v>24</v>
      </c>
      <c r="B21" s="23"/>
      <c r="C21" s="23"/>
      <c r="D21" s="23">
        <v>3722314.3631360698</v>
      </c>
      <c r="E21" s="23">
        <v>380530.07696466002</v>
      </c>
      <c r="F21" s="23">
        <v>136996.83276275001</v>
      </c>
      <c r="G21" s="23">
        <v>0</v>
      </c>
      <c r="H21" s="23">
        <v>0</v>
      </c>
      <c r="I21" s="27">
        <f t="shared" si="0"/>
        <v>3722314.3631360698</v>
      </c>
      <c r="J21" s="27">
        <f t="shared" si="1"/>
        <v>517526.90972741006</v>
      </c>
      <c r="K21" s="23">
        <f t="shared" si="2"/>
        <v>4239841.2728634803</v>
      </c>
      <c r="L21" s="27">
        <v>87.793719707391602</v>
      </c>
      <c r="M21" s="27">
        <v>8.9751019548819002</v>
      </c>
      <c r="N21" s="27">
        <v>3.2311783377264498</v>
      </c>
      <c r="O21" s="27">
        <v>0</v>
      </c>
      <c r="P21" s="27">
        <v>0</v>
      </c>
      <c r="Q21" s="27">
        <f t="shared" si="3"/>
        <v>87.793719707391602</v>
      </c>
      <c r="R21" s="32">
        <f t="shared" si="4"/>
        <v>12.20628029260835</v>
      </c>
      <c r="S21" s="32">
        <f t="shared" si="5"/>
        <v>99.999999999999943</v>
      </c>
    </row>
    <row r="22" spans="1:19" x14ac:dyDescent="0.25">
      <c r="A22" s="23" t="s">
        <v>25</v>
      </c>
      <c r="B22" s="23"/>
      <c r="C22" s="23"/>
      <c r="D22" s="23">
        <v>3568204.2885915702</v>
      </c>
      <c r="E22" s="23">
        <v>333902.94580314</v>
      </c>
      <c r="F22" s="23">
        <v>144531.77898077</v>
      </c>
      <c r="G22" s="23">
        <v>0</v>
      </c>
      <c r="H22" s="23">
        <v>0</v>
      </c>
      <c r="I22" s="27">
        <f t="shared" si="0"/>
        <v>3568204.2885915702</v>
      </c>
      <c r="J22" s="27">
        <f t="shared" si="1"/>
        <v>478434.72478390997</v>
      </c>
      <c r="K22" s="23">
        <f t="shared" si="2"/>
        <v>4046639.0133754802</v>
      </c>
      <c r="L22" s="27">
        <v>88.176985315405602</v>
      </c>
      <c r="M22" s="27">
        <v>8.2513647671433095</v>
      </c>
      <c r="N22" s="27">
        <v>3.5716499174511198</v>
      </c>
      <c r="O22" s="27">
        <v>0</v>
      </c>
      <c r="P22" s="27">
        <v>0</v>
      </c>
      <c r="Q22" s="27">
        <f t="shared" si="3"/>
        <v>88.176985315405602</v>
      </c>
      <c r="R22" s="32">
        <f t="shared" si="4"/>
        <v>11.82301468459443</v>
      </c>
      <c r="S22" s="32">
        <f t="shared" si="5"/>
        <v>100.00000000000004</v>
      </c>
    </row>
    <row r="23" spans="1:19" x14ac:dyDescent="0.25">
      <c r="A23" s="13" t="s">
        <v>26</v>
      </c>
      <c r="B23" s="13"/>
      <c r="C23" s="13"/>
      <c r="D23" s="13">
        <v>7534988.2152013602</v>
      </c>
      <c r="E23" s="13">
        <v>185767.99865004999</v>
      </c>
      <c r="F23" s="13">
        <v>156515.45549261</v>
      </c>
      <c r="G23" s="13">
        <v>0</v>
      </c>
      <c r="H23" s="13">
        <v>0</v>
      </c>
      <c r="I23" s="28">
        <f t="shared" si="0"/>
        <v>7534988.2152013602</v>
      </c>
      <c r="J23" s="28">
        <f t="shared" si="1"/>
        <v>342283.45414266002</v>
      </c>
      <c r="K23" s="13">
        <f t="shared" si="2"/>
        <v>7877271.6693440201</v>
      </c>
      <c r="L23" s="28">
        <v>95.654796882596699</v>
      </c>
      <c r="M23" s="28">
        <v>2.3582784299925001</v>
      </c>
      <c r="N23" s="28">
        <v>1.98692468741076</v>
      </c>
      <c r="O23" s="28">
        <v>0</v>
      </c>
      <c r="P23" s="28">
        <v>0</v>
      </c>
      <c r="Q23" s="28">
        <f t="shared" si="3"/>
        <v>95.654796882596699</v>
      </c>
      <c r="R23" s="33">
        <f t="shared" si="4"/>
        <v>4.3452031174032602</v>
      </c>
      <c r="S23" s="33">
        <f t="shared" si="5"/>
        <v>99.999999999999957</v>
      </c>
    </row>
    <row r="24" spans="1:19" x14ac:dyDescent="0.25">
      <c r="A24" s="13" t="s">
        <v>27</v>
      </c>
      <c r="B24" s="13"/>
      <c r="C24" s="13"/>
      <c r="D24" s="13">
        <v>7610883.8758480102</v>
      </c>
      <c r="E24" s="13">
        <v>238310.44555703001</v>
      </c>
      <c r="F24" s="13">
        <v>137842.72917338999</v>
      </c>
      <c r="G24" s="13">
        <v>0</v>
      </c>
      <c r="H24" s="13">
        <v>0</v>
      </c>
      <c r="I24" s="28">
        <f t="shared" si="0"/>
        <v>7610883.8758480102</v>
      </c>
      <c r="J24" s="28">
        <f t="shared" si="1"/>
        <v>376153.17473042</v>
      </c>
      <c r="K24" s="13">
        <f t="shared" si="2"/>
        <v>7987037.0505784303</v>
      </c>
      <c r="L24" s="28">
        <v>95.290454115231896</v>
      </c>
      <c r="M24" s="28">
        <v>2.98371528825913</v>
      </c>
      <c r="N24" s="28">
        <v>1.72583059650897</v>
      </c>
      <c r="O24" s="28">
        <v>0</v>
      </c>
      <c r="P24" s="28">
        <v>0</v>
      </c>
      <c r="Q24" s="28">
        <f t="shared" si="3"/>
        <v>95.290454115231896</v>
      </c>
      <c r="R24" s="33">
        <f t="shared" si="4"/>
        <v>4.7095458847681</v>
      </c>
      <c r="S24" s="33">
        <f t="shared" si="5"/>
        <v>100</v>
      </c>
    </row>
    <row r="25" spans="1:19" x14ac:dyDescent="0.25">
      <c r="A25" s="13" t="s">
        <v>28</v>
      </c>
      <c r="B25" s="13"/>
      <c r="C25" s="13"/>
      <c r="D25" s="13">
        <v>7890875.1023150701</v>
      </c>
      <c r="E25" s="13">
        <v>246603.43889861999</v>
      </c>
      <c r="F25" s="13">
        <v>149405.72688972001</v>
      </c>
      <c r="G25" s="13">
        <v>0</v>
      </c>
      <c r="H25" s="13">
        <v>0</v>
      </c>
      <c r="I25" s="28">
        <f t="shared" si="0"/>
        <v>7890875.1023150701</v>
      </c>
      <c r="J25" s="28">
        <f t="shared" si="1"/>
        <v>396009.16578834003</v>
      </c>
      <c r="K25" s="13">
        <f t="shared" si="2"/>
        <v>8286884.2681034105</v>
      </c>
      <c r="L25" s="28">
        <v>95.221253815350096</v>
      </c>
      <c r="M25" s="28">
        <v>2.9758281993608602</v>
      </c>
      <c r="N25" s="28">
        <v>1.8029179852889901</v>
      </c>
      <c r="O25" s="28">
        <v>0</v>
      </c>
      <c r="P25" s="28">
        <v>0</v>
      </c>
      <c r="Q25" s="28">
        <f t="shared" si="3"/>
        <v>95.221253815350096</v>
      </c>
      <c r="R25" s="33">
        <f t="shared" si="4"/>
        <v>4.77874618464985</v>
      </c>
      <c r="S25" s="33">
        <f t="shared" si="5"/>
        <v>99.999999999999943</v>
      </c>
    </row>
    <row r="26" spans="1:19" x14ac:dyDescent="0.25">
      <c r="A26" s="13" t="s">
        <v>30</v>
      </c>
      <c r="B26" s="13"/>
      <c r="C26" s="13"/>
      <c r="D26" s="13">
        <v>7295684.8432135396</v>
      </c>
      <c r="E26" s="13">
        <v>196020.14601903001</v>
      </c>
      <c r="F26" s="13">
        <v>127320.70068174999</v>
      </c>
      <c r="G26" s="13">
        <v>0</v>
      </c>
      <c r="H26" s="13">
        <v>0</v>
      </c>
      <c r="I26" s="28">
        <f t="shared" si="0"/>
        <v>7295684.8432135396</v>
      </c>
      <c r="J26" s="28">
        <f t="shared" si="1"/>
        <v>323340.84670077998</v>
      </c>
      <c r="K26" s="13">
        <f t="shared" si="2"/>
        <v>7619025.6899143197</v>
      </c>
      <c r="L26" s="28">
        <v>95.756139172377402</v>
      </c>
      <c r="M26" s="28">
        <v>2.5727718214483999</v>
      </c>
      <c r="N26" s="28">
        <v>1.67108900617425</v>
      </c>
      <c r="O26" s="28">
        <v>0</v>
      </c>
      <c r="P26" s="28">
        <v>0</v>
      </c>
      <c r="Q26" s="28">
        <f t="shared" si="3"/>
        <v>95.756139172377402</v>
      </c>
      <c r="R26" s="33">
        <f t="shared" si="4"/>
        <v>4.2438608276226502</v>
      </c>
      <c r="S26" s="33">
        <f t="shared" si="5"/>
        <v>100.00000000000006</v>
      </c>
    </row>
    <row r="27" spans="1:19" x14ac:dyDescent="0.25">
      <c r="A27" s="12" t="s">
        <v>31</v>
      </c>
      <c r="B27" s="12"/>
      <c r="C27" s="12"/>
      <c r="D27" s="12">
        <v>2524090.4503865498</v>
      </c>
      <c r="E27" s="12">
        <v>136035.06009317</v>
      </c>
      <c r="F27" s="12">
        <v>60304.009069159998</v>
      </c>
      <c r="G27" s="12">
        <v>0</v>
      </c>
      <c r="H27" s="12">
        <v>0</v>
      </c>
      <c r="I27" s="25">
        <f t="shared" si="0"/>
        <v>2524090.4503865498</v>
      </c>
      <c r="J27" s="25">
        <f t="shared" si="1"/>
        <v>196339.06916233001</v>
      </c>
      <c r="K27" s="12">
        <f t="shared" si="2"/>
        <v>2720429.5195488799</v>
      </c>
      <c r="L27" s="25">
        <v>92.782791549957594</v>
      </c>
      <c r="M27" s="25">
        <v>5.0004993371682103</v>
      </c>
      <c r="N27" s="25">
        <v>2.2167091128742098</v>
      </c>
      <c r="O27" s="25">
        <v>0</v>
      </c>
      <c r="P27" s="25">
        <v>0</v>
      </c>
      <c r="Q27" s="25">
        <f t="shared" si="3"/>
        <v>92.782791549957594</v>
      </c>
      <c r="R27" s="30">
        <f t="shared" si="4"/>
        <v>7.2172084500424205</v>
      </c>
      <c r="S27" s="30">
        <f t="shared" si="5"/>
        <v>100.00000000000001</v>
      </c>
    </row>
    <row r="28" spans="1:19" x14ac:dyDescent="0.25">
      <c r="A28" s="12" t="s">
        <v>32</v>
      </c>
      <c r="B28" s="12"/>
      <c r="C28" s="12"/>
      <c r="D28" s="12">
        <v>2141017.58121975</v>
      </c>
      <c r="E28" s="12">
        <v>127003.87358052999</v>
      </c>
      <c r="F28" s="12">
        <v>71226.318232460006</v>
      </c>
      <c r="G28" s="12">
        <v>0</v>
      </c>
      <c r="H28" s="12">
        <v>0</v>
      </c>
      <c r="I28" s="25">
        <f t="shared" si="0"/>
        <v>2141017.58121975</v>
      </c>
      <c r="J28" s="25">
        <f t="shared" si="1"/>
        <v>198230.19181299</v>
      </c>
      <c r="K28" s="12">
        <f t="shared" si="2"/>
        <v>2339247.7730327398</v>
      </c>
      <c r="L28" s="25">
        <v>91.525900159092899</v>
      </c>
      <c r="M28" s="25">
        <v>5.42926127982905</v>
      </c>
      <c r="N28" s="25">
        <v>3.0448385610780302</v>
      </c>
      <c r="O28" s="25">
        <v>0</v>
      </c>
      <c r="P28" s="25">
        <v>0</v>
      </c>
      <c r="Q28" s="25">
        <f t="shared" si="3"/>
        <v>91.525900159092899</v>
      </c>
      <c r="R28" s="30">
        <f t="shared" si="4"/>
        <v>8.4740998409070798</v>
      </c>
      <c r="S28" s="30">
        <f t="shared" si="5"/>
        <v>99.999999999999972</v>
      </c>
    </row>
    <row r="29" spans="1:19" x14ac:dyDescent="0.25">
      <c r="A29" s="12" t="s">
        <v>33</v>
      </c>
      <c r="B29" s="12"/>
      <c r="C29" s="12"/>
      <c r="D29" s="12">
        <v>2461037.0920637301</v>
      </c>
      <c r="E29" s="12">
        <v>122230.07462858</v>
      </c>
      <c r="F29" s="12">
        <v>33216.292938910003</v>
      </c>
      <c r="G29" s="12">
        <v>0</v>
      </c>
      <c r="H29" s="12">
        <v>0</v>
      </c>
      <c r="I29" s="25">
        <f t="shared" si="0"/>
        <v>2461037.0920637301</v>
      </c>
      <c r="J29" s="25">
        <f t="shared" si="1"/>
        <v>155446.36756749</v>
      </c>
      <c r="K29" s="12">
        <f t="shared" si="2"/>
        <v>2616483.45963122</v>
      </c>
      <c r="L29" s="25">
        <v>94.058958523307496</v>
      </c>
      <c r="M29" s="25">
        <v>4.6715401230095202</v>
      </c>
      <c r="N29" s="25">
        <v>1.269501353683</v>
      </c>
      <c r="O29" s="25">
        <v>0</v>
      </c>
      <c r="P29" s="25">
        <v>0</v>
      </c>
      <c r="Q29" s="25">
        <f t="shared" si="3"/>
        <v>94.058958523307496</v>
      </c>
      <c r="R29" s="30">
        <f t="shared" si="4"/>
        <v>5.9410414766925204</v>
      </c>
      <c r="S29" s="30">
        <f t="shared" si="5"/>
        <v>100.00000000000001</v>
      </c>
    </row>
    <row r="30" spans="1:19" x14ac:dyDescent="0.25">
      <c r="A30" s="12" t="s">
        <v>34</v>
      </c>
      <c r="B30" s="12"/>
      <c r="C30" s="12"/>
      <c r="D30" s="12">
        <v>2272038.2599345301</v>
      </c>
      <c r="E30" s="12">
        <v>76703.702215969999</v>
      </c>
      <c r="F30" s="12">
        <v>67867.210727309997</v>
      </c>
      <c r="G30" s="12">
        <v>0</v>
      </c>
      <c r="H30" s="12">
        <v>0</v>
      </c>
      <c r="I30" s="25">
        <f t="shared" si="0"/>
        <v>2272038.2599345301</v>
      </c>
      <c r="J30" s="25">
        <f t="shared" si="1"/>
        <v>144570.91294328001</v>
      </c>
      <c r="K30" s="12">
        <f t="shared" si="2"/>
        <v>2416609.17287781</v>
      </c>
      <c r="L30" s="25">
        <v>94.017613002307797</v>
      </c>
      <c r="M30" s="25">
        <v>3.1740218102635001</v>
      </c>
      <c r="N30" s="25">
        <v>2.8083651874287399</v>
      </c>
      <c r="O30" s="25">
        <v>0</v>
      </c>
      <c r="P30" s="25">
        <v>0</v>
      </c>
      <c r="Q30" s="25">
        <f t="shared" si="3"/>
        <v>94.017613002307797</v>
      </c>
      <c r="R30" s="30">
        <f t="shared" si="4"/>
        <v>5.9823869976922399</v>
      </c>
      <c r="S30" s="30">
        <f t="shared" si="5"/>
        <v>100.00000000000003</v>
      </c>
    </row>
    <row r="31" spans="1:19" x14ac:dyDescent="0.25">
      <c r="A31" s="24" t="s">
        <v>35</v>
      </c>
      <c r="B31" s="24"/>
      <c r="C31" s="24"/>
      <c r="D31" s="24">
        <v>11351864.108832199</v>
      </c>
      <c r="E31" s="24">
        <v>361724.75667257002</v>
      </c>
      <c r="F31" s="24">
        <v>150342.03362194999</v>
      </c>
      <c r="G31" s="24">
        <v>0</v>
      </c>
      <c r="H31" s="24">
        <v>0</v>
      </c>
      <c r="I31" s="29">
        <f t="shared" si="0"/>
        <v>11351864.108832199</v>
      </c>
      <c r="J31" s="29">
        <f t="shared" si="1"/>
        <v>512066.79029451997</v>
      </c>
      <c r="K31" s="24">
        <f t="shared" si="2"/>
        <v>11863930.89912672</v>
      </c>
      <c r="L31" s="29">
        <v>95.683835360738499</v>
      </c>
      <c r="M31" s="29">
        <v>3.0489452420798901</v>
      </c>
      <c r="N31" s="29">
        <v>1.26721939718156</v>
      </c>
      <c r="O31" s="29">
        <v>0</v>
      </c>
      <c r="P31" s="29">
        <v>0</v>
      </c>
      <c r="Q31" s="29">
        <f t="shared" si="3"/>
        <v>95.683835360738499</v>
      </c>
      <c r="R31" s="34">
        <f t="shared" si="4"/>
        <v>4.3161646392614497</v>
      </c>
      <c r="S31" s="34">
        <f t="shared" si="5"/>
        <v>99.999999999999957</v>
      </c>
    </row>
    <row r="32" spans="1:19" x14ac:dyDescent="0.25">
      <c r="A32" s="24" t="s">
        <v>36</v>
      </c>
      <c r="B32" s="24"/>
      <c r="C32" s="24"/>
      <c r="D32" s="24">
        <v>10846495.636962701</v>
      </c>
      <c r="E32" s="24">
        <v>318861.92609137</v>
      </c>
      <c r="F32" s="24">
        <v>164686.7210701</v>
      </c>
      <c r="G32" s="24">
        <v>0</v>
      </c>
      <c r="H32" s="24">
        <v>0</v>
      </c>
      <c r="I32" s="29">
        <f t="shared" si="0"/>
        <v>10846495.636962701</v>
      </c>
      <c r="J32" s="29">
        <f t="shared" si="1"/>
        <v>483548.64716147003</v>
      </c>
      <c r="K32" s="24">
        <f t="shared" si="2"/>
        <v>11330044.284124169</v>
      </c>
      <c r="L32" s="29">
        <v>95.732155717705098</v>
      </c>
      <c r="M32" s="29">
        <v>2.8143043230481002</v>
      </c>
      <c r="N32" s="29">
        <v>1.4535399592467799</v>
      </c>
      <c r="O32" s="29">
        <v>0</v>
      </c>
      <c r="P32" s="29">
        <v>0</v>
      </c>
      <c r="Q32" s="29">
        <f t="shared" si="3"/>
        <v>95.732155717705098</v>
      </c>
      <c r="R32" s="34">
        <f t="shared" si="4"/>
        <v>4.2678442822948801</v>
      </c>
      <c r="S32" s="34">
        <f t="shared" si="5"/>
        <v>99.999999999999986</v>
      </c>
    </row>
    <row r="33" spans="1:19" x14ac:dyDescent="0.25">
      <c r="A33" s="24" t="s">
        <v>37</v>
      </c>
      <c r="B33" s="24"/>
      <c r="C33" s="24"/>
      <c r="D33" s="24">
        <v>10407046.4654055</v>
      </c>
      <c r="E33" s="24">
        <v>368025.22434689</v>
      </c>
      <c r="F33" s="24">
        <v>138708.20485904999</v>
      </c>
      <c r="G33" s="24">
        <v>0</v>
      </c>
      <c r="H33" s="24">
        <v>0</v>
      </c>
      <c r="I33" s="29">
        <f t="shared" si="0"/>
        <v>10407046.4654055</v>
      </c>
      <c r="J33" s="29">
        <f t="shared" si="1"/>
        <v>506733.42920593999</v>
      </c>
      <c r="K33" s="24">
        <f t="shared" si="2"/>
        <v>10913779.894611439</v>
      </c>
      <c r="L33" s="29">
        <v>95.356939263030796</v>
      </c>
      <c r="M33" s="29">
        <v>3.3721151415981701</v>
      </c>
      <c r="N33" s="29">
        <v>1.270945595371</v>
      </c>
      <c r="O33" s="29">
        <v>0</v>
      </c>
      <c r="P33" s="29">
        <v>0</v>
      </c>
      <c r="Q33" s="29">
        <f t="shared" si="3"/>
        <v>95.356939263030796</v>
      </c>
      <c r="R33" s="34">
        <f t="shared" si="4"/>
        <v>4.6430607369691703</v>
      </c>
      <c r="S33" s="34">
        <f t="shared" si="5"/>
        <v>99.999999999999972</v>
      </c>
    </row>
    <row r="34" spans="1:19" x14ac:dyDescent="0.25">
      <c r="A34" s="24" t="s">
        <v>38</v>
      </c>
      <c r="B34" s="24"/>
      <c r="C34" s="24"/>
      <c r="D34" s="24">
        <v>10230829.105404099</v>
      </c>
      <c r="E34" s="24">
        <v>290843.70429711998</v>
      </c>
      <c r="F34" s="24">
        <v>166784.12042061999</v>
      </c>
      <c r="G34" s="24">
        <v>0</v>
      </c>
      <c r="H34" s="24">
        <v>0</v>
      </c>
      <c r="I34" s="29">
        <f t="shared" si="0"/>
        <v>10230829.105404099</v>
      </c>
      <c r="J34" s="29">
        <f t="shared" si="1"/>
        <v>457627.82471773995</v>
      </c>
      <c r="K34" s="24">
        <f t="shared" si="2"/>
        <v>10688456.930121839</v>
      </c>
      <c r="L34" s="29">
        <v>95.718485580195704</v>
      </c>
      <c r="M34" s="29">
        <v>2.7211009615192898</v>
      </c>
      <c r="N34" s="29">
        <v>1.56041345828503</v>
      </c>
      <c r="O34" s="29">
        <v>0</v>
      </c>
      <c r="P34" s="29">
        <v>0</v>
      </c>
      <c r="Q34" s="29">
        <f t="shared" si="3"/>
        <v>95.718485580195704</v>
      </c>
      <c r="R34" s="34">
        <f t="shared" si="4"/>
        <v>4.2815144198043198</v>
      </c>
      <c r="S34" s="34">
        <f t="shared" si="5"/>
        <v>100.00000000000001</v>
      </c>
    </row>
    <row r="35" spans="1:19" x14ac:dyDescent="0.25">
      <c r="A35" s="10" t="s">
        <v>39</v>
      </c>
      <c r="B35" s="10"/>
      <c r="C35" s="10"/>
      <c r="D35" s="10">
        <v>1223646.07115661</v>
      </c>
      <c r="E35" s="10">
        <v>0</v>
      </c>
      <c r="F35" s="10">
        <v>0</v>
      </c>
      <c r="G35" s="10">
        <v>0</v>
      </c>
      <c r="H35" s="10">
        <v>0</v>
      </c>
      <c r="I35" s="20">
        <f t="shared" si="0"/>
        <v>1223646.07115661</v>
      </c>
      <c r="J35" s="20">
        <f t="shared" si="1"/>
        <v>0</v>
      </c>
      <c r="K35" s="10">
        <f t="shared" si="2"/>
        <v>1223646.07115661</v>
      </c>
      <c r="L35" s="20">
        <v>100</v>
      </c>
      <c r="M35" s="20">
        <v>0</v>
      </c>
      <c r="N35" s="20">
        <v>0</v>
      </c>
      <c r="O35" s="20">
        <v>0</v>
      </c>
      <c r="P35" s="20">
        <v>0</v>
      </c>
      <c r="Q35" s="20">
        <f t="shared" si="3"/>
        <v>100</v>
      </c>
      <c r="R35" s="22">
        <f t="shared" si="4"/>
        <v>0</v>
      </c>
      <c r="S35" s="22">
        <f t="shared" si="5"/>
        <v>100</v>
      </c>
    </row>
    <row r="36" spans="1:19" x14ac:dyDescent="0.25">
      <c r="A36" s="10" t="s">
        <v>41</v>
      </c>
      <c r="B36" s="10"/>
      <c r="C36" s="10"/>
      <c r="D36" s="10">
        <v>1267788.08123947</v>
      </c>
      <c r="E36" s="10">
        <v>0</v>
      </c>
      <c r="F36" s="10">
        <v>0</v>
      </c>
      <c r="G36" s="10">
        <v>0</v>
      </c>
      <c r="H36" s="10">
        <v>0</v>
      </c>
      <c r="I36" s="20">
        <f t="shared" si="0"/>
        <v>1267788.08123947</v>
      </c>
      <c r="J36" s="20">
        <f t="shared" si="1"/>
        <v>0</v>
      </c>
      <c r="K36" s="10">
        <f t="shared" si="2"/>
        <v>1267788.08123947</v>
      </c>
      <c r="L36" s="20">
        <v>100</v>
      </c>
      <c r="M36" s="20">
        <v>0</v>
      </c>
      <c r="N36" s="20">
        <v>0</v>
      </c>
      <c r="O36" s="20">
        <v>0</v>
      </c>
      <c r="P36" s="20">
        <v>0</v>
      </c>
      <c r="Q36" s="20">
        <f t="shared" si="3"/>
        <v>100</v>
      </c>
      <c r="R36" s="22">
        <f t="shared" si="4"/>
        <v>0</v>
      </c>
      <c r="S36" s="22">
        <f t="shared" si="5"/>
        <v>100</v>
      </c>
    </row>
    <row r="37" spans="1:19" x14ac:dyDescent="0.25">
      <c r="A37" s="10" t="s">
        <v>42</v>
      </c>
      <c r="B37" s="10"/>
      <c r="C37" s="10"/>
      <c r="D37" s="10">
        <v>1219904.18082547</v>
      </c>
      <c r="E37" s="10">
        <v>0</v>
      </c>
      <c r="F37" s="10">
        <v>0</v>
      </c>
      <c r="G37" s="10">
        <v>0</v>
      </c>
      <c r="H37" s="10">
        <v>0</v>
      </c>
      <c r="I37" s="20">
        <f t="shared" si="0"/>
        <v>1219904.18082547</v>
      </c>
      <c r="J37" s="20">
        <f t="shared" si="1"/>
        <v>0</v>
      </c>
      <c r="K37" s="10">
        <f t="shared" si="2"/>
        <v>1219904.18082547</v>
      </c>
      <c r="L37" s="20">
        <v>100</v>
      </c>
      <c r="M37" s="20">
        <v>0</v>
      </c>
      <c r="N37" s="20">
        <v>0</v>
      </c>
      <c r="O37" s="20">
        <v>0</v>
      </c>
      <c r="P37" s="20">
        <v>0</v>
      </c>
      <c r="Q37" s="20">
        <f t="shared" si="3"/>
        <v>100</v>
      </c>
      <c r="R37" s="22">
        <f t="shared" si="4"/>
        <v>0</v>
      </c>
      <c r="S37" s="22">
        <f t="shared" si="5"/>
        <v>100</v>
      </c>
    </row>
    <row r="38" spans="1:19" x14ac:dyDescent="0.25">
      <c r="A38" s="10" t="s">
        <v>43</v>
      </c>
      <c r="B38" s="10"/>
      <c r="C38" s="10"/>
      <c r="D38" s="10">
        <v>1282613.9279761501</v>
      </c>
      <c r="E38" s="10">
        <v>0</v>
      </c>
      <c r="F38" s="10">
        <v>0</v>
      </c>
      <c r="G38" s="10">
        <v>0</v>
      </c>
      <c r="H38" s="10">
        <v>0</v>
      </c>
      <c r="I38" s="20">
        <f t="shared" si="0"/>
        <v>1282613.9279761501</v>
      </c>
      <c r="J38" s="20">
        <f t="shared" si="1"/>
        <v>0</v>
      </c>
      <c r="K38" s="10">
        <f t="shared" si="2"/>
        <v>1282613.9279761501</v>
      </c>
      <c r="L38" s="20">
        <v>100</v>
      </c>
      <c r="M38" s="20">
        <v>0</v>
      </c>
      <c r="N38" s="20">
        <v>0</v>
      </c>
      <c r="O38" s="20">
        <v>0</v>
      </c>
      <c r="P38" s="20">
        <v>0</v>
      </c>
      <c r="Q38" s="20">
        <f t="shared" si="3"/>
        <v>100</v>
      </c>
      <c r="R38" s="22">
        <f t="shared" si="4"/>
        <v>0</v>
      </c>
      <c r="S38" s="22">
        <f t="shared" si="5"/>
        <v>100</v>
      </c>
    </row>
    <row r="39" spans="1:19" x14ac:dyDescent="0.25">
      <c r="A39" s="35" t="s">
        <v>50</v>
      </c>
      <c r="B39" s="35"/>
      <c r="C39" s="35"/>
      <c r="D39" s="35">
        <v>5288427.5660257796</v>
      </c>
      <c r="E39" s="35">
        <v>60954.460239749998</v>
      </c>
      <c r="F39" s="35">
        <v>40409.539743679998</v>
      </c>
      <c r="G39" s="35">
        <v>0</v>
      </c>
      <c r="H39" s="35">
        <v>0</v>
      </c>
      <c r="I39" s="39">
        <f t="shared" si="0"/>
        <v>5288427.5660257796</v>
      </c>
      <c r="J39" s="39">
        <f t="shared" si="1"/>
        <v>101363.99998343</v>
      </c>
      <c r="K39" s="35">
        <f t="shared" si="2"/>
        <v>5389791.5660092095</v>
      </c>
      <c r="L39" s="39">
        <v>98.119333581975894</v>
      </c>
      <c r="M39" s="39">
        <v>1.13092425733418</v>
      </c>
      <c r="N39" s="39">
        <v>0.74974216068990995</v>
      </c>
      <c r="O39" s="39">
        <v>0</v>
      </c>
      <c r="P39" s="39">
        <v>0</v>
      </c>
      <c r="Q39" s="39">
        <f t="shared" si="3"/>
        <v>98.119333581975894</v>
      </c>
      <c r="R39" s="36">
        <f t="shared" si="4"/>
        <v>1.88066641802409</v>
      </c>
      <c r="S39" s="36">
        <f t="shared" si="5"/>
        <v>99.999999999999986</v>
      </c>
    </row>
    <row r="40" spans="1:19" x14ac:dyDescent="0.25">
      <c r="A40" s="35" t="s">
        <v>51</v>
      </c>
      <c r="B40" s="35"/>
      <c r="C40" s="35"/>
      <c r="D40" s="35">
        <v>5510151.7024250003</v>
      </c>
      <c r="E40" s="35">
        <v>143630.91179684</v>
      </c>
      <c r="F40" s="35">
        <v>39598.770117810003</v>
      </c>
      <c r="G40" s="35">
        <v>0</v>
      </c>
      <c r="H40" s="35">
        <v>0</v>
      </c>
      <c r="I40" s="39">
        <f t="shared" si="0"/>
        <v>5510151.7024250003</v>
      </c>
      <c r="J40" s="39">
        <f t="shared" si="1"/>
        <v>183229.68191464999</v>
      </c>
      <c r="K40" s="35">
        <f t="shared" si="2"/>
        <v>5693381.3843396502</v>
      </c>
      <c r="L40" s="39">
        <v>96.781707222027194</v>
      </c>
      <c r="M40" s="39">
        <v>2.5227698989552101</v>
      </c>
      <c r="N40" s="39">
        <v>0.69552287901757803</v>
      </c>
      <c r="O40" s="39">
        <v>0</v>
      </c>
      <c r="P40" s="39">
        <v>0</v>
      </c>
      <c r="Q40" s="39">
        <f t="shared" si="3"/>
        <v>96.781707222027194</v>
      </c>
      <c r="R40" s="36">
        <f t="shared" si="4"/>
        <v>3.2182927779727883</v>
      </c>
      <c r="S40" s="36">
        <f t="shared" si="5"/>
        <v>99.999999999999972</v>
      </c>
    </row>
    <row r="41" spans="1:19" x14ac:dyDescent="0.25">
      <c r="A41" s="35" t="s">
        <v>52</v>
      </c>
      <c r="B41" s="35"/>
      <c r="C41" s="35"/>
      <c r="D41" s="35">
        <v>5944328.1278223004</v>
      </c>
      <c r="E41" s="35">
        <v>122879.50230715</v>
      </c>
      <c r="F41" s="35">
        <v>40805.608962350001</v>
      </c>
      <c r="G41" s="35">
        <v>0</v>
      </c>
      <c r="H41" s="35">
        <v>0</v>
      </c>
      <c r="I41" s="39">
        <f t="shared" si="0"/>
        <v>5944328.1278223004</v>
      </c>
      <c r="J41" s="39">
        <f t="shared" si="1"/>
        <v>163685.11126949999</v>
      </c>
      <c r="K41" s="35">
        <f t="shared" si="2"/>
        <v>6108013.2390917996</v>
      </c>
      <c r="L41" s="39">
        <v>97.320157883386699</v>
      </c>
      <c r="M41" s="39">
        <v>2.0117753105168599</v>
      </c>
      <c r="N41" s="39">
        <v>0.66806680609646796</v>
      </c>
      <c r="O41" s="39">
        <v>0</v>
      </c>
      <c r="P41" s="39">
        <v>0</v>
      </c>
      <c r="Q41" s="39">
        <f t="shared" si="3"/>
        <v>97.320157883386699</v>
      </c>
      <c r="R41" s="36">
        <f t="shared" si="4"/>
        <v>2.6798421166133277</v>
      </c>
      <c r="S41" s="36">
        <f t="shared" si="5"/>
        <v>100.00000000000001</v>
      </c>
    </row>
    <row r="42" spans="1:19" x14ac:dyDescent="0.25">
      <c r="A42" s="35" t="s">
        <v>53</v>
      </c>
      <c r="B42" s="35"/>
      <c r="C42" s="35"/>
      <c r="D42" s="35">
        <v>5670866.37252736</v>
      </c>
      <c r="E42" s="35">
        <v>81807.968224759999</v>
      </c>
      <c r="F42" s="35">
        <v>58968.965252939997</v>
      </c>
      <c r="G42" s="35">
        <v>0</v>
      </c>
      <c r="H42" s="35">
        <v>0</v>
      </c>
      <c r="I42" s="39">
        <f t="shared" si="0"/>
        <v>5670866.37252736</v>
      </c>
      <c r="J42" s="39">
        <f t="shared" si="1"/>
        <v>140776.93347769999</v>
      </c>
      <c r="K42" s="35">
        <f t="shared" si="2"/>
        <v>5811643.3060050597</v>
      </c>
      <c r="L42" s="39">
        <v>97.577674229727094</v>
      </c>
      <c r="M42" s="39">
        <v>1.40765638765596</v>
      </c>
      <c r="N42" s="39">
        <v>1.01466938261694</v>
      </c>
      <c r="O42" s="39">
        <v>0</v>
      </c>
      <c r="P42" s="39">
        <v>0</v>
      </c>
      <c r="Q42" s="39">
        <f t="shared" si="3"/>
        <v>97.577674229727094</v>
      </c>
      <c r="R42" s="36">
        <f t="shared" si="4"/>
        <v>2.4223257702729</v>
      </c>
      <c r="S42" s="36">
        <f t="shared" si="5"/>
        <v>100</v>
      </c>
    </row>
    <row r="43" spans="1:19" x14ac:dyDescent="0.25">
      <c r="A43" s="35" t="s">
        <v>54</v>
      </c>
      <c r="B43" s="35"/>
      <c r="C43" s="35"/>
      <c r="D43" s="35">
        <v>6019248.7517277496</v>
      </c>
      <c r="E43" s="35">
        <v>160536.84052182999</v>
      </c>
      <c r="F43" s="35">
        <v>33300.16797509</v>
      </c>
      <c r="G43" s="35">
        <v>0</v>
      </c>
      <c r="H43" s="35">
        <v>0</v>
      </c>
      <c r="I43" s="39">
        <f t="shared" si="0"/>
        <v>6019248.7517277496</v>
      </c>
      <c r="J43" s="39">
        <f t="shared" si="1"/>
        <v>193837.00849692</v>
      </c>
      <c r="K43" s="35">
        <f t="shared" si="2"/>
        <v>6213085.7602246702</v>
      </c>
      <c r="L43" s="39">
        <v>96.880181346637201</v>
      </c>
      <c r="M43" s="39">
        <v>2.5838503879918302</v>
      </c>
      <c r="N43" s="39">
        <v>0.53596826537102005</v>
      </c>
      <c r="O43" s="39">
        <v>0</v>
      </c>
      <c r="P43" s="39">
        <v>0</v>
      </c>
      <c r="Q43" s="39">
        <f t="shared" si="3"/>
        <v>96.880181346637201</v>
      </c>
      <c r="R43" s="36">
        <f t="shared" si="4"/>
        <v>3.1198186533628505</v>
      </c>
      <c r="S43" s="36">
        <f t="shared" si="5"/>
        <v>100.00000000000006</v>
      </c>
    </row>
    <row r="44" spans="1:19" x14ac:dyDescent="0.25">
      <c r="A44" s="35" t="s">
        <v>55</v>
      </c>
      <c r="B44" s="35"/>
      <c r="C44" s="35"/>
      <c r="D44" s="35">
        <v>6164452.4265800398</v>
      </c>
      <c r="E44" s="35">
        <v>156154.45480841</v>
      </c>
      <c r="F44" s="35">
        <v>68389.736932180007</v>
      </c>
      <c r="G44" s="35">
        <v>0</v>
      </c>
      <c r="H44" s="35">
        <v>0</v>
      </c>
      <c r="I44" s="39">
        <f t="shared" si="0"/>
        <v>6164452.4265800398</v>
      </c>
      <c r="J44" s="39">
        <f t="shared" si="1"/>
        <v>224544.19174059</v>
      </c>
      <c r="K44" s="35">
        <f t="shared" si="2"/>
        <v>6388996.6183206299</v>
      </c>
      <c r="L44" s="39">
        <v>96.485454521971405</v>
      </c>
      <c r="M44" s="39">
        <v>2.4441154712875002</v>
      </c>
      <c r="N44" s="39">
        <v>1.0704300067411301</v>
      </c>
      <c r="O44" s="39">
        <v>0</v>
      </c>
      <c r="P44" s="39">
        <v>0</v>
      </c>
      <c r="Q44" s="39">
        <f t="shared" si="3"/>
        <v>96.485454521971405</v>
      </c>
      <c r="R44" s="36">
        <f t="shared" si="4"/>
        <v>3.51454547802863</v>
      </c>
      <c r="S44" s="36">
        <f t="shared" si="5"/>
        <v>100.00000000000004</v>
      </c>
    </row>
    <row r="45" spans="1:19" x14ac:dyDescent="0.25">
      <c r="A45" s="35" t="s">
        <v>56</v>
      </c>
      <c r="B45" s="35"/>
      <c r="C45" s="35"/>
      <c r="D45" s="35">
        <v>6517170.4698987799</v>
      </c>
      <c r="E45" s="35">
        <v>151854.60981282999</v>
      </c>
      <c r="F45" s="35">
        <v>71956.640756199995</v>
      </c>
      <c r="G45" s="35">
        <v>0</v>
      </c>
      <c r="H45" s="35">
        <v>0</v>
      </c>
      <c r="I45" s="39">
        <f t="shared" si="0"/>
        <v>6517170.4698987799</v>
      </c>
      <c r="J45" s="39">
        <f t="shared" si="1"/>
        <v>223811.25056903</v>
      </c>
      <c r="K45" s="35">
        <f t="shared" si="2"/>
        <v>6740981.7204678096</v>
      </c>
      <c r="L45" s="39">
        <v>96.679841900631999</v>
      </c>
      <c r="M45" s="39">
        <v>2.2527076338413701</v>
      </c>
      <c r="N45" s="39">
        <v>1.0674504655266499</v>
      </c>
      <c r="O45" s="39">
        <v>0</v>
      </c>
      <c r="P45" s="39">
        <v>0</v>
      </c>
      <c r="Q45" s="39">
        <f t="shared" si="3"/>
        <v>96.679841900631999</v>
      </c>
      <c r="R45" s="36">
        <f t="shared" si="4"/>
        <v>3.3201580993680198</v>
      </c>
      <c r="S45" s="36">
        <f t="shared" si="5"/>
        <v>100.00000000000001</v>
      </c>
    </row>
    <row r="46" spans="1:19" ht="15.75" thickBot="1" x14ac:dyDescent="0.3">
      <c r="A46" s="37" t="s">
        <v>57</v>
      </c>
      <c r="B46" s="37"/>
      <c r="C46" s="37"/>
      <c r="D46" s="37">
        <v>5396865.4683145797</v>
      </c>
      <c r="E46" s="37">
        <v>145069.95551940001</v>
      </c>
      <c r="F46" s="37">
        <v>69371.938550249994</v>
      </c>
      <c r="G46" s="37">
        <v>0</v>
      </c>
      <c r="H46" s="37">
        <v>0</v>
      </c>
      <c r="I46" s="40">
        <f t="shared" si="0"/>
        <v>5396865.4683145797</v>
      </c>
      <c r="J46" s="40">
        <f t="shared" si="1"/>
        <v>214441.89406965001</v>
      </c>
      <c r="K46" s="37">
        <f t="shared" si="2"/>
        <v>5611307.362384229</v>
      </c>
      <c r="L46" s="40">
        <v>96.178396936386406</v>
      </c>
      <c r="M46" s="40">
        <v>2.5853147252614601</v>
      </c>
      <c r="N46" s="40">
        <v>1.2362883383521199</v>
      </c>
      <c r="O46" s="40">
        <v>0</v>
      </c>
      <c r="P46" s="40">
        <v>0</v>
      </c>
      <c r="Q46" s="40">
        <f t="shared" si="3"/>
        <v>96.178396936386406</v>
      </c>
      <c r="R46" s="38">
        <f t="shared" si="4"/>
        <v>3.8216030636135798</v>
      </c>
      <c r="S46" s="38">
        <f t="shared" si="5"/>
        <v>99.999999999999986</v>
      </c>
    </row>
  </sheetData>
  <mergeCells count="4">
    <mergeCell ref="D6:H6"/>
    <mergeCell ref="I6:K6"/>
    <mergeCell ref="L6:P6"/>
    <mergeCell ref="Q6:S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A76A-3D54-4C0B-93BC-0F68C8DCC45F}">
  <dimension ref="A1:S46"/>
  <sheetViews>
    <sheetView topLeftCell="A5" workbookViewId="0">
      <selection activeCell="V62" sqref="V62"/>
    </sheetView>
  </sheetViews>
  <sheetFormatPr defaultRowHeight="15" x14ac:dyDescent="0.25"/>
  <cols>
    <col min="9" max="9" width="14.85546875" customWidth="1"/>
    <col min="10" max="10" width="15.140625" customWidth="1"/>
  </cols>
  <sheetData>
    <row r="1" spans="1:19" x14ac:dyDescent="0.25">
      <c r="A1" s="1" t="s">
        <v>86</v>
      </c>
    </row>
    <row r="2" spans="1:19" x14ac:dyDescent="0.25">
      <c r="A2" s="1" t="s">
        <v>0</v>
      </c>
      <c r="B2" s="1" t="s">
        <v>87</v>
      </c>
    </row>
    <row r="5" spans="1:19" ht="15.75" thickBot="1" x14ac:dyDescent="0.3"/>
    <row r="6" spans="1:19" ht="15.75" thickBot="1" x14ac:dyDescent="0.3">
      <c r="B6" s="2"/>
      <c r="D6" s="45" t="s">
        <v>2</v>
      </c>
      <c r="E6" s="46"/>
      <c r="F6" s="46"/>
      <c r="G6" s="46"/>
      <c r="H6" s="46"/>
      <c r="I6" s="49" t="s">
        <v>3</v>
      </c>
      <c r="J6" s="50"/>
      <c r="K6" s="51"/>
      <c r="L6" s="47" t="s">
        <v>4</v>
      </c>
      <c r="M6" s="47"/>
      <c r="N6" s="47"/>
      <c r="O6" s="47"/>
      <c r="P6" s="47"/>
      <c r="Q6" s="46" t="s">
        <v>3</v>
      </c>
      <c r="R6" s="46"/>
      <c r="S6" s="48"/>
    </row>
    <row r="7" spans="1:19" ht="15.75" thickBot="1" x14ac:dyDescent="0.3">
      <c r="A7" s="3" t="s">
        <v>5</v>
      </c>
      <c r="B7" s="4" t="s">
        <v>1</v>
      </c>
      <c r="C7" s="3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16" t="s">
        <v>14</v>
      </c>
      <c r="J7" s="17" t="s">
        <v>15</v>
      </c>
      <c r="K7" s="18" t="s">
        <v>18</v>
      </c>
      <c r="L7" s="42" t="s">
        <v>7</v>
      </c>
      <c r="M7" s="42" t="s">
        <v>8</v>
      </c>
      <c r="N7" s="42" t="s">
        <v>9</v>
      </c>
      <c r="O7" s="42" t="s">
        <v>10</v>
      </c>
      <c r="P7" s="42" t="s">
        <v>11</v>
      </c>
      <c r="Q7" s="7" t="s">
        <v>16</v>
      </c>
      <c r="R7" s="6" t="s">
        <v>17</v>
      </c>
      <c r="S7" s="7" t="s">
        <v>18</v>
      </c>
    </row>
    <row r="8" spans="1:19" x14ac:dyDescent="0.25">
      <c r="A8" s="9" t="s">
        <v>29</v>
      </c>
      <c r="B8" s="9"/>
      <c r="C8" s="9"/>
      <c r="D8" s="10">
        <v>289579100.61340702</v>
      </c>
      <c r="E8" s="10">
        <v>0</v>
      </c>
      <c r="F8" s="10">
        <v>0</v>
      </c>
      <c r="G8" s="10">
        <v>0</v>
      </c>
      <c r="H8" s="10">
        <v>0</v>
      </c>
      <c r="I8" s="20">
        <f t="shared" ref="I8:I46" si="0">SUM(D8)</f>
        <v>289579100.61340702</v>
      </c>
      <c r="J8" s="20">
        <f t="shared" ref="J8:J46" si="1">SUM(E8:H8)</f>
        <v>0</v>
      </c>
      <c r="K8" s="10">
        <f t="shared" ref="K8:K46" si="2">SUM(D8:H8)</f>
        <v>289579100.61340702</v>
      </c>
      <c r="L8" s="20">
        <v>100</v>
      </c>
      <c r="M8" s="20">
        <v>0</v>
      </c>
      <c r="N8" s="20">
        <v>0</v>
      </c>
      <c r="O8" s="20">
        <v>0</v>
      </c>
      <c r="P8" s="20">
        <v>0</v>
      </c>
      <c r="Q8" s="19">
        <f t="shared" ref="Q8:Q46" si="3">SUM(L8)</f>
        <v>100</v>
      </c>
      <c r="R8" s="21">
        <f t="shared" ref="R8:R46" si="4">SUM(M8:P8)</f>
        <v>0</v>
      </c>
      <c r="S8" s="21">
        <f t="shared" ref="S8:S46" si="5">SUM(L8:P8)</f>
        <v>100</v>
      </c>
    </row>
    <row r="9" spans="1:19" x14ac:dyDescent="0.25">
      <c r="A9" s="10" t="s">
        <v>40</v>
      </c>
      <c r="B9" s="10"/>
      <c r="C9" s="10"/>
      <c r="D9" s="10">
        <v>270909372.19796902</v>
      </c>
      <c r="E9" s="10">
        <v>49671.152999240003</v>
      </c>
      <c r="F9" s="10">
        <v>0</v>
      </c>
      <c r="G9" s="10">
        <v>0</v>
      </c>
      <c r="H9" s="10">
        <v>0</v>
      </c>
      <c r="I9" s="20">
        <f t="shared" si="0"/>
        <v>270909372.19796902</v>
      </c>
      <c r="J9" s="20">
        <f t="shared" si="1"/>
        <v>49671.152999240003</v>
      </c>
      <c r="K9" s="10">
        <f t="shared" si="2"/>
        <v>270959043.35096824</v>
      </c>
      <c r="L9" s="20">
        <v>99.981668390770494</v>
      </c>
      <c r="M9" s="20">
        <v>1.8331609229554999E-2</v>
      </c>
      <c r="N9" s="20">
        <v>0</v>
      </c>
      <c r="O9" s="20">
        <v>0</v>
      </c>
      <c r="P9" s="20">
        <v>0</v>
      </c>
      <c r="Q9" s="20">
        <f t="shared" si="3"/>
        <v>99.981668390770494</v>
      </c>
      <c r="R9" s="22">
        <f t="shared" si="4"/>
        <v>1.8331609229554999E-2</v>
      </c>
      <c r="S9" s="22">
        <f t="shared" si="5"/>
        <v>100.00000000000004</v>
      </c>
    </row>
    <row r="10" spans="1:19" x14ac:dyDescent="0.25">
      <c r="A10" s="10" t="s">
        <v>44</v>
      </c>
      <c r="B10" s="10"/>
      <c r="C10" s="10"/>
      <c r="D10" s="10">
        <v>311567792.68773103</v>
      </c>
      <c r="E10" s="10">
        <v>120917.36546107</v>
      </c>
      <c r="F10" s="10">
        <v>3375.1680732</v>
      </c>
      <c r="G10" s="10">
        <v>0</v>
      </c>
      <c r="H10" s="10">
        <v>0</v>
      </c>
      <c r="I10" s="20">
        <f t="shared" si="0"/>
        <v>311567792.68773103</v>
      </c>
      <c r="J10" s="20">
        <f t="shared" si="1"/>
        <v>124292.53353427</v>
      </c>
      <c r="K10" s="10">
        <f t="shared" si="2"/>
        <v>311692085.22126526</v>
      </c>
      <c r="L10" s="20">
        <v>99.960123294935102</v>
      </c>
      <c r="M10" s="20">
        <v>3.8793851751234003E-2</v>
      </c>
      <c r="N10" s="20">
        <v>1.08285331364896E-3</v>
      </c>
      <c r="O10" s="20">
        <v>0</v>
      </c>
      <c r="P10" s="20">
        <v>0</v>
      </c>
      <c r="Q10" s="20">
        <f t="shared" si="3"/>
        <v>99.960123294935102</v>
      </c>
      <c r="R10" s="22">
        <f t="shared" si="4"/>
        <v>3.9876705064882965E-2</v>
      </c>
      <c r="S10" s="22">
        <f t="shared" si="5"/>
        <v>99.999999999999986</v>
      </c>
    </row>
    <row r="11" spans="1:19" x14ac:dyDescent="0.25">
      <c r="A11" s="12" t="s">
        <v>45</v>
      </c>
      <c r="B11" s="12"/>
      <c r="C11" s="12"/>
      <c r="D11" s="12">
        <v>54615410.3191346</v>
      </c>
      <c r="E11" s="12">
        <v>0</v>
      </c>
      <c r="F11" s="12">
        <v>0</v>
      </c>
      <c r="G11" s="12">
        <v>0</v>
      </c>
      <c r="H11" s="12">
        <v>0</v>
      </c>
      <c r="I11" s="25">
        <f t="shared" si="0"/>
        <v>54615410.3191346</v>
      </c>
      <c r="J11" s="25">
        <f t="shared" si="1"/>
        <v>0</v>
      </c>
      <c r="K11" s="12">
        <f t="shared" si="2"/>
        <v>54615410.3191346</v>
      </c>
      <c r="L11" s="25">
        <v>100</v>
      </c>
      <c r="M11" s="25">
        <v>0</v>
      </c>
      <c r="N11" s="25">
        <v>0</v>
      </c>
      <c r="O11" s="25">
        <v>0</v>
      </c>
      <c r="P11" s="25">
        <v>0</v>
      </c>
      <c r="Q11" s="25">
        <f t="shared" si="3"/>
        <v>100</v>
      </c>
      <c r="R11" s="30">
        <f t="shared" si="4"/>
        <v>0</v>
      </c>
      <c r="S11" s="30">
        <f t="shared" si="5"/>
        <v>100</v>
      </c>
    </row>
    <row r="12" spans="1:19" x14ac:dyDescent="0.25">
      <c r="A12" s="12" t="s">
        <v>46</v>
      </c>
      <c r="B12" s="12"/>
      <c r="C12" s="12"/>
      <c r="D12" s="12">
        <v>49717267.822966099</v>
      </c>
      <c r="E12" s="12">
        <v>0</v>
      </c>
      <c r="F12" s="12">
        <v>0</v>
      </c>
      <c r="G12" s="12">
        <v>0</v>
      </c>
      <c r="H12" s="12">
        <v>0</v>
      </c>
      <c r="I12" s="25">
        <f t="shared" si="0"/>
        <v>49717267.822966099</v>
      </c>
      <c r="J12" s="25">
        <f t="shared" si="1"/>
        <v>0</v>
      </c>
      <c r="K12" s="12">
        <f t="shared" si="2"/>
        <v>49717267.822966099</v>
      </c>
      <c r="L12" s="25">
        <v>100</v>
      </c>
      <c r="M12" s="25">
        <v>0</v>
      </c>
      <c r="N12" s="25">
        <v>0</v>
      </c>
      <c r="O12" s="25">
        <v>0</v>
      </c>
      <c r="P12" s="25">
        <v>0</v>
      </c>
      <c r="Q12" s="25">
        <f t="shared" si="3"/>
        <v>100</v>
      </c>
      <c r="R12" s="30">
        <f t="shared" si="4"/>
        <v>0</v>
      </c>
      <c r="S12" s="30">
        <f t="shared" si="5"/>
        <v>100</v>
      </c>
    </row>
    <row r="13" spans="1:19" x14ac:dyDescent="0.25">
      <c r="A13" s="12" t="s">
        <v>47</v>
      </c>
      <c r="B13" s="12"/>
      <c r="C13" s="12"/>
      <c r="D13" s="12">
        <v>57367648.705808803</v>
      </c>
      <c r="E13" s="12">
        <v>0</v>
      </c>
      <c r="F13" s="12">
        <v>0</v>
      </c>
      <c r="G13" s="12">
        <v>0</v>
      </c>
      <c r="H13" s="12">
        <v>0</v>
      </c>
      <c r="I13" s="25">
        <f t="shared" si="0"/>
        <v>57367648.705808803</v>
      </c>
      <c r="J13" s="25">
        <f t="shared" si="1"/>
        <v>0</v>
      </c>
      <c r="K13" s="12">
        <f t="shared" si="2"/>
        <v>57367648.705808803</v>
      </c>
      <c r="L13" s="25">
        <v>100</v>
      </c>
      <c r="M13" s="25">
        <v>0</v>
      </c>
      <c r="N13" s="25">
        <v>0</v>
      </c>
      <c r="O13" s="25">
        <v>0</v>
      </c>
      <c r="P13" s="25">
        <v>0</v>
      </c>
      <c r="Q13" s="25">
        <f t="shared" si="3"/>
        <v>100</v>
      </c>
      <c r="R13" s="30">
        <f t="shared" si="4"/>
        <v>0</v>
      </c>
      <c r="S13" s="30">
        <f t="shared" si="5"/>
        <v>100</v>
      </c>
    </row>
    <row r="14" spans="1:19" x14ac:dyDescent="0.25">
      <c r="A14" s="12" t="s">
        <v>48</v>
      </c>
      <c r="B14" s="12"/>
      <c r="C14" s="12"/>
      <c r="D14" s="12">
        <v>56105232.965262301</v>
      </c>
      <c r="E14" s="12">
        <v>0</v>
      </c>
      <c r="F14" s="12">
        <v>0</v>
      </c>
      <c r="G14" s="12">
        <v>0</v>
      </c>
      <c r="H14" s="12">
        <v>0</v>
      </c>
      <c r="I14" s="25">
        <f t="shared" si="0"/>
        <v>56105232.965262301</v>
      </c>
      <c r="J14" s="25">
        <f t="shared" si="1"/>
        <v>0</v>
      </c>
      <c r="K14" s="12">
        <f t="shared" si="2"/>
        <v>56105232.965262301</v>
      </c>
      <c r="L14" s="25">
        <v>100</v>
      </c>
      <c r="M14" s="25">
        <v>0</v>
      </c>
      <c r="N14" s="25">
        <v>0</v>
      </c>
      <c r="O14" s="25">
        <v>0</v>
      </c>
      <c r="P14" s="25">
        <v>0</v>
      </c>
      <c r="Q14" s="25">
        <f t="shared" si="3"/>
        <v>100</v>
      </c>
      <c r="R14" s="30">
        <f t="shared" si="4"/>
        <v>0</v>
      </c>
      <c r="S14" s="30">
        <f t="shared" si="5"/>
        <v>100</v>
      </c>
    </row>
    <row r="15" spans="1:19" x14ac:dyDescent="0.25">
      <c r="A15" s="11" t="s">
        <v>49</v>
      </c>
      <c r="B15" s="11"/>
      <c r="C15" s="11"/>
      <c r="D15" s="11">
        <v>41338942.3235723</v>
      </c>
      <c r="E15" s="11">
        <v>2082906.19117677</v>
      </c>
      <c r="F15" s="11">
        <v>1597333.7581141701</v>
      </c>
      <c r="G15" s="11">
        <v>151505.21055253001</v>
      </c>
      <c r="H15" s="11">
        <v>0</v>
      </c>
      <c r="I15" s="26">
        <f t="shared" si="0"/>
        <v>41338942.3235723</v>
      </c>
      <c r="J15" s="26">
        <f t="shared" si="1"/>
        <v>3831745.15984347</v>
      </c>
      <c r="K15" s="11">
        <f t="shared" si="2"/>
        <v>45170687.483415768</v>
      </c>
      <c r="L15" s="26">
        <v>91.517186535515407</v>
      </c>
      <c r="M15" s="26">
        <v>4.6111899269664702</v>
      </c>
      <c r="N15" s="26">
        <v>3.53621750543563</v>
      </c>
      <c r="O15" s="26">
        <v>0.33540603208254099</v>
      </c>
      <c r="P15" s="26">
        <v>0</v>
      </c>
      <c r="Q15" s="26">
        <f t="shared" si="3"/>
        <v>91.517186535515407</v>
      </c>
      <c r="R15" s="31">
        <f t="shared" si="4"/>
        <v>8.4828134644846429</v>
      </c>
      <c r="S15" s="31">
        <f t="shared" si="5"/>
        <v>100.00000000000006</v>
      </c>
    </row>
    <row r="16" spans="1:19" x14ac:dyDescent="0.25">
      <c r="A16" s="11" t="s">
        <v>19</v>
      </c>
      <c r="B16" s="11"/>
      <c r="C16" s="11"/>
      <c r="D16" s="11">
        <v>46682533.982941799</v>
      </c>
      <c r="E16" s="11">
        <v>2581547.6070039598</v>
      </c>
      <c r="F16" s="11">
        <v>1652249.2018495901</v>
      </c>
      <c r="G16" s="11">
        <v>171500.83263916001</v>
      </c>
      <c r="H16" s="11">
        <v>0</v>
      </c>
      <c r="I16" s="26">
        <f t="shared" si="0"/>
        <v>46682533.982941799</v>
      </c>
      <c r="J16" s="26">
        <f t="shared" si="1"/>
        <v>4405297.6414927095</v>
      </c>
      <c r="K16" s="11">
        <f t="shared" si="2"/>
        <v>51087831.624434501</v>
      </c>
      <c r="L16" s="26">
        <v>91.377011900059301</v>
      </c>
      <c r="M16" s="26">
        <v>5.0531555654619904</v>
      </c>
      <c r="N16" s="26">
        <v>3.23413452736825</v>
      </c>
      <c r="O16" s="26">
        <v>0.33569800711043302</v>
      </c>
      <c r="P16" s="26">
        <v>0</v>
      </c>
      <c r="Q16" s="26">
        <f t="shared" si="3"/>
        <v>91.377011900059301</v>
      </c>
      <c r="R16" s="31">
        <f t="shared" si="4"/>
        <v>8.6229880999406738</v>
      </c>
      <c r="S16" s="31">
        <f t="shared" si="5"/>
        <v>99.999999999999986</v>
      </c>
    </row>
    <row r="17" spans="1:19" x14ac:dyDescent="0.25">
      <c r="A17" s="11" t="s">
        <v>20</v>
      </c>
      <c r="B17" s="11"/>
      <c r="C17" s="11"/>
      <c r="D17" s="11">
        <v>42906887.882933103</v>
      </c>
      <c r="E17" s="11">
        <v>2408276.25538516</v>
      </c>
      <c r="F17" s="11">
        <v>1492771.5814739801</v>
      </c>
      <c r="G17" s="11">
        <v>102923.57952506001</v>
      </c>
      <c r="H17" s="11">
        <v>0</v>
      </c>
      <c r="I17" s="26">
        <f t="shared" si="0"/>
        <v>42906887.882933103</v>
      </c>
      <c r="J17" s="26">
        <f t="shared" si="1"/>
        <v>4003971.4163842001</v>
      </c>
      <c r="K17" s="11">
        <f t="shared" si="2"/>
        <v>46910859.299317308</v>
      </c>
      <c r="L17" s="26">
        <v>91.464723784238004</v>
      </c>
      <c r="M17" s="26">
        <v>5.1337287173083297</v>
      </c>
      <c r="N17" s="26">
        <v>3.1821450379948701</v>
      </c>
      <c r="O17" s="26">
        <v>0.21940246045878301</v>
      </c>
      <c r="P17" s="26">
        <v>0</v>
      </c>
      <c r="Q17" s="26">
        <f t="shared" si="3"/>
        <v>91.464723784238004</v>
      </c>
      <c r="R17" s="31">
        <f t="shared" si="4"/>
        <v>8.5352762157619821</v>
      </c>
      <c r="S17" s="31">
        <f t="shared" si="5"/>
        <v>99.999999999999986</v>
      </c>
    </row>
    <row r="18" spans="1:19" x14ac:dyDescent="0.25">
      <c r="A18" s="11" t="s">
        <v>21</v>
      </c>
      <c r="B18" s="11"/>
      <c r="C18" s="11"/>
      <c r="D18" s="11">
        <v>38507256.995003603</v>
      </c>
      <c r="E18" s="11">
        <v>2098748.8743437701</v>
      </c>
      <c r="F18" s="11">
        <v>1517590.3104935</v>
      </c>
      <c r="G18" s="11">
        <v>115973.48319211999</v>
      </c>
      <c r="H18" s="11">
        <v>0</v>
      </c>
      <c r="I18" s="26">
        <f t="shared" si="0"/>
        <v>38507256.995003603</v>
      </c>
      <c r="J18" s="26">
        <f t="shared" si="1"/>
        <v>3732312.6680293903</v>
      </c>
      <c r="K18" s="11">
        <f t="shared" si="2"/>
        <v>42239569.663032994</v>
      </c>
      <c r="L18" s="26">
        <v>91.163942488514905</v>
      </c>
      <c r="M18" s="26">
        <v>4.9686795843011202</v>
      </c>
      <c r="N18" s="26">
        <v>3.5928166943936901</v>
      </c>
      <c r="O18" s="26">
        <v>0.27456123279025002</v>
      </c>
      <c r="P18" s="26">
        <v>0</v>
      </c>
      <c r="Q18" s="26">
        <f t="shared" si="3"/>
        <v>91.163942488514905</v>
      </c>
      <c r="R18" s="31">
        <f t="shared" si="4"/>
        <v>8.8360575114850608</v>
      </c>
      <c r="S18" s="31">
        <f t="shared" si="5"/>
        <v>99.999999999999957</v>
      </c>
    </row>
    <row r="19" spans="1:19" x14ac:dyDescent="0.25">
      <c r="A19" s="23" t="s">
        <v>22</v>
      </c>
      <c r="B19" s="23"/>
      <c r="C19" s="23"/>
      <c r="D19" s="23">
        <v>48802398.574846901</v>
      </c>
      <c r="E19" s="23">
        <v>5367723.7382229501</v>
      </c>
      <c r="F19" s="23">
        <v>2467010.70759795</v>
      </c>
      <c r="G19" s="23">
        <v>248890.29731771999</v>
      </c>
      <c r="H19" s="23">
        <v>0</v>
      </c>
      <c r="I19" s="27">
        <f t="shared" si="0"/>
        <v>48802398.574846901</v>
      </c>
      <c r="J19" s="27">
        <f t="shared" si="1"/>
        <v>8083624.7431386197</v>
      </c>
      <c r="K19" s="23">
        <f t="shared" si="2"/>
        <v>56886023.31798552</v>
      </c>
      <c r="L19" s="27">
        <v>85.789787593426595</v>
      </c>
      <c r="M19" s="27">
        <v>9.4359271841135097</v>
      </c>
      <c r="N19" s="27">
        <v>4.3367607079997104</v>
      </c>
      <c r="O19" s="27">
        <v>0.43752451446017798</v>
      </c>
      <c r="P19" s="27">
        <v>0</v>
      </c>
      <c r="Q19" s="27">
        <f t="shared" si="3"/>
        <v>85.789787593426595</v>
      </c>
      <c r="R19" s="32">
        <f t="shared" si="4"/>
        <v>14.210212406573397</v>
      </c>
      <c r="S19" s="32">
        <f t="shared" si="5"/>
        <v>100</v>
      </c>
    </row>
    <row r="20" spans="1:19" x14ac:dyDescent="0.25">
      <c r="A20" s="23" t="s">
        <v>23</v>
      </c>
      <c r="B20" s="23"/>
      <c r="C20" s="23"/>
      <c r="D20" s="23">
        <v>52479118.697556503</v>
      </c>
      <c r="E20" s="23">
        <v>5892101.7657916304</v>
      </c>
      <c r="F20" s="23">
        <v>2757223.1234218501</v>
      </c>
      <c r="G20" s="23">
        <v>377982.54546822998</v>
      </c>
      <c r="H20" s="23">
        <v>0</v>
      </c>
      <c r="I20" s="27">
        <f t="shared" si="0"/>
        <v>52479118.697556503</v>
      </c>
      <c r="J20" s="27">
        <f t="shared" si="1"/>
        <v>9027307.4346817099</v>
      </c>
      <c r="K20" s="23">
        <f t="shared" si="2"/>
        <v>61506426.132238217</v>
      </c>
      <c r="L20" s="27">
        <v>85.322984926366701</v>
      </c>
      <c r="M20" s="27">
        <v>9.5796523002713094</v>
      </c>
      <c r="N20" s="27">
        <v>4.48282122179209</v>
      </c>
      <c r="O20" s="27">
        <v>0.61454155156986601</v>
      </c>
      <c r="P20" s="27">
        <v>0</v>
      </c>
      <c r="Q20" s="27">
        <f t="shared" si="3"/>
        <v>85.322984926366701</v>
      </c>
      <c r="R20" s="32">
        <f t="shared" si="4"/>
        <v>14.677015073633266</v>
      </c>
      <c r="S20" s="32">
        <f t="shared" si="5"/>
        <v>99.999999999999972</v>
      </c>
    </row>
    <row r="21" spans="1:19" x14ac:dyDescent="0.25">
      <c r="A21" s="23" t="s">
        <v>24</v>
      </c>
      <c r="B21" s="23"/>
      <c r="C21" s="23"/>
      <c r="D21" s="23">
        <v>48153907.283239298</v>
      </c>
      <c r="E21" s="23">
        <v>5255134.8310358096</v>
      </c>
      <c r="F21" s="23">
        <v>2561101.15289714</v>
      </c>
      <c r="G21" s="23">
        <v>344234.64464811998</v>
      </c>
      <c r="H21" s="23">
        <v>0</v>
      </c>
      <c r="I21" s="27">
        <f t="shared" si="0"/>
        <v>48153907.283239298</v>
      </c>
      <c r="J21" s="27">
        <f t="shared" si="1"/>
        <v>8160470.6285810694</v>
      </c>
      <c r="K21" s="23">
        <f t="shared" si="2"/>
        <v>56314377.911820367</v>
      </c>
      <c r="L21" s="27">
        <v>85.509081461648904</v>
      </c>
      <c r="M21" s="27">
        <v>9.3317817330141501</v>
      </c>
      <c r="N21" s="27">
        <v>4.5478637034886997</v>
      </c>
      <c r="O21" s="27">
        <v>0.61127310184823203</v>
      </c>
      <c r="P21" s="27">
        <v>0</v>
      </c>
      <c r="Q21" s="27">
        <f t="shared" si="3"/>
        <v>85.509081461648904</v>
      </c>
      <c r="R21" s="32">
        <f t="shared" si="4"/>
        <v>14.490918538351082</v>
      </c>
      <c r="S21" s="32">
        <f t="shared" si="5"/>
        <v>99.999999999999986</v>
      </c>
    </row>
    <row r="22" spans="1:19" x14ac:dyDescent="0.25">
      <c r="A22" s="23" t="s">
        <v>25</v>
      </c>
      <c r="B22" s="23"/>
      <c r="C22" s="23"/>
      <c r="D22" s="23">
        <v>47446837.0756936</v>
      </c>
      <c r="E22" s="23">
        <v>5216269.1148808002</v>
      </c>
      <c r="F22" s="23">
        <v>2655090.5410022801</v>
      </c>
      <c r="G22" s="23">
        <v>321365.66853351</v>
      </c>
      <c r="H22" s="23">
        <v>0</v>
      </c>
      <c r="I22" s="27">
        <f t="shared" si="0"/>
        <v>47446837.0756936</v>
      </c>
      <c r="J22" s="27">
        <f t="shared" si="1"/>
        <v>8192725.3244165899</v>
      </c>
      <c r="K22" s="23">
        <f t="shared" si="2"/>
        <v>55639562.400110193</v>
      </c>
      <c r="L22" s="27">
        <v>85.275359886007394</v>
      </c>
      <c r="M22" s="27">
        <v>9.3751080883239908</v>
      </c>
      <c r="N22" s="27">
        <v>4.7719472017217397</v>
      </c>
      <c r="O22" s="27">
        <v>0.57758482394691502</v>
      </c>
      <c r="P22" s="27">
        <v>0</v>
      </c>
      <c r="Q22" s="27">
        <f t="shared" si="3"/>
        <v>85.275359886007394</v>
      </c>
      <c r="R22" s="32">
        <f t="shared" si="4"/>
        <v>14.724640113992645</v>
      </c>
      <c r="S22" s="32">
        <f t="shared" si="5"/>
        <v>100.00000000000004</v>
      </c>
    </row>
    <row r="23" spans="1:19" x14ac:dyDescent="0.25">
      <c r="A23" s="13" t="s">
        <v>26</v>
      </c>
      <c r="B23" s="13"/>
      <c r="C23" s="13"/>
      <c r="D23" s="13">
        <v>108916233.55041499</v>
      </c>
      <c r="E23" s="13">
        <v>3892868.53378919</v>
      </c>
      <c r="F23" s="13">
        <v>2575929.4009130802</v>
      </c>
      <c r="G23" s="13">
        <v>102159.84948757</v>
      </c>
      <c r="H23" s="13">
        <v>0</v>
      </c>
      <c r="I23" s="28">
        <f t="shared" si="0"/>
        <v>108916233.55041499</v>
      </c>
      <c r="J23" s="28">
        <f t="shared" si="1"/>
        <v>6570957.7841898398</v>
      </c>
      <c r="K23" s="13">
        <f t="shared" si="2"/>
        <v>115487191.33460483</v>
      </c>
      <c r="L23" s="28">
        <v>94.310228079621794</v>
      </c>
      <c r="M23" s="28">
        <v>3.3708227629419598</v>
      </c>
      <c r="N23" s="28">
        <v>2.23048926131536</v>
      </c>
      <c r="O23" s="28">
        <v>8.8459896120928999E-2</v>
      </c>
      <c r="P23" s="28">
        <v>0</v>
      </c>
      <c r="Q23" s="28">
        <f t="shared" si="3"/>
        <v>94.310228079621794</v>
      </c>
      <c r="R23" s="33">
        <f t="shared" si="4"/>
        <v>5.6897719203782486</v>
      </c>
      <c r="S23" s="33">
        <f t="shared" si="5"/>
        <v>100.00000000000003</v>
      </c>
    </row>
    <row r="24" spans="1:19" x14ac:dyDescent="0.25">
      <c r="A24" s="13" t="s">
        <v>27</v>
      </c>
      <c r="B24" s="13"/>
      <c r="C24" s="13"/>
      <c r="D24" s="13">
        <v>109796737.687675</v>
      </c>
      <c r="E24" s="13">
        <v>4258440.9664174998</v>
      </c>
      <c r="F24" s="13">
        <v>2803413.4104788601</v>
      </c>
      <c r="G24" s="13">
        <v>100608.03443232999</v>
      </c>
      <c r="H24" s="13">
        <v>0</v>
      </c>
      <c r="I24" s="28">
        <f t="shared" si="0"/>
        <v>109796737.687675</v>
      </c>
      <c r="J24" s="28">
        <f t="shared" si="1"/>
        <v>7162462.4113286901</v>
      </c>
      <c r="K24" s="13">
        <f t="shared" si="2"/>
        <v>116959200.0990037</v>
      </c>
      <c r="L24" s="28">
        <v>93.876101747219707</v>
      </c>
      <c r="M24" s="28">
        <v>3.64096279968811</v>
      </c>
      <c r="N24" s="28">
        <v>2.3969156835082899</v>
      </c>
      <c r="O24" s="28">
        <v>8.6019769583894998E-2</v>
      </c>
      <c r="P24" s="28">
        <v>0</v>
      </c>
      <c r="Q24" s="28">
        <f t="shared" si="3"/>
        <v>93.876101747219707</v>
      </c>
      <c r="R24" s="33">
        <f t="shared" si="4"/>
        <v>6.1238982527802941</v>
      </c>
      <c r="S24" s="33">
        <f t="shared" si="5"/>
        <v>100.00000000000001</v>
      </c>
    </row>
    <row r="25" spans="1:19" x14ac:dyDescent="0.25">
      <c r="A25" s="13" t="s">
        <v>28</v>
      </c>
      <c r="B25" s="13"/>
      <c r="C25" s="13"/>
      <c r="D25" s="13">
        <v>113795309.508581</v>
      </c>
      <c r="E25" s="13">
        <v>4218120.1318241404</v>
      </c>
      <c r="F25" s="13">
        <v>2651383.0442121499</v>
      </c>
      <c r="G25" s="13">
        <v>199848.85417375001</v>
      </c>
      <c r="H25" s="13">
        <v>0</v>
      </c>
      <c r="I25" s="28">
        <f t="shared" si="0"/>
        <v>113795309.508581</v>
      </c>
      <c r="J25" s="28">
        <f t="shared" si="1"/>
        <v>7069352.0302100405</v>
      </c>
      <c r="K25" s="13">
        <f t="shared" si="2"/>
        <v>120864661.53879103</v>
      </c>
      <c r="L25" s="28">
        <v>94.151018221367195</v>
      </c>
      <c r="M25" s="28">
        <v>3.4899532072659301</v>
      </c>
      <c r="N25" s="28">
        <v>2.1936792859517502</v>
      </c>
      <c r="O25" s="28">
        <v>0.16534928541508401</v>
      </c>
      <c r="P25" s="28">
        <v>0</v>
      </c>
      <c r="Q25" s="28">
        <f t="shared" si="3"/>
        <v>94.151018221367195</v>
      </c>
      <c r="R25" s="33">
        <f t="shared" si="4"/>
        <v>5.8489817786327647</v>
      </c>
      <c r="S25" s="33">
        <f t="shared" si="5"/>
        <v>99.999999999999957</v>
      </c>
    </row>
    <row r="26" spans="1:19" x14ac:dyDescent="0.25">
      <c r="A26" s="13" t="s">
        <v>30</v>
      </c>
      <c r="B26" s="13"/>
      <c r="C26" s="13"/>
      <c r="D26" s="13">
        <v>102108977.390184</v>
      </c>
      <c r="E26" s="13">
        <v>4013480.1282700198</v>
      </c>
      <c r="F26" s="13">
        <v>2470664.3298073499</v>
      </c>
      <c r="G26" s="13">
        <v>97769.766173559998</v>
      </c>
      <c r="H26" s="13">
        <v>0</v>
      </c>
      <c r="I26" s="28">
        <f t="shared" si="0"/>
        <v>102108977.390184</v>
      </c>
      <c r="J26" s="28">
        <f t="shared" si="1"/>
        <v>6581914.2242509294</v>
      </c>
      <c r="K26" s="13">
        <f t="shared" si="2"/>
        <v>108690891.61443493</v>
      </c>
      <c r="L26" s="28">
        <v>93.944373694532501</v>
      </c>
      <c r="M26" s="28">
        <v>3.69256344175301</v>
      </c>
      <c r="N26" s="28">
        <v>2.2731107391883998</v>
      </c>
      <c r="O26" s="28">
        <v>8.9952124526112995E-2</v>
      </c>
      <c r="P26" s="28">
        <v>0</v>
      </c>
      <c r="Q26" s="28">
        <f t="shared" si="3"/>
        <v>93.944373694532501</v>
      </c>
      <c r="R26" s="33">
        <f t="shared" si="4"/>
        <v>6.0556263054675226</v>
      </c>
      <c r="S26" s="33">
        <f t="shared" si="5"/>
        <v>100.00000000000001</v>
      </c>
    </row>
    <row r="27" spans="1:19" x14ac:dyDescent="0.25">
      <c r="A27" s="12" t="s">
        <v>31</v>
      </c>
      <c r="B27" s="12"/>
      <c r="C27" s="12"/>
      <c r="D27" s="12">
        <v>28660840.838557102</v>
      </c>
      <c r="E27" s="12">
        <v>2120100.5607599202</v>
      </c>
      <c r="F27" s="12">
        <v>1206926.9010494</v>
      </c>
      <c r="G27" s="12">
        <v>106903.61594629999</v>
      </c>
      <c r="H27" s="12">
        <v>0</v>
      </c>
      <c r="I27" s="25">
        <f t="shared" si="0"/>
        <v>28660840.838557102</v>
      </c>
      <c r="J27" s="25">
        <f t="shared" si="1"/>
        <v>3433931.0777556202</v>
      </c>
      <c r="K27" s="12">
        <f t="shared" si="2"/>
        <v>32094771.916312724</v>
      </c>
      <c r="L27" s="25">
        <v>89.300652808159498</v>
      </c>
      <c r="M27" s="25">
        <v>6.6057505137849102</v>
      </c>
      <c r="N27" s="25">
        <v>3.7605093570892798</v>
      </c>
      <c r="O27" s="25">
        <v>0.33308732096632998</v>
      </c>
      <c r="P27" s="25">
        <v>0</v>
      </c>
      <c r="Q27" s="25">
        <f t="shared" si="3"/>
        <v>89.300652808159498</v>
      </c>
      <c r="R27" s="30">
        <f t="shared" si="4"/>
        <v>10.69934719184052</v>
      </c>
      <c r="S27" s="30">
        <f t="shared" si="5"/>
        <v>100.00000000000001</v>
      </c>
    </row>
    <row r="28" spans="1:19" x14ac:dyDescent="0.25">
      <c r="A28" s="12" t="s">
        <v>32</v>
      </c>
      <c r="B28" s="12"/>
      <c r="C28" s="12"/>
      <c r="D28" s="12">
        <v>27389594.410923</v>
      </c>
      <c r="E28" s="12">
        <v>2225455.7119424101</v>
      </c>
      <c r="F28" s="12">
        <v>1116001.3668559401</v>
      </c>
      <c r="G28" s="12">
        <v>50110.110450760003</v>
      </c>
      <c r="H28" s="12">
        <v>0</v>
      </c>
      <c r="I28" s="25">
        <f t="shared" si="0"/>
        <v>27389594.410923</v>
      </c>
      <c r="J28" s="25">
        <f t="shared" si="1"/>
        <v>3391567.1892491099</v>
      </c>
      <c r="K28" s="12">
        <f t="shared" si="2"/>
        <v>30781161.60017211</v>
      </c>
      <c r="L28" s="25">
        <v>88.9816790110022</v>
      </c>
      <c r="M28" s="25">
        <v>7.2299276448682299</v>
      </c>
      <c r="N28" s="25">
        <v>3.6255986091496299</v>
      </c>
      <c r="O28" s="25">
        <v>0.16279473497998101</v>
      </c>
      <c r="P28" s="25">
        <v>0</v>
      </c>
      <c r="Q28" s="25">
        <f t="shared" si="3"/>
        <v>88.9816790110022</v>
      </c>
      <c r="R28" s="30">
        <f t="shared" si="4"/>
        <v>11.018320988997841</v>
      </c>
      <c r="S28" s="30">
        <f t="shared" si="5"/>
        <v>100.00000000000004</v>
      </c>
    </row>
    <row r="29" spans="1:19" x14ac:dyDescent="0.25">
      <c r="A29" s="12" t="s">
        <v>33</v>
      </c>
      <c r="B29" s="12"/>
      <c r="C29" s="12"/>
      <c r="D29" s="12">
        <v>27631745.156026602</v>
      </c>
      <c r="E29" s="12">
        <v>1936274.1018290699</v>
      </c>
      <c r="F29" s="12">
        <v>1066194.56624905</v>
      </c>
      <c r="G29" s="12">
        <v>50451.4086522</v>
      </c>
      <c r="H29" s="12">
        <v>0</v>
      </c>
      <c r="I29" s="25">
        <f t="shared" si="0"/>
        <v>27631745.156026602</v>
      </c>
      <c r="J29" s="25">
        <f t="shared" si="1"/>
        <v>3052920.0767303198</v>
      </c>
      <c r="K29" s="12">
        <f t="shared" si="2"/>
        <v>30684665.232756924</v>
      </c>
      <c r="L29" s="25">
        <v>90.050665198487394</v>
      </c>
      <c r="M29" s="25">
        <v>6.3102337507727801</v>
      </c>
      <c r="N29" s="25">
        <v>3.47468208683877</v>
      </c>
      <c r="O29" s="25">
        <v>0.164418963901035</v>
      </c>
      <c r="P29" s="25">
        <v>0</v>
      </c>
      <c r="Q29" s="25">
        <f t="shared" si="3"/>
        <v>90.050665198487394</v>
      </c>
      <c r="R29" s="30">
        <f t="shared" si="4"/>
        <v>9.9493348015125846</v>
      </c>
      <c r="S29" s="30">
        <f t="shared" si="5"/>
        <v>99.999999999999986</v>
      </c>
    </row>
    <row r="30" spans="1:19" x14ac:dyDescent="0.25">
      <c r="A30" s="12" t="s">
        <v>34</v>
      </c>
      <c r="B30" s="12"/>
      <c r="C30" s="12"/>
      <c r="D30" s="12">
        <v>28334109.7447806</v>
      </c>
      <c r="E30" s="12">
        <v>2176200.9734585299</v>
      </c>
      <c r="F30" s="12">
        <v>999449.99411678</v>
      </c>
      <c r="G30" s="12">
        <v>75598.698571660003</v>
      </c>
      <c r="H30" s="12">
        <v>0</v>
      </c>
      <c r="I30" s="25">
        <f t="shared" si="0"/>
        <v>28334109.7447806</v>
      </c>
      <c r="J30" s="25">
        <f t="shared" si="1"/>
        <v>3251249.6661469699</v>
      </c>
      <c r="K30" s="12">
        <f t="shared" si="2"/>
        <v>31585359.410927568</v>
      </c>
      <c r="L30" s="25">
        <v>89.706466138795506</v>
      </c>
      <c r="M30" s="25">
        <v>6.8899041012831796</v>
      </c>
      <c r="N30" s="25">
        <v>3.1642824801005802</v>
      </c>
      <c r="O30" s="25">
        <v>0.239347279820743</v>
      </c>
      <c r="P30" s="25">
        <v>0</v>
      </c>
      <c r="Q30" s="25">
        <f t="shared" si="3"/>
        <v>89.706466138795506</v>
      </c>
      <c r="R30" s="30">
        <f t="shared" si="4"/>
        <v>10.293533861204503</v>
      </c>
      <c r="S30" s="30">
        <f t="shared" si="5"/>
        <v>100.00000000000001</v>
      </c>
    </row>
    <row r="31" spans="1:19" x14ac:dyDescent="0.25">
      <c r="A31" s="24" t="s">
        <v>35</v>
      </c>
      <c r="B31" s="24"/>
      <c r="C31" s="24"/>
      <c r="D31" s="24">
        <v>182771103.93228099</v>
      </c>
      <c r="E31" s="24">
        <v>6537377.3181993701</v>
      </c>
      <c r="F31" s="24">
        <v>3759559.2203289499</v>
      </c>
      <c r="G31" s="24">
        <v>147160.59798548001</v>
      </c>
      <c r="H31" s="24">
        <v>0</v>
      </c>
      <c r="I31" s="29">
        <f t="shared" si="0"/>
        <v>182771103.93228099</v>
      </c>
      <c r="J31" s="29">
        <f t="shared" si="1"/>
        <v>10444097.136513799</v>
      </c>
      <c r="K31" s="24">
        <f t="shared" si="2"/>
        <v>193215201.06879479</v>
      </c>
      <c r="L31" s="29">
        <v>94.594577922057397</v>
      </c>
      <c r="M31" s="29">
        <v>3.3834694589437202</v>
      </c>
      <c r="N31" s="29">
        <v>1.94578852985296</v>
      </c>
      <c r="O31" s="29">
        <v>7.6164089145906E-2</v>
      </c>
      <c r="P31" s="29">
        <v>0</v>
      </c>
      <c r="Q31" s="29">
        <f t="shared" si="3"/>
        <v>94.594577922057397</v>
      </c>
      <c r="R31" s="34">
        <f t="shared" si="4"/>
        <v>5.4054220779425863</v>
      </c>
      <c r="S31" s="34">
        <f t="shared" si="5"/>
        <v>99.999999999999986</v>
      </c>
    </row>
    <row r="32" spans="1:19" x14ac:dyDescent="0.25">
      <c r="A32" s="24" t="s">
        <v>36</v>
      </c>
      <c r="B32" s="24"/>
      <c r="C32" s="24"/>
      <c r="D32" s="24">
        <v>174318293.621674</v>
      </c>
      <c r="E32" s="24">
        <v>6373161.6642239997</v>
      </c>
      <c r="F32" s="24">
        <v>3517037.7062966698</v>
      </c>
      <c r="G32" s="24">
        <v>182209.84203959999</v>
      </c>
      <c r="H32" s="24">
        <v>0</v>
      </c>
      <c r="I32" s="29">
        <f t="shared" si="0"/>
        <v>174318293.621674</v>
      </c>
      <c r="J32" s="29">
        <f t="shared" si="1"/>
        <v>10072409.21256027</v>
      </c>
      <c r="K32" s="24">
        <f t="shared" si="2"/>
        <v>184390702.83423427</v>
      </c>
      <c r="L32" s="29">
        <v>94.537463626018393</v>
      </c>
      <c r="M32" s="29">
        <v>3.45633568627016</v>
      </c>
      <c r="N32" s="29">
        <v>1.9073834267330001</v>
      </c>
      <c r="O32" s="29">
        <v>9.8817260978393995E-2</v>
      </c>
      <c r="P32" s="29">
        <v>0</v>
      </c>
      <c r="Q32" s="29">
        <f t="shared" si="3"/>
        <v>94.537463626018393</v>
      </c>
      <c r="R32" s="34">
        <f t="shared" si="4"/>
        <v>5.4625363739815542</v>
      </c>
      <c r="S32" s="34">
        <f t="shared" si="5"/>
        <v>99.999999999999957</v>
      </c>
    </row>
    <row r="33" spans="1:19" x14ac:dyDescent="0.25">
      <c r="A33" s="24" t="s">
        <v>37</v>
      </c>
      <c r="B33" s="24"/>
      <c r="C33" s="24"/>
      <c r="D33" s="24">
        <v>176705399.881479</v>
      </c>
      <c r="E33" s="24">
        <v>6431838.5236058198</v>
      </c>
      <c r="F33" s="24">
        <v>3421313.9740354498</v>
      </c>
      <c r="G33" s="24">
        <v>171858.61145900999</v>
      </c>
      <c r="H33" s="24">
        <v>0</v>
      </c>
      <c r="I33" s="29">
        <f t="shared" si="0"/>
        <v>176705399.881479</v>
      </c>
      <c r="J33" s="29">
        <f t="shared" si="1"/>
        <v>10025011.109100278</v>
      </c>
      <c r="K33" s="24">
        <f t="shared" si="2"/>
        <v>186730410.99057928</v>
      </c>
      <c r="L33" s="29">
        <v>94.631291680921706</v>
      </c>
      <c r="M33" s="29">
        <v>3.4444515435304801</v>
      </c>
      <c r="N33" s="29">
        <v>1.8322210912972601</v>
      </c>
      <c r="O33" s="29">
        <v>9.2035684250531005E-2</v>
      </c>
      <c r="P33" s="29">
        <v>0</v>
      </c>
      <c r="Q33" s="29">
        <f t="shared" si="3"/>
        <v>94.631291680921706</v>
      </c>
      <c r="R33" s="34">
        <f t="shared" si="4"/>
        <v>5.3687083190782712</v>
      </c>
      <c r="S33" s="34">
        <f t="shared" si="5"/>
        <v>99.999999999999972</v>
      </c>
    </row>
    <row r="34" spans="1:19" x14ac:dyDescent="0.25">
      <c r="A34" s="24" t="s">
        <v>38</v>
      </c>
      <c r="B34" s="24"/>
      <c r="C34" s="24"/>
      <c r="D34" s="24">
        <v>172640149.88645399</v>
      </c>
      <c r="E34" s="24">
        <v>6166993.7526788898</v>
      </c>
      <c r="F34" s="24">
        <v>3557687.6121998299</v>
      </c>
      <c r="G34" s="24">
        <v>174692.6161099</v>
      </c>
      <c r="H34" s="24">
        <v>0</v>
      </c>
      <c r="I34" s="29">
        <f t="shared" si="0"/>
        <v>172640149.88645399</v>
      </c>
      <c r="J34" s="29">
        <f t="shared" si="1"/>
        <v>9899373.9809886198</v>
      </c>
      <c r="K34" s="24">
        <f t="shared" si="2"/>
        <v>182539523.86744264</v>
      </c>
      <c r="L34" s="29">
        <v>94.576859974622593</v>
      </c>
      <c r="M34" s="29">
        <v>3.37844299251995</v>
      </c>
      <c r="N34" s="29">
        <v>1.9489957773656601</v>
      </c>
      <c r="O34" s="29">
        <v>9.5701255491802001E-2</v>
      </c>
      <c r="P34" s="29">
        <v>0</v>
      </c>
      <c r="Q34" s="29">
        <f t="shared" si="3"/>
        <v>94.576859974622593</v>
      </c>
      <c r="R34" s="34">
        <f t="shared" si="4"/>
        <v>5.4231400253774122</v>
      </c>
      <c r="S34" s="34">
        <f t="shared" si="5"/>
        <v>100.00000000000001</v>
      </c>
    </row>
    <row r="35" spans="1:19" x14ac:dyDescent="0.25">
      <c r="A35" s="10" t="s">
        <v>39</v>
      </c>
      <c r="B35" s="10"/>
      <c r="C35" s="10"/>
      <c r="D35" s="10">
        <v>15655106.4662866</v>
      </c>
      <c r="E35" s="10">
        <v>1055032.6107845099</v>
      </c>
      <c r="F35" s="10">
        <v>481804.69107619999</v>
      </c>
      <c r="G35" s="10">
        <v>0</v>
      </c>
      <c r="H35" s="10">
        <v>0</v>
      </c>
      <c r="I35" s="20">
        <f t="shared" si="0"/>
        <v>15655106.4662866</v>
      </c>
      <c r="J35" s="20">
        <f t="shared" si="1"/>
        <v>1536837.3018607099</v>
      </c>
      <c r="K35" s="10">
        <f t="shared" si="2"/>
        <v>17191943.768147308</v>
      </c>
      <c r="L35" s="20">
        <v>91.060712374431404</v>
      </c>
      <c r="M35" s="20">
        <v>6.1367849093320199</v>
      </c>
      <c r="N35" s="20">
        <v>2.8025027162366198</v>
      </c>
      <c r="O35" s="20">
        <v>0</v>
      </c>
      <c r="P35" s="20">
        <v>0</v>
      </c>
      <c r="Q35" s="20">
        <f t="shared" si="3"/>
        <v>91.060712374431404</v>
      </c>
      <c r="R35" s="22">
        <f t="shared" si="4"/>
        <v>8.9392876255686389</v>
      </c>
      <c r="S35" s="22">
        <f t="shared" si="5"/>
        <v>100.00000000000004</v>
      </c>
    </row>
    <row r="36" spans="1:19" x14ac:dyDescent="0.25">
      <c r="A36" s="10" t="s">
        <v>41</v>
      </c>
      <c r="B36" s="10"/>
      <c r="C36" s="10"/>
      <c r="D36" s="10">
        <v>17520335.0464065</v>
      </c>
      <c r="E36" s="10">
        <v>784724.88664488995</v>
      </c>
      <c r="F36" s="10">
        <v>423142.35351031</v>
      </c>
      <c r="G36" s="10">
        <v>0</v>
      </c>
      <c r="H36" s="10">
        <v>0</v>
      </c>
      <c r="I36" s="20">
        <f t="shared" si="0"/>
        <v>17520335.0464065</v>
      </c>
      <c r="J36" s="20">
        <f t="shared" si="1"/>
        <v>1207867.2401552</v>
      </c>
      <c r="K36" s="10">
        <f t="shared" si="2"/>
        <v>18728202.286561698</v>
      </c>
      <c r="L36" s="20">
        <v>93.550543604380593</v>
      </c>
      <c r="M36" s="20">
        <v>4.1900705398081</v>
      </c>
      <c r="N36" s="20">
        <v>2.2593858558113298</v>
      </c>
      <c r="O36" s="20">
        <v>0</v>
      </c>
      <c r="P36" s="20">
        <v>0</v>
      </c>
      <c r="Q36" s="20">
        <f t="shared" si="3"/>
        <v>93.550543604380593</v>
      </c>
      <c r="R36" s="22">
        <f t="shared" si="4"/>
        <v>6.4494563956194302</v>
      </c>
      <c r="S36" s="22">
        <f t="shared" si="5"/>
        <v>100.00000000000003</v>
      </c>
    </row>
    <row r="37" spans="1:19" x14ac:dyDescent="0.25">
      <c r="A37" s="10" t="s">
        <v>42</v>
      </c>
      <c r="B37" s="10"/>
      <c r="C37" s="10"/>
      <c r="D37" s="10">
        <v>14612405.198442301</v>
      </c>
      <c r="E37" s="10">
        <v>959624.59434823005</v>
      </c>
      <c r="F37" s="10">
        <v>426811.38709946</v>
      </c>
      <c r="G37" s="10">
        <v>0</v>
      </c>
      <c r="H37" s="10">
        <v>0</v>
      </c>
      <c r="I37" s="20">
        <f t="shared" si="0"/>
        <v>14612405.198442301</v>
      </c>
      <c r="J37" s="20">
        <f t="shared" si="1"/>
        <v>1386435.9814476902</v>
      </c>
      <c r="K37" s="10">
        <f t="shared" si="2"/>
        <v>15998841.17988999</v>
      </c>
      <c r="L37" s="20">
        <v>91.334147480691399</v>
      </c>
      <c r="M37" s="20">
        <v>5.99808813374836</v>
      </c>
      <c r="N37" s="20">
        <v>2.6677643855602899</v>
      </c>
      <c r="O37" s="20">
        <v>0</v>
      </c>
      <c r="P37" s="20">
        <v>0</v>
      </c>
      <c r="Q37" s="20">
        <f t="shared" si="3"/>
        <v>91.334147480691399</v>
      </c>
      <c r="R37" s="22">
        <f t="shared" si="4"/>
        <v>8.6658525193086504</v>
      </c>
      <c r="S37" s="22">
        <f t="shared" si="5"/>
        <v>100.00000000000004</v>
      </c>
    </row>
    <row r="38" spans="1:19" x14ac:dyDescent="0.25">
      <c r="A38" s="10" t="s">
        <v>43</v>
      </c>
      <c r="B38" s="10"/>
      <c r="C38" s="10"/>
      <c r="D38" s="10">
        <v>16645247.745694</v>
      </c>
      <c r="E38" s="10">
        <v>993103.94078721001</v>
      </c>
      <c r="F38" s="10">
        <v>441572.69080570998</v>
      </c>
      <c r="G38" s="10">
        <v>0</v>
      </c>
      <c r="H38" s="10">
        <v>0</v>
      </c>
      <c r="I38" s="20">
        <f t="shared" si="0"/>
        <v>16645247.745694</v>
      </c>
      <c r="J38" s="20">
        <f t="shared" si="1"/>
        <v>1434676.6315929201</v>
      </c>
      <c r="K38" s="10">
        <f t="shared" si="2"/>
        <v>18079924.377286922</v>
      </c>
      <c r="L38" s="20">
        <v>92.064808449114693</v>
      </c>
      <c r="M38" s="20">
        <v>5.49285450571245</v>
      </c>
      <c r="N38" s="20">
        <v>2.4423370451728199</v>
      </c>
      <c r="O38" s="20">
        <v>0</v>
      </c>
      <c r="P38" s="20">
        <v>0</v>
      </c>
      <c r="Q38" s="20">
        <f t="shared" si="3"/>
        <v>92.064808449114693</v>
      </c>
      <c r="R38" s="22">
        <f t="shared" si="4"/>
        <v>7.9351915508852695</v>
      </c>
      <c r="S38" s="22">
        <f t="shared" si="5"/>
        <v>99.999999999999957</v>
      </c>
    </row>
    <row r="39" spans="1:19" x14ac:dyDescent="0.25">
      <c r="A39" s="35" t="s">
        <v>50</v>
      </c>
      <c r="B39" s="35"/>
      <c r="C39" s="35"/>
      <c r="D39" s="35">
        <v>72548312.341759607</v>
      </c>
      <c r="E39" s="35">
        <v>1779930.0482805499</v>
      </c>
      <c r="F39" s="35">
        <v>1252310.0435214201</v>
      </c>
      <c r="G39" s="35">
        <v>37386.665527719997</v>
      </c>
      <c r="H39" s="35">
        <v>0</v>
      </c>
      <c r="I39" s="39">
        <f t="shared" si="0"/>
        <v>72548312.341759607</v>
      </c>
      <c r="J39" s="39">
        <f t="shared" si="1"/>
        <v>3069626.7573296903</v>
      </c>
      <c r="K39" s="35">
        <f t="shared" si="2"/>
        <v>75617939.099089295</v>
      </c>
      <c r="L39" s="39">
        <v>95.940610397610499</v>
      </c>
      <c r="M39" s="39">
        <v>2.3538462823591901</v>
      </c>
      <c r="N39" s="39">
        <v>1.6561017907144999</v>
      </c>
      <c r="O39" s="39">
        <v>4.9441529315852002E-2</v>
      </c>
      <c r="P39" s="39">
        <v>0</v>
      </c>
      <c r="Q39" s="39">
        <f t="shared" si="3"/>
        <v>95.940610397610499</v>
      </c>
      <c r="R39" s="36">
        <f t="shared" si="4"/>
        <v>4.0593896023895422</v>
      </c>
      <c r="S39" s="36">
        <f t="shared" si="5"/>
        <v>100.00000000000004</v>
      </c>
    </row>
    <row r="40" spans="1:19" x14ac:dyDescent="0.25">
      <c r="A40" s="35" t="s">
        <v>51</v>
      </c>
      <c r="B40" s="35"/>
      <c r="C40" s="35"/>
      <c r="D40" s="35">
        <v>77923335.880306393</v>
      </c>
      <c r="E40" s="35">
        <v>2214040.9251156198</v>
      </c>
      <c r="F40" s="35">
        <v>1376519.74960162</v>
      </c>
      <c r="G40" s="35">
        <v>54405.727920199999</v>
      </c>
      <c r="H40" s="35">
        <v>0</v>
      </c>
      <c r="I40" s="39">
        <f t="shared" si="0"/>
        <v>77923335.880306393</v>
      </c>
      <c r="J40" s="39">
        <f t="shared" si="1"/>
        <v>3644966.4026374402</v>
      </c>
      <c r="K40" s="35">
        <f t="shared" si="2"/>
        <v>81568302.28294383</v>
      </c>
      <c r="L40" s="39">
        <v>95.531393567572593</v>
      </c>
      <c r="M40" s="39">
        <v>2.71433983931106</v>
      </c>
      <c r="N40" s="39">
        <v>1.6875669973205401</v>
      </c>
      <c r="O40" s="39">
        <v>6.6699595795775002E-2</v>
      </c>
      <c r="P40" s="39">
        <v>0</v>
      </c>
      <c r="Q40" s="39">
        <f t="shared" si="3"/>
        <v>95.531393567572593</v>
      </c>
      <c r="R40" s="36">
        <f t="shared" si="4"/>
        <v>4.4686064324273751</v>
      </c>
      <c r="S40" s="36">
        <f t="shared" si="5"/>
        <v>99.999999999999972</v>
      </c>
    </row>
    <row r="41" spans="1:19" x14ac:dyDescent="0.25">
      <c r="A41" s="35" t="s">
        <v>52</v>
      </c>
      <c r="B41" s="35"/>
      <c r="C41" s="35"/>
      <c r="D41" s="35">
        <v>80510395.079689994</v>
      </c>
      <c r="E41" s="35">
        <v>2288372.7679287</v>
      </c>
      <c r="F41" s="35">
        <v>1271295.5335453099</v>
      </c>
      <c r="G41" s="35">
        <v>63676.565256670001</v>
      </c>
      <c r="H41" s="35">
        <v>0</v>
      </c>
      <c r="I41" s="39">
        <f t="shared" si="0"/>
        <v>80510395.079689994</v>
      </c>
      <c r="J41" s="39">
        <f t="shared" si="1"/>
        <v>3623344.8667306798</v>
      </c>
      <c r="K41" s="35">
        <f t="shared" si="2"/>
        <v>84133739.946420684</v>
      </c>
      <c r="L41" s="39">
        <v>95.693351003963301</v>
      </c>
      <c r="M41" s="39">
        <v>2.71992279124406</v>
      </c>
      <c r="N41" s="39">
        <v>1.51104127114154</v>
      </c>
      <c r="O41" s="39">
        <v>7.5684933651138001E-2</v>
      </c>
      <c r="P41" s="39">
        <v>0</v>
      </c>
      <c r="Q41" s="39">
        <f t="shared" si="3"/>
        <v>95.693351003963301</v>
      </c>
      <c r="R41" s="36">
        <f t="shared" si="4"/>
        <v>4.3066489960367376</v>
      </c>
      <c r="S41" s="36">
        <f t="shared" si="5"/>
        <v>100.00000000000003</v>
      </c>
    </row>
    <row r="42" spans="1:19" x14ac:dyDescent="0.25">
      <c r="A42" s="35" t="s">
        <v>53</v>
      </c>
      <c r="B42" s="35"/>
      <c r="C42" s="35"/>
      <c r="D42" s="35">
        <v>76176309.210541695</v>
      </c>
      <c r="E42" s="35">
        <v>2334377.77662462</v>
      </c>
      <c r="F42" s="35">
        <v>1318603.2536207701</v>
      </c>
      <c r="G42" s="35">
        <v>63506.298354890001</v>
      </c>
      <c r="H42" s="35">
        <v>9379.4608580200002</v>
      </c>
      <c r="I42" s="39">
        <f t="shared" si="0"/>
        <v>76176309.210541695</v>
      </c>
      <c r="J42" s="39">
        <f t="shared" si="1"/>
        <v>3725866.7894583</v>
      </c>
      <c r="K42" s="35">
        <f t="shared" si="2"/>
        <v>79902176</v>
      </c>
      <c r="L42" s="39">
        <v>95.336964553433106</v>
      </c>
      <c r="M42" s="39">
        <v>2.9215446856223499</v>
      </c>
      <c r="N42" s="39">
        <v>1.6502720196515901</v>
      </c>
      <c r="O42" s="39">
        <v>7.9480061162401E-2</v>
      </c>
      <c r="P42" s="39">
        <v>1.1738680130588E-2</v>
      </c>
      <c r="Q42" s="39">
        <f t="shared" si="3"/>
        <v>95.336964553433106</v>
      </c>
      <c r="R42" s="36">
        <f t="shared" si="4"/>
        <v>4.6630354465669281</v>
      </c>
      <c r="S42" s="36">
        <f t="shared" si="5"/>
        <v>100.00000000000004</v>
      </c>
    </row>
    <row r="43" spans="1:19" x14ac:dyDescent="0.25">
      <c r="A43" s="35" t="s">
        <v>54</v>
      </c>
      <c r="B43" s="35"/>
      <c r="C43" s="35"/>
      <c r="D43" s="35">
        <v>79037661.878785104</v>
      </c>
      <c r="E43" s="35">
        <v>2418548.5613184199</v>
      </c>
      <c r="F43" s="35">
        <v>1274041.3781163299</v>
      </c>
      <c r="G43" s="35">
        <v>79999.221906949999</v>
      </c>
      <c r="H43" s="35">
        <v>0</v>
      </c>
      <c r="I43" s="39">
        <f t="shared" si="0"/>
        <v>79037661.878785104</v>
      </c>
      <c r="J43" s="39">
        <f t="shared" si="1"/>
        <v>3772589.1613416998</v>
      </c>
      <c r="K43" s="35">
        <f t="shared" si="2"/>
        <v>82810251.040126801</v>
      </c>
      <c r="L43" s="39">
        <v>95.444296914987405</v>
      </c>
      <c r="M43" s="39">
        <v>2.9205907854892001</v>
      </c>
      <c r="N43" s="39">
        <v>1.5385068419838199</v>
      </c>
      <c r="O43" s="39">
        <v>9.6605457539531994E-2</v>
      </c>
      <c r="P43" s="39">
        <v>0</v>
      </c>
      <c r="Q43" s="39">
        <f t="shared" si="3"/>
        <v>95.444296914987405</v>
      </c>
      <c r="R43" s="36">
        <f t="shared" si="4"/>
        <v>4.5557030850125519</v>
      </c>
      <c r="S43" s="36">
        <f t="shared" si="5"/>
        <v>99.999999999999957</v>
      </c>
    </row>
    <row r="44" spans="1:19" x14ac:dyDescent="0.25">
      <c r="A44" s="35" t="s">
        <v>55</v>
      </c>
      <c r="B44" s="35"/>
      <c r="C44" s="35"/>
      <c r="D44" s="35">
        <v>86409999.243622407</v>
      </c>
      <c r="E44" s="35">
        <v>2687797.0461166101</v>
      </c>
      <c r="F44" s="35">
        <v>1461229.01282171</v>
      </c>
      <c r="G44" s="35">
        <v>132705.28586889</v>
      </c>
      <c r="H44" s="35">
        <v>0</v>
      </c>
      <c r="I44" s="39">
        <f t="shared" si="0"/>
        <v>86409999.243622407</v>
      </c>
      <c r="J44" s="39">
        <f t="shared" si="1"/>
        <v>4281731.3448072094</v>
      </c>
      <c r="K44" s="35">
        <f t="shared" si="2"/>
        <v>90691730.5884296</v>
      </c>
      <c r="L44" s="39">
        <v>95.2788073212119</v>
      </c>
      <c r="M44" s="39">
        <v>2.9636627602952799</v>
      </c>
      <c r="N44" s="39">
        <v>1.61120424468792</v>
      </c>
      <c r="O44" s="39">
        <v>0.14632567380495001</v>
      </c>
      <c r="P44" s="39">
        <v>0</v>
      </c>
      <c r="Q44" s="39">
        <f t="shared" si="3"/>
        <v>95.2788073212119</v>
      </c>
      <c r="R44" s="36">
        <f t="shared" si="4"/>
        <v>4.7211926787881495</v>
      </c>
      <c r="S44" s="36">
        <f t="shared" si="5"/>
        <v>100.00000000000006</v>
      </c>
    </row>
    <row r="45" spans="1:19" x14ac:dyDescent="0.25">
      <c r="A45" s="35" t="s">
        <v>56</v>
      </c>
      <c r="B45" s="35"/>
      <c r="C45" s="35"/>
      <c r="D45" s="35">
        <v>89661704.970357195</v>
      </c>
      <c r="E45" s="35">
        <v>2679205.15911901</v>
      </c>
      <c r="F45" s="35">
        <v>1437455.98653133</v>
      </c>
      <c r="G45" s="35">
        <v>92177.600912659997</v>
      </c>
      <c r="H45" s="35">
        <v>0</v>
      </c>
      <c r="I45" s="39">
        <f t="shared" si="0"/>
        <v>89661704.970357195</v>
      </c>
      <c r="J45" s="39">
        <f t="shared" si="1"/>
        <v>4208838.7465630006</v>
      </c>
      <c r="K45" s="35">
        <f t="shared" si="2"/>
        <v>93870543.716920197</v>
      </c>
      <c r="L45" s="39">
        <v>95.516337095846197</v>
      </c>
      <c r="M45" s="39">
        <v>2.8541489726516698</v>
      </c>
      <c r="N45" s="39">
        <v>1.5313174182373801</v>
      </c>
      <c r="O45" s="39">
        <v>9.8196513264730001E-2</v>
      </c>
      <c r="P45" s="39">
        <v>0</v>
      </c>
      <c r="Q45" s="39">
        <f t="shared" si="3"/>
        <v>95.516337095846197</v>
      </c>
      <c r="R45" s="36">
        <f t="shared" si="4"/>
        <v>4.4836629041537801</v>
      </c>
      <c r="S45" s="36">
        <f t="shared" si="5"/>
        <v>99.999999999999972</v>
      </c>
    </row>
    <row r="46" spans="1:19" ht="15.75" thickBot="1" x14ac:dyDescent="0.3">
      <c r="A46" s="37" t="s">
        <v>57</v>
      </c>
      <c r="B46" s="37"/>
      <c r="C46" s="37"/>
      <c r="D46" s="37">
        <v>67639631.497765705</v>
      </c>
      <c r="E46" s="37">
        <v>2220028.9786535399</v>
      </c>
      <c r="F46" s="37">
        <v>1119951.23341287</v>
      </c>
      <c r="G46" s="37">
        <v>51982.071374239997</v>
      </c>
      <c r="H46" s="37">
        <v>0</v>
      </c>
      <c r="I46" s="40">
        <f t="shared" si="0"/>
        <v>67639631.497765705</v>
      </c>
      <c r="J46" s="40">
        <f t="shared" si="1"/>
        <v>3391962.28344065</v>
      </c>
      <c r="K46" s="37">
        <f t="shared" si="2"/>
        <v>71031593.781206354</v>
      </c>
      <c r="L46" s="40">
        <v>95.224713253811203</v>
      </c>
      <c r="M46" s="40">
        <v>3.1254106243085902</v>
      </c>
      <c r="N46" s="40">
        <v>1.5766945014109901</v>
      </c>
      <c r="O46" s="40">
        <v>7.3181620469274997E-2</v>
      </c>
      <c r="P46" s="40">
        <v>0</v>
      </c>
      <c r="Q46" s="40">
        <f t="shared" si="3"/>
        <v>95.224713253811203</v>
      </c>
      <c r="R46" s="38">
        <f t="shared" si="4"/>
        <v>4.7752867461888551</v>
      </c>
      <c r="S46" s="38">
        <f t="shared" si="5"/>
        <v>100.00000000000004</v>
      </c>
    </row>
  </sheetData>
  <mergeCells count="4">
    <mergeCell ref="D6:H6"/>
    <mergeCell ref="I6:K6"/>
    <mergeCell ref="L6:P6"/>
    <mergeCell ref="Q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KIC</vt:lpstr>
      <vt:lpstr>Leucine</vt:lpstr>
      <vt:lpstr>Isoleucine</vt:lpstr>
      <vt:lpstr>Valine</vt:lpstr>
      <vt:lpstr> Citrate</vt:lpstr>
      <vt:lpstr>2-HG</vt:lpstr>
      <vt:lpstr>alpha KG</vt:lpstr>
      <vt:lpstr>Fumarate</vt:lpstr>
      <vt:lpstr>Malate</vt:lpstr>
      <vt:lpstr>Succinate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Hardik Shah</dc:creator>
  <cp:lastModifiedBy>Guo, Rui</cp:lastModifiedBy>
  <dcterms:created xsi:type="dcterms:W3CDTF">2021-08-16T23:55:56Z</dcterms:created>
  <dcterms:modified xsi:type="dcterms:W3CDTF">2024-05-13T10:50:49Z</dcterms:modified>
</cp:coreProperties>
</file>