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mcgill-my.sharepoint.com/personal/monica_dallmannsauer_mail_mcgill_ca/Documents/JCI_Reply_CTSC/TO_UPLOAD/"/>
    </mc:Choice>
  </mc:AlternateContent>
  <xr:revisionPtr revIDLastSave="55" documentId="13_ncr:1_{1CE7DC5F-6A0E-4197-9443-A7C2895A5E67}" xr6:coauthVersionLast="47" xr6:coauthVersionMax="47" xr10:uidLastSave="{C3BD9998-7C78-4A33-A0AD-9F5106D86DD4}"/>
  <bookViews>
    <workbookView xWindow="-108" yWindow="-108" windowWidth="23256" windowHeight="13896" xr2:uid="{F082CBEB-D119-4C36-A5EC-996C7EC297ED}"/>
  </bookViews>
  <sheets>
    <sheet name="Fig. 1E" sheetId="2" r:id="rId1"/>
    <sheet name="Fig. 1F" sheetId="1" r:id="rId2"/>
    <sheet name="Fig. 2D" sheetId="6" r:id="rId3"/>
    <sheet name="Fig. 3B" sheetId="13" r:id="rId4"/>
    <sheet name="Fig. 4D" sheetId="12" r:id="rId5"/>
    <sheet name="Fig. 5B" sheetId="3" r:id="rId6"/>
    <sheet name="Fig. 6G" sheetId="7" r:id="rId7"/>
    <sheet name="Fig. S1" sheetId="4" r:id="rId8"/>
    <sheet name="Fig. S4" sheetId="14" r:id="rId9"/>
    <sheet name="Fig. S5" sheetId="5" r:id="rId10"/>
  </sheets>
  <definedNames>
    <definedName name="_xlnm._FilterDatabase" localSheetId="6" hidden="1">'Fig. 6G'!$A$2:$D$55</definedName>
    <definedName name="_xlnm._FilterDatabase" localSheetId="9" hidden="1">'Fig. S5'!$A$2:$V$56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5" l="1"/>
  <c r="D57" i="7"/>
  <c r="D56" i="7"/>
  <c r="D31" i="7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" i="5"/>
  <c r="D56" i="5"/>
  <c r="W56" i="5" s="1"/>
  <c r="D31" i="5"/>
  <c r="W31" i="5" s="1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F57" i="5" l="1"/>
  <c r="V57" i="5"/>
  <c r="G57" i="5"/>
  <c r="R57" i="5"/>
  <c r="S57" i="5"/>
  <c r="K57" i="5"/>
  <c r="T57" i="5"/>
  <c r="E57" i="5"/>
  <c r="U57" i="5"/>
  <c r="L57" i="5"/>
  <c r="N57" i="5"/>
  <c r="M57" i="5"/>
  <c r="O57" i="5"/>
  <c r="P57" i="5"/>
  <c r="Q57" i="5"/>
  <c r="I57" i="5"/>
  <c r="J57" i="5"/>
  <c r="D57" i="5"/>
  <c r="H57" i="5"/>
</calcChain>
</file>

<file path=xl/sharedStrings.xml><?xml version="1.0" encoding="utf-8"?>
<sst xmlns="http://schemas.openxmlformats.org/spreadsheetml/2006/main" count="665" uniqueCount="91">
  <si>
    <t>Percent of lymphocytes in BAL.</t>
  </si>
  <si>
    <t>Subject</t>
  </si>
  <si>
    <t>Group</t>
  </si>
  <si>
    <t>Percent</t>
  </si>
  <si>
    <t>2RTB0092</t>
  </si>
  <si>
    <t>LTBI</t>
  </si>
  <si>
    <t>2RTB0196</t>
  </si>
  <si>
    <t>2RTB0148</t>
  </si>
  <si>
    <t>2RTB0215</t>
  </si>
  <si>
    <t>2RTB0205</t>
  </si>
  <si>
    <t>2RTB0113</t>
  </si>
  <si>
    <t>2RTB0014</t>
  </si>
  <si>
    <t>2RTB0058</t>
  </si>
  <si>
    <t>Resister</t>
  </si>
  <si>
    <t>2RTB0062</t>
  </si>
  <si>
    <t>2RTB0253</t>
  </si>
  <si>
    <t>2RTB0269</t>
  </si>
  <si>
    <t>2RTB0183</t>
  </si>
  <si>
    <t>2RTB0209</t>
  </si>
  <si>
    <t>Percent of lymphocytes in PBMC.</t>
  </si>
  <si>
    <t>Percent of myeloid clusters relative to total myeloid population (6h non-infected samples).</t>
  </si>
  <si>
    <t>Condition</t>
  </si>
  <si>
    <t>AM.0</t>
  </si>
  <si>
    <t>AM.1</t>
  </si>
  <si>
    <t>AM.2</t>
  </si>
  <si>
    <t>AM.3</t>
  </si>
  <si>
    <t>MoMac.4</t>
  </si>
  <si>
    <t>AM.5</t>
  </si>
  <si>
    <t>AM.6</t>
  </si>
  <si>
    <t>AM.7</t>
  </si>
  <si>
    <t>AM.8</t>
  </si>
  <si>
    <t>DC.9</t>
  </si>
  <si>
    <t>AM.10</t>
  </si>
  <si>
    <t>AM.11</t>
  </si>
  <si>
    <t># myeloid cells</t>
  </si>
  <si>
    <t>MtbNEG.6h</t>
  </si>
  <si>
    <t>NA</t>
  </si>
  <si>
    <t>Number of DEG in the baseline comparison between Resister and LTBI myeloid clusters.</t>
  </si>
  <si>
    <t>Cluster</t>
  </si>
  <si>
    <t>&gt; in LTBI</t>
  </si>
  <si>
    <t>&gt; in Resister</t>
  </si>
  <si>
    <t>Total # genes tested</t>
  </si>
  <si>
    <t>Percent of lymphocyte clusters relative to total lymphocyte population (6h non-infected samples).</t>
  </si>
  <si>
    <t>L.0</t>
  </si>
  <si>
    <t>L.1</t>
  </si>
  <si>
    <t>L.2</t>
  </si>
  <si>
    <t>L.3</t>
  </si>
  <si>
    <t>L.4</t>
  </si>
  <si>
    <t>L.5</t>
  </si>
  <si>
    <t>L.6</t>
  </si>
  <si>
    <t>L.7</t>
  </si>
  <si>
    <t>L.8</t>
  </si>
  <si>
    <t>L.9</t>
  </si>
  <si>
    <t>L.10</t>
  </si>
  <si>
    <t>L.11</t>
  </si>
  <si>
    <t>L.12</t>
  </si>
  <si>
    <t>L.13</t>
  </si>
  <si>
    <t>L.14</t>
  </si>
  <si>
    <t>L.15</t>
  </si>
  <si>
    <t>L.16</t>
  </si>
  <si>
    <t>L.17</t>
  </si>
  <si>
    <t>L.18</t>
  </si>
  <si>
    <t># lymphocytes</t>
  </si>
  <si>
    <t>Percent of DEG in the Mtb-responses analyses relative to the total number of tested genes.</t>
  </si>
  <si>
    <t>% LTBI (6h)</t>
  </si>
  <si>
    <t>% Resister (6h)</t>
  </si>
  <si>
    <t>% LTBI (24h)</t>
  </si>
  <si>
    <t>% Resister (24h)</t>
  </si>
  <si>
    <t>Total # tested genes</t>
  </si>
  <si>
    <t>Percent of L.8 cluster relative to total BAL sample (per library): Boxplot from Fig 6G.</t>
  </si>
  <si>
    <t>MtbINF.6h</t>
  </si>
  <si>
    <t>MtbNEG.24h</t>
  </si>
  <si>
    <t>MtbINF.24h</t>
  </si>
  <si>
    <t>LTBI (Mean)</t>
  </si>
  <si>
    <t>Resister (Mean)</t>
  </si>
  <si>
    <t>Fold-enrichment (Mean RES/mean LTBI)</t>
  </si>
  <si>
    <t>Percent of lymphocytes in BAL (per library).</t>
  </si>
  <si>
    <t>Combined libraries (Raw data)</t>
  </si>
  <si>
    <t>Combined libraries (Cleaned data)</t>
  </si>
  <si>
    <t>MtbNEG.6h library</t>
  </si>
  <si>
    <t>MtbINF.6h library</t>
  </si>
  <si>
    <t>MtbNEG.24h library</t>
  </si>
  <si>
    <t>MtbINF.24h library</t>
  </si>
  <si>
    <t>Number of DEG and pathways in the baseline comparison between Resister and LTBI myeloid clusters when accounting or not for the % of BAL lymphocytes in the model.</t>
  </si>
  <si>
    <t># DEG</t>
  </si>
  <si>
    <t># Hallmark pathways</t>
  </si>
  <si>
    <t>Not-adjusted</t>
  </si>
  <si>
    <t>Adjusted</t>
  </si>
  <si>
    <t>Percent of lymphocyte clusters relative to total BAL sample (per library).</t>
  </si>
  <si>
    <t>Sum</t>
  </si>
  <si>
    <t>L.8 %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</si>
</sst>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10" fontId="0" fillId="0" borderId="0" xfId="0" applyNumberFormat="1"/>
    <xf numFmtId="164" fontId="0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0" xfId="0" applyFill="1"/>
    <xf numFmtId="0" fontId="0" fillId="3" borderId="6" xfId="0" applyFill="1" applyBorder="1"/>
    <xf numFmtId="0" fontId="0" fillId="3" borderId="8" xfId="0" applyFill="1" applyBorder="1"/>
    <xf numFmtId="0" fontId="2" fillId="3" borderId="2" xfId="0" applyFont="1" applyFill="1" applyBorder="1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66" fontId="2" fillId="4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166" fontId="0" fillId="6" borderId="0" xfId="0" applyNumberFormat="1" applyFill="1" applyAlignment="1">
      <alignment horizontal="center"/>
    </xf>
    <xf numFmtId="2" fontId="2" fillId="5" borderId="6" xfId="0" applyNumberFormat="1" applyFont="1" applyFill="1" applyBorder="1" applyAlignment="1">
      <alignment horizontal="center"/>
    </xf>
    <xf numFmtId="166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5" borderId="2" xfId="0" applyFont="1" applyFill="1" applyBorder="1" applyAlignment="1">
      <alignment horizontal="right"/>
    </xf>
    <xf numFmtId="165" fontId="2" fillId="5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6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</cellXfs>
  <cellStyles count="2">
    <cellStyle name="Normal" xfId="0" builtinId="0"/>
    <cellStyle name="Percent 2" xfId="1" xr:uid="{3DD4D6CB-3405-4875-B16B-8FC479D95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2280-5AD4-4CB1-93DE-C14CD134FDE8}">
  <dimension ref="A1:G28"/>
  <sheetViews>
    <sheetView tabSelected="1" workbookViewId="0">
      <selection activeCell="A16" sqref="A16"/>
    </sheetView>
  </sheetViews>
  <sheetFormatPr defaultRowHeight="14.4" x14ac:dyDescent="0.3"/>
  <cols>
    <col min="3" max="3" width="19.109375" bestFit="1" customWidth="1"/>
  </cols>
  <sheetData>
    <row r="1" spans="1:7" ht="18" customHeight="1" x14ac:dyDescent="0.3">
      <c r="A1" s="44" t="s">
        <v>0</v>
      </c>
    </row>
    <row r="2" spans="1:7" x14ac:dyDescent="0.3">
      <c r="A2" s="28" t="s">
        <v>1</v>
      </c>
      <c r="B2" s="28" t="s">
        <v>2</v>
      </c>
      <c r="C2" s="28" t="s">
        <v>3</v>
      </c>
    </row>
    <row r="3" spans="1:7" x14ac:dyDescent="0.3">
      <c r="A3" s="8" t="s">
        <v>4</v>
      </c>
      <c r="B3" s="8" t="s">
        <v>5</v>
      </c>
      <c r="C3" s="8">
        <v>4.4000000000000004</v>
      </c>
    </row>
    <row r="4" spans="1:7" x14ac:dyDescent="0.3">
      <c r="A4" s="8" t="s">
        <v>6</v>
      </c>
      <c r="B4" s="8" t="s">
        <v>5</v>
      </c>
      <c r="C4" s="8">
        <v>3.8</v>
      </c>
    </row>
    <row r="5" spans="1:7" x14ac:dyDescent="0.3">
      <c r="A5" s="8" t="s">
        <v>7</v>
      </c>
      <c r="B5" s="8" t="s">
        <v>5</v>
      </c>
      <c r="C5" s="8">
        <v>3.3</v>
      </c>
    </row>
    <row r="6" spans="1:7" x14ac:dyDescent="0.3">
      <c r="A6" s="8" t="s">
        <v>8</v>
      </c>
      <c r="B6" s="8" t="s">
        <v>5</v>
      </c>
      <c r="C6" s="8">
        <v>3.7</v>
      </c>
    </row>
    <row r="7" spans="1:7" x14ac:dyDescent="0.3">
      <c r="A7" s="8" t="s">
        <v>9</v>
      </c>
      <c r="B7" s="8" t="s">
        <v>5</v>
      </c>
      <c r="C7" s="8">
        <v>2.8</v>
      </c>
    </row>
    <row r="8" spans="1:7" x14ac:dyDescent="0.3">
      <c r="A8" s="8" t="s">
        <v>10</v>
      </c>
      <c r="B8" s="8" t="s">
        <v>5</v>
      </c>
      <c r="C8" s="8">
        <v>1.8</v>
      </c>
    </row>
    <row r="9" spans="1:7" x14ac:dyDescent="0.3">
      <c r="A9" s="12" t="s">
        <v>11</v>
      </c>
      <c r="B9" s="12" t="s">
        <v>5</v>
      </c>
      <c r="C9" s="12">
        <v>0.7</v>
      </c>
    </row>
    <row r="10" spans="1:7" x14ac:dyDescent="0.3">
      <c r="A10" s="8" t="s">
        <v>12</v>
      </c>
      <c r="B10" s="8" t="s">
        <v>13</v>
      </c>
      <c r="C10" s="8">
        <v>62.5</v>
      </c>
    </row>
    <row r="11" spans="1:7" x14ac:dyDescent="0.3">
      <c r="A11" s="8" t="s">
        <v>14</v>
      </c>
      <c r="B11" s="8" t="s">
        <v>13</v>
      </c>
      <c r="C11" s="8">
        <v>40.6</v>
      </c>
    </row>
    <row r="12" spans="1:7" x14ac:dyDescent="0.3">
      <c r="A12" s="8" t="s">
        <v>15</v>
      </c>
      <c r="B12" s="8" t="s">
        <v>13</v>
      </c>
      <c r="C12" s="8">
        <v>20.100000000000001</v>
      </c>
    </row>
    <row r="13" spans="1:7" x14ac:dyDescent="0.3">
      <c r="A13" s="8" t="s">
        <v>16</v>
      </c>
      <c r="B13" s="8" t="s">
        <v>13</v>
      </c>
      <c r="C13" s="8">
        <v>11.5</v>
      </c>
    </row>
    <row r="14" spans="1:7" x14ac:dyDescent="0.3">
      <c r="A14" s="8" t="s">
        <v>17</v>
      </c>
      <c r="B14" s="8" t="s">
        <v>13</v>
      </c>
      <c r="C14" s="8">
        <v>9.9</v>
      </c>
    </row>
    <row r="15" spans="1:7" x14ac:dyDescent="0.3">
      <c r="A15" s="12" t="s">
        <v>18</v>
      </c>
      <c r="B15" s="12" t="s">
        <v>13</v>
      </c>
      <c r="C15" s="30">
        <v>4</v>
      </c>
    </row>
    <row r="16" spans="1:7" x14ac:dyDescent="0.3">
      <c r="G16" s="2"/>
    </row>
    <row r="17" spans="7:7" x14ac:dyDescent="0.3">
      <c r="G17" s="3"/>
    </row>
    <row r="18" spans="7:7" x14ac:dyDescent="0.3">
      <c r="G18" s="3"/>
    </row>
    <row r="19" spans="7:7" x14ac:dyDescent="0.3">
      <c r="G19" s="3"/>
    </row>
    <row r="20" spans="7:7" x14ac:dyDescent="0.3">
      <c r="G20" s="3"/>
    </row>
    <row r="23" spans="7:7" x14ac:dyDescent="0.3">
      <c r="G23" s="2"/>
    </row>
    <row r="24" spans="7:7" x14ac:dyDescent="0.3">
      <c r="G24" s="2"/>
    </row>
    <row r="26" spans="7:7" x14ac:dyDescent="0.3">
      <c r="G26" s="2"/>
    </row>
    <row r="27" spans="7:7" x14ac:dyDescent="0.3">
      <c r="G27" s="2"/>
    </row>
    <row r="28" spans="7:7" x14ac:dyDescent="0.3">
      <c r="G28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FAE5-C127-4A8D-9756-443647E76B93}">
  <dimension ref="A1:AD61"/>
  <sheetViews>
    <sheetView zoomScale="68" workbookViewId="0">
      <selection activeCell="W33" sqref="W33"/>
    </sheetView>
  </sheetViews>
  <sheetFormatPr defaultColWidth="8.88671875" defaultRowHeight="14.4" x14ac:dyDescent="0.3"/>
  <cols>
    <col min="1" max="3" width="17.33203125" style="3" customWidth="1"/>
    <col min="4" max="22" width="9.88671875" style="3" customWidth="1"/>
    <col min="23" max="16384" width="8.88671875" style="3"/>
  </cols>
  <sheetData>
    <row r="1" spans="1:30" customFormat="1" ht="18" customHeight="1" x14ac:dyDescent="0.3">
      <c r="A1" s="44" t="s">
        <v>88</v>
      </c>
    </row>
    <row r="2" spans="1:30" s="6" customFormat="1" x14ac:dyDescent="0.3">
      <c r="A2" s="4" t="s">
        <v>2</v>
      </c>
      <c r="B2" s="5" t="s">
        <v>1</v>
      </c>
      <c r="C2" s="5" t="s">
        <v>21</v>
      </c>
      <c r="D2" s="15" t="s">
        <v>43</v>
      </c>
      <c r="E2" s="16" t="s">
        <v>44</v>
      </c>
      <c r="F2" s="16" t="s">
        <v>45</v>
      </c>
      <c r="G2" s="16" t="s">
        <v>46</v>
      </c>
      <c r="H2" s="16" t="s">
        <v>47</v>
      </c>
      <c r="I2" s="16" t="s">
        <v>48</v>
      </c>
      <c r="J2" s="16" t="s">
        <v>49</v>
      </c>
      <c r="K2" s="16" t="s">
        <v>50</v>
      </c>
      <c r="L2" s="16" t="s">
        <v>51</v>
      </c>
      <c r="M2" s="16" t="s">
        <v>52</v>
      </c>
      <c r="N2" s="16" t="s">
        <v>53</v>
      </c>
      <c r="O2" s="16" t="s">
        <v>54</v>
      </c>
      <c r="P2" s="16" t="s">
        <v>55</v>
      </c>
      <c r="Q2" s="16" t="s">
        <v>56</v>
      </c>
      <c r="R2" s="16" t="s">
        <v>57</v>
      </c>
      <c r="S2" s="16" t="s">
        <v>58</v>
      </c>
      <c r="T2" s="16" t="s">
        <v>59</v>
      </c>
      <c r="U2" s="16" t="s">
        <v>60</v>
      </c>
      <c r="V2" s="16" t="s">
        <v>61</v>
      </c>
      <c r="W2" s="40" t="s">
        <v>89</v>
      </c>
    </row>
    <row r="3" spans="1:30" x14ac:dyDescent="0.3">
      <c r="A3" s="7" t="s">
        <v>5</v>
      </c>
      <c r="B3" s="8" t="s">
        <v>11</v>
      </c>
      <c r="C3" s="8" t="s">
        <v>35</v>
      </c>
      <c r="D3" s="22">
        <v>0.13650000000000001</v>
      </c>
      <c r="E3" s="23">
        <v>0.18759999999999999</v>
      </c>
      <c r="F3" s="23">
        <v>0</v>
      </c>
      <c r="G3" s="23">
        <v>6.8199999999999997E-2</v>
      </c>
      <c r="H3" s="23">
        <v>0</v>
      </c>
      <c r="I3" s="23">
        <v>6.8199999999999997E-2</v>
      </c>
      <c r="J3" s="23">
        <v>1.7100000000000001E-2</v>
      </c>
      <c r="K3" s="23">
        <v>0</v>
      </c>
      <c r="L3" s="23">
        <v>0</v>
      </c>
      <c r="M3" s="23">
        <v>1.7100000000000001E-2</v>
      </c>
      <c r="N3" s="23">
        <v>1.7100000000000001E-2</v>
      </c>
      <c r="O3" s="23">
        <v>0</v>
      </c>
      <c r="P3" s="23">
        <v>1.7100000000000001E-2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23">
        <v>0</v>
      </c>
      <c r="W3" s="41">
        <f>SUM(D3:V3)</f>
        <v>0.52889999999999993</v>
      </c>
      <c r="Z3" s="6"/>
      <c r="AA3" s="6"/>
      <c r="AB3" s="6"/>
      <c r="AC3" s="6"/>
      <c r="AD3" s="6"/>
    </row>
    <row r="4" spans="1:30" x14ac:dyDescent="0.3">
      <c r="A4" s="7" t="s">
        <v>5</v>
      </c>
      <c r="B4" s="8" t="s">
        <v>11</v>
      </c>
      <c r="C4" s="8" t="s">
        <v>70</v>
      </c>
      <c r="D4" s="9">
        <v>0.24809999999999999</v>
      </c>
      <c r="E4" s="10">
        <v>0.29770000000000002</v>
      </c>
      <c r="F4" s="10">
        <v>0</v>
      </c>
      <c r="G4" s="10">
        <v>4.9599999999999998E-2</v>
      </c>
      <c r="H4" s="10">
        <v>0</v>
      </c>
      <c r="I4" s="10">
        <v>4.9599999999999998E-2</v>
      </c>
      <c r="J4" s="10">
        <v>0</v>
      </c>
      <c r="K4" s="10">
        <v>0</v>
      </c>
      <c r="L4" s="10">
        <v>0</v>
      </c>
      <c r="M4" s="10">
        <v>4.9599999999999998E-2</v>
      </c>
      <c r="N4" s="10">
        <v>7.4399999999999994E-2</v>
      </c>
      <c r="O4" s="10">
        <v>0</v>
      </c>
      <c r="P4" s="10">
        <v>9.9199999999999997E-2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41">
        <f t="shared" ref="W4:W56" si="0">SUM(D4:V4)</f>
        <v>0.86819999999999997</v>
      </c>
      <c r="Z4" s="6"/>
      <c r="AA4" s="6"/>
      <c r="AB4" s="6"/>
      <c r="AC4" s="6"/>
      <c r="AD4" s="6"/>
    </row>
    <row r="5" spans="1:30" x14ac:dyDescent="0.3">
      <c r="A5" s="7" t="s">
        <v>5</v>
      </c>
      <c r="B5" s="8" t="s">
        <v>11</v>
      </c>
      <c r="C5" s="8" t="s">
        <v>71</v>
      </c>
      <c r="D5" s="9">
        <v>0.1794</v>
      </c>
      <c r="E5" s="10">
        <v>0.38129999999999997</v>
      </c>
      <c r="F5" s="10">
        <v>0</v>
      </c>
      <c r="G5" s="10">
        <v>0.11210000000000001</v>
      </c>
      <c r="H5" s="10">
        <v>0</v>
      </c>
      <c r="I5" s="10">
        <v>0.1346</v>
      </c>
      <c r="J5" s="10">
        <v>0</v>
      </c>
      <c r="K5" s="10">
        <v>0</v>
      </c>
      <c r="L5" s="10">
        <v>0</v>
      </c>
      <c r="M5" s="10">
        <v>4.4900000000000002E-2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41">
        <f t="shared" si="0"/>
        <v>0.85229999999999995</v>
      </c>
      <c r="Z5" s="6"/>
      <c r="AA5" s="6"/>
      <c r="AB5" s="6"/>
      <c r="AC5" s="6"/>
      <c r="AD5" s="6"/>
    </row>
    <row r="6" spans="1:30" x14ac:dyDescent="0.3">
      <c r="A6" s="7" t="s">
        <v>5</v>
      </c>
      <c r="B6" s="8" t="s">
        <v>11</v>
      </c>
      <c r="C6" s="8" t="s">
        <v>72</v>
      </c>
      <c r="D6" s="9">
        <v>2.4400000000000002E-2</v>
      </c>
      <c r="E6" s="10">
        <v>0.26860000000000001</v>
      </c>
      <c r="F6" s="10">
        <v>0</v>
      </c>
      <c r="G6" s="10">
        <v>7.3300000000000004E-2</v>
      </c>
      <c r="H6" s="10">
        <v>0</v>
      </c>
      <c r="I6" s="10">
        <v>2.4400000000000002E-2</v>
      </c>
      <c r="J6" s="10">
        <v>0</v>
      </c>
      <c r="K6" s="10">
        <v>0</v>
      </c>
      <c r="L6" s="10">
        <v>0</v>
      </c>
      <c r="M6" s="10">
        <v>0</v>
      </c>
      <c r="N6" s="10">
        <v>2.4400000000000002E-2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41">
        <f t="shared" si="0"/>
        <v>0.41509999999999991</v>
      </c>
      <c r="Z6" s="6"/>
      <c r="AA6" s="6"/>
      <c r="AB6" s="6"/>
      <c r="AC6" s="6"/>
      <c r="AD6" s="6"/>
    </row>
    <row r="7" spans="1:30" x14ac:dyDescent="0.3">
      <c r="A7" s="7" t="s">
        <v>5</v>
      </c>
      <c r="B7" s="8" t="s">
        <v>4</v>
      </c>
      <c r="C7" s="8" t="s">
        <v>35</v>
      </c>
      <c r="D7" s="9">
        <v>0.1479</v>
      </c>
      <c r="E7" s="10">
        <v>0.1479</v>
      </c>
      <c r="F7" s="10">
        <v>0.77649999999999997</v>
      </c>
      <c r="G7" s="10">
        <v>0.33279999999999998</v>
      </c>
      <c r="H7" s="10">
        <v>0.72099999999999997</v>
      </c>
      <c r="I7" s="10">
        <v>0.1109</v>
      </c>
      <c r="J7" s="10">
        <v>0.48070000000000002</v>
      </c>
      <c r="K7" s="10">
        <v>9.2399999999999996E-2</v>
      </c>
      <c r="L7" s="10">
        <v>0.1479</v>
      </c>
      <c r="M7" s="10">
        <v>0.12939999999999999</v>
      </c>
      <c r="N7" s="10">
        <v>0.12939999999999999</v>
      </c>
      <c r="O7" s="10">
        <v>7.3999999999999996E-2</v>
      </c>
      <c r="P7" s="10">
        <v>0.2034</v>
      </c>
      <c r="Q7" s="10">
        <v>0.25879999999999997</v>
      </c>
      <c r="R7" s="10">
        <v>0.42520000000000002</v>
      </c>
      <c r="S7" s="10">
        <v>0.27729999999999999</v>
      </c>
      <c r="T7" s="10">
        <v>0.1109</v>
      </c>
      <c r="U7" s="10">
        <v>0.1109</v>
      </c>
      <c r="V7" s="10">
        <v>1.8499999999999999E-2</v>
      </c>
      <c r="W7" s="41">
        <f t="shared" si="0"/>
        <v>4.6958000000000002</v>
      </c>
      <c r="Z7" s="6"/>
      <c r="AA7" s="6"/>
      <c r="AB7" s="6"/>
      <c r="AC7" s="6"/>
      <c r="AD7" s="6"/>
    </row>
    <row r="8" spans="1:30" x14ac:dyDescent="0.3">
      <c r="A8" s="7" t="s">
        <v>5</v>
      </c>
      <c r="B8" s="8" t="s">
        <v>4</v>
      </c>
      <c r="C8" s="8" t="s">
        <v>70</v>
      </c>
      <c r="D8" s="9">
        <v>0.17949999999999999</v>
      </c>
      <c r="E8" s="10">
        <v>8.9700000000000002E-2</v>
      </c>
      <c r="F8" s="10">
        <v>0.94210000000000005</v>
      </c>
      <c r="G8" s="10">
        <v>0.40379999999999999</v>
      </c>
      <c r="H8" s="10">
        <v>0.89729999999999999</v>
      </c>
      <c r="I8" s="10">
        <v>6.7299999999999999E-2</v>
      </c>
      <c r="J8" s="10">
        <v>0.40379999999999999</v>
      </c>
      <c r="K8" s="10">
        <v>2.24E-2</v>
      </c>
      <c r="L8" s="10">
        <v>0.11219999999999999</v>
      </c>
      <c r="M8" s="10">
        <v>0.17949999999999999</v>
      </c>
      <c r="N8" s="10">
        <v>0</v>
      </c>
      <c r="O8" s="10">
        <v>4.4900000000000002E-2</v>
      </c>
      <c r="P8" s="10">
        <v>0.157</v>
      </c>
      <c r="Q8" s="10">
        <v>0.26919999999999999</v>
      </c>
      <c r="R8" s="10">
        <v>0.47110000000000002</v>
      </c>
      <c r="S8" s="10">
        <v>0.29160000000000003</v>
      </c>
      <c r="T8" s="10">
        <v>8.9700000000000002E-2</v>
      </c>
      <c r="U8" s="10">
        <v>2.24E-2</v>
      </c>
      <c r="V8" s="10">
        <v>0</v>
      </c>
      <c r="W8" s="41">
        <f t="shared" si="0"/>
        <v>4.6435000000000004</v>
      </c>
      <c r="Z8" s="6"/>
      <c r="AA8" s="6"/>
      <c r="AB8" s="6"/>
      <c r="AC8" s="6"/>
      <c r="AD8" s="6"/>
    </row>
    <row r="9" spans="1:30" x14ac:dyDescent="0.3">
      <c r="A9" s="7" t="s">
        <v>5</v>
      </c>
      <c r="B9" s="8" t="s">
        <v>4</v>
      </c>
      <c r="C9" s="8" t="s">
        <v>71</v>
      </c>
      <c r="D9" s="9">
        <v>0.26029999999999998</v>
      </c>
      <c r="E9" s="10">
        <v>0.37959999999999999</v>
      </c>
      <c r="F9" s="10">
        <v>0.91100000000000003</v>
      </c>
      <c r="G9" s="10">
        <v>0.82420000000000004</v>
      </c>
      <c r="H9" s="10">
        <v>0.43380000000000002</v>
      </c>
      <c r="I9" s="10">
        <v>0.37959999999999999</v>
      </c>
      <c r="J9" s="10">
        <v>0.40129999999999999</v>
      </c>
      <c r="K9" s="10">
        <v>7.5899999999999995E-2</v>
      </c>
      <c r="L9" s="10">
        <v>0.26029999999999998</v>
      </c>
      <c r="M9" s="10">
        <v>0.15179999999999999</v>
      </c>
      <c r="N9" s="10">
        <v>0</v>
      </c>
      <c r="O9" s="10">
        <v>4.3400000000000001E-2</v>
      </c>
      <c r="P9" s="10">
        <v>0</v>
      </c>
      <c r="Q9" s="10">
        <v>0.15179999999999999</v>
      </c>
      <c r="R9" s="10">
        <v>8.6800000000000002E-2</v>
      </c>
      <c r="S9" s="10">
        <v>9.7600000000000006E-2</v>
      </c>
      <c r="T9" s="10">
        <v>0.16270000000000001</v>
      </c>
      <c r="U9" s="10">
        <v>9.7600000000000006E-2</v>
      </c>
      <c r="V9" s="10">
        <v>5.4199999999999998E-2</v>
      </c>
      <c r="W9" s="41">
        <f t="shared" si="0"/>
        <v>4.7718999999999996</v>
      </c>
      <c r="Z9" s="6"/>
      <c r="AA9" s="6"/>
      <c r="AB9" s="6"/>
      <c r="AC9" s="6"/>
      <c r="AD9" s="6"/>
    </row>
    <row r="10" spans="1:30" x14ac:dyDescent="0.3">
      <c r="A10" s="7" t="s">
        <v>5</v>
      </c>
      <c r="B10" s="8" t="s">
        <v>4</v>
      </c>
      <c r="C10" s="8" t="s">
        <v>72</v>
      </c>
      <c r="D10" s="9">
        <v>0.21629999999999999</v>
      </c>
      <c r="E10" s="10">
        <v>4.0599999999999997E-2</v>
      </c>
      <c r="F10" s="10">
        <v>0.62180000000000002</v>
      </c>
      <c r="G10" s="10">
        <v>0.5948</v>
      </c>
      <c r="H10" s="10">
        <v>0.40550000000000003</v>
      </c>
      <c r="I10" s="10">
        <v>0.16220000000000001</v>
      </c>
      <c r="J10" s="10">
        <v>0.55420000000000003</v>
      </c>
      <c r="K10" s="10">
        <v>6.7599999999999993E-2</v>
      </c>
      <c r="L10" s="10">
        <v>0.20280000000000001</v>
      </c>
      <c r="M10" s="10">
        <v>0.28389999999999999</v>
      </c>
      <c r="N10" s="10">
        <v>5.4100000000000002E-2</v>
      </c>
      <c r="O10" s="10">
        <v>0</v>
      </c>
      <c r="P10" s="10">
        <v>0</v>
      </c>
      <c r="Q10" s="10">
        <v>0.16220000000000001</v>
      </c>
      <c r="R10" s="10">
        <v>4.0599999999999997E-2</v>
      </c>
      <c r="S10" s="10">
        <v>4.0599999999999997E-2</v>
      </c>
      <c r="T10" s="10">
        <v>4.0599999999999997E-2</v>
      </c>
      <c r="U10" s="10">
        <v>0.1081</v>
      </c>
      <c r="V10" s="10">
        <v>0</v>
      </c>
      <c r="W10" s="41">
        <f t="shared" si="0"/>
        <v>3.5958999999999994</v>
      </c>
      <c r="Z10" s="6"/>
      <c r="AA10" s="6"/>
      <c r="AB10" s="6"/>
      <c r="AC10" s="6"/>
      <c r="AD10" s="6"/>
    </row>
    <row r="11" spans="1:30" x14ac:dyDescent="0.3">
      <c r="A11" s="7" t="s">
        <v>5</v>
      </c>
      <c r="B11" s="8" t="s">
        <v>10</v>
      </c>
      <c r="C11" s="8" t="s">
        <v>35</v>
      </c>
      <c r="D11" s="9">
        <v>0.70940000000000003</v>
      </c>
      <c r="E11" s="10">
        <v>0.77110000000000001</v>
      </c>
      <c r="F11" s="10">
        <v>0</v>
      </c>
      <c r="G11" s="10">
        <v>7.7100000000000002E-2</v>
      </c>
      <c r="H11" s="10">
        <v>1.54E-2</v>
      </c>
      <c r="I11" s="10">
        <v>0.60150000000000003</v>
      </c>
      <c r="J11" s="10">
        <v>0.13880000000000001</v>
      </c>
      <c r="K11" s="10">
        <v>1.54E-2</v>
      </c>
      <c r="L11" s="10">
        <v>0</v>
      </c>
      <c r="M11" s="10">
        <v>0.20050000000000001</v>
      </c>
      <c r="N11" s="10">
        <v>1.54E-2</v>
      </c>
      <c r="O11" s="10">
        <v>0</v>
      </c>
      <c r="P11" s="10">
        <v>0.29299999999999998</v>
      </c>
      <c r="Q11" s="10">
        <v>0</v>
      </c>
      <c r="R11" s="10">
        <v>1.54E-2</v>
      </c>
      <c r="S11" s="10">
        <v>0</v>
      </c>
      <c r="T11" s="10">
        <v>0</v>
      </c>
      <c r="U11" s="10">
        <v>0</v>
      </c>
      <c r="V11" s="10">
        <v>0</v>
      </c>
      <c r="W11" s="41">
        <f t="shared" si="0"/>
        <v>2.8530000000000002</v>
      </c>
      <c r="Z11" s="6"/>
      <c r="AA11" s="6"/>
      <c r="AB11" s="6"/>
      <c r="AC11" s="6"/>
      <c r="AD11" s="6"/>
    </row>
    <row r="12" spans="1:30" x14ac:dyDescent="0.3">
      <c r="A12" s="7" t="s">
        <v>5</v>
      </c>
      <c r="B12" s="8" t="s">
        <v>10</v>
      </c>
      <c r="C12" s="8" t="s">
        <v>70</v>
      </c>
      <c r="D12" s="9">
        <v>0.68479999999999996</v>
      </c>
      <c r="E12" s="10">
        <v>0.52680000000000005</v>
      </c>
      <c r="F12" s="10">
        <v>0</v>
      </c>
      <c r="G12" s="10">
        <v>7.0199999999999999E-2</v>
      </c>
      <c r="H12" s="10">
        <v>5.2699999999999997E-2</v>
      </c>
      <c r="I12" s="10">
        <v>0.59699999999999998</v>
      </c>
      <c r="J12" s="10">
        <v>0.158</v>
      </c>
      <c r="K12" s="10">
        <v>1.7600000000000001E-2</v>
      </c>
      <c r="L12" s="10">
        <v>0</v>
      </c>
      <c r="M12" s="10">
        <v>0.17560000000000001</v>
      </c>
      <c r="N12" s="10">
        <v>0</v>
      </c>
      <c r="O12" s="10">
        <v>0</v>
      </c>
      <c r="P12" s="10">
        <v>0.19320000000000001</v>
      </c>
      <c r="Q12" s="10">
        <v>1.7600000000000001E-2</v>
      </c>
      <c r="R12" s="10">
        <v>0</v>
      </c>
      <c r="S12" s="10">
        <v>1.7600000000000001E-2</v>
      </c>
      <c r="T12" s="10">
        <v>0</v>
      </c>
      <c r="U12" s="10">
        <v>0</v>
      </c>
      <c r="V12" s="10">
        <v>0</v>
      </c>
      <c r="W12" s="41">
        <f t="shared" si="0"/>
        <v>2.5110999999999999</v>
      </c>
      <c r="Z12" s="6"/>
      <c r="AA12" s="6"/>
      <c r="AB12" s="6"/>
      <c r="AC12" s="6"/>
      <c r="AD12" s="6"/>
    </row>
    <row r="13" spans="1:30" x14ac:dyDescent="0.3">
      <c r="A13" s="7" t="s">
        <v>5</v>
      </c>
      <c r="B13" s="8" t="s">
        <v>10</v>
      </c>
      <c r="C13" s="8" t="s">
        <v>71</v>
      </c>
      <c r="D13" s="9">
        <v>1.3899999999999999E-2</v>
      </c>
      <c r="E13" s="10">
        <v>0.3463</v>
      </c>
      <c r="F13" s="10">
        <v>0</v>
      </c>
      <c r="G13" s="10">
        <v>0</v>
      </c>
      <c r="H13" s="10">
        <v>0</v>
      </c>
      <c r="I13" s="10">
        <v>0.29089999999999999</v>
      </c>
      <c r="J13" s="10">
        <v>2.7699999999999999E-2</v>
      </c>
      <c r="K13" s="10">
        <v>0</v>
      </c>
      <c r="L13" s="10">
        <v>0</v>
      </c>
      <c r="M13" s="10">
        <v>8.3099999999999993E-2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41">
        <f t="shared" si="0"/>
        <v>0.76189999999999991</v>
      </c>
      <c r="Z13" s="6"/>
      <c r="AA13" s="6"/>
      <c r="AB13" s="6"/>
      <c r="AC13" s="6"/>
      <c r="AD13" s="6"/>
    </row>
    <row r="14" spans="1:30" x14ac:dyDescent="0.3">
      <c r="A14" s="7" t="s">
        <v>5</v>
      </c>
      <c r="B14" s="8" t="s">
        <v>10</v>
      </c>
      <c r="C14" s="8" t="s">
        <v>72</v>
      </c>
      <c r="D14" s="9">
        <v>0.19980000000000001</v>
      </c>
      <c r="E14" s="10">
        <v>0.49959999999999999</v>
      </c>
      <c r="F14" s="10">
        <v>0</v>
      </c>
      <c r="G14" s="10">
        <v>0.02</v>
      </c>
      <c r="H14" s="10">
        <v>0.02</v>
      </c>
      <c r="I14" s="10">
        <v>0.43959999999999999</v>
      </c>
      <c r="J14" s="10">
        <v>0.04</v>
      </c>
      <c r="K14" s="10">
        <v>0</v>
      </c>
      <c r="L14" s="10">
        <v>0</v>
      </c>
      <c r="M14" s="10">
        <v>0.11990000000000001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41">
        <f t="shared" si="0"/>
        <v>1.3389000000000002</v>
      </c>
      <c r="Z14" s="6"/>
      <c r="AA14" s="6"/>
      <c r="AB14" s="6"/>
      <c r="AC14" s="6"/>
      <c r="AD14" s="6"/>
    </row>
    <row r="15" spans="1:30" x14ac:dyDescent="0.3">
      <c r="A15" s="7" t="s">
        <v>5</v>
      </c>
      <c r="B15" s="8" t="s">
        <v>7</v>
      </c>
      <c r="C15" s="8" t="s">
        <v>35</v>
      </c>
      <c r="D15" s="9">
        <v>5.9400000000000001E-2</v>
      </c>
      <c r="E15" s="10">
        <v>1.9800000000000002E-2</v>
      </c>
      <c r="F15" s="10">
        <v>0.1386</v>
      </c>
      <c r="G15" s="10">
        <v>0.23760000000000001</v>
      </c>
      <c r="H15" s="10">
        <v>0.1782</v>
      </c>
      <c r="I15" s="10">
        <v>0.1386</v>
      </c>
      <c r="J15" s="10">
        <v>0.79210000000000003</v>
      </c>
      <c r="K15" s="10">
        <v>0</v>
      </c>
      <c r="L15" s="10">
        <v>1.9800000000000002E-2</v>
      </c>
      <c r="M15" s="10">
        <v>9.9000000000000005E-2</v>
      </c>
      <c r="N15" s="10">
        <v>3.9600000000000003E-2</v>
      </c>
      <c r="O15" s="10">
        <v>3.9600000000000003E-2</v>
      </c>
      <c r="P15" s="10">
        <v>0.1188</v>
      </c>
      <c r="Q15" s="10">
        <v>0.33660000000000001</v>
      </c>
      <c r="R15" s="10">
        <v>0.21779999999999999</v>
      </c>
      <c r="S15" s="10">
        <v>0.29699999999999999</v>
      </c>
      <c r="T15" s="10">
        <v>0.19800000000000001</v>
      </c>
      <c r="U15" s="10">
        <v>0.1782</v>
      </c>
      <c r="V15" s="10">
        <v>0</v>
      </c>
      <c r="W15" s="41">
        <f t="shared" si="0"/>
        <v>3.1087000000000002</v>
      </c>
      <c r="Z15" s="6"/>
      <c r="AA15" s="6"/>
      <c r="AB15" s="6"/>
      <c r="AC15" s="6"/>
      <c r="AD15" s="6"/>
    </row>
    <row r="16" spans="1:30" x14ac:dyDescent="0.3">
      <c r="A16" s="7" t="s">
        <v>5</v>
      </c>
      <c r="B16" s="8" t="s">
        <v>7</v>
      </c>
      <c r="C16" s="8" t="s">
        <v>70</v>
      </c>
      <c r="D16" s="9">
        <v>0.17560000000000001</v>
      </c>
      <c r="E16" s="10">
        <v>1.7600000000000001E-2</v>
      </c>
      <c r="F16" s="10">
        <v>3.5099999999999999E-2</v>
      </c>
      <c r="G16" s="10">
        <v>0.2107</v>
      </c>
      <c r="H16" s="10">
        <v>0.24579999999999999</v>
      </c>
      <c r="I16" s="10">
        <v>0.28089999999999998</v>
      </c>
      <c r="J16" s="10">
        <v>0.80769999999999997</v>
      </c>
      <c r="K16" s="10">
        <v>3.5099999999999999E-2</v>
      </c>
      <c r="L16" s="10">
        <v>0.10539999999999999</v>
      </c>
      <c r="M16" s="10">
        <v>5.2699999999999997E-2</v>
      </c>
      <c r="N16" s="10">
        <v>1.7600000000000001E-2</v>
      </c>
      <c r="O16" s="10">
        <v>3.5099999999999999E-2</v>
      </c>
      <c r="P16" s="10">
        <v>0.59699999999999998</v>
      </c>
      <c r="Q16" s="10">
        <v>0.1229</v>
      </c>
      <c r="R16" s="10">
        <v>0.17560000000000001</v>
      </c>
      <c r="S16" s="10">
        <v>0.28089999999999998</v>
      </c>
      <c r="T16" s="10">
        <v>0.24579999999999999</v>
      </c>
      <c r="U16" s="10">
        <v>0.158</v>
      </c>
      <c r="V16" s="10">
        <v>1.7600000000000001E-2</v>
      </c>
      <c r="W16" s="41">
        <f t="shared" si="0"/>
        <v>3.6170999999999998</v>
      </c>
      <c r="Z16" s="6"/>
      <c r="AA16" s="6"/>
      <c r="AB16" s="6"/>
      <c r="AC16" s="6"/>
      <c r="AD16" s="6"/>
    </row>
    <row r="17" spans="1:30" x14ac:dyDescent="0.3">
      <c r="A17" s="7" t="s">
        <v>5</v>
      </c>
      <c r="B17" s="8" t="s">
        <v>7</v>
      </c>
      <c r="C17" s="8" t="s">
        <v>71</v>
      </c>
      <c r="D17" s="9">
        <v>9.11E-2</v>
      </c>
      <c r="E17" s="10">
        <v>6.0699999999999997E-2</v>
      </c>
      <c r="F17" s="10">
        <v>0.13669999999999999</v>
      </c>
      <c r="G17" s="10">
        <v>0.37969999999999998</v>
      </c>
      <c r="H17" s="10">
        <v>0.1822</v>
      </c>
      <c r="I17" s="10">
        <v>0.25819999999999999</v>
      </c>
      <c r="J17" s="10">
        <v>0.89600000000000002</v>
      </c>
      <c r="K17" s="10">
        <v>0</v>
      </c>
      <c r="L17" s="10">
        <v>3.04E-2</v>
      </c>
      <c r="M17" s="10">
        <v>9.11E-2</v>
      </c>
      <c r="N17" s="10">
        <v>0</v>
      </c>
      <c r="O17" s="10">
        <v>0</v>
      </c>
      <c r="P17" s="10">
        <v>0</v>
      </c>
      <c r="Q17" s="10">
        <v>0.10630000000000001</v>
      </c>
      <c r="R17" s="10">
        <v>1.52E-2</v>
      </c>
      <c r="S17" s="10">
        <v>0.19739999999999999</v>
      </c>
      <c r="T17" s="10">
        <v>0.1215</v>
      </c>
      <c r="U17" s="10">
        <v>4.5600000000000002E-2</v>
      </c>
      <c r="V17" s="10">
        <v>0</v>
      </c>
      <c r="W17" s="41">
        <f t="shared" si="0"/>
        <v>2.6121000000000003</v>
      </c>
      <c r="Z17" s="6"/>
      <c r="AA17" s="6"/>
      <c r="AB17" s="6"/>
      <c r="AC17" s="6"/>
      <c r="AD17" s="6"/>
    </row>
    <row r="18" spans="1:30" x14ac:dyDescent="0.3">
      <c r="A18" s="7" t="s">
        <v>5</v>
      </c>
      <c r="B18" s="8" t="s">
        <v>7</v>
      </c>
      <c r="C18" s="8" t="s">
        <v>72</v>
      </c>
      <c r="D18" s="9">
        <v>8.1199999999999994E-2</v>
      </c>
      <c r="E18" s="10">
        <v>6.0900000000000003E-2</v>
      </c>
      <c r="F18" s="10">
        <v>0.16239999999999999</v>
      </c>
      <c r="G18" s="10">
        <v>0.54820000000000002</v>
      </c>
      <c r="H18" s="10">
        <v>0.1421</v>
      </c>
      <c r="I18" s="10">
        <v>0.1827</v>
      </c>
      <c r="J18" s="10">
        <v>1.0355000000000001</v>
      </c>
      <c r="K18" s="10">
        <v>2.0299999999999999E-2</v>
      </c>
      <c r="L18" s="10">
        <v>0</v>
      </c>
      <c r="M18" s="10">
        <v>0.1827</v>
      </c>
      <c r="N18" s="10">
        <v>0.26400000000000001</v>
      </c>
      <c r="O18" s="10">
        <v>2.0299999999999999E-2</v>
      </c>
      <c r="P18" s="10">
        <v>0</v>
      </c>
      <c r="Q18" s="10">
        <v>0.1827</v>
      </c>
      <c r="R18" s="10">
        <v>2.0299999999999999E-2</v>
      </c>
      <c r="S18" s="10">
        <v>0.26400000000000001</v>
      </c>
      <c r="T18" s="10">
        <v>0.32490000000000002</v>
      </c>
      <c r="U18" s="10">
        <v>0.34520000000000001</v>
      </c>
      <c r="V18" s="10">
        <v>2.0299999999999999E-2</v>
      </c>
      <c r="W18" s="41">
        <f t="shared" si="0"/>
        <v>3.8577000000000012</v>
      </c>
      <c r="Z18" s="6"/>
      <c r="AA18" s="6"/>
      <c r="AB18" s="6"/>
      <c r="AC18" s="6"/>
      <c r="AD18" s="6"/>
    </row>
    <row r="19" spans="1:30" x14ac:dyDescent="0.3">
      <c r="A19" s="7" t="s">
        <v>5</v>
      </c>
      <c r="B19" s="8" t="s">
        <v>6</v>
      </c>
      <c r="C19" s="8" t="s">
        <v>35</v>
      </c>
      <c r="D19" s="9">
        <v>0.3241</v>
      </c>
      <c r="E19" s="10">
        <v>7.9200000000000007E-2</v>
      </c>
      <c r="F19" s="10">
        <v>0.22320000000000001</v>
      </c>
      <c r="G19" s="10">
        <v>0.41049999999999998</v>
      </c>
      <c r="H19" s="10">
        <v>0.81379999999999997</v>
      </c>
      <c r="I19" s="10">
        <v>0.19439999999999999</v>
      </c>
      <c r="J19" s="10">
        <v>0.41049999999999998</v>
      </c>
      <c r="K19" s="10">
        <v>4.3200000000000002E-2</v>
      </c>
      <c r="L19" s="10">
        <v>0.2016</v>
      </c>
      <c r="M19" s="10">
        <v>7.1999999999999995E-2</v>
      </c>
      <c r="N19" s="10">
        <v>4.3200000000000002E-2</v>
      </c>
      <c r="O19" s="10">
        <v>0.216</v>
      </c>
      <c r="P19" s="10">
        <v>0.54010000000000002</v>
      </c>
      <c r="Q19" s="10">
        <v>0.30969999999999998</v>
      </c>
      <c r="R19" s="10">
        <v>0.38890000000000002</v>
      </c>
      <c r="S19" s="10">
        <v>0.2016</v>
      </c>
      <c r="T19" s="10">
        <v>0.2016</v>
      </c>
      <c r="U19" s="10">
        <v>0.2016</v>
      </c>
      <c r="V19" s="10">
        <v>0</v>
      </c>
      <c r="W19" s="41">
        <f t="shared" si="0"/>
        <v>4.8752000000000004</v>
      </c>
      <c r="Z19" s="6"/>
      <c r="AA19" s="6"/>
      <c r="AB19" s="6"/>
      <c r="AC19" s="6"/>
      <c r="AD19" s="6"/>
    </row>
    <row r="20" spans="1:30" x14ac:dyDescent="0.3">
      <c r="A20" s="7" t="s">
        <v>5</v>
      </c>
      <c r="B20" s="8" t="s">
        <v>6</v>
      </c>
      <c r="C20" s="8" t="s">
        <v>70</v>
      </c>
      <c r="D20" s="9">
        <v>0.15379999999999999</v>
      </c>
      <c r="E20" s="10">
        <v>0.1731</v>
      </c>
      <c r="F20" s="10">
        <v>5.7700000000000001E-2</v>
      </c>
      <c r="G20" s="10">
        <v>0.63460000000000005</v>
      </c>
      <c r="H20" s="10">
        <v>0.65380000000000005</v>
      </c>
      <c r="I20" s="10">
        <v>3.85E-2</v>
      </c>
      <c r="J20" s="10">
        <v>0.32690000000000002</v>
      </c>
      <c r="K20" s="10">
        <v>0</v>
      </c>
      <c r="L20" s="10">
        <v>7.6899999999999996E-2</v>
      </c>
      <c r="M20" s="10">
        <v>9.6199999999999994E-2</v>
      </c>
      <c r="N20" s="10">
        <v>7.6899999999999996E-2</v>
      </c>
      <c r="O20" s="10">
        <v>9.6199999999999994E-2</v>
      </c>
      <c r="P20" s="10">
        <v>1.9199999999999998E-2</v>
      </c>
      <c r="Q20" s="10">
        <v>0.25</v>
      </c>
      <c r="R20" s="10">
        <v>0.1731</v>
      </c>
      <c r="S20" s="10">
        <v>0.25</v>
      </c>
      <c r="T20" s="10">
        <v>1.9199999999999998E-2</v>
      </c>
      <c r="U20" s="10">
        <v>7.6899999999999996E-2</v>
      </c>
      <c r="V20" s="10">
        <v>1.9199999999999998E-2</v>
      </c>
      <c r="W20" s="41">
        <f t="shared" si="0"/>
        <v>3.192200000000001</v>
      </c>
      <c r="Z20" s="6"/>
      <c r="AA20" s="6"/>
      <c r="AB20" s="6"/>
      <c r="AC20" s="6"/>
      <c r="AD20" s="6"/>
    </row>
    <row r="21" spans="1:30" x14ac:dyDescent="0.3">
      <c r="A21" s="7" t="s">
        <v>5</v>
      </c>
      <c r="B21" s="8" t="s">
        <v>6</v>
      </c>
      <c r="C21" s="8" t="s">
        <v>71</v>
      </c>
      <c r="D21" s="9">
        <v>0.12889999999999999</v>
      </c>
      <c r="E21" s="10">
        <v>0</v>
      </c>
      <c r="F21" s="10">
        <v>0.1547</v>
      </c>
      <c r="G21" s="10">
        <v>0.61870000000000003</v>
      </c>
      <c r="H21" s="10">
        <v>0.61870000000000003</v>
      </c>
      <c r="I21" s="10">
        <v>0.23200000000000001</v>
      </c>
      <c r="J21" s="10">
        <v>0.38669999999999999</v>
      </c>
      <c r="K21" s="10">
        <v>0</v>
      </c>
      <c r="L21" s="10">
        <v>2.58E-2</v>
      </c>
      <c r="M21" s="10">
        <v>0.25779999999999997</v>
      </c>
      <c r="N21" s="10">
        <v>0</v>
      </c>
      <c r="O21" s="10">
        <v>2.58E-2</v>
      </c>
      <c r="P21" s="10">
        <v>0</v>
      </c>
      <c r="Q21" s="10">
        <v>2.58E-2</v>
      </c>
      <c r="R21" s="10">
        <v>0</v>
      </c>
      <c r="S21" s="10">
        <v>0.1031</v>
      </c>
      <c r="T21" s="10">
        <v>0.1031</v>
      </c>
      <c r="U21" s="10">
        <v>0.1547</v>
      </c>
      <c r="V21" s="10">
        <v>0</v>
      </c>
      <c r="W21" s="41">
        <f t="shared" si="0"/>
        <v>2.8357999999999994</v>
      </c>
      <c r="Z21" s="6"/>
      <c r="AA21" s="6"/>
      <c r="AB21" s="6"/>
      <c r="AC21" s="6"/>
      <c r="AD21" s="6"/>
    </row>
    <row r="22" spans="1:30" x14ac:dyDescent="0.3">
      <c r="A22" s="7" t="s">
        <v>5</v>
      </c>
      <c r="B22" s="8" t="s">
        <v>6</v>
      </c>
      <c r="C22" s="8" t="s">
        <v>72</v>
      </c>
      <c r="D22" s="9">
        <v>0.1168</v>
      </c>
      <c r="E22" s="10">
        <v>5.8400000000000001E-2</v>
      </c>
      <c r="F22" s="10">
        <v>0.1363</v>
      </c>
      <c r="G22" s="10">
        <v>0.95389999999999997</v>
      </c>
      <c r="H22" s="10">
        <v>0.3115</v>
      </c>
      <c r="I22" s="10">
        <v>9.7299999999999998E-2</v>
      </c>
      <c r="J22" s="10">
        <v>0.29199999999999998</v>
      </c>
      <c r="K22" s="10">
        <v>1.95E-2</v>
      </c>
      <c r="L22" s="10">
        <v>0</v>
      </c>
      <c r="M22" s="10">
        <v>1.95E-2</v>
      </c>
      <c r="N22" s="10">
        <v>5.8400000000000001E-2</v>
      </c>
      <c r="O22" s="10">
        <v>0</v>
      </c>
      <c r="P22" s="10">
        <v>0</v>
      </c>
      <c r="Q22" s="10">
        <v>0</v>
      </c>
      <c r="R22" s="10">
        <v>0</v>
      </c>
      <c r="S22" s="10">
        <v>5.8400000000000001E-2</v>
      </c>
      <c r="T22" s="10">
        <v>0</v>
      </c>
      <c r="U22" s="10">
        <v>5.8400000000000001E-2</v>
      </c>
      <c r="V22" s="10">
        <v>0</v>
      </c>
      <c r="W22" s="41">
        <f t="shared" si="0"/>
        <v>2.1803999999999997</v>
      </c>
      <c r="Z22" s="6"/>
      <c r="AA22" s="6"/>
      <c r="AB22" s="6"/>
      <c r="AC22" s="6"/>
      <c r="AD22" s="6"/>
    </row>
    <row r="23" spans="1:30" x14ac:dyDescent="0.3">
      <c r="A23" s="7" t="s">
        <v>5</v>
      </c>
      <c r="B23" s="8" t="s">
        <v>9</v>
      </c>
      <c r="C23" s="8" t="s">
        <v>35</v>
      </c>
      <c r="D23" s="7" t="s">
        <v>36</v>
      </c>
      <c r="E23" s="8" t="s">
        <v>36</v>
      </c>
      <c r="F23" s="8" t="s">
        <v>36</v>
      </c>
      <c r="G23" s="8" t="s">
        <v>36</v>
      </c>
      <c r="H23" s="8" t="s">
        <v>36</v>
      </c>
      <c r="I23" s="8" t="s">
        <v>36</v>
      </c>
      <c r="J23" s="8" t="s">
        <v>36</v>
      </c>
      <c r="K23" s="8" t="s">
        <v>36</v>
      </c>
      <c r="L23" s="8" t="s">
        <v>36</v>
      </c>
      <c r="M23" s="8" t="s">
        <v>36</v>
      </c>
      <c r="N23" s="8" t="s">
        <v>36</v>
      </c>
      <c r="O23" s="8" t="s">
        <v>36</v>
      </c>
      <c r="P23" s="8" t="s">
        <v>36</v>
      </c>
      <c r="Q23" s="8" t="s">
        <v>36</v>
      </c>
      <c r="R23" s="8" t="s">
        <v>36</v>
      </c>
      <c r="S23" s="8" t="s">
        <v>36</v>
      </c>
      <c r="T23" s="8" t="s">
        <v>36</v>
      </c>
      <c r="U23" s="8" t="s">
        <v>36</v>
      </c>
      <c r="V23" s="8" t="s">
        <v>36</v>
      </c>
      <c r="W23" s="41">
        <f t="shared" si="0"/>
        <v>0</v>
      </c>
      <c r="Z23" s="6"/>
      <c r="AA23" s="6"/>
      <c r="AB23" s="6"/>
      <c r="AC23" s="6"/>
      <c r="AD23" s="6"/>
    </row>
    <row r="24" spans="1:30" x14ac:dyDescent="0.3">
      <c r="A24" s="7" t="s">
        <v>5</v>
      </c>
      <c r="B24" s="8" t="s">
        <v>9</v>
      </c>
      <c r="C24" s="8" t="s">
        <v>70</v>
      </c>
      <c r="D24" s="9">
        <v>0.11840000000000001</v>
      </c>
      <c r="E24" s="10">
        <v>1.5631999999999999</v>
      </c>
      <c r="F24" s="10">
        <v>0</v>
      </c>
      <c r="G24" s="10">
        <v>0</v>
      </c>
      <c r="H24" s="10">
        <v>0</v>
      </c>
      <c r="I24" s="10">
        <v>0.75790000000000002</v>
      </c>
      <c r="J24" s="10">
        <v>2.3699999999999999E-2</v>
      </c>
      <c r="K24" s="10">
        <v>0</v>
      </c>
      <c r="L24" s="10">
        <v>0</v>
      </c>
      <c r="M24" s="10">
        <v>0.30790000000000001</v>
      </c>
      <c r="N24" s="10">
        <v>2.3699999999999999E-2</v>
      </c>
      <c r="O24" s="10">
        <v>0</v>
      </c>
      <c r="P24" s="10">
        <v>0.4027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41">
        <f t="shared" si="0"/>
        <v>3.1974999999999993</v>
      </c>
      <c r="Z24" s="6"/>
      <c r="AA24" s="6"/>
      <c r="AB24" s="6"/>
      <c r="AC24" s="6"/>
      <c r="AD24" s="6"/>
    </row>
    <row r="25" spans="1:30" x14ac:dyDescent="0.3">
      <c r="A25" s="7" t="s">
        <v>5</v>
      </c>
      <c r="B25" s="8" t="s">
        <v>9</v>
      </c>
      <c r="C25" s="8" t="s">
        <v>71</v>
      </c>
      <c r="D25" s="9">
        <v>1.071</v>
      </c>
      <c r="E25" s="10">
        <v>0.35699999999999998</v>
      </c>
      <c r="F25" s="10">
        <v>0</v>
      </c>
      <c r="G25" s="10">
        <v>0.22309999999999999</v>
      </c>
      <c r="H25" s="10">
        <v>8.9200000000000002E-2</v>
      </c>
      <c r="I25" s="10">
        <v>0.17849999999999999</v>
      </c>
      <c r="J25" s="10">
        <v>0.35699999999999998</v>
      </c>
      <c r="K25" s="10">
        <v>0</v>
      </c>
      <c r="L25" s="10">
        <v>0</v>
      </c>
      <c r="M25" s="10">
        <v>0.13389999999999999</v>
      </c>
      <c r="N25" s="10">
        <v>4.4600000000000001E-2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41">
        <f t="shared" si="0"/>
        <v>2.4543000000000004</v>
      </c>
      <c r="Z25" s="6"/>
      <c r="AA25" s="6"/>
      <c r="AB25" s="6"/>
      <c r="AC25" s="6"/>
      <c r="AD25" s="6"/>
    </row>
    <row r="26" spans="1:30" x14ac:dyDescent="0.3">
      <c r="A26" s="7" t="s">
        <v>5</v>
      </c>
      <c r="B26" s="8" t="s">
        <v>9</v>
      </c>
      <c r="C26" s="8" t="s">
        <v>72</v>
      </c>
      <c r="D26" s="9">
        <v>1.0293000000000001</v>
      </c>
      <c r="E26" s="10">
        <v>0.25729999999999997</v>
      </c>
      <c r="F26" s="10">
        <v>0</v>
      </c>
      <c r="G26" s="10">
        <v>0.36030000000000001</v>
      </c>
      <c r="H26" s="10">
        <v>5.1499999999999997E-2</v>
      </c>
      <c r="I26" s="10">
        <v>0.36030000000000001</v>
      </c>
      <c r="J26" s="10">
        <v>0.25729999999999997</v>
      </c>
      <c r="K26" s="10">
        <v>0</v>
      </c>
      <c r="L26" s="10">
        <v>0</v>
      </c>
      <c r="M26" s="10">
        <v>5.1499999999999997E-2</v>
      </c>
      <c r="N26" s="10">
        <v>5.1499999999999997E-2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41">
        <f t="shared" si="0"/>
        <v>2.4189999999999996</v>
      </c>
      <c r="Z26" s="6"/>
      <c r="AA26" s="6"/>
      <c r="AB26" s="6"/>
      <c r="AC26" s="6"/>
      <c r="AD26" s="6"/>
    </row>
    <row r="27" spans="1:30" x14ac:dyDescent="0.3">
      <c r="A27" s="7" t="s">
        <v>5</v>
      </c>
      <c r="B27" s="8" t="s">
        <v>8</v>
      </c>
      <c r="C27" s="8" t="s">
        <v>35</v>
      </c>
      <c r="D27" s="9">
        <v>0.58640000000000003</v>
      </c>
      <c r="E27" s="10">
        <v>0.4657</v>
      </c>
      <c r="F27" s="10">
        <v>0.34489999999999998</v>
      </c>
      <c r="G27" s="10">
        <v>0.74160000000000004</v>
      </c>
      <c r="H27" s="10">
        <v>1.2591000000000001</v>
      </c>
      <c r="I27" s="10">
        <v>0.24149999999999999</v>
      </c>
      <c r="J27" s="10">
        <v>0.29320000000000002</v>
      </c>
      <c r="K27" s="10">
        <v>3.4500000000000003E-2</v>
      </c>
      <c r="L27" s="10">
        <v>5.1700000000000003E-2</v>
      </c>
      <c r="M27" s="10">
        <v>8.6199999999999999E-2</v>
      </c>
      <c r="N27" s="10">
        <v>6.9000000000000006E-2</v>
      </c>
      <c r="O27" s="10">
        <v>0.1207</v>
      </c>
      <c r="P27" s="10">
        <v>3.4500000000000003E-2</v>
      </c>
      <c r="Q27" s="10">
        <v>0.13800000000000001</v>
      </c>
      <c r="R27" s="10">
        <v>1.72E-2</v>
      </c>
      <c r="S27" s="10">
        <v>3.4500000000000003E-2</v>
      </c>
      <c r="T27" s="10">
        <v>0.10349999999999999</v>
      </c>
      <c r="U27" s="10">
        <v>0.27600000000000002</v>
      </c>
      <c r="V27" s="10">
        <v>1.72E-2</v>
      </c>
      <c r="W27" s="41">
        <f t="shared" si="0"/>
        <v>4.9154000000000009</v>
      </c>
      <c r="Z27" s="6"/>
      <c r="AA27" s="6"/>
      <c r="AB27" s="6"/>
      <c r="AC27" s="6"/>
      <c r="AD27" s="6"/>
    </row>
    <row r="28" spans="1:30" x14ac:dyDescent="0.3">
      <c r="A28" s="7" t="s">
        <v>5</v>
      </c>
      <c r="B28" s="8" t="s">
        <v>8</v>
      </c>
      <c r="C28" s="8" t="s">
        <v>70</v>
      </c>
      <c r="D28" s="9">
        <v>0.5141</v>
      </c>
      <c r="E28" s="10">
        <v>0.53180000000000005</v>
      </c>
      <c r="F28" s="10">
        <v>0.19500000000000001</v>
      </c>
      <c r="G28" s="10">
        <v>0.46089999999999998</v>
      </c>
      <c r="H28" s="10">
        <v>1.2232000000000001</v>
      </c>
      <c r="I28" s="10">
        <v>0.1595</v>
      </c>
      <c r="J28" s="10">
        <v>0.31909999999999999</v>
      </c>
      <c r="K28" s="10">
        <v>7.0900000000000005E-2</v>
      </c>
      <c r="L28" s="10">
        <v>0</v>
      </c>
      <c r="M28" s="10">
        <v>8.8599999999999998E-2</v>
      </c>
      <c r="N28" s="10">
        <v>0.10639999999999999</v>
      </c>
      <c r="O28" s="10">
        <v>8.8599999999999998E-2</v>
      </c>
      <c r="P28" s="10">
        <v>0.1241</v>
      </c>
      <c r="Q28" s="10">
        <v>0.1595</v>
      </c>
      <c r="R28" s="10">
        <v>1.77E-2</v>
      </c>
      <c r="S28" s="10">
        <v>0.17730000000000001</v>
      </c>
      <c r="T28" s="10">
        <v>0.2482</v>
      </c>
      <c r="U28" s="10">
        <v>0.19500000000000001</v>
      </c>
      <c r="V28" s="10">
        <v>0</v>
      </c>
      <c r="W28" s="41">
        <f t="shared" si="0"/>
        <v>4.6798999999999991</v>
      </c>
      <c r="Z28" s="6"/>
      <c r="AA28" s="6"/>
      <c r="AB28" s="6"/>
      <c r="AC28" s="6"/>
      <c r="AD28" s="6"/>
    </row>
    <row r="29" spans="1:30" x14ac:dyDescent="0.3">
      <c r="A29" s="7" t="s">
        <v>5</v>
      </c>
      <c r="B29" s="8" t="s">
        <v>8</v>
      </c>
      <c r="C29" s="8" t="s">
        <v>71</v>
      </c>
      <c r="D29" s="9">
        <v>0.50219999999999998</v>
      </c>
      <c r="E29" s="10">
        <v>0.1578</v>
      </c>
      <c r="F29" s="10">
        <v>5.74E-2</v>
      </c>
      <c r="G29" s="10">
        <v>0.44479999999999997</v>
      </c>
      <c r="H29" s="10">
        <v>0.70299999999999996</v>
      </c>
      <c r="I29" s="10">
        <v>0.1004</v>
      </c>
      <c r="J29" s="10">
        <v>0.373</v>
      </c>
      <c r="K29" s="10">
        <v>1.43E-2</v>
      </c>
      <c r="L29" s="10">
        <v>0</v>
      </c>
      <c r="M29" s="10">
        <v>4.2999999999999997E-2</v>
      </c>
      <c r="N29" s="10">
        <v>0</v>
      </c>
      <c r="O29" s="10">
        <v>0</v>
      </c>
      <c r="P29" s="10">
        <v>0</v>
      </c>
      <c r="Q29" s="10">
        <v>4.2999999999999997E-2</v>
      </c>
      <c r="R29" s="10">
        <v>0</v>
      </c>
      <c r="S29" s="10">
        <v>0.14349999999999999</v>
      </c>
      <c r="T29" s="10">
        <v>4.2999999999999997E-2</v>
      </c>
      <c r="U29" s="10">
        <v>4.2999999999999997E-2</v>
      </c>
      <c r="V29" s="10">
        <v>0</v>
      </c>
      <c r="W29" s="41">
        <f t="shared" si="0"/>
        <v>2.6684000000000001</v>
      </c>
      <c r="Z29" s="6"/>
      <c r="AA29" s="6"/>
      <c r="AB29" s="6"/>
      <c r="AC29" s="6"/>
      <c r="AD29" s="6"/>
    </row>
    <row r="30" spans="1:30" x14ac:dyDescent="0.3">
      <c r="A30" s="11" t="s">
        <v>5</v>
      </c>
      <c r="B30" s="12" t="s">
        <v>8</v>
      </c>
      <c r="C30" s="12" t="s">
        <v>72</v>
      </c>
      <c r="D30" s="13">
        <v>0.48159999999999997</v>
      </c>
      <c r="E30" s="14">
        <v>0.1993</v>
      </c>
      <c r="F30" s="14">
        <v>1.66E-2</v>
      </c>
      <c r="G30" s="14">
        <v>0.63109999999999999</v>
      </c>
      <c r="H30" s="14">
        <v>0.74739999999999995</v>
      </c>
      <c r="I30" s="14">
        <v>6.6400000000000001E-2</v>
      </c>
      <c r="J30" s="14">
        <v>0.1661</v>
      </c>
      <c r="K30" s="14">
        <v>1.66E-2</v>
      </c>
      <c r="L30" s="14">
        <v>0</v>
      </c>
      <c r="M30" s="14">
        <v>1.66E-2</v>
      </c>
      <c r="N30" s="14">
        <v>0.13289999999999999</v>
      </c>
      <c r="O30" s="14">
        <v>0</v>
      </c>
      <c r="P30" s="14">
        <v>0</v>
      </c>
      <c r="Q30" s="14">
        <v>0</v>
      </c>
      <c r="R30" s="14">
        <v>0</v>
      </c>
      <c r="S30" s="14">
        <v>0.21590000000000001</v>
      </c>
      <c r="T30" s="14">
        <v>0</v>
      </c>
      <c r="U30" s="14">
        <v>8.3000000000000004E-2</v>
      </c>
      <c r="V30" s="14">
        <v>1.66E-2</v>
      </c>
      <c r="W30" s="41">
        <f t="shared" si="0"/>
        <v>2.7900999999999994</v>
      </c>
      <c r="Z30" s="6"/>
      <c r="AA30" s="6"/>
      <c r="AB30" s="6"/>
      <c r="AC30" s="6"/>
      <c r="AD30" s="6"/>
    </row>
    <row r="31" spans="1:30" x14ac:dyDescent="0.3">
      <c r="A31" s="69" t="s">
        <v>73</v>
      </c>
      <c r="B31" s="70"/>
      <c r="C31" s="70"/>
      <c r="D31" s="31">
        <f>AVERAGE(D3:D30)</f>
        <v>0.31237777777777781</v>
      </c>
      <c r="E31" s="32">
        <f t="shared" ref="E31:V31" si="1">AVERAGE(E3:E30)</f>
        <v>0.29402222222222224</v>
      </c>
      <c r="F31" s="32">
        <f t="shared" si="1"/>
        <v>0.18185185185185185</v>
      </c>
      <c r="G31" s="32">
        <f t="shared" si="1"/>
        <v>0.35117777777777776</v>
      </c>
      <c r="H31" s="32">
        <f t="shared" si="1"/>
        <v>0.36167407407407409</v>
      </c>
      <c r="I31" s="32">
        <f t="shared" si="1"/>
        <v>0.2301074074074074</v>
      </c>
      <c r="J31" s="32">
        <f t="shared" si="1"/>
        <v>0.33179259259259264</v>
      </c>
      <c r="K31" s="32">
        <f t="shared" si="1"/>
        <v>2.021111111111111E-2</v>
      </c>
      <c r="L31" s="32">
        <f t="shared" si="1"/>
        <v>4.5733333333333341E-2</v>
      </c>
      <c r="M31" s="32">
        <f t="shared" si="1"/>
        <v>0.11237037037037038</v>
      </c>
      <c r="N31" s="32">
        <f t="shared" si="1"/>
        <v>4.6022222222222228E-2</v>
      </c>
      <c r="O31" s="32">
        <f t="shared" si="1"/>
        <v>2.98E-2</v>
      </c>
      <c r="P31" s="32">
        <f t="shared" si="1"/>
        <v>0.10367777777777777</v>
      </c>
      <c r="Q31" s="32">
        <f t="shared" si="1"/>
        <v>9.3855555555555553E-2</v>
      </c>
      <c r="R31" s="32">
        <f t="shared" si="1"/>
        <v>7.6477777777777783E-2</v>
      </c>
      <c r="S31" s="32">
        <f t="shared" si="1"/>
        <v>0.10919629629629629</v>
      </c>
      <c r="T31" s="32">
        <f t="shared" si="1"/>
        <v>7.4544444444444455E-2</v>
      </c>
      <c r="U31" s="32">
        <f t="shared" si="1"/>
        <v>7.980000000000001E-2</v>
      </c>
      <c r="V31" s="32">
        <f t="shared" si="1"/>
        <v>6.059259259259259E-3</v>
      </c>
      <c r="W31" s="43">
        <f t="shared" si="0"/>
        <v>2.8607518518518513</v>
      </c>
      <c r="X31" s="19"/>
      <c r="Z31" s="6"/>
      <c r="AA31" s="6"/>
      <c r="AB31" s="6"/>
      <c r="AC31" s="6"/>
      <c r="AD31" s="6"/>
    </row>
    <row r="32" spans="1:30" x14ac:dyDescent="0.3">
      <c r="A32" s="20" t="s">
        <v>13</v>
      </c>
      <c r="B32" s="21" t="s">
        <v>12</v>
      </c>
      <c r="C32" s="21" t="s">
        <v>35</v>
      </c>
      <c r="D32" s="22">
        <v>8.9381000000000004</v>
      </c>
      <c r="E32" s="23">
        <v>10.9125</v>
      </c>
      <c r="F32" s="23">
        <v>2.9348999999999998</v>
      </c>
      <c r="G32" s="23">
        <v>1.4941</v>
      </c>
      <c r="H32" s="23">
        <v>2.5613999999999999</v>
      </c>
      <c r="I32" s="23">
        <v>5.0693999999999999</v>
      </c>
      <c r="J32" s="23">
        <v>1.7876000000000001</v>
      </c>
      <c r="K32" s="23">
        <v>4.5358000000000001</v>
      </c>
      <c r="L32" s="23">
        <v>3.7086000000000001</v>
      </c>
      <c r="M32" s="23">
        <v>4.6425000000000001</v>
      </c>
      <c r="N32" s="23">
        <v>2.5880000000000001</v>
      </c>
      <c r="O32" s="23">
        <v>3.2017000000000002</v>
      </c>
      <c r="P32" s="23">
        <v>3.7086000000000001</v>
      </c>
      <c r="Q32" s="23">
        <v>0.4536</v>
      </c>
      <c r="R32" s="23">
        <v>2.1078000000000001</v>
      </c>
      <c r="S32" s="23">
        <v>0.90720000000000001</v>
      </c>
      <c r="T32" s="23">
        <v>0.56030000000000002</v>
      </c>
      <c r="U32" s="23">
        <v>0.29349999999999998</v>
      </c>
      <c r="V32" s="23">
        <v>0.4269</v>
      </c>
      <c r="W32" s="41">
        <f>SUM(D32:V32)</f>
        <v>60.832499999999996</v>
      </c>
      <c r="Z32" s="6"/>
      <c r="AA32" s="6"/>
      <c r="AB32" s="6"/>
      <c r="AC32" s="6"/>
      <c r="AD32" s="6"/>
    </row>
    <row r="33" spans="1:30" x14ac:dyDescent="0.3">
      <c r="A33" s="7" t="s">
        <v>13</v>
      </c>
      <c r="B33" s="8" t="s">
        <v>12</v>
      </c>
      <c r="C33" s="8" t="s">
        <v>70</v>
      </c>
      <c r="D33" s="9">
        <v>8.6408000000000005</v>
      </c>
      <c r="E33" s="10">
        <v>13.5122</v>
      </c>
      <c r="F33" s="10">
        <v>2.6194000000000002</v>
      </c>
      <c r="G33" s="10">
        <v>1.0222</v>
      </c>
      <c r="H33" s="10">
        <v>1.8527</v>
      </c>
      <c r="I33" s="10">
        <v>5.0631000000000004</v>
      </c>
      <c r="J33" s="10">
        <v>1.7250000000000001</v>
      </c>
      <c r="K33" s="10">
        <v>5.2866999999999997</v>
      </c>
      <c r="L33" s="10">
        <v>4.1367000000000003</v>
      </c>
      <c r="M33" s="10">
        <v>4.3922999999999996</v>
      </c>
      <c r="N33" s="10">
        <v>2.2040999999999999</v>
      </c>
      <c r="O33" s="10">
        <v>3.2902</v>
      </c>
      <c r="P33" s="10">
        <v>5.2548000000000004</v>
      </c>
      <c r="Q33" s="10">
        <v>0.4153</v>
      </c>
      <c r="R33" s="10">
        <v>2.5236000000000001</v>
      </c>
      <c r="S33" s="10">
        <v>0.68679999999999997</v>
      </c>
      <c r="T33" s="10">
        <v>0.49509999999999998</v>
      </c>
      <c r="U33" s="10">
        <v>0.44719999999999999</v>
      </c>
      <c r="V33" s="10">
        <v>0.25559999999999999</v>
      </c>
      <c r="W33" s="41">
        <f t="shared" si="0"/>
        <v>63.823799999999999</v>
      </c>
      <c r="Z33" s="6"/>
      <c r="AA33" s="6"/>
      <c r="AB33" s="6"/>
      <c r="AC33" s="6"/>
      <c r="AD33" s="6"/>
    </row>
    <row r="34" spans="1:30" x14ac:dyDescent="0.3">
      <c r="A34" s="7" t="s">
        <v>13</v>
      </c>
      <c r="B34" s="8" t="s">
        <v>12</v>
      </c>
      <c r="C34" s="8" t="s">
        <v>71</v>
      </c>
      <c r="D34" s="9">
        <v>12.1661</v>
      </c>
      <c r="E34" s="10">
        <v>11.3718</v>
      </c>
      <c r="F34" s="10">
        <v>2.8519999999999999</v>
      </c>
      <c r="G34" s="10">
        <v>5.3791000000000002</v>
      </c>
      <c r="H34" s="10">
        <v>4.4764999999999997</v>
      </c>
      <c r="I34" s="10">
        <v>5.8122999999999996</v>
      </c>
      <c r="J34" s="10">
        <v>3.8267000000000002</v>
      </c>
      <c r="K34" s="10">
        <v>2.9241999999999999</v>
      </c>
      <c r="L34" s="10">
        <v>4.8375000000000004</v>
      </c>
      <c r="M34" s="10">
        <v>2.3826999999999998</v>
      </c>
      <c r="N34" s="10">
        <v>1.5162</v>
      </c>
      <c r="O34" s="10">
        <v>3.9350000000000001</v>
      </c>
      <c r="P34" s="10">
        <v>7.22E-2</v>
      </c>
      <c r="Q34" s="10">
        <v>0.64980000000000004</v>
      </c>
      <c r="R34" s="10">
        <v>0.39710000000000001</v>
      </c>
      <c r="S34" s="10">
        <v>0.1444</v>
      </c>
      <c r="T34" s="10">
        <v>0.50539999999999996</v>
      </c>
      <c r="U34" s="10">
        <v>0.43319999999999997</v>
      </c>
      <c r="V34" s="10">
        <v>0.39710000000000001</v>
      </c>
      <c r="W34" s="41">
        <f t="shared" si="0"/>
        <v>64.079300000000003</v>
      </c>
      <c r="Z34" s="6"/>
      <c r="AA34" s="6"/>
      <c r="AB34" s="6"/>
      <c r="AC34" s="6"/>
      <c r="AD34" s="6"/>
    </row>
    <row r="35" spans="1:30" x14ac:dyDescent="0.3">
      <c r="A35" s="7" t="s">
        <v>13</v>
      </c>
      <c r="B35" s="8" t="s">
        <v>12</v>
      </c>
      <c r="C35" s="8" t="s">
        <v>72</v>
      </c>
      <c r="D35" s="9">
        <v>11.1807</v>
      </c>
      <c r="E35" s="10">
        <v>10.988</v>
      </c>
      <c r="F35" s="10">
        <v>2.4096000000000002</v>
      </c>
      <c r="G35" s="10">
        <v>4.0964</v>
      </c>
      <c r="H35" s="10">
        <v>6.7469999999999999</v>
      </c>
      <c r="I35" s="10">
        <v>3.4217</v>
      </c>
      <c r="J35" s="10">
        <v>3.5181</v>
      </c>
      <c r="K35" s="10">
        <v>2.1686999999999999</v>
      </c>
      <c r="L35" s="10">
        <v>3.8071999999999999</v>
      </c>
      <c r="M35" s="10">
        <v>2.9398</v>
      </c>
      <c r="N35" s="10">
        <v>4.2892000000000001</v>
      </c>
      <c r="O35" s="10">
        <v>1.5904</v>
      </c>
      <c r="P35" s="10">
        <v>0</v>
      </c>
      <c r="Q35" s="10">
        <v>0.86750000000000005</v>
      </c>
      <c r="R35" s="10">
        <v>0.28920000000000001</v>
      </c>
      <c r="S35" s="10">
        <v>0.53010000000000002</v>
      </c>
      <c r="T35" s="10">
        <v>0.4819</v>
      </c>
      <c r="U35" s="10">
        <v>0.14460000000000001</v>
      </c>
      <c r="V35" s="10">
        <v>0.28920000000000001</v>
      </c>
      <c r="W35" s="41">
        <f t="shared" si="0"/>
        <v>59.759300000000003</v>
      </c>
    </row>
    <row r="36" spans="1:30" x14ac:dyDescent="0.3">
      <c r="A36" s="7" t="s">
        <v>13</v>
      </c>
      <c r="B36" s="8" t="s">
        <v>14</v>
      </c>
      <c r="C36" s="8" t="s">
        <v>35</v>
      </c>
      <c r="D36" s="9">
        <v>3.8142999999999998</v>
      </c>
      <c r="E36" s="10">
        <v>2.6387999999999998</v>
      </c>
      <c r="F36" s="10">
        <v>5.0377999999999998</v>
      </c>
      <c r="G36" s="10">
        <v>0.93559999999999999</v>
      </c>
      <c r="H36" s="10">
        <v>2.2429999999999999</v>
      </c>
      <c r="I36" s="10">
        <v>2.8546999999999998</v>
      </c>
      <c r="J36" s="10">
        <v>2.7587999999999999</v>
      </c>
      <c r="K36" s="10">
        <v>1.3193999999999999</v>
      </c>
      <c r="L36" s="10">
        <v>1.6073</v>
      </c>
      <c r="M36" s="10">
        <v>1.5233000000000001</v>
      </c>
      <c r="N36" s="10">
        <v>0.79169999999999996</v>
      </c>
      <c r="O36" s="10">
        <v>1.5233000000000001</v>
      </c>
      <c r="P36" s="10">
        <v>1.9312</v>
      </c>
      <c r="Q36" s="10">
        <v>0.83960000000000001</v>
      </c>
      <c r="R36" s="10">
        <v>2.2429999999999999</v>
      </c>
      <c r="S36" s="10">
        <v>0.65969999999999995</v>
      </c>
      <c r="T36" s="10">
        <v>2.1471</v>
      </c>
      <c r="U36" s="10">
        <v>0.49180000000000001</v>
      </c>
      <c r="V36" s="10">
        <v>0.63570000000000004</v>
      </c>
      <c r="W36" s="41">
        <f t="shared" si="0"/>
        <v>35.996099999999998</v>
      </c>
    </row>
    <row r="37" spans="1:30" x14ac:dyDescent="0.3">
      <c r="A37" s="7" t="s">
        <v>13</v>
      </c>
      <c r="B37" s="8" t="s">
        <v>14</v>
      </c>
      <c r="C37" s="8" t="s">
        <v>70</v>
      </c>
      <c r="D37" s="9">
        <v>6.3139000000000003</v>
      </c>
      <c r="E37" s="10">
        <v>5.1447000000000003</v>
      </c>
      <c r="F37" s="10">
        <v>6.4893000000000001</v>
      </c>
      <c r="G37" s="10">
        <v>0.87690000000000001</v>
      </c>
      <c r="H37" s="10">
        <v>4.1215999999999999</v>
      </c>
      <c r="I37" s="10">
        <v>4.0631000000000004</v>
      </c>
      <c r="J37" s="10">
        <v>3.157</v>
      </c>
      <c r="K37" s="10">
        <v>2.4262000000000001</v>
      </c>
      <c r="L37" s="10">
        <v>2.9815999999999998</v>
      </c>
      <c r="M37" s="10">
        <v>2.2799999999999998</v>
      </c>
      <c r="N37" s="10">
        <v>1.6076999999999999</v>
      </c>
      <c r="O37" s="10">
        <v>2.3969999999999998</v>
      </c>
      <c r="P37" s="10">
        <v>1.1399999999999999</v>
      </c>
      <c r="Q37" s="10">
        <v>1.1692</v>
      </c>
      <c r="R37" s="10">
        <v>0.93540000000000001</v>
      </c>
      <c r="S37" s="10">
        <v>0.49690000000000001</v>
      </c>
      <c r="T37" s="10">
        <v>2.1631</v>
      </c>
      <c r="U37" s="10">
        <v>1.4616</v>
      </c>
      <c r="V37" s="10">
        <v>0.67230000000000001</v>
      </c>
      <c r="W37" s="41">
        <f t="shared" si="0"/>
        <v>49.897499999999994</v>
      </c>
    </row>
    <row r="38" spans="1:30" x14ac:dyDescent="0.3">
      <c r="A38" s="7" t="s">
        <v>13</v>
      </c>
      <c r="B38" s="8" t="s">
        <v>14</v>
      </c>
      <c r="C38" s="8" t="s">
        <v>71</v>
      </c>
      <c r="D38" s="9">
        <v>6.7257999999999996</v>
      </c>
      <c r="E38" s="10">
        <v>3.2519999999999998</v>
      </c>
      <c r="F38" s="10">
        <v>5.9374000000000002</v>
      </c>
      <c r="G38" s="10">
        <v>2.8086000000000002</v>
      </c>
      <c r="H38" s="10">
        <v>2.5868000000000002</v>
      </c>
      <c r="I38" s="10">
        <v>3.5722999999999998</v>
      </c>
      <c r="J38" s="10">
        <v>3.3752</v>
      </c>
      <c r="K38" s="10">
        <v>1.8724000000000001</v>
      </c>
      <c r="L38" s="10">
        <v>1.8476999999999999</v>
      </c>
      <c r="M38" s="10">
        <v>1.7492000000000001</v>
      </c>
      <c r="N38" s="10">
        <v>0.59130000000000005</v>
      </c>
      <c r="O38" s="10">
        <v>1.5027999999999999</v>
      </c>
      <c r="P38" s="10">
        <v>4.9299999999999997E-2</v>
      </c>
      <c r="Q38" s="10">
        <v>0.64059999999999995</v>
      </c>
      <c r="R38" s="10">
        <v>0.27100000000000002</v>
      </c>
      <c r="S38" s="10">
        <v>0.22170000000000001</v>
      </c>
      <c r="T38" s="10">
        <v>1.8230999999999999</v>
      </c>
      <c r="U38" s="10">
        <v>0.86229999999999996</v>
      </c>
      <c r="V38" s="10">
        <v>0.66520000000000001</v>
      </c>
      <c r="W38" s="41">
        <f t="shared" si="0"/>
        <v>40.354699999999987</v>
      </c>
    </row>
    <row r="39" spans="1:30" x14ac:dyDescent="0.3">
      <c r="A39" s="7" t="s">
        <v>13</v>
      </c>
      <c r="B39" s="8" t="s">
        <v>14</v>
      </c>
      <c r="C39" s="8" t="s">
        <v>72</v>
      </c>
      <c r="D39" s="9">
        <v>7.5221</v>
      </c>
      <c r="E39" s="10">
        <v>1.6593</v>
      </c>
      <c r="F39" s="10">
        <v>7.0796000000000001</v>
      </c>
      <c r="G39" s="10">
        <v>2.6549</v>
      </c>
      <c r="H39" s="10">
        <v>5.4756999999999998</v>
      </c>
      <c r="I39" s="10">
        <v>3.3186</v>
      </c>
      <c r="J39" s="10">
        <v>4.3695000000000004</v>
      </c>
      <c r="K39" s="10">
        <v>1.1615</v>
      </c>
      <c r="L39" s="10">
        <v>1.4380999999999999</v>
      </c>
      <c r="M39" s="10">
        <v>1.7145999999999999</v>
      </c>
      <c r="N39" s="10">
        <v>1.1062000000000001</v>
      </c>
      <c r="O39" s="10">
        <v>1.1615</v>
      </c>
      <c r="P39" s="10">
        <v>0</v>
      </c>
      <c r="Q39" s="10">
        <v>1.4380999999999999</v>
      </c>
      <c r="R39" s="10">
        <v>0.16589999999999999</v>
      </c>
      <c r="S39" s="10">
        <v>0.1106</v>
      </c>
      <c r="T39" s="10">
        <v>2.4336000000000002</v>
      </c>
      <c r="U39" s="10">
        <v>0.99560000000000004</v>
      </c>
      <c r="V39" s="10">
        <v>0.60840000000000005</v>
      </c>
      <c r="W39" s="41">
        <f t="shared" si="0"/>
        <v>44.413799999999995</v>
      </c>
    </row>
    <row r="40" spans="1:30" x14ac:dyDescent="0.3">
      <c r="A40" s="7" t="s">
        <v>13</v>
      </c>
      <c r="B40" s="8" t="s">
        <v>17</v>
      </c>
      <c r="C40" s="8" t="s">
        <v>35</v>
      </c>
      <c r="D40" s="9">
        <v>0.76910000000000001</v>
      </c>
      <c r="E40" s="10">
        <v>0.5554</v>
      </c>
      <c r="F40" s="10">
        <v>1.4313</v>
      </c>
      <c r="G40" s="10">
        <v>0.79039999999999999</v>
      </c>
      <c r="H40" s="10">
        <v>1.5595000000000001</v>
      </c>
      <c r="I40" s="10">
        <v>0.34179999999999999</v>
      </c>
      <c r="J40" s="10">
        <v>0.72629999999999995</v>
      </c>
      <c r="K40" s="10">
        <v>0.1923</v>
      </c>
      <c r="L40" s="10">
        <v>0.5554</v>
      </c>
      <c r="M40" s="10">
        <v>0.2777</v>
      </c>
      <c r="N40" s="10">
        <v>0.74770000000000003</v>
      </c>
      <c r="O40" s="10">
        <v>0.72629999999999995</v>
      </c>
      <c r="P40" s="10">
        <v>0.1923</v>
      </c>
      <c r="Q40" s="10">
        <v>0.49130000000000001</v>
      </c>
      <c r="R40" s="10">
        <v>6.4100000000000004E-2</v>
      </c>
      <c r="S40" s="10">
        <v>0.2777</v>
      </c>
      <c r="T40" s="10">
        <v>0.21360000000000001</v>
      </c>
      <c r="U40" s="10">
        <v>0.14949999999999999</v>
      </c>
      <c r="V40" s="10">
        <v>0</v>
      </c>
      <c r="W40" s="41">
        <f t="shared" si="0"/>
        <v>10.061699999999998</v>
      </c>
    </row>
    <row r="41" spans="1:30" x14ac:dyDescent="0.3">
      <c r="A41" s="7" t="s">
        <v>13</v>
      </c>
      <c r="B41" s="8" t="s">
        <v>17</v>
      </c>
      <c r="C41" s="8" t="s">
        <v>70</v>
      </c>
      <c r="D41" s="9">
        <v>0.8286</v>
      </c>
      <c r="E41" s="10">
        <v>0.51790000000000003</v>
      </c>
      <c r="F41" s="10">
        <v>1.0012000000000001</v>
      </c>
      <c r="G41" s="10">
        <v>0.79410000000000003</v>
      </c>
      <c r="H41" s="10">
        <v>1.45</v>
      </c>
      <c r="I41" s="10">
        <v>0.36249999999999999</v>
      </c>
      <c r="J41" s="10">
        <v>0.56969999999999998</v>
      </c>
      <c r="K41" s="10">
        <v>0.15540000000000001</v>
      </c>
      <c r="L41" s="10">
        <v>0.34520000000000001</v>
      </c>
      <c r="M41" s="10">
        <v>0.1381</v>
      </c>
      <c r="N41" s="10">
        <v>0.65600000000000003</v>
      </c>
      <c r="O41" s="10">
        <v>0.67320000000000002</v>
      </c>
      <c r="P41" s="10">
        <v>0.1381</v>
      </c>
      <c r="Q41" s="10">
        <v>0.32800000000000001</v>
      </c>
      <c r="R41" s="10">
        <v>3.4500000000000003E-2</v>
      </c>
      <c r="S41" s="10">
        <v>0.1726</v>
      </c>
      <c r="T41" s="10">
        <v>0.18990000000000001</v>
      </c>
      <c r="U41" s="10">
        <v>0.15540000000000001</v>
      </c>
      <c r="V41" s="10">
        <v>0</v>
      </c>
      <c r="W41" s="41">
        <f t="shared" si="0"/>
        <v>8.5103999999999989</v>
      </c>
    </row>
    <row r="42" spans="1:30" x14ac:dyDescent="0.3">
      <c r="A42" s="7" t="s">
        <v>13</v>
      </c>
      <c r="B42" s="8" t="s">
        <v>17</v>
      </c>
      <c r="C42" s="8" t="s">
        <v>71</v>
      </c>
      <c r="D42" s="9">
        <v>1.0043</v>
      </c>
      <c r="E42" s="10">
        <v>1.0760000000000001</v>
      </c>
      <c r="F42" s="10">
        <v>1.363</v>
      </c>
      <c r="G42" s="10">
        <v>2.5108000000000001</v>
      </c>
      <c r="H42" s="10">
        <v>1.7217</v>
      </c>
      <c r="I42" s="10">
        <v>0.60980000000000001</v>
      </c>
      <c r="J42" s="10">
        <v>1.4705999999999999</v>
      </c>
      <c r="K42" s="10">
        <v>0</v>
      </c>
      <c r="L42" s="10">
        <v>0.14349999999999999</v>
      </c>
      <c r="M42" s="10">
        <v>7.17E-2</v>
      </c>
      <c r="N42" s="10">
        <v>0.1076</v>
      </c>
      <c r="O42" s="10">
        <v>0.14349999999999999</v>
      </c>
      <c r="P42" s="10">
        <v>0</v>
      </c>
      <c r="Q42" s="10">
        <v>0.1076</v>
      </c>
      <c r="R42" s="10">
        <v>0</v>
      </c>
      <c r="S42" s="10">
        <v>0.14349999999999999</v>
      </c>
      <c r="T42" s="10">
        <v>0.28689999999999999</v>
      </c>
      <c r="U42" s="10">
        <v>3.5900000000000001E-2</v>
      </c>
      <c r="V42" s="10">
        <v>0</v>
      </c>
      <c r="W42" s="41">
        <f t="shared" si="0"/>
        <v>10.796399999999997</v>
      </c>
    </row>
    <row r="43" spans="1:30" x14ac:dyDescent="0.3">
      <c r="A43" s="7" t="s">
        <v>13</v>
      </c>
      <c r="B43" s="8" t="s">
        <v>17</v>
      </c>
      <c r="C43" s="8" t="s">
        <v>72</v>
      </c>
      <c r="D43" s="9">
        <v>0.97750000000000004</v>
      </c>
      <c r="E43" s="10">
        <v>0.80649999999999999</v>
      </c>
      <c r="F43" s="10">
        <v>1.4174</v>
      </c>
      <c r="G43" s="10">
        <v>2.9081000000000001</v>
      </c>
      <c r="H43" s="10">
        <v>1.5152000000000001</v>
      </c>
      <c r="I43" s="10">
        <v>0.63539999999999996</v>
      </c>
      <c r="J43" s="10">
        <v>1.002</v>
      </c>
      <c r="K43" s="10">
        <v>7.3300000000000004E-2</v>
      </c>
      <c r="L43" s="10">
        <v>0.14660000000000001</v>
      </c>
      <c r="M43" s="10">
        <v>0.1222</v>
      </c>
      <c r="N43" s="10">
        <v>0.7087</v>
      </c>
      <c r="O43" s="10">
        <v>0.1222</v>
      </c>
      <c r="P43" s="10">
        <v>0</v>
      </c>
      <c r="Q43" s="10">
        <v>0.1711</v>
      </c>
      <c r="R43" s="10">
        <v>0</v>
      </c>
      <c r="S43" s="10">
        <v>0.26879999999999998</v>
      </c>
      <c r="T43" s="10">
        <v>9.7799999999999998E-2</v>
      </c>
      <c r="U43" s="10">
        <v>7.3300000000000004E-2</v>
      </c>
      <c r="V43" s="10">
        <v>4.8899999999999999E-2</v>
      </c>
      <c r="W43" s="41">
        <f t="shared" si="0"/>
        <v>11.094999999999999</v>
      </c>
    </row>
    <row r="44" spans="1:30" x14ac:dyDescent="0.3">
      <c r="A44" s="7" t="s">
        <v>13</v>
      </c>
      <c r="B44" s="8" t="s">
        <v>18</v>
      </c>
      <c r="C44" s="8" t="s">
        <v>35</v>
      </c>
      <c r="D44" s="9">
        <v>0.2848</v>
      </c>
      <c r="E44" s="10">
        <v>0.32550000000000001</v>
      </c>
      <c r="F44" s="10">
        <v>0.65110000000000001</v>
      </c>
      <c r="G44" s="10">
        <v>0.2442</v>
      </c>
      <c r="H44" s="10">
        <v>0.46800000000000003</v>
      </c>
      <c r="I44" s="10">
        <v>0.1221</v>
      </c>
      <c r="J44" s="10">
        <v>0.3866</v>
      </c>
      <c r="K44" s="10">
        <v>0.1424</v>
      </c>
      <c r="L44" s="10">
        <v>2.0299999999999999E-2</v>
      </c>
      <c r="M44" s="10">
        <v>0.1628</v>
      </c>
      <c r="N44" s="10">
        <v>6.0999999999999999E-2</v>
      </c>
      <c r="O44" s="10">
        <v>6.0999999999999999E-2</v>
      </c>
      <c r="P44" s="10">
        <v>2.0299999999999999E-2</v>
      </c>
      <c r="Q44" s="10">
        <v>0.2442</v>
      </c>
      <c r="R44" s="10">
        <v>4.07E-2</v>
      </c>
      <c r="S44" s="10">
        <v>0.1017</v>
      </c>
      <c r="T44" s="10">
        <v>2.0299999999999999E-2</v>
      </c>
      <c r="U44" s="10">
        <v>0.1017</v>
      </c>
      <c r="V44" s="10">
        <v>0</v>
      </c>
      <c r="W44" s="41">
        <f t="shared" si="0"/>
        <v>3.4587000000000008</v>
      </c>
    </row>
    <row r="45" spans="1:30" x14ac:dyDescent="0.3">
      <c r="A45" s="7" t="s">
        <v>13</v>
      </c>
      <c r="B45" s="8" t="s">
        <v>18</v>
      </c>
      <c r="C45" s="8" t="s">
        <v>70</v>
      </c>
      <c r="D45" s="9">
        <v>0.4234</v>
      </c>
      <c r="E45" s="10">
        <v>0.1176</v>
      </c>
      <c r="F45" s="10">
        <v>0.89390000000000003</v>
      </c>
      <c r="G45" s="10">
        <v>0.39989999999999998</v>
      </c>
      <c r="H45" s="10">
        <v>1.1997</v>
      </c>
      <c r="I45" s="10">
        <v>0.1176</v>
      </c>
      <c r="J45" s="10">
        <v>0.54100000000000004</v>
      </c>
      <c r="K45" s="10">
        <v>0.16470000000000001</v>
      </c>
      <c r="L45" s="10">
        <v>0</v>
      </c>
      <c r="M45" s="10">
        <v>0.1176</v>
      </c>
      <c r="N45" s="10">
        <v>4.7E-2</v>
      </c>
      <c r="O45" s="10">
        <v>0</v>
      </c>
      <c r="P45" s="10">
        <v>7.0599999999999996E-2</v>
      </c>
      <c r="Q45" s="10">
        <v>0.4234</v>
      </c>
      <c r="R45" s="10">
        <v>0.39989999999999998</v>
      </c>
      <c r="S45" s="10">
        <v>0.30580000000000002</v>
      </c>
      <c r="T45" s="10">
        <v>4.7E-2</v>
      </c>
      <c r="U45" s="10">
        <v>0.25879999999999997</v>
      </c>
      <c r="V45" s="10">
        <v>0</v>
      </c>
      <c r="W45" s="41">
        <f t="shared" si="0"/>
        <v>5.527899999999998</v>
      </c>
    </row>
    <row r="46" spans="1:30" x14ac:dyDescent="0.3">
      <c r="A46" s="7" t="s">
        <v>13</v>
      </c>
      <c r="B46" s="8" t="s">
        <v>18</v>
      </c>
      <c r="C46" s="8" t="s">
        <v>71</v>
      </c>
      <c r="D46" s="9">
        <v>0.32519999999999999</v>
      </c>
      <c r="E46" s="10">
        <v>0.2054</v>
      </c>
      <c r="F46" s="10">
        <v>0.51349999999999996</v>
      </c>
      <c r="G46" s="10">
        <v>0.68469999999999998</v>
      </c>
      <c r="H46" s="10">
        <v>0.4451</v>
      </c>
      <c r="I46" s="10">
        <v>0.17119999999999999</v>
      </c>
      <c r="J46" s="10">
        <v>0.56489999999999996</v>
      </c>
      <c r="K46" s="10">
        <v>6.8500000000000005E-2</v>
      </c>
      <c r="L46" s="10">
        <v>5.1400000000000001E-2</v>
      </c>
      <c r="M46" s="10">
        <v>8.5599999999999996E-2</v>
      </c>
      <c r="N46" s="10">
        <v>0</v>
      </c>
      <c r="O46" s="10">
        <v>0</v>
      </c>
      <c r="P46" s="10">
        <v>0</v>
      </c>
      <c r="Q46" s="10">
        <v>0.1883</v>
      </c>
      <c r="R46" s="10">
        <v>3.4200000000000001E-2</v>
      </c>
      <c r="S46" s="10">
        <v>5.1400000000000001E-2</v>
      </c>
      <c r="T46" s="10">
        <v>0</v>
      </c>
      <c r="U46" s="10">
        <v>8.5599999999999996E-2</v>
      </c>
      <c r="V46" s="10">
        <v>1.7100000000000001E-2</v>
      </c>
      <c r="W46" s="41">
        <f t="shared" si="0"/>
        <v>3.4920999999999993</v>
      </c>
    </row>
    <row r="47" spans="1:30" x14ac:dyDescent="0.3">
      <c r="A47" s="7" t="s">
        <v>13</v>
      </c>
      <c r="B47" s="8" t="s">
        <v>18</v>
      </c>
      <c r="C47" s="8" t="s">
        <v>72</v>
      </c>
      <c r="D47" s="9">
        <v>0.28870000000000001</v>
      </c>
      <c r="E47" s="10">
        <v>0.4511</v>
      </c>
      <c r="F47" s="10">
        <v>0.50519999999999998</v>
      </c>
      <c r="G47" s="10">
        <v>0.7218</v>
      </c>
      <c r="H47" s="10">
        <v>0.1804</v>
      </c>
      <c r="I47" s="10">
        <v>0.1804</v>
      </c>
      <c r="J47" s="10">
        <v>0.55940000000000001</v>
      </c>
      <c r="K47" s="10">
        <v>7.22E-2</v>
      </c>
      <c r="L47" s="10">
        <v>3.61E-2</v>
      </c>
      <c r="M47" s="10">
        <v>0.30669999999999997</v>
      </c>
      <c r="N47" s="10">
        <v>0.2707</v>
      </c>
      <c r="O47" s="10">
        <v>0</v>
      </c>
      <c r="P47" s="10">
        <v>0</v>
      </c>
      <c r="Q47" s="10">
        <v>7.22E-2</v>
      </c>
      <c r="R47" s="10">
        <v>0</v>
      </c>
      <c r="S47" s="10">
        <v>3.61E-2</v>
      </c>
      <c r="T47" s="10">
        <v>5.4100000000000002E-2</v>
      </c>
      <c r="U47" s="10">
        <v>9.0200000000000002E-2</v>
      </c>
      <c r="V47" s="10">
        <v>0</v>
      </c>
      <c r="W47" s="41">
        <f t="shared" si="0"/>
        <v>3.8253000000000004</v>
      </c>
    </row>
    <row r="48" spans="1:30" x14ac:dyDescent="0.3">
      <c r="A48" s="7" t="s">
        <v>13</v>
      </c>
      <c r="B48" s="8" t="s">
        <v>15</v>
      </c>
      <c r="C48" s="8" t="s">
        <v>35</v>
      </c>
      <c r="D48" s="9">
        <v>3.3092999999999999</v>
      </c>
      <c r="E48" s="10">
        <v>2.2864</v>
      </c>
      <c r="F48" s="10">
        <v>0.87239999999999995</v>
      </c>
      <c r="G48" s="10">
        <v>3.3694000000000002</v>
      </c>
      <c r="H48" s="10">
        <v>3.2791999999999999</v>
      </c>
      <c r="I48" s="10">
        <v>0.66190000000000004</v>
      </c>
      <c r="J48" s="10">
        <v>0.51139999999999997</v>
      </c>
      <c r="K48" s="10">
        <v>0.54149999999999998</v>
      </c>
      <c r="L48" s="10">
        <v>0.87239999999999995</v>
      </c>
      <c r="M48" s="10">
        <v>0.54149999999999998</v>
      </c>
      <c r="N48" s="10">
        <v>1.7448999999999999</v>
      </c>
      <c r="O48" s="10">
        <v>0.63180000000000003</v>
      </c>
      <c r="P48" s="10">
        <v>0.36099999999999999</v>
      </c>
      <c r="Q48" s="10">
        <v>0.2407</v>
      </c>
      <c r="R48" s="10">
        <v>0.69189999999999996</v>
      </c>
      <c r="S48" s="10">
        <v>0.84240000000000004</v>
      </c>
      <c r="T48" s="10">
        <v>0.30080000000000001</v>
      </c>
      <c r="U48" s="10">
        <v>0.30080000000000001</v>
      </c>
      <c r="V48" s="10">
        <v>3.0099999999999998E-2</v>
      </c>
      <c r="W48" s="41">
        <f t="shared" si="0"/>
        <v>21.389800000000001</v>
      </c>
    </row>
    <row r="49" spans="1:24" x14ac:dyDescent="0.3">
      <c r="A49" s="7" t="s">
        <v>13</v>
      </c>
      <c r="B49" s="8" t="s">
        <v>15</v>
      </c>
      <c r="C49" s="8" t="s">
        <v>70</v>
      </c>
      <c r="D49" s="9">
        <v>3.0663</v>
      </c>
      <c r="E49" s="10">
        <v>2.1265999999999998</v>
      </c>
      <c r="F49" s="10">
        <v>0.86550000000000005</v>
      </c>
      <c r="G49" s="10">
        <v>2.4975000000000001</v>
      </c>
      <c r="H49" s="10">
        <v>3.1404999999999998</v>
      </c>
      <c r="I49" s="10">
        <v>0.69240000000000002</v>
      </c>
      <c r="J49" s="10">
        <v>0.64290000000000003</v>
      </c>
      <c r="K49" s="10">
        <v>0.27200000000000002</v>
      </c>
      <c r="L49" s="10">
        <v>0.56869999999999998</v>
      </c>
      <c r="M49" s="10">
        <v>0.4698</v>
      </c>
      <c r="N49" s="10">
        <v>1.1375</v>
      </c>
      <c r="O49" s="10">
        <v>0.39560000000000001</v>
      </c>
      <c r="P49" s="10">
        <v>0.34620000000000001</v>
      </c>
      <c r="Q49" s="10">
        <v>0.39560000000000001</v>
      </c>
      <c r="R49" s="10">
        <v>0.4204</v>
      </c>
      <c r="S49" s="10">
        <v>0.24729999999999999</v>
      </c>
      <c r="T49" s="10">
        <v>0.29670000000000002</v>
      </c>
      <c r="U49" s="10">
        <v>0.24729999999999999</v>
      </c>
      <c r="V49" s="10">
        <v>0</v>
      </c>
      <c r="W49" s="41">
        <f t="shared" si="0"/>
        <v>17.828799999999998</v>
      </c>
    </row>
    <row r="50" spans="1:24" x14ac:dyDescent="0.3">
      <c r="A50" s="7" t="s">
        <v>13</v>
      </c>
      <c r="B50" s="8" t="s">
        <v>15</v>
      </c>
      <c r="C50" s="8" t="s">
        <v>71</v>
      </c>
      <c r="D50" s="9">
        <v>3.1429</v>
      </c>
      <c r="E50" s="10">
        <v>3.0882999999999998</v>
      </c>
      <c r="F50" s="10">
        <v>1.0931999999999999</v>
      </c>
      <c r="G50" s="10">
        <v>6.7504999999999997</v>
      </c>
      <c r="H50" s="10">
        <v>3.7715000000000001</v>
      </c>
      <c r="I50" s="10">
        <v>0.95650000000000002</v>
      </c>
      <c r="J50" s="10">
        <v>1.2024999999999999</v>
      </c>
      <c r="K50" s="10">
        <v>0.4919</v>
      </c>
      <c r="L50" s="10">
        <v>0.60129999999999995</v>
      </c>
      <c r="M50" s="10">
        <v>0.43730000000000002</v>
      </c>
      <c r="N50" s="10">
        <v>0.32800000000000001</v>
      </c>
      <c r="O50" s="10">
        <v>5.4699999999999999E-2</v>
      </c>
      <c r="P50" s="10">
        <v>0</v>
      </c>
      <c r="Q50" s="10">
        <v>0.40989999999999999</v>
      </c>
      <c r="R50" s="10">
        <v>2.7300000000000001E-2</v>
      </c>
      <c r="S50" s="10">
        <v>0.3553</v>
      </c>
      <c r="T50" s="10">
        <v>0.1913</v>
      </c>
      <c r="U50" s="10">
        <v>0.27329999999999999</v>
      </c>
      <c r="V50" s="10">
        <v>2.7300000000000001E-2</v>
      </c>
      <c r="W50" s="41">
        <f t="shared" si="0"/>
        <v>23.202999999999996</v>
      </c>
    </row>
    <row r="51" spans="1:24" x14ac:dyDescent="0.3">
      <c r="A51" s="7" t="s">
        <v>13</v>
      </c>
      <c r="B51" s="8" t="s">
        <v>15</v>
      </c>
      <c r="C51" s="8" t="s">
        <v>72</v>
      </c>
      <c r="D51" s="9">
        <v>0.72599999999999998</v>
      </c>
      <c r="E51" s="10">
        <v>0.72599999999999998</v>
      </c>
      <c r="F51" s="10">
        <v>0.2722</v>
      </c>
      <c r="G51" s="10">
        <v>2.9946000000000002</v>
      </c>
      <c r="H51" s="10">
        <v>4.4465000000000003</v>
      </c>
      <c r="I51" s="10">
        <v>0</v>
      </c>
      <c r="J51" s="10">
        <v>0.81669999999999998</v>
      </c>
      <c r="K51" s="10">
        <v>0</v>
      </c>
      <c r="L51" s="10">
        <v>0</v>
      </c>
      <c r="M51" s="10">
        <v>2.7223000000000002</v>
      </c>
      <c r="N51" s="10">
        <v>0.18149999999999999</v>
      </c>
      <c r="O51" s="10">
        <v>0</v>
      </c>
      <c r="P51" s="10">
        <v>0</v>
      </c>
      <c r="Q51" s="10">
        <v>9.0700000000000003E-2</v>
      </c>
      <c r="R51" s="10">
        <v>9.0700000000000003E-2</v>
      </c>
      <c r="S51" s="10">
        <v>0.81669999999999998</v>
      </c>
      <c r="T51" s="10">
        <v>0.18149999999999999</v>
      </c>
      <c r="U51" s="10">
        <v>0</v>
      </c>
      <c r="V51" s="10">
        <v>0</v>
      </c>
      <c r="W51" s="41">
        <f t="shared" si="0"/>
        <v>14.0654</v>
      </c>
    </row>
    <row r="52" spans="1:24" x14ac:dyDescent="0.3">
      <c r="A52" s="7" t="s">
        <v>13</v>
      </c>
      <c r="B52" s="8" t="s">
        <v>16</v>
      </c>
      <c r="C52" s="8" t="s">
        <v>35</v>
      </c>
      <c r="D52" s="9">
        <v>1.0798000000000001</v>
      </c>
      <c r="E52" s="10">
        <v>0.79330000000000001</v>
      </c>
      <c r="F52" s="10">
        <v>0.74919999999999998</v>
      </c>
      <c r="G52" s="10">
        <v>0.63900000000000001</v>
      </c>
      <c r="H52" s="10">
        <v>1.19</v>
      </c>
      <c r="I52" s="10">
        <v>0.63900000000000001</v>
      </c>
      <c r="J52" s="10">
        <v>0.92549999999999999</v>
      </c>
      <c r="K52" s="10">
        <v>0.3967</v>
      </c>
      <c r="L52" s="10">
        <v>0.50680000000000003</v>
      </c>
      <c r="M52" s="10">
        <v>1.3001</v>
      </c>
      <c r="N52" s="10">
        <v>0.11020000000000001</v>
      </c>
      <c r="O52" s="10">
        <v>0.48480000000000001</v>
      </c>
      <c r="P52" s="10">
        <v>2.5121000000000002</v>
      </c>
      <c r="Q52" s="10">
        <v>0.63900000000000001</v>
      </c>
      <c r="R52" s="10">
        <v>2.6442999999999999</v>
      </c>
      <c r="S52" s="10">
        <v>1.6968000000000001</v>
      </c>
      <c r="T52" s="10">
        <v>0.28649999999999998</v>
      </c>
      <c r="U52" s="10">
        <v>0.15429999999999999</v>
      </c>
      <c r="V52" s="10">
        <v>4.41E-2</v>
      </c>
      <c r="W52" s="41">
        <f t="shared" si="0"/>
        <v>16.791499999999999</v>
      </c>
    </row>
    <row r="53" spans="1:24" x14ac:dyDescent="0.3">
      <c r="A53" s="7" t="s">
        <v>13</v>
      </c>
      <c r="B53" s="8" t="s">
        <v>16</v>
      </c>
      <c r="C53" s="8" t="s">
        <v>70</v>
      </c>
      <c r="D53" s="9">
        <v>0.77929999999999999</v>
      </c>
      <c r="E53" s="10">
        <v>0.8226</v>
      </c>
      <c r="F53" s="10">
        <v>0.60609999999999997</v>
      </c>
      <c r="G53" s="10">
        <v>0.41849999999999998</v>
      </c>
      <c r="H53" s="10">
        <v>0.96699999999999997</v>
      </c>
      <c r="I53" s="10">
        <v>0.60609999999999997</v>
      </c>
      <c r="J53" s="10">
        <v>0.95250000000000001</v>
      </c>
      <c r="K53" s="10">
        <v>0.53400000000000003</v>
      </c>
      <c r="L53" s="10">
        <v>0.41849999999999998</v>
      </c>
      <c r="M53" s="10">
        <v>0.93810000000000004</v>
      </c>
      <c r="N53" s="10">
        <v>0.17319999999999999</v>
      </c>
      <c r="O53" s="10">
        <v>0.34639999999999999</v>
      </c>
      <c r="P53" s="10">
        <v>2.2947000000000002</v>
      </c>
      <c r="Q53" s="10">
        <v>0.75049999999999994</v>
      </c>
      <c r="R53" s="10">
        <v>0.99580000000000002</v>
      </c>
      <c r="S53" s="10">
        <v>0.85150000000000003</v>
      </c>
      <c r="T53" s="10">
        <v>0.1588</v>
      </c>
      <c r="U53" s="10">
        <v>0.17319999999999999</v>
      </c>
      <c r="V53" s="10">
        <v>1.44E-2</v>
      </c>
      <c r="W53" s="41">
        <f t="shared" si="0"/>
        <v>12.8012</v>
      </c>
    </row>
    <row r="54" spans="1:24" x14ac:dyDescent="0.3">
      <c r="A54" s="7" t="s">
        <v>13</v>
      </c>
      <c r="B54" s="8" t="s">
        <v>16</v>
      </c>
      <c r="C54" s="8" t="s">
        <v>71</v>
      </c>
      <c r="D54" s="9">
        <v>0.99260000000000004</v>
      </c>
      <c r="E54" s="10">
        <v>0.3407</v>
      </c>
      <c r="F54" s="10">
        <v>0.28149999999999997</v>
      </c>
      <c r="G54" s="10">
        <v>0.65190000000000003</v>
      </c>
      <c r="H54" s="10">
        <v>1.0222</v>
      </c>
      <c r="I54" s="10">
        <v>0.45929999999999999</v>
      </c>
      <c r="J54" s="10">
        <v>0.8</v>
      </c>
      <c r="K54" s="10">
        <v>0.31109999999999999</v>
      </c>
      <c r="L54" s="10">
        <v>0.1037</v>
      </c>
      <c r="M54" s="10">
        <v>1.1111</v>
      </c>
      <c r="N54" s="10">
        <v>1.4800000000000001E-2</v>
      </c>
      <c r="O54" s="10">
        <v>8.8900000000000007E-2</v>
      </c>
      <c r="P54" s="10">
        <v>0</v>
      </c>
      <c r="Q54" s="10">
        <v>0.65190000000000003</v>
      </c>
      <c r="R54" s="10">
        <v>0.56299999999999994</v>
      </c>
      <c r="S54" s="10">
        <v>0.3407</v>
      </c>
      <c r="T54" s="10">
        <v>4.4400000000000002E-2</v>
      </c>
      <c r="U54" s="10">
        <v>7.4099999999999999E-2</v>
      </c>
      <c r="V54" s="10">
        <v>2.9600000000000001E-2</v>
      </c>
      <c r="W54" s="41">
        <f t="shared" si="0"/>
        <v>7.8815</v>
      </c>
    </row>
    <row r="55" spans="1:24" x14ac:dyDescent="0.3">
      <c r="A55" s="11" t="s">
        <v>13</v>
      </c>
      <c r="B55" s="12" t="s">
        <v>16</v>
      </c>
      <c r="C55" s="12" t="s">
        <v>72</v>
      </c>
      <c r="D55" s="13">
        <v>1.0197000000000001</v>
      </c>
      <c r="E55" s="14">
        <v>0.27189999999999998</v>
      </c>
      <c r="F55" s="14">
        <v>0.4985</v>
      </c>
      <c r="G55" s="14">
        <v>0.5212</v>
      </c>
      <c r="H55" s="14">
        <v>1.4502999999999999</v>
      </c>
      <c r="I55" s="14">
        <v>0.5212</v>
      </c>
      <c r="J55" s="14">
        <v>1.2010000000000001</v>
      </c>
      <c r="K55" s="14">
        <v>0.54379999999999995</v>
      </c>
      <c r="L55" s="14">
        <v>0.1133</v>
      </c>
      <c r="M55" s="14">
        <v>1.2237</v>
      </c>
      <c r="N55" s="14">
        <v>0.36259999999999998</v>
      </c>
      <c r="O55" s="14">
        <v>4.53E-2</v>
      </c>
      <c r="P55" s="14">
        <v>0</v>
      </c>
      <c r="Q55" s="14">
        <v>0.70250000000000001</v>
      </c>
      <c r="R55" s="14">
        <v>0.61180000000000001</v>
      </c>
      <c r="S55" s="14">
        <v>0.38519999999999999</v>
      </c>
      <c r="T55" s="14">
        <v>4.53E-2</v>
      </c>
      <c r="U55" s="14">
        <v>0.15859999999999999</v>
      </c>
      <c r="V55" s="14">
        <v>6.8000000000000005E-2</v>
      </c>
      <c r="W55" s="41">
        <f t="shared" si="0"/>
        <v>9.7438999999999982</v>
      </c>
    </row>
    <row r="56" spans="1:24" x14ac:dyDescent="0.3">
      <c r="A56" s="71" t="s">
        <v>74</v>
      </c>
      <c r="B56" s="72"/>
      <c r="C56" s="73"/>
      <c r="D56" s="17">
        <f>AVERAGE(D32:D55)</f>
        <v>3.5133041666666665</v>
      </c>
      <c r="E56" s="18">
        <f t="shared" ref="E56:V56" si="2">AVERAGE(E32:E55)</f>
        <v>3.0829374999999994</v>
      </c>
      <c r="F56" s="18">
        <f t="shared" si="2"/>
        <v>2.0156333333333332</v>
      </c>
      <c r="G56" s="18">
        <f t="shared" si="2"/>
        <v>1.923516666666667</v>
      </c>
      <c r="H56" s="18">
        <f t="shared" si="2"/>
        <v>2.4113124999999997</v>
      </c>
      <c r="I56" s="18">
        <f t="shared" si="2"/>
        <v>1.6771833333333335</v>
      </c>
      <c r="J56" s="18">
        <f t="shared" si="2"/>
        <v>1.5579541666666665</v>
      </c>
      <c r="K56" s="18">
        <f t="shared" si="2"/>
        <v>1.068945833333333</v>
      </c>
      <c r="L56" s="18">
        <f t="shared" si="2"/>
        <v>1.2019958333333329</v>
      </c>
      <c r="M56" s="18">
        <f t="shared" si="2"/>
        <v>1.3187791666666668</v>
      </c>
      <c r="N56" s="18">
        <f t="shared" si="2"/>
        <v>0.88940833333333347</v>
      </c>
      <c r="O56" s="18">
        <f t="shared" si="2"/>
        <v>0.93231666666666657</v>
      </c>
      <c r="P56" s="18">
        <f t="shared" si="2"/>
        <v>0.75380833333333352</v>
      </c>
      <c r="Q56" s="18">
        <f t="shared" si="2"/>
        <v>0.51585833333333342</v>
      </c>
      <c r="R56" s="18">
        <f t="shared" si="2"/>
        <v>0.64798333333333347</v>
      </c>
      <c r="S56" s="18">
        <f t="shared" si="2"/>
        <v>0.44378749999999995</v>
      </c>
      <c r="T56" s="18">
        <f t="shared" si="2"/>
        <v>0.54268749999999988</v>
      </c>
      <c r="U56" s="18">
        <f t="shared" si="2"/>
        <v>0.31090833333333329</v>
      </c>
      <c r="V56" s="18">
        <f t="shared" si="2"/>
        <v>0.17624583333333335</v>
      </c>
      <c r="W56" s="43">
        <f t="shared" si="0"/>
        <v>24.984566666666655</v>
      </c>
      <c r="X56" s="19"/>
    </row>
    <row r="57" spans="1:24" x14ac:dyDescent="0.3">
      <c r="A57" s="74" t="s">
        <v>75</v>
      </c>
      <c r="B57" s="74"/>
      <c r="C57" s="75"/>
      <c r="D57" s="34">
        <f t="shared" ref="D57:V57" si="3">D56/D31</f>
        <v>11.246972149107204</v>
      </c>
      <c r="E57" s="35">
        <f t="shared" si="3"/>
        <v>10.485389426347213</v>
      </c>
      <c r="F57" s="35">
        <f t="shared" si="3"/>
        <v>11.083930753564154</v>
      </c>
      <c r="G57" s="35">
        <f t="shared" si="3"/>
        <v>5.4773302537492894</v>
      </c>
      <c r="H57" s="35">
        <f t="shared" si="3"/>
        <v>6.6670869516241336</v>
      </c>
      <c r="I57" s="35">
        <f t="shared" si="3"/>
        <v>7.2886977096042118</v>
      </c>
      <c r="J57" s="35">
        <f t="shared" si="3"/>
        <v>4.6955664515984985</v>
      </c>
      <c r="K57" s="36">
        <f t="shared" si="3"/>
        <v>52.889018691588774</v>
      </c>
      <c r="L57" s="36">
        <f t="shared" si="3"/>
        <v>26.282707725947507</v>
      </c>
      <c r="M57" s="35">
        <f t="shared" si="3"/>
        <v>11.736004449571523</v>
      </c>
      <c r="N57" s="36">
        <f t="shared" si="3"/>
        <v>19.32562771607919</v>
      </c>
      <c r="O57" s="36">
        <f t="shared" si="3"/>
        <v>31.285794183445187</v>
      </c>
      <c r="P57" s="35">
        <f t="shared" si="3"/>
        <v>7.2706837423641648</v>
      </c>
      <c r="Q57" s="35">
        <f t="shared" si="3"/>
        <v>5.496300461702381</v>
      </c>
      <c r="R57" s="35">
        <f t="shared" si="3"/>
        <v>8.4728316141217501</v>
      </c>
      <c r="S57" s="35">
        <f t="shared" si="3"/>
        <v>4.0641259369806324</v>
      </c>
      <c r="T57" s="35">
        <f t="shared" si="3"/>
        <v>7.2800529139961219</v>
      </c>
      <c r="U57" s="35">
        <f t="shared" si="3"/>
        <v>3.8960944026733491</v>
      </c>
      <c r="V57" s="36">
        <f t="shared" si="3"/>
        <v>29.087026283618584</v>
      </c>
      <c r="W57" s="33"/>
    </row>
    <row r="58" spans="1:24" x14ac:dyDescent="0.3">
      <c r="K58" s="24"/>
    </row>
    <row r="59" spans="1:24" x14ac:dyDescent="0.3"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</row>
    <row r="60" spans="1:24" x14ac:dyDescent="0.3"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</row>
    <row r="61" spans="1:24" x14ac:dyDescent="0.3"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</sheetData>
  <autoFilter ref="A2:V56" xr:uid="{BD513C80-4D27-4F95-B195-78CCE1FD40B3}"/>
  <mergeCells count="3">
    <mergeCell ref="A31:C31"/>
    <mergeCell ref="A56:C56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BEF9C-B92B-4088-BC87-03743C838197}">
  <dimension ref="A1:C21"/>
  <sheetViews>
    <sheetView workbookViewId="0">
      <selection activeCell="D1" sqref="D1"/>
    </sheetView>
  </sheetViews>
  <sheetFormatPr defaultRowHeight="14.4" x14ac:dyDescent="0.3"/>
  <cols>
    <col min="3" max="3" width="20.88671875" bestFit="1" customWidth="1"/>
  </cols>
  <sheetData>
    <row r="1" spans="1:3" ht="18" customHeight="1" x14ac:dyDescent="0.3">
      <c r="A1" s="44" t="s">
        <v>19</v>
      </c>
    </row>
    <row r="2" spans="1:3" x14ac:dyDescent="0.3">
      <c r="A2" s="28" t="s">
        <v>1</v>
      </c>
      <c r="B2" s="28" t="s">
        <v>2</v>
      </c>
      <c r="C2" s="28" t="s">
        <v>3</v>
      </c>
    </row>
    <row r="3" spans="1:3" x14ac:dyDescent="0.3">
      <c r="A3" s="8" t="s">
        <v>4</v>
      </c>
      <c r="B3" s="8" t="s">
        <v>5</v>
      </c>
      <c r="C3" s="29">
        <v>85</v>
      </c>
    </row>
    <row r="4" spans="1:3" x14ac:dyDescent="0.3">
      <c r="A4" s="8" t="s">
        <v>6</v>
      </c>
      <c r="B4" s="8" t="s">
        <v>5</v>
      </c>
      <c r="C4" s="29">
        <v>78.900000000000006</v>
      </c>
    </row>
    <row r="5" spans="1:3" x14ac:dyDescent="0.3">
      <c r="A5" s="8" t="s">
        <v>7</v>
      </c>
      <c r="B5" s="8" t="s">
        <v>5</v>
      </c>
      <c r="C5" s="29">
        <v>83.7</v>
      </c>
    </row>
    <row r="6" spans="1:3" x14ac:dyDescent="0.3">
      <c r="A6" s="8" t="s">
        <v>8</v>
      </c>
      <c r="B6" s="8" t="s">
        <v>5</v>
      </c>
      <c r="C6" s="29">
        <v>74.099999999999994</v>
      </c>
    </row>
    <row r="7" spans="1:3" x14ac:dyDescent="0.3">
      <c r="A7" s="8" t="s">
        <v>9</v>
      </c>
      <c r="B7" s="8" t="s">
        <v>5</v>
      </c>
      <c r="C7" s="29">
        <v>61.9</v>
      </c>
    </row>
    <row r="8" spans="1:3" x14ac:dyDescent="0.3">
      <c r="A8" s="8" t="s">
        <v>10</v>
      </c>
      <c r="B8" s="8" t="s">
        <v>5</v>
      </c>
      <c r="C8" s="29">
        <v>86.7</v>
      </c>
    </row>
    <row r="9" spans="1:3" x14ac:dyDescent="0.3">
      <c r="A9" s="12" t="s">
        <v>11</v>
      </c>
      <c r="B9" s="12" t="s">
        <v>5</v>
      </c>
      <c r="C9" s="30">
        <v>76.099999999999994</v>
      </c>
    </row>
    <row r="10" spans="1:3" x14ac:dyDescent="0.3">
      <c r="A10" s="8" t="s">
        <v>12</v>
      </c>
      <c r="B10" s="8" t="s">
        <v>13</v>
      </c>
      <c r="C10" s="29">
        <v>81.8</v>
      </c>
    </row>
    <row r="11" spans="1:3" x14ac:dyDescent="0.3">
      <c r="A11" s="8" t="s">
        <v>14</v>
      </c>
      <c r="B11" s="8" t="s">
        <v>13</v>
      </c>
      <c r="C11" s="29">
        <v>83.8</v>
      </c>
    </row>
    <row r="12" spans="1:3" x14ac:dyDescent="0.3">
      <c r="A12" s="8" t="s">
        <v>15</v>
      </c>
      <c r="B12" s="8" t="s">
        <v>13</v>
      </c>
      <c r="C12" s="29">
        <v>86.3</v>
      </c>
    </row>
    <row r="13" spans="1:3" x14ac:dyDescent="0.3">
      <c r="A13" s="8" t="s">
        <v>16</v>
      </c>
      <c r="B13" s="8" t="s">
        <v>13</v>
      </c>
      <c r="C13" s="29">
        <v>78.900000000000006</v>
      </c>
    </row>
    <row r="14" spans="1:3" x14ac:dyDescent="0.3">
      <c r="A14" s="8" t="s">
        <v>17</v>
      </c>
      <c r="B14" s="8" t="s">
        <v>13</v>
      </c>
      <c r="C14" s="29">
        <v>80.2</v>
      </c>
    </row>
    <row r="15" spans="1:3" x14ac:dyDescent="0.3">
      <c r="A15" s="12" t="s">
        <v>18</v>
      </c>
      <c r="B15" s="12" t="s">
        <v>13</v>
      </c>
      <c r="C15" s="30">
        <v>85.5</v>
      </c>
    </row>
    <row r="16" spans="1:3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C6A5B-6B88-4326-937A-76D288AFE532}">
  <dimension ref="A1:P15"/>
  <sheetViews>
    <sheetView workbookViewId="0">
      <selection activeCell="N18" sqref="N18"/>
    </sheetView>
  </sheetViews>
  <sheetFormatPr defaultRowHeight="14.4" x14ac:dyDescent="0.3"/>
  <cols>
    <col min="1" max="2" width="10.5546875" style="3" customWidth="1"/>
    <col min="3" max="3" width="12.33203125" style="3" customWidth="1"/>
    <col min="4" max="4" width="11.5546875" style="3" customWidth="1"/>
    <col min="16" max="16" width="14" customWidth="1"/>
  </cols>
  <sheetData>
    <row r="1" spans="1:16" ht="18" customHeight="1" x14ac:dyDescent="0.3">
      <c r="A1" s="44" t="s">
        <v>20</v>
      </c>
      <c r="B1"/>
      <c r="C1"/>
      <c r="D1"/>
    </row>
    <row r="2" spans="1:16" x14ac:dyDescent="0.3">
      <c r="A2" s="37" t="s">
        <v>1</v>
      </c>
      <c r="B2" s="37" t="s">
        <v>2</v>
      </c>
      <c r="C2" s="37" t="s">
        <v>21</v>
      </c>
      <c r="D2" s="37" t="s">
        <v>22</v>
      </c>
      <c r="E2" s="37" t="s">
        <v>23</v>
      </c>
      <c r="F2" s="37" t="s">
        <v>24</v>
      </c>
      <c r="G2" s="37" t="s">
        <v>25</v>
      </c>
      <c r="H2" s="37" t="s">
        <v>26</v>
      </c>
      <c r="I2" s="37" t="s">
        <v>27</v>
      </c>
      <c r="J2" s="37" t="s">
        <v>28</v>
      </c>
      <c r="K2" s="37" t="s">
        <v>29</v>
      </c>
      <c r="L2" s="37" t="s">
        <v>30</v>
      </c>
      <c r="M2" s="37" t="s">
        <v>31</v>
      </c>
      <c r="N2" s="37" t="s">
        <v>32</v>
      </c>
      <c r="O2" s="37" t="s">
        <v>33</v>
      </c>
      <c r="P2" s="60" t="s">
        <v>34</v>
      </c>
    </row>
    <row r="3" spans="1:16" x14ac:dyDescent="0.3">
      <c r="A3" s="8" t="s">
        <v>4</v>
      </c>
      <c r="B3" s="8" t="s">
        <v>5</v>
      </c>
      <c r="C3" s="8" t="s">
        <v>35</v>
      </c>
      <c r="D3" s="29">
        <v>28.147400000000001</v>
      </c>
      <c r="E3" s="29">
        <v>14.005800000000001</v>
      </c>
      <c r="F3" s="29">
        <v>11.9496</v>
      </c>
      <c r="G3" s="29">
        <v>19.4956</v>
      </c>
      <c r="H3" s="29">
        <v>6.4596999999999998</v>
      </c>
      <c r="I3" s="29">
        <v>12.7643</v>
      </c>
      <c r="J3" s="29">
        <v>3.6469</v>
      </c>
      <c r="K3" s="29">
        <v>1.5519000000000001</v>
      </c>
      <c r="L3" s="29">
        <v>0.50439999999999996</v>
      </c>
      <c r="M3" s="29">
        <v>0.65959999999999996</v>
      </c>
      <c r="N3" s="29">
        <v>0.64019999999999999</v>
      </c>
      <c r="O3" s="29">
        <v>0.17460000000000001</v>
      </c>
      <c r="P3" s="8">
        <v>5155</v>
      </c>
    </row>
    <row r="4" spans="1:16" x14ac:dyDescent="0.3">
      <c r="A4" s="8" t="s">
        <v>6</v>
      </c>
      <c r="B4" s="8" t="s">
        <v>5</v>
      </c>
      <c r="C4" s="8" t="s">
        <v>35</v>
      </c>
      <c r="D4" s="29">
        <v>26.7318</v>
      </c>
      <c r="E4" s="29">
        <v>11.3332</v>
      </c>
      <c r="F4" s="29">
        <v>10.704800000000001</v>
      </c>
      <c r="G4" s="29">
        <v>25.974699999999999</v>
      </c>
      <c r="H4" s="29">
        <v>7.1996000000000002</v>
      </c>
      <c r="I4" s="29">
        <v>8.3805999999999994</v>
      </c>
      <c r="J4" s="29">
        <v>5.0117000000000003</v>
      </c>
      <c r="K4" s="29">
        <v>2.2711999999999999</v>
      </c>
      <c r="L4" s="29">
        <v>0.61319999999999997</v>
      </c>
      <c r="M4" s="29">
        <v>0.45419999999999999</v>
      </c>
      <c r="N4" s="29">
        <v>0.43149999999999999</v>
      </c>
      <c r="O4" s="29">
        <v>0.89329999999999998</v>
      </c>
      <c r="P4" s="8">
        <v>13209</v>
      </c>
    </row>
    <row r="5" spans="1:16" x14ac:dyDescent="0.3">
      <c r="A5" s="8" t="s">
        <v>7</v>
      </c>
      <c r="B5" s="8" t="s">
        <v>5</v>
      </c>
      <c r="C5" s="8" t="s">
        <v>35</v>
      </c>
      <c r="D5" s="29">
        <v>21.888400000000001</v>
      </c>
      <c r="E5" s="29">
        <v>14.8375</v>
      </c>
      <c r="F5" s="29">
        <v>11.3019</v>
      </c>
      <c r="G5" s="29">
        <v>20.662199999999999</v>
      </c>
      <c r="H5" s="29">
        <v>6.0086000000000004</v>
      </c>
      <c r="I5" s="29">
        <v>10.0756</v>
      </c>
      <c r="J5" s="29">
        <v>8.2975999999999992</v>
      </c>
      <c r="K5" s="29">
        <v>4.0465999999999998</v>
      </c>
      <c r="L5" s="29">
        <v>0.87880000000000003</v>
      </c>
      <c r="M5" s="29">
        <v>0.30659999999999998</v>
      </c>
      <c r="N5" s="29">
        <v>1.4715</v>
      </c>
      <c r="O5" s="29">
        <v>0.2248</v>
      </c>
      <c r="P5" s="8">
        <v>4893</v>
      </c>
    </row>
    <row r="6" spans="1:16" x14ac:dyDescent="0.3">
      <c r="A6" s="8" t="s">
        <v>8</v>
      </c>
      <c r="B6" s="8" t="s">
        <v>5</v>
      </c>
      <c r="C6" s="8" t="s">
        <v>35</v>
      </c>
      <c r="D6" s="29">
        <v>25.1769</v>
      </c>
      <c r="E6" s="29">
        <v>12.2982</v>
      </c>
      <c r="F6" s="29">
        <v>12.407</v>
      </c>
      <c r="G6" s="29">
        <v>15.2911</v>
      </c>
      <c r="H6" s="29">
        <v>5.6048999999999998</v>
      </c>
      <c r="I6" s="29">
        <v>19.027799999999999</v>
      </c>
      <c r="J6" s="29">
        <v>5.6593999999999998</v>
      </c>
      <c r="K6" s="29">
        <v>1.9953000000000001</v>
      </c>
      <c r="L6" s="29">
        <v>0.52600000000000002</v>
      </c>
      <c r="M6" s="29">
        <v>0.85250000000000004</v>
      </c>
      <c r="N6" s="29">
        <v>0.97950000000000004</v>
      </c>
      <c r="O6" s="29">
        <v>0.18140000000000001</v>
      </c>
      <c r="P6" s="8">
        <v>5513</v>
      </c>
    </row>
    <row r="7" spans="1:16" x14ac:dyDescent="0.3">
      <c r="A7" s="8" t="s">
        <v>9</v>
      </c>
      <c r="B7" s="8" t="s">
        <v>5</v>
      </c>
      <c r="C7" s="8" t="s">
        <v>35</v>
      </c>
      <c r="D7" s="8" t="s">
        <v>36</v>
      </c>
      <c r="E7" s="8" t="s">
        <v>36</v>
      </c>
      <c r="F7" s="8" t="s">
        <v>36</v>
      </c>
      <c r="G7" s="8" t="s">
        <v>36</v>
      </c>
      <c r="H7" s="8" t="s">
        <v>36</v>
      </c>
      <c r="I7" s="8" t="s">
        <v>36</v>
      </c>
      <c r="J7" s="8" t="s">
        <v>36</v>
      </c>
      <c r="K7" s="8" t="s">
        <v>36</v>
      </c>
      <c r="L7" s="8" t="s">
        <v>36</v>
      </c>
      <c r="M7" s="8" t="s">
        <v>36</v>
      </c>
      <c r="N7" s="8" t="s">
        <v>36</v>
      </c>
      <c r="O7" s="8" t="s">
        <v>36</v>
      </c>
      <c r="P7" s="8" t="s">
        <v>36</v>
      </c>
    </row>
    <row r="8" spans="1:16" x14ac:dyDescent="0.3">
      <c r="A8" s="8" t="s">
        <v>10</v>
      </c>
      <c r="B8" s="8" t="s">
        <v>5</v>
      </c>
      <c r="C8" s="8" t="s">
        <v>35</v>
      </c>
      <c r="D8" s="29">
        <v>32.989400000000003</v>
      </c>
      <c r="E8" s="29">
        <v>17.0503</v>
      </c>
      <c r="F8" s="29">
        <v>17.796500000000002</v>
      </c>
      <c r="G8" s="29">
        <v>15.811999999999999</v>
      </c>
      <c r="H8" s="29">
        <v>1.6828000000000001</v>
      </c>
      <c r="I8" s="29">
        <v>3.1274999999999999</v>
      </c>
      <c r="J8" s="29">
        <v>6.1120999999999999</v>
      </c>
      <c r="K8" s="29">
        <v>1.6033999999999999</v>
      </c>
      <c r="L8" s="29">
        <v>1.3653</v>
      </c>
      <c r="M8" s="29">
        <v>0.69850000000000001</v>
      </c>
      <c r="N8" s="29">
        <v>0.82550000000000001</v>
      </c>
      <c r="O8" s="29">
        <v>0.93669999999999998</v>
      </c>
      <c r="P8" s="8">
        <v>6299</v>
      </c>
    </row>
    <row r="9" spans="1:16" x14ac:dyDescent="0.3">
      <c r="A9" s="12" t="s">
        <v>11</v>
      </c>
      <c r="B9" s="12" t="s">
        <v>5</v>
      </c>
      <c r="C9" s="12" t="s">
        <v>35</v>
      </c>
      <c r="D9" s="30">
        <v>22.723400000000002</v>
      </c>
      <c r="E9" s="30">
        <v>13.3596</v>
      </c>
      <c r="F9" s="30">
        <v>7.8545999999999996</v>
      </c>
      <c r="G9" s="30">
        <v>17.492699999999999</v>
      </c>
      <c r="H9" s="30">
        <v>11.3874</v>
      </c>
      <c r="I9" s="30">
        <v>10.4099</v>
      </c>
      <c r="J9" s="30">
        <v>6.7054999999999998</v>
      </c>
      <c r="K9" s="30">
        <v>7.1170999999999998</v>
      </c>
      <c r="L9" s="30">
        <v>0.66879999999999995</v>
      </c>
      <c r="M9" s="30">
        <v>1.4234</v>
      </c>
      <c r="N9" s="30">
        <v>0.24010000000000001</v>
      </c>
      <c r="O9" s="30">
        <v>0.61739999999999995</v>
      </c>
      <c r="P9" s="8">
        <v>5831</v>
      </c>
    </row>
    <row r="10" spans="1:16" x14ac:dyDescent="0.3">
      <c r="A10" s="8" t="s">
        <v>12</v>
      </c>
      <c r="B10" s="8" t="s">
        <v>13</v>
      </c>
      <c r="C10" s="8" t="s">
        <v>35</v>
      </c>
      <c r="D10" s="29">
        <v>21.048999999999999</v>
      </c>
      <c r="E10" s="29">
        <v>7.6294000000000004</v>
      </c>
      <c r="F10" s="29">
        <v>5.5857999999999999</v>
      </c>
      <c r="G10" s="29">
        <v>28.4741</v>
      </c>
      <c r="H10" s="29">
        <v>8.4468999999999994</v>
      </c>
      <c r="I10" s="29">
        <v>15.463200000000001</v>
      </c>
      <c r="J10" s="29">
        <v>6.6757</v>
      </c>
      <c r="K10" s="29">
        <v>4.7003000000000004</v>
      </c>
      <c r="L10" s="29">
        <v>0.34060000000000001</v>
      </c>
      <c r="M10" s="29">
        <v>1.1579999999999999</v>
      </c>
      <c r="N10" s="29">
        <v>0.2044</v>
      </c>
      <c r="O10" s="29">
        <v>0.27250000000000002</v>
      </c>
      <c r="P10" s="58">
        <v>1468</v>
      </c>
    </row>
    <row r="11" spans="1:16" x14ac:dyDescent="0.3">
      <c r="A11" s="8" t="s">
        <v>14</v>
      </c>
      <c r="B11" s="8" t="s">
        <v>13</v>
      </c>
      <c r="C11" s="8" t="s">
        <v>35</v>
      </c>
      <c r="D11" s="29">
        <v>26.555499999999999</v>
      </c>
      <c r="E11" s="29">
        <v>15.7796</v>
      </c>
      <c r="F11" s="29">
        <v>9.9138000000000002</v>
      </c>
      <c r="G11" s="29">
        <v>20.952000000000002</v>
      </c>
      <c r="H11" s="29">
        <v>13.118399999999999</v>
      </c>
      <c r="I11" s="29">
        <v>0.84330000000000005</v>
      </c>
      <c r="J11" s="29">
        <v>2.2488999999999999</v>
      </c>
      <c r="K11" s="29">
        <v>2.4738000000000002</v>
      </c>
      <c r="L11" s="29">
        <v>0.48730000000000001</v>
      </c>
      <c r="M11" s="29">
        <v>4.5540000000000003</v>
      </c>
      <c r="N11" s="29">
        <v>0.20610000000000001</v>
      </c>
      <c r="O11" s="29">
        <v>2.8673000000000002</v>
      </c>
      <c r="P11" s="8">
        <v>5336</v>
      </c>
    </row>
    <row r="12" spans="1:16" x14ac:dyDescent="0.3">
      <c r="A12" s="8" t="s">
        <v>15</v>
      </c>
      <c r="B12" s="8" t="s">
        <v>13</v>
      </c>
      <c r="C12" s="8" t="s">
        <v>35</v>
      </c>
      <c r="D12" s="29">
        <v>27.860700000000001</v>
      </c>
      <c r="E12" s="29">
        <v>11.021800000000001</v>
      </c>
      <c r="F12" s="29">
        <v>8.5343</v>
      </c>
      <c r="G12" s="29">
        <v>26.483000000000001</v>
      </c>
      <c r="H12" s="29">
        <v>6.085</v>
      </c>
      <c r="I12" s="29">
        <v>2.1049000000000002</v>
      </c>
      <c r="J12" s="29">
        <v>6.9268999999999998</v>
      </c>
      <c r="K12" s="29">
        <v>5.5109000000000004</v>
      </c>
      <c r="L12" s="29">
        <v>0.57410000000000005</v>
      </c>
      <c r="M12" s="29">
        <v>2.7936999999999999</v>
      </c>
      <c r="N12" s="29">
        <v>2.0283000000000002</v>
      </c>
      <c r="O12" s="29">
        <v>7.6499999999999999E-2</v>
      </c>
      <c r="P12" s="8">
        <v>2613</v>
      </c>
    </row>
    <row r="13" spans="1:16" x14ac:dyDescent="0.3">
      <c r="A13" s="8" t="s">
        <v>16</v>
      </c>
      <c r="B13" s="8" t="s">
        <v>13</v>
      </c>
      <c r="C13" s="8" t="s">
        <v>35</v>
      </c>
      <c r="D13" s="29">
        <v>21.080500000000001</v>
      </c>
      <c r="E13" s="29">
        <v>15.4131</v>
      </c>
      <c r="F13" s="29">
        <v>8.3422000000000001</v>
      </c>
      <c r="G13" s="29">
        <v>32.706600000000002</v>
      </c>
      <c r="H13" s="29">
        <v>2.6482999999999999</v>
      </c>
      <c r="I13" s="29">
        <v>5.6673999999999998</v>
      </c>
      <c r="J13" s="29">
        <v>10.09</v>
      </c>
      <c r="K13" s="29">
        <v>0.92689999999999995</v>
      </c>
      <c r="L13" s="29">
        <v>0.60909999999999997</v>
      </c>
      <c r="M13" s="29">
        <v>0.95340000000000003</v>
      </c>
      <c r="N13" s="29">
        <v>1.0327999999999999</v>
      </c>
      <c r="O13" s="29">
        <v>0.52969999999999995</v>
      </c>
      <c r="P13" s="8">
        <v>3776</v>
      </c>
    </row>
    <row r="14" spans="1:16" x14ac:dyDescent="0.3">
      <c r="A14" s="8" t="s">
        <v>17</v>
      </c>
      <c r="B14" s="8" t="s">
        <v>13</v>
      </c>
      <c r="C14" s="8" t="s">
        <v>35</v>
      </c>
      <c r="D14" s="29">
        <v>20.047499999999999</v>
      </c>
      <c r="E14" s="29">
        <v>9.4773999999999994</v>
      </c>
      <c r="F14" s="29">
        <v>8.3373000000000008</v>
      </c>
      <c r="G14" s="29">
        <v>28.147300000000001</v>
      </c>
      <c r="H14" s="29">
        <v>7.4584000000000001</v>
      </c>
      <c r="I14" s="29">
        <v>12.398999999999999</v>
      </c>
      <c r="J14" s="29">
        <v>4.2279999999999998</v>
      </c>
      <c r="K14" s="29">
        <v>6.2708000000000004</v>
      </c>
      <c r="L14" s="29">
        <v>0.68879999999999997</v>
      </c>
      <c r="M14" s="29">
        <v>1.1876</v>
      </c>
      <c r="N14" s="29">
        <v>0.83140000000000003</v>
      </c>
      <c r="O14" s="29">
        <v>0.9264</v>
      </c>
      <c r="P14" s="8">
        <v>4210</v>
      </c>
    </row>
    <row r="15" spans="1:16" x14ac:dyDescent="0.3">
      <c r="A15" s="12" t="s">
        <v>18</v>
      </c>
      <c r="B15" s="12" t="s">
        <v>13</v>
      </c>
      <c r="C15" s="12" t="s">
        <v>35</v>
      </c>
      <c r="D15" s="30">
        <v>29.8841</v>
      </c>
      <c r="E15" s="30">
        <v>18.356200000000001</v>
      </c>
      <c r="F15" s="30">
        <v>12.3498</v>
      </c>
      <c r="G15" s="30">
        <v>15.8483</v>
      </c>
      <c r="H15" s="30">
        <v>6.4489000000000001</v>
      </c>
      <c r="I15" s="30">
        <v>3.6459000000000001</v>
      </c>
      <c r="J15" s="30">
        <v>5.1844000000000001</v>
      </c>
      <c r="K15" s="30">
        <v>3.1400999999999999</v>
      </c>
      <c r="L15" s="30">
        <v>1.3698999999999999</v>
      </c>
      <c r="M15" s="30">
        <v>0.96940000000000004</v>
      </c>
      <c r="N15" s="30">
        <v>2.2761</v>
      </c>
      <c r="O15" s="30">
        <v>0.52690000000000003</v>
      </c>
      <c r="P15" s="59">
        <v>4745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D20A-25C4-44CE-B559-5FE0A34C9D76}">
  <dimension ref="A1:D12"/>
  <sheetViews>
    <sheetView workbookViewId="0">
      <selection activeCell="C20" sqref="C20"/>
    </sheetView>
  </sheetViews>
  <sheetFormatPr defaultRowHeight="14.4" x14ac:dyDescent="0.3"/>
  <cols>
    <col min="1" max="1" width="9.6640625" customWidth="1"/>
    <col min="2" max="3" width="13.44140625" customWidth="1"/>
    <col min="4" max="4" width="18.6640625" customWidth="1"/>
  </cols>
  <sheetData>
    <row r="1" spans="1:4" ht="18" customHeight="1" x14ac:dyDescent="0.3">
      <c r="A1" s="44" t="s">
        <v>37</v>
      </c>
    </row>
    <row r="2" spans="1:4" x14ac:dyDescent="0.3">
      <c r="A2" s="37" t="s">
        <v>38</v>
      </c>
      <c r="B2" s="37" t="s">
        <v>39</v>
      </c>
      <c r="C2" s="37" t="s">
        <v>40</v>
      </c>
      <c r="D2" s="37" t="s">
        <v>41</v>
      </c>
    </row>
    <row r="3" spans="1:4" x14ac:dyDescent="0.3">
      <c r="A3" s="21" t="s">
        <v>22</v>
      </c>
      <c r="B3" s="21">
        <v>459</v>
      </c>
      <c r="C3" s="21">
        <v>487</v>
      </c>
      <c r="D3" s="21">
        <v>9753</v>
      </c>
    </row>
    <row r="4" spans="1:4" x14ac:dyDescent="0.3">
      <c r="A4" s="8" t="s">
        <v>23</v>
      </c>
      <c r="B4" s="8">
        <v>140</v>
      </c>
      <c r="C4" s="8">
        <v>152</v>
      </c>
      <c r="D4" s="8">
        <v>10591</v>
      </c>
    </row>
    <row r="5" spans="1:4" x14ac:dyDescent="0.3">
      <c r="A5" s="8" t="s">
        <v>24</v>
      </c>
      <c r="B5" s="8">
        <v>57</v>
      </c>
      <c r="C5" s="8">
        <v>70</v>
      </c>
      <c r="D5" s="8">
        <v>10144</v>
      </c>
    </row>
    <row r="6" spans="1:4" x14ac:dyDescent="0.3">
      <c r="A6" s="8" t="s">
        <v>25</v>
      </c>
      <c r="B6" s="8">
        <v>429</v>
      </c>
      <c r="C6" s="8">
        <v>342</v>
      </c>
      <c r="D6" s="8">
        <v>9654</v>
      </c>
    </row>
    <row r="7" spans="1:4" x14ac:dyDescent="0.3">
      <c r="A7" s="8" t="s">
        <v>26</v>
      </c>
      <c r="B7" s="8">
        <v>499</v>
      </c>
      <c r="C7" s="8">
        <v>422</v>
      </c>
      <c r="D7" s="8">
        <v>9622</v>
      </c>
    </row>
    <row r="8" spans="1:4" x14ac:dyDescent="0.3">
      <c r="A8" s="8" t="s">
        <v>27</v>
      </c>
      <c r="B8" s="8">
        <v>63</v>
      </c>
      <c r="C8" s="8">
        <v>145</v>
      </c>
      <c r="D8" s="8">
        <v>9174</v>
      </c>
    </row>
    <row r="9" spans="1:4" x14ac:dyDescent="0.3">
      <c r="A9" s="8" t="s">
        <v>28</v>
      </c>
      <c r="B9" s="8">
        <v>290</v>
      </c>
      <c r="C9" s="8">
        <v>256</v>
      </c>
      <c r="D9" s="8">
        <v>8719</v>
      </c>
    </row>
    <row r="10" spans="1:4" x14ac:dyDescent="0.3">
      <c r="A10" s="8" t="s">
        <v>29</v>
      </c>
      <c r="B10" s="8">
        <v>128</v>
      </c>
      <c r="C10" s="8">
        <v>347</v>
      </c>
      <c r="D10" s="8">
        <v>7738</v>
      </c>
    </row>
    <row r="11" spans="1:4" x14ac:dyDescent="0.3">
      <c r="A11" s="8" t="s">
        <v>30</v>
      </c>
      <c r="B11" s="8">
        <v>58</v>
      </c>
      <c r="C11" s="8">
        <v>102</v>
      </c>
      <c r="D11" s="8">
        <v>5780</v>
      </c>
    </row>
    <row r="12" spans="1:4" x14ac:dyDescent="0.3">
      <c r="A12" s="12" t="s">
        <v>31</v>
      </c>
      <c r="B12" s="12">
        <v>45</v>
      </c>
      <c r="C12" s="12">
        <v>83</v>
      </c>
      <c r="D12" s="12">
        <v>3493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D9D78-B10B-4438-84B6-4FB222F2A966}">
  <dimension ref="A1:W30"/>
  <sheetViews>
    <sheetView workbookViewId="0">
      <selection activeCell="P18" sqref="P18"/>
    </sheetView>
  </sheetViews>
  <sheetFormatPr defaultRowHeight="14.4" x14ac:dyDescent="0.3"/>
  <cols>
    <col min="1" max="2" width="8.88671875" style="3"/>
    <col min="3" max="3" width="10.33203125" style="3" bestFit="1" customWidth="1"/>
    <col min="4" max="4" width="7.6640625" style="3" customWidth="1"/>
    <col min="5" max="22" width="7.6640625" customWidth="1"/>
    <col min="23" max="23" width="13.44140625" customWidth="1"/>
  </cols>
  <sheetData>
    <row r="1" spans="1:23" ht="18" customHeight="1" x14ac:dyDescent="0.3">
      <c r="A1" s="44" t="s">
        <v>42</v>
      </c>
      <c r="B1"/>
      <c r="C1"/>
      <c r="D1"/>
    </row>
    <row r="2" spans="1:23" x14ac:dyDescent="0.3">
      <c r="A2" s="37" t="s">
        <v>1</v>
      </c>
      <c r="B2" s="37" t="s">
        <v>2</v>
      </c>
      <c r="C2" s="37" t="s">
        <v>21</v>
      </c>
      <c r="D2" s="37" t="s">
        <v>43</v>
      </c>
      <c r="E2" s="37" t="s">
        <v>44</v>
      </c>
      <c r="F2" s="37" t="s">
        <v>45</v>
      </c>
      <c r="G2" s="37" t="s">
        <v>46</v>
      </c>
      <c r="H2" s="37" t="s">
        <v>47</v>
      </c>
      <c r="I2" s="37" t="s">
        <v>48</v>
      </c>
      <c r="J2" s="37" t="s">
        <v>49</v>
      </c>
      <c r="K2" s="37" t="s">
        <v>50</v>
      </c>
      <c r="L2" s="37" t="s">
        <v>51</v>
      </c>
      <c r="M2" s="37" t="s">
        <v>52</v>
      </c>
      <c r="N2" s="37" t="s">
        <v>53</v>
      </c>
      <c r="O2" s="37" t="s">
        <v>54</v>
      </c>
      <c r="P2" s="37" t="s">
        <v>55</v>
      </c>
      <c r="Q2" s="37" t="s">
        <v>56</v>
      </c>
      <c r="R2" s="37" t="s">
        <v>57</v>
      </c>
      <c r="S2" s="37" t="s">
        <v>58</v>
      </c>
      <c r="T2" s="37" t="s">
        <v>59</v>
      </c>
      <c r="U2" s="37" t="s">
        <v>60</v>
      </c>
      <c r="V2" s="37" t="s">
        <v>61</v>
      </c>
      <c r="W2" s="60" t="s">
        <v>62</v>
      </c>
    </row>
    <row r="3" spans="1:23" x14ac:dyDescent="0.3">
      <c r="A3" s="21" t="s">
        <v>4</v>
      </c>
      <c r="B3" s="21" t="s">
        <v>5</v>
      </c>
      <c r="C3" s="21" t="s">
        <v>35</v>
      </c>
      <c r="D3" s="23">
        <v>3.1496</v>
      </c>
      <c r="E3" s="23">
        <v>3.1496</v>
      </c>
      <c r="F3" s="23">
        <v>16.535399999999999</v>
      </c>
      <c r="G3" s="23">
        <v>7.0865999999999998</v>
      </c>
      <c r="H3" s="23">
        <v>15.3543</v>
      </c>
      <c r="I3" s="23">
        <v>2.3622000000000001</v>
      </c>
      <c r="J3" s="23">
        <v>10.2362</v>
      </c>
      <c r="K3" s="23">
        <v>1.9684999999999999</v>
      </c>
      <c r="L3" s="23">
        <v>3.1496</v>
      </c>
      <c r="M3" s="23">
        <v>2.7559</v>
      </c>
      <c r="N3" s="23">
        <v>2.7559</v>
      </c>
      <c r="O3" s="23">
        <v>1.5748</v>
      </c>
      <c r="P3" s="23">
        <v>4.3307000000000002</v>
      </c>
      <c r="Q3" s="23">
        <v>5.5118</v>
      </c>
      <c r="R3" s="23">
        <v>9.0550999999999995</v>
      </c>
      <c r="S3" s="23">
        <v>5.9055</v>
      </c>
      <c r="T3" s="23">
        <v>2.3622000000000001</v>
      </c>
      <c r="U3" s="23">
        <v>2.3622000000000001</v>
      </c>
      <c r="V3" s="23">
        <v>0.39369999999999999</v>
      </c>
      <c r="W3" s="8">
        <v>254</v>
      </c>
    </row>
    <row r="4" spans="1:23" x14ac:dyDescent="0.3">
      <c r="A4" s="8" t="s">
        <v>6</v>
      </c>
      <c r="B4" s="8" t="s">
        <v>5</v>
      </c>
      <c r="C4" s="8" t="s">
        <v>35</v>
      </c>
      <c r="D4" s="10">
        <v>6.6470000000000002</v>
      </c>
      <c r="E4" s="10">
        <v>1.6248</v>
      </c>
      <c r="F4" s="10">
        <v>4.5789999999999997</v>
      </c>
      <c r="G4" s="10">
        <v>8.4194999999999993</v>
      </c>
      <c r="H4" s="10">
        <v>16.691299999999998</v>
      </c>
      <c r="I4" s="10">
        <v>3.9882</v>
      </c>
      <c r="J4" s="10">
        <v>8.4194999999999993</v>
      </c>
      <c r="K4" s="10">
        <v>0.88629999999999998</v>
      </c>
      <c r="L4" s="10">
        <v>4.1359000000000004</v>
      </c>
      <c r="M4" s="10">
        <v>1.4771000000000001</v>
      </c>
      <c r="N4" s="10">
        <v>0.88629999999999998</v>
      </c>
      <c r="O4" s="10">
        <v>4.4313000000000002</v>
      </c>
      <c r="P4" s="10">
        <v>11.0783</v>
      </c>
      <c r="Q4" s="10">
        <v>6.3516000000000004</v>
      </c>
      <c r="R4" s="10">
        <v>7.9763999999999999</v>
      </c>
      <c r="S4" s="10">
        <v>4.1359000000000004</v>
      </c>
      <c r="T4" s="10">
        <v>4.1359000000000004</v>
      </c>
      <c r="U4" s="10">
        <v>4.1359000000000004</v>
      </c>
      <c r="V4" s="10">
        <v>0</v>
      </c>
      <c r="W4" s="8">
        <v>677</v>
      </c>
    </row>
    <row r="5" spans="1:23" x14ac:dyDescent="0.3">
      <c r="A5" s="8" t="s">
        <v>7</v>
      </c>
      <c r="B5" s="8" t="s">
        <v>5</v>
      </c>
      <c r="C5" s="8" t="s">
        <v>35</v>
      </c>
      <c r="D5" s="10">
        <v>1.9108000000000001</v>
      </c>
      <c r="E5" s="10">
        <v>0.63690000000000002</v>
      </c>
      <c r="F5" s="10">
        <v>4.4585999999999997</v>
      </c>
      <c r="G5" s="10">
        <v>7.6433</v>
      </c>
      <c r="H5" s="10">
        <v>5.7324999999999999</v>
      </c>
      <c r="I5" s="10">
        <v>4.4585999999999997</v>
      </c>
      <c r="J5" s="10">
        <v>25.477699999999999</v>
      </c>
      <c r="K5" s="10">
        <v>0</v>
      </c>
      <c r="L5" s="10">
        <v>0.63690000000000002</v>
      </c>
      <c r="M5" s="10">
        <v>3.1846999999999999</v>
      </c>
      <c r="N5" s="10">
        <v>1.2739</v>
      </c>
      <c r="O5" s="10">
        <v>1.2739</v>
      </c>
      <c r="P5" s="10">
        <v>3.8216999999999999</v>
      </c>
      <c r="Q5" s="10">
        <v>10.827999999999999</v>
      </c>
      <c r="R5" s="10">
        <v>7.0064000000000002</v>
      </c>
      <c r="S5" s="10">
        <v>9.5541</v>
      </c>
      <c r="T5" s="10">
        <v>6.3693999999999997</v>
      </c>
      <c r="U5" s="10">
        <v>5.7324999999999999</v>
      </c>
      <c r="V5" s="10">
        <v>0</v>
      </c>
      <c r="W5" s="8">
        <v>157</v>
      </c>
    </row>
    <row r="6" spans="1:23" x14ac:dyDescent="0.3">
      <c r="A6" s="8" t="s">
        <v>8</v>
      </c>
      <c r="B6" s="8" t="s">
        <v>5</v>
      </c>
      <c r="C6" s="8" t="s">
        <v>35</v>
      </c>
      <c r="D6" s="10">
        <v>11.9298</v>
      </c>
      <c r="E6" s="10">
        <v>9.4736999999999991</v>
      </c>
      <c r="F6" s="10">
        <v>7.0175000000000001</v>
      </c>
      <c r="G6" s="10">
        <v>15.0877</v>
      </c>
      <c r="H6" s="10">
        <v>25.614000000000001</v>
      </c>
      <c r="I6" s="10">
        <v>4.9123000000000001</v>
      </c>
      <c r="J6" s="10">
        <v>5.9649000000000001</v>
      </c>
      <c r="K6" s="10">
        <v>0.70179999999999998</v>
      </c>
      <c r="L6" s="10">
        <v>1.0526</v>
      </c>
      <c r="M6" s="10">
        <v>1.7544</v>
      </c>
      <c r="N6" s="10">
        <v>1.4035</v>
      </c>
      <c r="O6" s="10">
        <v>2.4561000000000002</v>
      </c>
      <c r="P6" s="10">
        <v>0.70179999999999998</v>
      </c>
      <c r="Q6" s="10">
        <v>2.8069999999999999</v>
      </c>
      <c r="R6" s="10">
        <v>0.35089999999999999</v>
      </c>
      <c r="S6" s="10">
        <v>0.70179999999999998</v>
      </c>
      <c r="T6" s="10">
        <v>2.1053000000000002</v>
      </c>
      <c r="U6" s="10">
        <v>5.6139999999999999</v>
      </c>
      <c r="V6" s="10">
        <v>0.35089999999999999</v>
      </c>
      <c r="W6" s="8">
        <v>285</v>
      </c>
    </row>
    <row r="7" spans="1:23" x14ac:dyDescent="0.3">
      <c r="A7" s="8" t="s">
        <v>9</v>
      </c>
      <c r="B7" s="8" t="s">
        <v>5</v>
      </c>
      <c r="C7" s="8" t="s">
        <v>35</v>
      </c>
      <c r="D7" s="8" t="s">
        <v>36</v>
      </c>
      <c r="E7" s="8" t="s">
        <v>36</v>
      </c>
      <c r="F7" s="8" t="s">
        <v>36</v>
      </c>
      <c r="G7" s="8" t="s">
        <v>36</v>
      </c>
      <c r="H7" s="8" t="s">
        <v>36</v>
      </c>
      <c r="I7" s="8" t="s">
        <v>36</v>
      </c>
      <c r="J7" s="8" t="s">
        <v>36</v>
      </c>
      <c r="K7" s="8" t="s">
        <v>36</v>
      </c>
      <c r="L7" s="8" t="s">
        <v>36</v>
      </c>
      <c r="M7" s="8" t="s">
        <v>36</v>
      </c>
      <c r="N7" s="8" t="s">
        <v>36</v>
      </c>
      <c r="O7" s="8" t="s">
        <v>36</v>
      </c>
      <c r="P7" s="8" t="s">
        <v>36</v>
      </c>
      <c r="Q7" s="8" t="s">
        <v>36</v>
      </c>
      <c r="R7" s="8" t="s">
        <v>36</v>
      </c>
      <c r="S7" s="8" t="s">
        <v>36</v>
      </c>
      <c r="T7" s="8" t="s">
        <v>36</v>
      </c>
      <c r="U7" s="8" t="s">
        <v>36</v>
      </c>
      <c r="V7" s="8" t="s">
        <v>36</v>
      </c>
      <c r="W7" s="8" t="s">
        <v>36</v>
      </c>
    </row>
    <row r="8" spans="1:23" x14ac:dyDescent="0.3">
      <c r="A8" s="8" t="s">
        <v>10</v>
      </c>
      <c r="B8" s="8" t="s">
        <v>5</v>
      </c>
      <c r="C8" s="8" t="s">
        <v>35</v>
      </c>
      <c r="D8" s="10">
        <v>24.864899999999999</v>
      </c>
      <c r="E8" s="10">
        <v>27.027000000000001</v>
      </c>
      <c r="F8" s="10">
        <v>0</v>
      </c>
      <c r="G8" s="10">
        <v>2.7027000000000001</v>
      </c>
      <c r="H8" s="10">
        <v>0.54049999999999998</v>
      </c>
      <c r="I8" s="10">
        <v>21.081099999999999</v>
      </c>
      <c r="J8" s="10">
        <v>4.8648999999999996</v>
      </c>
      <c r="K8" s="10">
        <v>0.54049999999999998</v>
      </c>
      <c r="L8" s="10">
        <v>0</v>
      </c>
      <c r="M8" s="10">
        <v>7.0270000000000001</v>
      </c>
      <c r="N8" s="10">
        <v>0.54049999999999998</v>
      </c>
      <c r="O8" s="10">
        <v>0</v>
      </c>
      <c r="P8" s="10">
        <v>10.270300000000001</v>
      </c>
      <c r="Q8" s="10">
        <v>0</v>
      </c>
      <c r="R8" s="10">
        <v>0.54049999999999998</v>
      </c>
      <c r="S8" s="10">
        <v>0</v>
      </c>
      <c r="T8" s="10">
        <v>0</v>
      </c>
      <c r="U8" s="10">
        <v>0</v>
      </c>
      <c r="V8" s="10">
        <v>0</v>
      </c>
      <c r="W8" s="8">
        <v>185</v>
      </c>
    </row>
    <row r="9" spans="1:23" x14ac:dyDescent="0.3">
      <c r="A9" s="12" t="s">
        <v>11</v>
      </c>
      <c r="B9" s="12" t="s">
        <v>5</v>
      </c>
      <c r="C9" s="12" t="s">
        <v>35</v>
      </c>
      <c r="D9" s="14">
        <v>25.8065</v>
      </c>
      <c r="E9" s="14">
        <v>35.483899999999998</v>
      </c>
      <c r="F9" s="14">
        <v>0</v>
      </c>
      <c r="G9" s="14">
        <v>12.9032</v>
      </c>
      <c r="H9" s="14">
        <v>0</v>
      </c>
      <c r="I9" s="14">
        <v>12.9032</v>
      </c>
      <c r="J9" s="14">
        <v>3.2258</v>
      </c>
      <c r="K9" s="14">
        <v>0</v>
      </c>
      <c r="L9" s="14">
        <v>0</v>
      </c>
      <c r="M9" s="14">
        <v>3.2258</v>
      </c>
      <c r="N9" s="14">
        <v>3.2258</v>
      </c>
      <c r="O9" s="14">
        <v>0</v>
      </c>
      <c r="P9" s="14">
        <v>3.2258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8">
        <v>31</v>
      </c>
    </row>
    <row r="10" spans="1:23" x14ac:dyDescent="0.3">
      <c r="A10" s="8" t="s">
        <v>12</v>
      </c>
      <c r="B10" s="8" t="s">
        <v>13</v>
      </c>
      <c r="C10" s="8" t="s">
        <v>35</v>
      </c>
      <c r="D10" s="10">
        <v>14.693</v>
      </c>
      <c r="E10" s="10">
        <v>17.938600000000001</v>
      </c>
      <c r="F10" s="10">
        <v>4.8246000000000002</v>
      </c>
      <c r="G10" s="10">
        <v>2.4561000000000002</v>
      </c>
      <c r="H10" s="10">
        <v>4.2104999999999997</v>
      </c>
      <c r="I10" s="10">
        <v>8.3332999999999995</v>
      </c>
      <c r="J10" s="10">
        <v>2.9386000000000001</v>
      </c>
      <c r="K10" s="10">
        <v>7.4561000000000002</v>
      </c>
      <c r="L10" s="10">
        <v>6.0964999999999998</v>
      </c>
      <c r="M10" s="10">
        <v>7.6315999999999997</v>
      </c>
      <c r="N10" s="10">
        <v>4.2544000000000004</v>
      </c>
      <c r="O10" s="10">
        <v>5.2632000000000003</v>
      </c>
      <c r="P10" s="10">
        <v>6.0964999999999998</v>
      </c>
      <c r="Q10" s="10">
        <v>0.74560000000000004</v>
      </c>
      <c r="R10" s="10">
        <v>3.4649000000000001</v>
      </c>
      <c r="S10" s="10">
        <v>1.4912000000000001</v>
      </c>
      <c r="T10" s="10">
        <v>0.92110000000000003</v>
      </c>
      <c r="U10" s="10">
        <v>0.48249999999999998</v>
      </c>
      <c r="V10" s="10">
        <v>0.70179999999999998</v>
      </c>
      <c r="W10" s="58">
        <v>2280</v>
      </c>
    </row>
    <row r="11" spans="1:23" x14ac:dyDescent="0.3">
      <c r="A11" s="8" t="s">
        <v>14</v>
      </c>
      <c r="B11" s="8" t="s">
        <v>13</v>
      </c>
      <c r="C11" s="8" t="s">
        <v>35</v>
      </c>
      <c r="D11" s="10">
        <v>10.596500000000001</v>
      </c>
      <c r="E11" s="10">
        <v>7.3308999999999997</v>
      </c>
      <c r="F11" s="10">
        <v>13.9953</v>
      </c>
      <c r="G11" s="10">
        <v>2.5991</v>
      </c>
      <c r="H11" s="10">
        <v>6.2313000000000001</v>
      </c>
      <c r="I11" s="10">
        <v>7.9306999999999999</v>
      </c>
      <c r="J11" s="10">
        <v>7.6641000000000004</v>
      </c>
      <c r="K11" s="10">
        <v>3.6654</v>
      </c>
      <c r="L11" s="10">
        <v>4.4652000000000003</v>
      </c>
      <c r="M11" s="10">
        <v>4.2319000000000004</v>
      </c>
      <c r="N11" s="10">
        <v>2.1993</v>
      </c>
      <c r="O11" s="10">
        <v>4.2319000000000004</v>
      </c>
      <c r="P11" s="10">
        <v>5.3648999999999996</v>
      </c>
      <c r="Q11" s="10">
        <v>2.3325999999999998</v>
      </c>
      <c r="R11" s="10">
        <v>6.2313000000000001</v>
      </c>
      <c r="S11" s="10">
        <v>1.8327</v>
      </c>
      <c r="T11" s="10">
        <v>5.9646999999999997</v>
      </c>
      <c r="U11" s="10">
        <v>1.3662000000000001</v>
      </c>
      <c r="V11" s="10">
        <v>1.7661</v>
      </c>
      <c r="W11" s="8">
        <v>3001</v>
      </c>
    </row>
    <row r="12" spans="1:23" x14ac:dyDescent="0.3">
      <c r="A12" s="8" t="s">
        <v>15</v>
      </c>
      <c r="B12" s="8" t="s">
        <v>13</v>
      </c>
      <c r="C12" s="8" t="s">
        <v>35</v>
      </c>
      <c r="D12" s="10">
        <v>15.4712</v>
      </c>
      <c r="E12" s="10">
        <v>10.6892</v>
      </c>
      <c r="F12" s="10">
        <v>4.0788000000000002</v>
      </c>
      <c r="G12" s="10">
        <v>15.7525</v>
      </c>
      <c r="H12" s="10">
        <v>15.330500000000001</v>
      </c>
      <c r="I12" s="10">
        <v>3.0941999999999998</v>
      </c>
      <c r="J12" s="10">
        <v>2.391</v>
      </c>
      <c r="K12" s="10">
        <v>2.5316000000000001</v>
      </c>
      <c r="L12" s="10">
        <v>4.0788000000000002</v>
      </c>
      <c r="M12" s="10">
        <v>2.5316000000000001</v>
      </c>
      <c r="N12" s="10">
        <v>8.1575000000000006</v>
      </c>
      <c r="O12" s="10">
        <v>2.9535999999999998</v>
      </c>
      <c r="P12" s="10">
        <v>1.6878</v>
      </c>
      <c r="Q12" s="10">
        <v>1.1252</v>
      </c>
      <c r="R12" s="10">
        <v>3.2349000000000001</v>
      </c>
      <c r="S12" s="10">
        <v>3.9380999999999999</v>
      </c>
      <c r="T12" s="10">
        <v>1.4065000000000001</v>
      </c>
      <c r="U12" s="10">
        <v>1.4065000000000001</v>
      </c>
      <c r="V12" s="10">
        <v>0.1406</v>
      </c>
      <c r="W12" s="8">
        <v>711</v>
      </c>
    </row>
    <row r="13" spans="1:23" x14ac:dyDescent="0.3">
      <c r="A13" s="8" t="s">
        <v>16</v>
      </c>
      <c r="B13" s="8" t="s">
        <v>13</v>
      </c>
      <c r="C13" s="8" t="s">
        <v>35</v>
      </c>
      <c r="D13" s="10">
        <v>6.4303999999999997</v>
      </c>
      <c r="E13" s="10">
        <v>4.7244000000000002</v>
      </c>
      <c r="F13" s="10">
        <v>4.4619</v>
      </c>
      <c r="G13" s="10">
        <v>3.8058000000000001</v>
      </c>
      <c r="H13" s="10">
        <v>7.0865999999999998</v>
      </c>
      <c r="I13" s="10">
        <v>3.8058000000000001</v>
      </c>
      <c r="J13" s="10">
        <v>5.5118</v>
      </c>
      <c r="K13" s="10">
        <v>2.3622000000000001</v>
      </c>
      <c r="L13" s="10">
        <v>3.0184000000000002</v>
      </c>
      <c r="M13" s="10">
        <v>7.7427999999999999</v>
      </c>
      <c r="N13" s="10">
        <v>0.65620000000000001</v>
      </c>
      <c r="O13" s="10">
        <v>2.8871000000000002</v>
      </c>
      <c r="P13" s="10">
        <v>14.960599999999999</v>
      </c>
      <c r="Q13" s="10">
        <v>3.8058000000000001</v>
      </c>
      <c r="R13" s="10">
        <v>15.747999999999999</v>
      </c>
      <c r="S13" s="10">
        <v>10.105</v>
      </c>
      <c r="T13" s="10">
        <v>1.706</v>
      </c>
      <c r="U13" s="10">
        <v>0.91859999999999997</v>
      </c>
      <c r="V13" s="10">
        <v>0.26250000000000001</v>
      </c>
      <c r="W13" s="8">
        <v>762</v>
      </c>
    </row>
    <row r="14" spans="1:23" x14ac:dyDescent="0.3">
      <c r="A14" s="8" t="s">
        <v>17</v>
      </c>
      <c r="B14" s="8" t="s">
        <v>13</v>
      </c>
      <c r="C14" s="8" t="s">
        <v>35</v>
      </c>
      <c r="D14" s="10">
        <v>7.6433</v>
      </c>
      <c r="E14" s="10">
        <v>5.5202</v>
      </c>
      <c r="F14" s="10">
        <v>14.225099999999999</v>
      </c>
      <c r="G14" s="10">
        <v>7.8555999999999999</v>
      </c>
      <c r="H14" s="10">
        <v>15.498900000000001</v>
      </c>
      <c r="I14" s="10">
        <v>3.3969999999999998</v>
      </c>
      <c r="J14" s="10">
        <v>7.2187000000000001</v>
      </c>
      <c r="K14" s="10">
        <v>1.9108000000000001</v>
      </c>
      <c r="L14" s="10">
        <v>5.5202</v>
      </c>
      <c r="M14" s="10">
        <v>2.7601</v>
      </c>
      <c r="N14" s="10">
        <v>7.431</v>
      </c>
      <c r="O14" s="10">
        <v>7.2187000000000001</v>
      </c>
      <c r="P14" s="10">
        <v>1.9108000000000001</v>
      </c>
      <c r="Q14" s="10">
        <v>4.8832000000000004</v>
      </c>
      <c r="R14" s="10">
        <v>0.63690000000000002</v>
      </c>
      <c r="S14" s="10">
        <v>2.7601</v>
      </c>
      <c r="T14" s="10">
        <v>2.1231</v>
      </c>
      <c r="U14" s="10">
        <v>1.4862</v>
      </c>
      <c r="V14" s="10">
        <v>0</v>
      </c>
      <c r="W14" s="8">
        <v>471</v>
      </c>
    </row>
    <row r="15" spans="1:23" x14ac:dyDescent="0.3">
      <c r="A15" s="12" t="s">
        <v>18</v>
      </c>
      <c r="B15" s="12" t="s">
        <v>13</v>
      </c>
      <c r="C15" s="12" t="s">
        <v>35</v>
      </c>
      <c r="D15" s="14">
        <v>8.2353000000000005</v>
      </c>
      <c r="E15" s="14">
        <v>9.4117999999999995</v>
      </c>
      <c r="F15" s="14">
        <v>18.823499999999999</v>
      </c>
      <c r="G15" s="14">
        <v>7.0587999999999997</v>
      </c>
      <c r="H15" s="14">
        <v>13.529400000000001</v>
      </c>
      <c r="I15" s="14">
        <v>3.5293999999999999</v>
      </c>
      <c r="J15" s="14">
        <v>11.176500000000001</v>
      </c>
      <c r="K15" s="14">
        <v>4.1176000000000004</v>
      </c>
      <c r="L15" s="14">
        <v>0.58819999999999995</v>
      </c>
      <c r="M15" s="14">
        <v>4.7058999999999997</v>
      </c>
      <c r="N15" s="14">
        <v>1.7646999999999999</v>
      </c>
      <c r="O15" s="14">
        <v>1.7646999999999999</v>
      </c>
      <c r="P15" s="14">
        <v>0.58819999999999995</v>
      </c>
      <c r="Q15" s="14">
        <v>7.0587999999999997</v>
      </c>
      <c r="R15" s="14">
        <v>1.1765000000000001</v>
      </c>
      <c r="S15" s="14">
        <v>2.9411999999999998</v>
      </c>
      <c r="T15" s="14">
        <v>0.58819999999999995</v>
      </c>
      <c r="U15" s="14">
        <v>2.9411999999999998</v>
      </c>
      <c r="V15" s="14">
        <v>0</v>
      </c>
      <c r="W15" s="59">
        <v>170</v>
      </c>
    </row>
    <row r="16" spans="1:23" x14ac:dyDescent="0.3"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3:22" x14ac:dyDescent="0.3"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</row>
    <row r="18" spans="3:22" x14ac:dyDescent="0.3"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3:22" x14ac:dyDescent="0.3"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3:22" x14ac:dyDescent="0.3"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3:22" x14ac:dyDescent="0.3">
      <c r="E21" s="3"/>
    </row>
    <row r="22" spans="3:22" x14ac:dyDescent="0.3">
      <c r="E22" s="3"/>
    </row>
    <row r="23" spans="3:22" x14ac:dyDescent="0.3">
      <c r="E23" s="3"/>
    </row>
    <row r="24" spans="3:22" x14ac:dyDescent="0.3">
      <c r="E24" s="3"/>
    </row>
    <row r="25" spans="3:22" x14ac:dyDescent="0.3">
      <c r="E25" s="3"/>
    </row>
    <row r="26" spans="3:22" x14ac:dyDescent="0.3">
      <c r="E26" s="3"/>
    </row>
    <row r="27" spans="3:22" x14ac:dyDescent="0.3">
      <c r="E27" s="3"/>
    </row>
    <row r="28" spans="3:22" x14ac:dyDescent="0.3">
      <c r="E28" s="3"/>
    </row>
    <row r="29" spans="3:22" x14ac:dyDescent="0.3">
      <c r="E29" s="3"/>
    </row>
    <row r="30" spans="3:22" x14ac:dyDescent="0.3">
      <c r="E30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9158-07ED-4AFF-BFB7-BC995539FB64}">
  <dimension ref="A1:F12"/>
  <sheetViews>
    <sheetView workbookViewId="0">
      <selection activeCell="F23" sqref="F23"/>
    </sheetView>
  </sheetViews>
  <sheetFormatPr defaultRowHeight="14.4" x14ac:dyDescent="0.3"/>
  <cols>
    <col min="1" max="1" width="8.109375" customWidth="1"/>
    <col min="2" max="4" width="13.44140625" customWidth="1"/>
    <col min="5" max="5" width="14.88671875" customWidth="1"/>
    <col min="6" max="6" width="18.5546875" customWidth="1"/>
  </cols>
  <sheetData>
    <row r="1" spans="1:6" x14ac:dyDescent="0.3">
      <c r="A1" s="44" t="s">
        <v>63</v>
      </c>
    </row>
    <row r="2" spans="1:6" x14ac:dyDescent="0.3">
      <c r="A2" s="45" t="s">
        <v>38</v>
      </c>
      <c r="B2" s="45" t="s">
        <v>64</v>
      </c>
      <c r="C2" s="45" t="s">
        <v>65</v>
      </c>
      <c r="D2" s="45" t="s">
        <v>66</v>
      </c>
      <c r="E2" s="45" t="s">
        <v>67</v>
      </c>
      <c r="F2" s="45" t="s">
        <v>68</v>
      </c>
    </row>
    <row r="3" spans="1:6" x14ac:dyDescent="0.3">
      <c r="A3" s="21" t="s">
        <v>22</v>
      </c>
      <c r="B3" s="27">
        <v>37.6</v>
      </c>
      <c r="C3" s="27">
        <v>38.299999999999997</v>
      </c>
      <c r="D3" s="27">
        <v>36.5</v>
      </c>
      <c r="E3" s="27">
        <v>29.6</v>
      </c>
      <c r="F3" s="27">
        <v>9856</v>
      </c>
    </row>
    <row r="4" spans="1:6" x14ac:dyDescent="0.3">
      <c r="A4" s="8" t="s">
        <v>23</v>
      </c>
      <c r="B4" s="25">
        <v>39.299999999999997</v>
      </c>
      <c r="C4" s="25">
        <v>43.6</v>
      </c>
      <c r="D4" s="25">
        <v>40.200000000000003</v>
      </c>
      <c r="E4" s="25">
        <v>32.1</v>
      </c>
      <c r="F4" s="25">
        <v>10682</v>
      </c>
    </row>
    <row r="5" spans="1:6" x14ac:dyDescent="0.3">
      <c r="A5" s="8" t="s">
        <v>24</v>
      </c>
      <c r="B5" s="25">
        <v>38.799999999999997</v>
      </c>
      <c r="C5" s="25">
        <v>45.5</v>
      </c>
      <c r="D5" s="25">
        <v>33.200000000000003</v>
      </c>
      <c r="E5" s="25">
        <v>28.2</v>
      </c>
      <c r="F5" s="25">
        <v>10202</v>
      </c>
    </row>
    <row r="6" spans="1:6" x14ac:dyDescent="0.3">
      <c r="A6" s="8" t="s">
        <v>25</v>
      </c>
      <c r="B6" s="25">
        <v>7.6</v>
      </c>
      <c r="C6" s="25">
        <v>4.5</v>
      </c>
      <c r="D6" s="25">
        <v>27.1</v>
      </c>
      <c r="E6" s="25">
        <v>23.1</v>
      </c>
      <c r="F6" s="25">
        <v>10016</v>
      </c>
    </row>
    <row r="7" spans="1:6" x14ac:dyDescent="0.3">
      <c r="A7" s="8" t="s">
        <v>26</v>
      </c>
      <c r="B7" s="25">
        <v>34.299999999999997</v>
      </c>
      <c r="C7" s="25">
        <v>41.7</v>
      </c>
      <c r="D7" s="25">
        <v>34.700000000000003</v>
      </c>
      <c r="E7" s="25">
        <v>28.7</v>
      </c>
      <c r="F7" s="25">
        <v>9587</v>
      </c>
    </row>
    <row r="8" spans="1:6" x14ac:dyDescent="0.3">
      <c r="A8" s="8" t="s">
        <v>27</v>
      </c>
      <c r="B8" s="25">
        <v>20.2</v>
      </c>
      <c r="C8" s="25">
        <v>13.8</v>
      </c>
      <c r="D8" s="25">
        <v>26.3</v>
      </c>
      <c r="E8" s="25">
        <v>20.6</v>
      </c>
      <c r="F8" s="25">
        <v>9196</v>
      </c>
    </row>
    <row r="9" spans="1:6" x14ac:dyDescent="0.3">
      <c r="A9" s="8" t="s">
        <v>28</v>
      </c>
      <c r="B9" s="25">
        <v>33.200000000000003</v>
      </c>
      <c r="C9" s="25">
        <v>28.8</v>
      </c>
      <c r="D9" s="25">
        <v>33.4</v>
      </c>
      <c r="E9" s="25">
        <v>32.200000000000003</v>
      </c>
      <c r="F9" s="25">
        <v>8690</v>
      </c>
    </row>
    <row r="10" spans="1:6" x14ac:dyDescent="0.3">
      <c r="A10" s="8" t="s">
        <v>29</v>
      </c>
      <c r="B10" s="25">
        <v>32.6</v>
      </c>
      <c r="C10" s="25">
        <v>26.6</v>
      </c>
      <c r="D10" s="25">
        <v>39.299999999999997</v>
      </c>
      <c r="E10" s="25">
        <v>35.5</v>
      </c>
      <c r="F10" s="25">
        <v>7705</v>
      </c>
    </row>
    <row r="11" spans="1:6" x14ac:dyDescent="0.3">
      <c r="A11" s="8" t="s">
        <v>30</v>
      </c>
      <c r="B11" s="25">
        <v>12.5</v>
      </c>
      <c r="C11" s="25">
        <v>18.899999999999999</v>
      </c>
      <c r="D11" s="25">
        <v>15.3</v>
      </c>
      <c r="E11" s="25">
        <v>9.6</v>
      </c>
      <c r="F11" s="25">
        <v>5158</v>
      </c>
    </row>
    <row r="12" spans="1:6" x14ac:dyDescent="0.3">
      <c r="A12" s="12" t="s">
        <v>31</v>
      </c>
      <c r="B12" s="26">
        <v>3.8</v>
      </c>
      <c r="C12" s="26">
        <v>2.2999999999999998</v>
      </c>
      <c r="D12" s="26">
        <v>12.8</v>
      </c>
      <c r="E12" s="26">
        <v>9.1</v>
      </c>
      <c r="F12" s="26">
        <v>3402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CEC-4767-4AE1-A487-E3CA29100F07}">
  <dimension ref="A1:L59"/>
  <sheetViews>
    <sheetView zoomScale="68" workbookViewId="0">
      <selection activeCell="J26" sqref="J26"/>
    </sheetView>
  </sheetViews>
  <sheetFormatPr defaultColWidth="8.88671875" defaultRowHeight="14.4" x14ac:dyDescent="0.3"/>
  <cols>
    <col min="1" max="1" width="13" style="3" customWidth="1"/>
    <col min="2" max="2" width="12.6640625" style="3" customWidth="1"/>
    <col min="3" max="3" width="16.33203125" style="3" customWidth="1"/>
    <col min="4" max="4" width="9.88671875" style="3" customWidth="1"/>
    <col min="5" max="16384" width="8.88671875" style="3"/>
  </cols>
  <sheetData>
    <row r="1" spans="1:12" customFormat="1" ht="18" customHeight="1" x14ac:dyDescent="0.3">
      <c r="A1" s="44" t="s">
        <v>69</v>
      </c>
    </row>
    <row r="2" spans="1:12" s="6" customFormat="1" x14ac:dyDescent="0.3">
      <c r="A2" s="4" t="s">
        <v>2</v>
      </c>
      <c r="B2" s="5" t="s">
        <v>1</v>
      </c>
      <c r="C2" s="5" t="s">
        <v>21</v>
      </c>
      <c r="D2" s="16" t="s">
        <v>90</v>
      </c>
    </row>
    <row r="3" spans="1:12" x14ac:dyDescent="0.3">
      <c r="A3" s="7" t="s">
        <v>5</v>
      </c>
      <c r="B3" s="8" t="s">
        <v>11</v>
      </c>
      <c r="C3" s="8" t="s">
        <v>35</v>
      </c>
      <c r="D3" s="23">
        <v>0</v>
      </c>
      <c r="H3" s="6"/>
      <c r="I3" s="6"/>
      <c r="J3" s="6"/>
      <c r="K3" s="6"/>
      <c r="L3" s="6"/>
    </row>
    <row r="4" spans="1:12" x14ac:dyDescent="0.3">
      <c r="A4" s="7" t="s">
        <v>5</v>
      </c>
      <c r="B4" s="8" t="s">
        <v>11</v>
      </c>
      <c r="C4" s="8" t="s">
        <v>70</v>
      </c>
      <c r="D4" s="10">
        <v>0</v>
      </c>
      <c r="H4" s="6"/>
      <c r="I4" s="6"/>
      <c r="J4" s="6"/>
      <c r="K4" s="6"/>
      <c r="L4" s="6"/>
    </row>
    <row r="5" spans="1:12" x14ac:dyDescent="0.3">
      <c r="A5" s="7" t="s">
        <v>5</v>
      </c>
      <c r="B5" s="8" t="s">
        <v>11</v>
      </c>
      <c r="C5" s="8" t="s">
        <v>71</v>
      </c>
      <c r="D5" s="10">
        <v>0</v>
      </c>
      <c r="H5" s="6"/>
      <c r="I5" s="6"/>
      <c r="J5" s="6"/>
      <c r="K5" s="6"/>
      <c r="L5" s="6"/>
    </row>
    <row r="6" spans="1:12" x14ac:dyDescent="0.3">
      <c r="A6" s="7" t="s">
        <v>5</v>
      </c>
      <c r="B6" s="8" t="s">
        <v>11</v>
      </c>
      <c r="C6" s="8" t="s">
        <v>72</v>
      </c>
      <c r="D6" s="10">
        <v>0</v>
      </c>
      <c r="H6" s="6"/>
      <c r="I6" s="6"/>
      <c r="J6" s="6"/>
      <c r="K6" s="6"/>
      <c r="L6" s="6"/>
    </row>
    <row r="7" spans="1:12" x14ac:dyDescent="0.3">
      <c r="A7" s="7" t="s">
        <v>5</v>
      </c>
      <c r="B7" s="8" t="s">
        <v>4</v>
      </c>
      <c r="C7" s="8" t="s">
        <v>35</v>
      </c>
      <c r="D7" s="10">
        <v>0.1479</v>
      </c>
      <c r="H7" s="6"/>
      <c r="I7" s="6"/>
      <c r="J7" s="6"/>
      <c r="K7" s="6"/>
      <c r="L7" s="6"/>
    </row>
    <row r="8" spans="1:12" x14ac:dyDescent="0.3">
      <c r="A8" s="7" t="s">
        <v>5</v>
      </c>
      <c r="B8" s="8" t="s">
        <v>4</v>
      </c>
      <c r="C8" s="8" t="s">
        <v>70</v>
      </c>
      <c r="D8" s="10">
        <v>0.11219999999999999</v>
      </c>
      <c r="H8" s="6"/>
      <c r="I8" s="6"/>
      <c r="J8" s="6"/>
      <c r="K8" s="6"/>
      <c r="L8" s="6"/>
    </row>
    <row r="9" spans="1:12" x14ac:dyDescent="0.3">
      <c r="A9" s="7" t="s">
        <v>5</v>
      </c>
      <c r="B9" s="8" t="s">
        <v>4</v>
      </c>
      <c r="C9" s="8" t="s">
        <v>71</v>
      </c>
      <c r="D9" s="10">
        <v>0.26029999999999998</v>
      </c>
      <c r="H9" s="6"/>
      <c r="I9" s="6"/>
      <c r="J9" s="6"/>
      <c r="K9" s="6"/>
      <c r="L9" s="6"/>
    </row>
    <row r="10" spans="1:12" x14ac:dyDescent="0.3">
      <c r="A10" s="7" t="s">
        <v>5</v>
      </c>
      <c r="B10" s="8" t="s">
        <v>4</v>
      </c>
      <c r="C10" s="8" t="s">
        <v>72</v>
      </c>
      <c r="D10" s="10">
        <v>0.20280000000000001</v>
      </c>
      <c r="H10" s="6"/>
      <c r="I10" s="6"/>
      <c r="J10" s="6"/>
      <c r="K10" s="6"/>
      <c r="L10" s="6"/>
    </row>
    <row r="11" spans="1:12" x14ac:dyDescent="0.3">
      <c r="A11" s="7" t="s">
        <v>5</v>
      </c>
      <c r="B11" s="8" t="s">
        <v>10</v>
      </c>
      <c r="C11" s="8" t="s">
        <v>35</v>
      </c>
      <c r="D11" s="10">
        <v>0</v>
      </c>
      <c r="H11" s="6"/>
      <c r="I11" s="6"/>
      <c r="J11" s="6"/>
      <c r="K11" s="6"/>
      <c r="L11" s="6"/>
    </row>
    <row r="12" spans="1:12" x14ac:dyDescent="0.3">
      <c r="A12" s="7" t="s">
        <v>5</v>
      </c>
      <c r="B12" s="8" t="s">
        <v>10</v>
      </c>
      <c r="C12" s="8" t="s">
        <v>70</v>
      </c>
      <c r="D12" s="10">
        <v>0</v>
      </c>
      <c r="H12" s="6"/>
      <c r="I12" s="6"/>
      <c r="J12" s="6"/>
      <c r="K12" s="6"/>
      <c r="L12" s="6"/>
    </row>
    <row r="13" spans="1:12" x14ac:dyDescent="0.3">
      <c r="A13" s="7" t="s">
        <v>5</v>
      </c>
      <c r="B13" s="8" t="s">
        <v>10</v>
      </c>
      <c r="C13" s="8" t="s">
        <v>71</v>
      </c>
      <c r="D13" s="10">
        <v>0</v>
      </c>
      <c r="H13" s="6"/>
      <c r="I13" s="6"/>
      <c r="J13" s="6"/>
      <c r="K13" s="6"/>
      <c r="L13" s="6"/>
    </row>
    <row r="14" spans="1:12" x14ac:dyDescent="0.3">
      <c r="A14" s="7" t="s">
        <v>5</v>
      </c>
      <c r="B14" s="8" t="s">
        <v>10</v>
      </c>
      <c r="C14" s="8" t="s">
        <v>72</v>
      </c>
      <c r="D14" s="10">
        <v>0</v>
      </c>
      <c r="H14" s="6"/>
      <c r="I14" s="6"/>
      <c r="J14" s="6"/>
      <c r="K14" s="6"/>
      <c r="L14" s="6"/>
    </row>
    <row r="15" spans="1:12" x14ac:dyDescent="0.3">
      <c r="A15" s="7" t="s">
        <v>5</v>
      </c>
      <c r="B15" s="8" t="s">
        <v>7</v>
      </c>
      <c r="C15" s="8" t="s">
        <v>35</v>
      </c>
      <c r="D15" s="10">
        <v>1.9800000000000002E-2</v>
      </c>
      <c r="H15" s="6"/>
      <c r="I15" s="6"/>
      <c r="J15" s="6"/>
      <c r="K15" s="6"/>
      <c r="L15" s="6"/>
    </row>
    <row r="16" spans="1:12" x14ac:dyDescent="0.3">
      <c r="A16" s="7" t="s">
        <v>5</v>
      </c>
      <c r="B16" s="8" t="s">
        <v>7</v>
      </c>
      <c r="C16" s="8" t="s">
        <v>70</v>
      </c>
      <c r="D16" s="10">
        <v>0.10539999999999999</v>
      </c>
      <c r="H16" s="6"/>
      <c r="I16" s="6"/>
      <c r="J16" s="6"/>
      <c r="K16" s="6"/>
      <c r="L16" s="6"/>
    </row>
    <row r="17" spans="1:12" x14ac:dyDescent="0.3">
      <c r="A17" s="7" t="s">
        <v>5</v>
      </c>
      <c r="B17" s="8" t="s">
        <v>7</v>
      </c>
      <c r="C17" s="8" t="s">
        <v>71</v>
      </c>
      <c r="D17" s="10">
        <v>3.04E-2</v>
      </c>
      <c r="H17" s="6"/>
      <c r="I17" s="6"/>
      <c r="J17" s="6"/>
      <c r="K17" s="6"/>
      <c r="L17" s="6"/>
    </row>
    <row r="18" spans="1:12" x14ac:dyDescent="0.3">
      <c r="A18" s="7" t="s">
        <v>5</v>
      </c>
      <c r="B18" s="8" t="s">
        <v>7</v>
      </c>
      <c r="C18" s="8" t="s">
        <v>72</v>
      </c>
      <c r="D18" s="10">
        <v>0</v>
      </c>
      <c r="H18" s="6"/>
      <c r="I18" s="6"/>
      <c r="J18" s="6"/>
      <c r="K18" s="6"/>
      <c r="L18" s="6"/>
    </row>
    <row r="19" spans="1:12" x14ac:dyDescent="0.3">
      <c r="A19" s="7" t="s">
        <v>5</v>
      </c>
      <c r="B19" s="8" t="s">
        <v>6</v>
      </c>
      <c r="C19" s="8" t="s">
        <v>35</v>
      </c>
      <c r="D19" s="10">
        <v>0.2016</v>
      </c>
      <c r="H19" s="6"/>
      <c r="I19" s="6"/>
      <c r="J19" s="6"/>
      <c r="K19" s="6"/>
      <c r="L19" s="6"/>
    </row>
    <row r="20" spans="1:12" x14ac:dyDescent="0.3">
      <c r="A20" s="7" t="s">
        <v>5</v>
      </c>
      <c r="B20" s="8" t="s">
        <v>6</v>
      </c>
      <c r="C20" s="8" t="s">
        <v>70</v>
      </c>
      <c r="D20" s="10">
        <v>7.6899999999999996E-2</v>
      </c>
      <c r="H20" s="6"/>
      <c r="I20" s="6"/>
      <c r="J20" s="6"/>
      <c r="K20" s="6"/>
      <c r="L20" s="6"/>
    </row>
    <row r="21" spans="1:12" x14ac:dyDescent="0.3">
      <c r="A21" s="7" t="s">
        <v>5</v>
      </c>
      <c r="B21" s="8" t="s">
        <v>6</v>
      </c>
      <c r="C21" s="8" t="s">
        <v>71</v>
      </c>
      <c r="D21" s="10">
        <v>2.58E-2</v>
      </c>
      <c r="H21" s="6"/>
      <c r="I21" s="6"/>
      <c r="J21" s="6"/>
      <c r="K21" s="6"/>
      <c r="L21" s="6"/>
    </row>
    <row r="22" spans="1:12" x14ac:dyDescent="0.3">
      <c r="A22" s="7" t="s">
        <v>5</v>
      </c>
      <c r="B22" s="8" t="s">
        <v>6</v>
      </c>
      <c r="C22" s="8" t="s">
        <v>72</v>
      </c>
      <c r="D22" s="10">
        <v>0</v>
      </c>
      <c r="H22" s="6"/>
      <c r="I22" s="6"/>
      <c r="J22" s="6"/>
      <c r="K22" s="6"/>
      <c r="L22" s="6"/>
    </row>
    <row r="23" spans="1:12" x14ac:dyDescent="0.3">
      <c r="A23" s="7" t="s">
        <v>5</v>
      </c>
      <c r="B23" s="8" t="s">
        <v>9</v>
      </c>
      <c r="C23" s="8" t="s">
        <v>35</v>
      </c>
      <c r="D23" s="8" t="s">
        <v>36</v>
      </c>
      <c r="H23" s="6"/>
      <c r="I23" s="6"/>
      <c r="J23" s="6"/>
      <c r="K23" s="6"/>
      <c r="L23" s="6"/>
    </row>
    <row r="24" spans="1:12" x14ac:dyDescent="0.3">
      <c r="A24" s="7" t="s">
        <v>5</v>
      </c>
      <c r="B24" s="8" t="s">
        <v>9</v>
      </c>
      <c r="C24" s="8" t="s">
        <v>70</v>
      </c>
      <c r="D24" s="10">
        <v>0</v>
      </c>
      <c r="H24" s="6"/>
      <c r="I24" s="6"/>
      <c r="J24" s="6"/>
      <c r="K24" s="6"/>
      <c r="L24" s="6"/>
    </row>
    <row r="25" spans="1:12" x14ac:dyDescent="0.3">
      <c r="A25" s="7" t="s">
        <v>5</v>
      </c>
      <c r="B25" s="8" t="s">
        <v>9</v>
      </c>
      <c r="C25" s="8" t="s">
        <v>71</v>
      </c>
      <c r="D25" s="10">
        <v>0</v>
      </c>
      <c r="H25" s="6"/>
      <c r="I25" s="6"/>
      <c r="J25" s="6"/>
      <c r="K25" s="6"/>
      <c r="L25" s="6"/>
    </row>
    <row r="26" spans="1:12" x14ac:dyDescent="0.3">
      <c r="A26" s="7" t="s">
        <v>5</v>
      </c>
      <c r="B26" s="8" t="s">
        <v>9</v>
      </c>
      <c r="C26" s="8" t="s">
        <v>72</v>
      </c>
      <c r="D26" s="10">
        <v>0</v>
      </c>
      <c r="H26" s="6"/>
      <c r="I26" s="6"/>
      <c r="J26" s="6"/>
      <c r="K26" s="6"/>
      <c r="L26" s="6"/>
    </row>
    <row r="27" spans="1:12" x14ac:dyDescent="0.3">
      <c r="A27" s="7" t="s">
        <v>5</v>
      </c>
      <c r="B27" s="8" t="s">
        <v>8</v>
      </c>
      <c r="C27" s="8" t="s">
        <v>35</v>
      </c>
      <c r="D27" s="10">
        <v>5.1700000000000003E-2</v>
      </c>
      <c r="H27" s="6"/>
      <c r="I27" s="6"/>
      <c r="J27" s="6"/>
      <c r="K27" s="6"/>
      <c r="L27" s="6"/>
    </row>
    <row r="28" spans="1:12" x14ac:dyDescent="0.3">
      <c r="A28" s="7" t="s">
        <v>5</v>
      </c>
      <c r="B28" s="8" t="s">
        <v>8</v>
      </c>
      <c r="C28" s="8" t="s">
        <v>70</v>
      </c>
      <c r="D28" s="10">
        <v>0</v>
      </c>
      <c r="H28" s="6"/>
      <c r="I28" s="6"/>
      <c r="J28" s="6"/>
      <c r="K28" s="6"/>
      <c r="L28" s="6"/>
    </row>
    <row r="29" spans="1:12" x14ac:dyDescent="0.3">
      <c r="A29" s="8" t="s">
        <v>5</v>
      </c>
      <c r="B29" s="8" t="s">
        <v>8</v>
      </c>
      <c r="C29" s="8" t="s">
        <v>71</v>
      </c>
      <c r="D29" s="10">
        <v>0</v>
      </c>
      <c r="H29" s="6"/>
      <c r="I29" s="6"/>
      <c r="J29" s="6"/>
      <c r="K29" s="6"/>
      <c r="L29" s="6"/>
    </row>
    <row r="30" spans="1:12" x14ac:dyDescent="0.3">
      <c r="A30" s="8" t="s">
        <v>5</v>
      </c>
      <c r="B30" s="8" t="s">
        <v>8</v>
      </c>
      <c r="C30" s="8" t="s">
        <v>72</v>
      </c>
      <c r="D30" s="10">
        <v>0</v>
      </c>
      <c r="H30" s="6"/>
      <c r="I30" s="6"/>
      <c r="J30" s="6"/>
      <c r="K30" s="6"/>
      <c r="L30" s="6"/>
    </row>
    <row r="31" spans="1:12" x14ac:dyDescent="0.3">
      <c r="A31" s="61" t="s">
        <v>73</v>
      </c>
      <c r="B31" s="62"/>
      <c r="C31" s="62"/>
      <c r="D31" s="46">
        <f>AVERAGE(D3:D30)</f>
        <v>4.5733333333333341E-2</v>
      </c>
      <c r="H31" s="6"/>
      <c r="I31" s="6"/>
      <c r="J31" s="6"/>
      <c r="K31" s="6"/>
      <c r="L31" s="6"/>
    </row>
    <row r="32" spans="1:12" x14ac:dyDescent="0.3">
      <c r="A32" s="20" t="s">
        <v>13</v>
      </c>
      <c r="B32" s="21" t="s">
        <v>12</v>
      </c>
      <c r="C32" s="21" t="s">
        <v>35</v>
      </c>
      <c r="D32" s="23">
        <v>3.7086000000000001</v>
      </c>
      <c r="H32" s="6"/>
      <c r="I32" s="6"/>
      <c r="J32" s="6"/>
      <c r="K32" s="6"/>
      <c r="L32" s="6"/>
    </row>
    <row r="33" spans="1:12" x14ac:dyDescent="0.3">
      <c r="A33" s="7" t="s">
        <v>13</v>
      </c>
      <c r="B33" s="8" t="s">
        <v>12</v>
      </c>
      <c r="C33" s="8" t="s">
        <v>70</v>
      </c>
      <c r="D33" s="10">
        <v>4.1367000000000003</v>
      </c>
      <c r="H33" s="6"/>
      <c r="I33" s="6"/>
      <c r="J33" s="6"/>
      <c r="K33" s="6"/>
      <c r="L33" s="6"/>
    </row>
    <row r="34" spans="1:12" x14ac:dyDescent="0.3">
      <c r="A34" s="7" t="s">
        <v>13</v>
      </c>
      <c r="B34" s="8" t="s">
        <v>12</v>
      </c>
      <c r="C34" s="8" t="s">
        <v>71</v>
      </c>
      <c r="D34" s="10">
        <v>4.8375000000000004</v>
      </c>
      <c r="H34" s="6"/>
      <c r="I34" s="6"/>
      <c r="J34" s="6"/>
      <c r="K34" s="6"/>
      <c r="L34" s="6"/>
    </row>
    <row r="35" spans="1:12" x14ac:dyDescent="0.3">
      <c r="A35" s="7" t="s">
        <v>13</v>
      </c>
      <c r="B35" s="8" t="s">
        <v>12</v>
      </c>
      <c r="C35" s="8" t="s">
        <v>72</v>
      </c>
      <c r="D35" s="10">
        <v>3.8071999999999999</v>
      </c>
    </row>
    <row r="36" spans="1:12" x14ac:dyDescent="0.3">
      <c r="A36" s="7" t="s">
        <v>13</v>
      </c>
      <c r="B36" s="8" t="s">
        <v>14</v>
      </c>
      <c r="C36" s="8" t="s">
        <v>35</v>
      </c>
      <c r="D36" s="10">
        <v>1.6073</v>
      </c>
    </row>
    <row r="37" spans="1:12" x14ac:dyDescent="0.3">
      <c r="A37" s="7" t="s">
        <v>13</v>
      </c>
      <c r="B37" s="8" t="s">
        <v>14</v>
      </c>
      <c r="C37" s="8" t="s">
        <v>70</v>
      </c>
      <c r="D37" s="10">
        <v>2.9815999999999998</v>
      </c>
    </row>
    <row r="38" spans="1:12" x14ac:dyDescent="0.3">
      <c r="A38" s="7" t="s">
        <v>13</v>
      </c>
      <c r="B38" s="8" t="s">
        <v>14</v>
      </c>
      <c r="C38" s="8" t="s">
        <v>71</v>
      </c>
      <c r="D38" s="10">
        <v>1.8476999999999999</v>
      </c>
    </row>
    <row r="39" spans="1:12" x14ac:dyDescent="0.3">
      <c r="A39" s="7" t="s">
        <v>13</v>
      </c>
      <c r="B39" s="8" t="s">
        <v>14</v>
      </c>
      <c r="C39" s="8" t="s">
        <v>72</v>
      </c>
      <c r="D39" s="10">
        <v>1.4380999999999999</v>
      </c>
    </row>
    <row r="40" spans="1:12" x14ac:dyDescent="0.3">
      <c r="A40" s="7" t="s">
        <v>13</v>
      </c>
      <c r="B40" s="8" t="s">
        <v>17</v>
      </c>
      <c r="C40" s="8" t="s">
        <v>35</v>
      </c>
      <c r="D40" s="10">
        <v>0.5554</v>
      </c>
    </row>
    <row r="41" spans="1:12" x14ac:dyDescent="0.3">
      <c r="A41" s="7" t="s">
        <v>13</v>
      </c>
      <c r="B41" s="8" t="s">
        <v>17</v>
      </c>
      <c r="C41" s="8" t="s">
        <v>70</v>
      </c>
      <c r="D41" s="10">
        <v>0.34520000000000001</v>
      </c>
    </row>
    <row r="42" spans="1:12" x14ac:dyDescent="0.3">
      <c r="A42" s="7" t="s">
        <v>13</v>
      </c>
      <c r="B42" s="8" t="s">
        <v>17</v>
      </c>
      <c r="C42" s="8" t="s">
        <v>71</v>
      </c>
      <c r="D42" s="10">
        <v>0.14349999999999999</v>
      </c>
    </row>
    <row r="43" spans="1:12" x14ac:dyDescent="0.3">
      <c r="A43" s="7" t="s">
        <v>13</v>
      </c>
      <c r="B43" s="8" t="s">
        <v>17</v>
      </c>
      <c r="C43" s="8" t="s">
        <v>72</v>
      </c>
      <c r="D43" s="10">
        <v>0.14660000000000001</v>
      </c>
    </row>
    <row r="44" spans="1:12" x14ac:dyDescent="0.3">
      <c r="A44" s="7" t="s">
        <v>13</v>
      </c>
      <c r="B44" s="8" t="s">
        <v>18</v>
      </c>
      <c r="C44" s="8" t="s">
        <v>35</v>
      </c>
      <c r="D44" s="10">
        <v>2.0299999999999999E-2</v>
      </c>
    </row>
    <row r="45" spans="1:12" x14ac:dyDescent="0.3">
      <c r="A45" s="7" t="s">
        <v>13</v>
      </c>
      <c r="B45" s="8" t="s">
        <v>18</v>
      </c>
      <c r="C45" s="8" t="s">
        <v>70</v>
      </c>
      <c r="D45" s="10">
        <v>0</v>
      </c>
    </row>
    <row r="46" spans="1:12" x14ac:dyDescent="0.3">
      <c r="A46" s="7" t="s">
        <v>13</v>
      </c>
      <c r="B46" s="8" t="s">
        <v>18</v>
      </c>
      <c r="C46" s="8" t="s">
        <v>71</v>
      </c>
      <c r="D46" s="10">
        <v>5.1400000000000001E-2</v>
      </c>
    </row>
    <row r="47" spans="1:12" x14ac:dyDescent="0.3">
      <c r="A47" s="7" t="s">
        <v>13</v>
      </c>
      <c r="B47" s="8" t="s">
        <v>18</v>
      </c>
      <c r="C47" s="8" t="s">
        <v>72</v>
      </c>
      <c r="D47" s="10">
        <v>3.61E-2</v>
      </c>
    </row>
    <row r="48" spans="1:12" x14ac:dyDescent="0.3">
      <c r="A48" s="7" t="s">
        <v>13</v>
      </c>
      <c r="B48" s="8" t="s">
        <v>15</v>
      </c>
      <c r="C48" s="8" t="s">
        <v>35</v>
      </c>
      <c r="D48" s="10">
        <v>0.87239999999999995</v>
      </c>
    </row>
    <row r="49" spans="1:4" x14ac:dyDescent="0.3">
      <c r="A49" s="7" t="s">
        <v>13</v>
      </c>
      <c r="B49" s="8" t="s">
        <v>15</v>
      </c>
      <c r="C49" s="8" t="s">
        <v>70</v>
      </c>
      <c r="D49" s="10">
        <v>0.56869999999999998</v>
      </c>
    </row>
    <row r="50" spans="1:4" x14ac:dyDescent="0.3">
      <c r="A50" s="7" t="s">
        <v>13</v>
      </c>
      <c r="B50" s="8" t="s">
        <v>15</v>
      </c>
      <c r="C50" s="8" t="s">
        <v>71</v>
      </c>
      <c r="D50" s="10">
        <v>0.60129999999999995</v>
      </c>
    </row>
    <row r="51" spans="1:4" x14ac:dyDescent="0.3">
      <c r="A51" s="7" t="s">
        <v>13</v>
      </c>
      <c r="B51" s="8" t="s">
        <v>15</v>
      </c>
      <c r="C51" s="8" t="s">
        <v>72</v>
      </c>
      <c r="D51" s="10">
        <v>0</v>
      </c>
    </row>
    <row r="52" spans="1:4" x14ac:dyDescent="0.3">
      <c r="A52" s="7" t="s">
        <v>13</v>
      </c>
      <c r="B52" s="8" t="s">
        <v>16</v>
      </c>
      <c r="C52" s="8" t="s">
        <v>35</v>
      </c>
      <c r="D52" s="10">
        <v>0.50680000000000003</v>
      </c>
    </row>
    <row r="53" spans="1:4" x14ac:dyDescent="0.3">
      <c r="A53" s="7" t="s">
        <v>13</v>
      </c>
      <c r="B53" s="8" t="s">
        <v>16</v>
      </c>
      <c r="C53" s="8" t="s">
        <v>70</v>
      </c>
      <c r="D53" s="10">
        <v>0.41849999999999998</v>
      </c>
    </row>
    <row r="54" spans="1:4" x14ac:dyDescent="0.3">
      <c r="A54" s="7" t="s">
        <v>13</v>
      </c>
      <c r="B54" s="8" t="s">
        <v>16</v>
      </c>
      <c r="C54" s="8" t="s">
        <v>71</v>
      </c>
      <c r="D54" s="10">
        <v>0.1037</v>
      </c>
    </row>
    <row r="55" spans="1:4" x14ac:dyDescent="0.3">
      <c r="A55" s="8" t="s">
        <v>13</v>
      </c>
      <c r="B55" s="8" t="s">
        <v>16</v>
      </c>
      <c r="C55" s="8" t="s">
        <v>72</v>
      </c>
      <c r="D55" s="10">
        <v>0.1133</v>
      </c>
    </row>
    <row r="56" spans="1:4" x14ac:dyDescent="0.3">
      <c r="A56" s="63" t="s">
        <v>74</v>
      </c>
      <c r="B56" s="64"/>
      <c r="C56" s="64"/>
      <c r="D56" s="42">
        <f>AVERAGE(D32:D55)</f>
        <v>1.2019958333333329</v>
      </c>
    </row>
    <row r="57" spans="1:4" x14ac:dyDescent="0.3">
      <c r="A57" s="65" t="s">
        <v>75</v>
      </c>
      <c r="B57" s="65"/>
      <c r="C57" s="65"/>
      <c r="D57" s="47">
        <f>D56/D31</f>
        <v>26.282707725947507</v>
      </c>
    </row>
    <row r="58" spans="1:4" x14ac:dyDescent="0.3">
      <c r="D58" s="24"/>
    </row>
    <row r="59" spans="1:4" x14ac:dyDescent="0.3">
      <c r="D59" s="33"/>
    </row>
  </sheetData>
  <autoFilter ref="A2:D55" xr:uid="{BD513C80-4D27-4F95-B195-78CCE1FD40B3}"/>
  <mergeCells count="3">
    <mergeCell ref="A31:C31"/>
    <mergeCell ref="A56:C56"/>
    <mergeCell ref="A57:C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F405-2F43-410E-A7F3-A9DBF6629456}">
  <dimension ref="A1:H15"/>
  <sheetViews>
    <sheetView workbookViewId="0">
      <selection activeCell="E19" sqref="E19"/>
    </sheetView>
  </sheetViews>
  <sheetFormatPr defaultRowHeight="14.4" x14ac:dyDescent="0.3"/>
  <cols>
    <col min="1" max="2" width="10.33203125" customWidth="1"/>
    <col min="3" max="3" width="10.6640625" customWidth="1"/>
    <col min="4" max="4" width="14.5546875" customWidth="1"/>
    <col min="5" max="8" width="10.88671875" customWidth="1"/>
  </cols>
  <sheetData>
    <row r="1" spans="1:8" ht="18" customHeight="1" x14ac:dyDescent="0.3">
      <c r="A1" s="44" t="s">
        <v>76</v>
      </c>
    </row>
    <row r="2" spans="1:8" ht="43.2" customHeight="1" x14ac:dyDescent="0.3">
      <c r="A2" s="38" t="s">
        <v>1</v>
      </c>
      <c r="B2" s="38" t="s">
        <v>2</v>
      </c>
      <c r="C2" s="39" t="s">
        <v>77</v>
      </c>
      <c r="D2" s="39" t="s">
        <v>78</v>
      </c>
      <c r="E2" s="39" t="s">
        <v>79</v>
      </c>
      <c r="F2" s="39" t="s">
        <v>80</v>
      </c>
      <c r="G2" s="39" t="s">
        <v>81</v>
      </c>
      <c r="H2" s="39" t="s">
        <v>82</v>
      </c>
    </row>
    <row r="3" spans="1:8" x14ac:dyDescent="0.3">
      <c r="A3" s="8" t="s">
        <v>4</v>
      </c>
      <c r="B3" s="8" t="s">
        <v>5</v>
      </c>
      <c r="C3" s="8">
        <v>4.8</v>
      </c>
      <c r="D3" s="8">
        <v>4.4000000000000004</v>
      </c>
      <c r="E3" s="8">
        <v>4.7</v>
      </c>
      <c r="F3" s="8">
        <v>4.5999999999999996</v>
      </c>
      <c r="G3" s="8">
        <v>4.8</v>
      </c>
      <c r="H3" s="8">
        <v>3.6</v>
      </c>
    </row>
    <row r="4" spans="1:8" x14ac:dyDescent="0.3">
      <c r="A4" s="8" t="s">
        <v>6</v>
      </c>
      <c r="B4" s="8" t="s">
        <v>5</v>
      </c>
      <c r="C4" s="8">
        <v>4.0999999999999996</v>
      </c>
      <c r="D4" s="8">
        <v>3.8</v>
      </c>
      <c r="E4" s="8">
        <v>4.9000000000000004</v>
      </c>
      <c r="F4" s="8">
        <v>3.2</v>
      </c>
      <c r="G4" s="8">
        <v>2.8</v>
      </c>
      <c r="H4" s="8">
        <v>2.2000000000000002</v>
      </c>
    </row>
    <row r="5" spans="1:8" x14ac:dyDescent="0.3">
      <c r="A5" s="8" t="s">
        <v>7</v>
      </c>
      <c r="B5" s="8" t="s">
        <v>5</v>
      </c>
      <c r="C5" s="8">
        <v>3.9</v>
      </c>
      <c r="D5" s="8">
        <v>3.3</v>
      </c>
      <c r="E5" s="8">
        <v>3.1</v>
      </c>
      <c r="F5" s="8">
        <v>3.6</v>
      </c>
      <c r="G5" s="8">
        <v>2.6</v>
      </c>
      <c r="H5" s="8">
        <v>3.9</v>
      </c>
    </row>
    <row r="6" spans="1:8" x14ac:dyDescent="0.3">
      <c r="A6" s="8" t="s">
        <v>8</v>
      </c>
      <c r="B6" s="8" t="s">
        <v>5</v>
      </c>
      <c r="C6" s="8">
        <v>3.8</v>
      </c>
      <c r="D6" s="8">
        <v>3.7</v>
      </c>
      <c r="E6" s="8">
        <v>4.9000000000000004</v>
      </c>
      <c r="F6" s="8">
        <v>4.7</v>
      </c>
      <c r="G6" s="8">
        <v>2.7</v>
      </c>
      <c r="H6" s="8">
        <v>2.8</v>
      </c>
    </row>
    <row r="7" spans="1:8" x14ac:dyDescent="0.3">
      <c r="A7" s="8" t="s">
        <v>9</v>
      </c>
      <c r="B7" s="8" t="s">
        <v>5</v>
      </c>
      <c r="C7" s="8">
        <v>2.4</v>
      </c>
      <c r="D7" s="8">
        <v>2.8</v>
      </c>
      <c r="E7" s="8" t="s">
        <v>36</v>
      </c>
      <c r="F7" s="8">
        <v>3.2</v>
      </c>
      <c r="G7" s="8">
        <v>2.5</v>
      </c>
      <c r="H7" s="8">
        <v>2.4</v>
      </c>
    </row>
    <row r="8" spans="1:8" x14ac:dyDescent="0.3">
      <c r="A8" s="8" t="s">
        <v>10</v>
      </c>
      <c r="B8" s="8" t="s">
        <v>5</v>
      </c>
      <c r="C8" s="8">
        <v>1.7</v>
      </c>
      <c r="D8" s="8">
        <v>1.8</v>
      </c>
      <c r="E8" s="8">
        <v>2.9</v>
      </c>
      <c r="F8" s="8">
        <v>2.5</v>
      </c>
      <c r="G8" s="8">
        <v>0.8</v>
      </c>
      <c r="H8" s="8">
        <v>1.3</v>
      </c>
    </row>
    <row r="9" spans="1:8" x14ac:dyDescent="0.3">
      <c r="A9" s="12" t="s">
        <v>11</v>
      </c>
      <c r="B9" s="12" t="s">
        <v>5</v>
      </c>
      <c r="C9" s="12">
        <v>0.7</v>
      </c>
      <c r="D9" s="12">
        <v>0.7</v>
      </c>
      <c r="E9" s="12">
        <v>0.5</v>
      </c>
      <c r="F9" s="12">
        <v>0.9</v>
      </c>
      <c r="G9" s="12">
        <v>0.9</v>
      </c>
      <c r="H9" s="12">
        <v>0.4</v>
      </c>
    </row>
    <row r="10" spans="1:8" x14ac:dyDescent="0.3">
      <c r="A10" s="8" t="s">
        <v>12</v>
      </c>
      <c r="B10" s="8" t="s">
        <v>13</v>
      </c>
      <c r="C10" s="8">
        <v>59.5</v>
      </c>
      <c r="D10" s="8">
        <v>62.5</v>
      </c>
      <c r="E10" s="8">
        <v>60.8</v>
      </c>
      <c r="F10" s="8">
        <v>63.8</v>
      </c>
      <c r="G10" s="8">
        <v>64.099999999999994</v>
      </c>
      <c r="H10" s="8">
        <v>59.8</v>
      </c>
    </row>
    <row r="11" spans="1:8" x14ac:dyDescent="0.3">
      <c r="A11" s="8" t="s">
        <v>14</v>
      </c>
      <c r="B11" s="8" t="s">
        <v>13</v>
      </c>
      <c r="C11" s="8">
        <v>36.200000000000003</v>
      </c>
      <c r="D11" s="8">
        <v>40.6</v>
      </c>
      <c r="E11" s="29">
        <v>36</v>
      </c>
      <c r="F11" s="8">
        <v>49.9</v>
      </c>
      <c r="G11" s="8">
        <v>40.4</v>
      </c>
      <c r="H11" s="8">
        <v>44.4</v>
      </c>
    </row>
    <row r="12" spans="1:8" x14ac:dyDescent="0.3">
      <c r="A12" s="8" t="s">
        <v>15</v>
      </c>
      <c r="B12" s="8" t="s">
        <v>13</v>
      </c>
      <c r="C12" s="8">
        <v>17.7</v>
      </c>
      <c r="D12" s="8">
        <v>20.100000000000001</v>
      </c>
      <c r="E12" s="8">
        <v>21.4</v>
      </c>
      <c r="F12" s="8">
        <v>17.8</v>
      </c>
      <c r="G12" s="8">
        <v>23.2</v>
      </c>
      <c r="H12" s="8">
        <v>14.1</v>
      </c>
    </row>
    <row r="13" spans="1:8" x14ac:dyDescent="0.3">
      <c r="A13" s="8" t="s">
        <v>16</v>
      </c>
      <c r="B13" s="8" t="s">
        <v>13</v>
      </c>
      <c r="C13" s="8">
        <v>11.6</v>
      </c>
      <c r="D13" s="8">
        <v>11.5</v>
      </c>
      <c r="E13" s="8">
        <v>16.8</v>
      </c>
      <c r="F13" s="8">
        <v>12.8</v>
      </c>
      <c r="G13" s="8">
        <v>7.9</v>
      </c>
      <c r="H13" s="8">
        <v>9.6999999999999993</v>
      </c>
    </row>
    <row r="14" spans="1:8" x14ac:dyDescent="0.3">
      <c r="A14" s="8" t="s">
        <v>17</v>
      </c>
      <c r="B14" s="8" t="s">
        <v>13</v>
      </c>
      <c r="C14" s="8">
        <v>10.5</v>
      </c>
      <c r="D14" s="8">
        <v>9.9</v>
      </c>
      <c r="E14" s="8">
        <v>10.1</v>
      </c>
      <c r="F14" s="8">
        <v>8.5</v>
      </c>
      <c r="G14" s="8">
        <v>10.8</v>
      </c>
      <c r="H14" s="8">
        <v>11.1</v>
      </c>
    </row>
    <row r="15" spans="1:8" x14ac:dyDescent="0.3">
      <c r="A15" s="12" t="s">
        <v>18</v>
      </c>
      <c r="B15" s="12" t="s">
        <v>13</v>
      </c>
      <c r="C15" s="12">
        <v>4.7</v>
      </c>
      <c r="D15" s="30">
        <v>4</v>
      </c>
      <c r="E15" s="12">
        <v>3.5</v>
      </c>
      <c r="F15" s="12">
        <v>5.5</v>
      </c>
      <c r="G15" s="12">
        <v>3.5</v>
      </c>
      <c r="H15" s="12">
        <v>3.8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000D-0922-402D-8959-18952618601C}">
  <dimension ref="A1:E13"/>
  <sheetViews>
    <sheetView zoomScale="113" workbookViewId="0">
      <selection activeCell="D15" sqref="D15"/>
    </sheetView>
  </sheetViews>
  <sheetFormatPr defaultRowHeight="14.4" x14ac:dyDescent="0.3"/>
  <cols>
    <col min="2" max="5" width="12.5546875" style="3" customWidth="1"/>
  </cols>
  <sheetData>
    <row r="1" spans="1:5" ht="18" customHeight="1" x14ac:dyDescent="0.3">
      <c r="A1" s="44" t="s">
        <v>83</v>
      </c>
      <c r="B1"/>
      <c r="C1"/>
      <c r="D1"/>
      <c r="E1"/>
    </row>
    <row r="2" spans="1:5" x14ac:dyDescent="0.3">
      <c r="A2" s="27"/>
      <c r="B2" s="66" t="s">
        <v>84</v>
      </c>
      <c r="C2" s="68"/>
      <c r="D2" s="66" t="s">
        <v>85</v>
      </c>
      <c r="E2" s="67"/>
    </row>
    <row r="3" spans="1:5" x14ac:dyDescent="0.3">
      <c r="A3" s="55" t="s">
        <v>38</v>
      </c>
      <c r="B3" s="49" t="s">
        <v>86</v>
      </c>
      <c r="C3" s="51" t="s">
        <v>87</v>
      </c>
      <c r="D3" s="49" t="s">
        <v>86</v>
      </c>
      <c r="E3" s="48" t="s">
        <v>87</v>
      </c>
    </row>
    <row r="4" spans="1:5" x14ac:dyDescent="0.3">
      <c r="A4" s="25" t="s">
        <v>22</v>
      </c>
      <c r="B4" s="7">
        <v>946</v>
      </c>
      <c r="C4" s="52">
        <v>593</v>
      </c>
      <c r="D4" s="50">
        <v>8</v>
      </c>
      <c r="E4" s="8">
        <v>6</v>
      </c>
    </row>
    <row r="5" spans="1:5" x14ac:dyDescent="0.3">
      <c r="A5" s="25" t="s">
        <v>23</v>
      </c>
      <c r="B5" s="7">
        <v>292</v>
      </c>
      <c r="C5" s="52">
        <v>420</v>
      </c>
      <c r="D5" s="50">
        <v>1</v>
      </c>
      <c r="E5" s="8">
        <v>0</v>
      </c>
    </row>
    <row r="6" spans="1:5" x14ac:dyDescent="0.3">
      <c r="A6" s="25" t="s">
        <v>24</v>
      </c>
      <c r="B6" s="7">
        <v>127</v>
      </c>
      <c r="C6" s="52">
        <v>123</v>
      </c>
      <c r="D6" s="50">
        <v>4</v>
      </c>
      <c r="E6" s="8">
        <v>2</v>
      </c>
    </row>
    <row r="7" spans="1:5" x14ac:dyDescent="0.3">
      <c r="A7" s="25" t="s">
        <v>25</v>
      </c>
      <c r="B7" s="7">
        <v>771</v>
      </c>
      <c r="C7" s="52">
        <v>137</v>
      </c>
      <c r="D7" s="50">
        <v>15</v>
      </c>
      <c r="E7" s="8">
        <v>4</v>
      </c>
    </row>
    <row r="8" spans="1:5" x14ac:dyDescent="0.3">
      <c r="A8" s="25" t="s">
        <v>26</v>
      </c>
      <c r="B8" s="7">
        <v>921</v>
      </c>
      <c r="C8" s="52">
        <v>470</v>
      </c>
      <c r="D8" s="50">
        <v>9</v>
      </c>
      <c r="E8" s="8">
        <v>3</v>
      </c>
    </row>
    <row r="9" spans="1:5" x14ac:dyDescent="0.3">
      <c r="A9" s="25" t="s">
        <v>27</v>
      </c>
      <c r="B9" s="7">
        <v>208</v>
      </c>
      <c r="C9" s="52">
        <v>56</v>
      </c>
      <c r="D9" s="50">
        <v>10</v>
      </c>
      <c r="E9" s="8">
        <v>3</v>
      </c>
    </row>
    <row r="10" spans="1:5" x14ac:dyDescent="0.3">
      <c r="A10" s="25" t="s">
        <v>28</v>
      </c>
      <c r="B10" s="7">
        <v>546</v>
      </c>
      <c r="C10" s="52">
        <v>175</v>
      </c>
      <c r="D10" s="50">
        <v>7</v>
      </c>
      <c r="E10" s="8">
        <v>2</v>
      </c>
    </row>
    <row r="11" spans="1:5" x14ac:dyDescent="0.3">
      <c r="A11" s="25" t="s">
        <v>29</v>
      </c>
      <c r="B11" s="7">
        <v>475</v>
      </c>
      <c r="C11" s="52">
        <v>277</v>
      </c>
      <c r="D11" s="50">
        <v>5</v>
      </c>
      <c r="E11" s="8">
        <v>2</v>
      </c>
    </row>
    <row r="12" spans="1:5" x14ac:dyDescent="0.3">
      <c r="A12" s="25" t="s">
        <v>30</v>
      </c>
      <c r="B12" s="7">
        <v>160</v>
      </c>
      <c r="C12" s="52">
        <v>47</v>
      </c>
      <c r="D12" s="50">
        <v>3</v>
      </c>
      <c r="E12" s="8">
        <v>0</v>
      </c>
    </row>
    <row r="13" spans="1:5" x14ac:dyDescent="0.3">
      <c r="A13" s="26" t="s">
        <v>31</v>
      </c>
      <c r="B13" s="11">
        <v>128</v>
      </c>
      <c r="C13" s="53">
        <v>9</v>
      </c>
      <c r="D13" s="54">
        <v>5</v>
      </c>
      <c r="E13" s="12">
        <v>3</v>
      </c>
    </row>
  </sheetData>
  <mergeCells count="2">
    <mergeCell ref="D2:E2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Fig. 1E</vt:lpstr>
      <vt:lpstr>Fig. 1F</vt:lpstr>
      <vt:lpstr>Fig. 2D</vt:lpstr>
      <vt:lpstr>Fig. 3B</vt:lpstr>
      <vt:lpstr>Fig. 4D</vt:lpstr>
      <vt:lpstr>Fig. 5B</vt:lpstr>
      <vt:lpstr>Fig. 6G</vt:lpstr>
      <vt:lpstr>Fig. S1</vt:lpstr>
      <vt:lpstr>Fig. S4</vt:lpstr>
      <vt:lpstr>Fig. S5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Elizabeth Dallmann Sauer</dc:creator>
  <cp:keywords/>
  <dc:description/>
  <cp:lastModifiedBy>Monica Elizabeth Dallmann Sauer</cp:lastModifiedBy>
  <cp:revision/>
  <dcterms:created xsi:type="dcterms:W3CDTF">2024-09-11T18:35:12Z</dcterms:created>
  <dcterms:modified xsi:type="dcterms:W3CDTF">2024-12-20T15:05:42Z</dcterms:modified>
  <cp:category/>
  <cp:contentStatus/>
</cp:coreProperties>
</file>