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LMcCarron/Nextcloud/production/jci/136/2/b/189830 Ahring/assets/"/>
    </mc:Choice>
  </mc:AlternateContent>
  <xr:revisionPtr revIDLastSave="0" documentId="8_{3E12F7C7-64DC-3741-8171-0CBE66826F20}" xr6:coauthVersionLast="47" xr6:coauthVersionMax="47" xr10:uidLastSave="{00000000-0000-0000-0000-000000000000}"/>
  <bookViews>
    <workbookView xWindow="0" yWindow="500" windowWidth="29040" windowHeight="17520" xr2:uid="{96C15959-93B1-49AD-96F0-55B7C9353893}"/>
  </bookViews>
  <sheets>
    <sheet name="Clinical features of cohort" sheetId="1" r:id="rId1"/>
    <sheet name="Functional data" sheetId="4" r:id="rId2"/>
    <sheet name="ACMG classifications" sheetId="5" r:id="rId3"/>
    <sheet name="Cummulative severity index"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1" i="6" l="1"/>
  <c r="S41" i="6" s="1"/>
  <c r="R62" i="6"/>
  <c r="S62" i="6" s="1"/>
  <c r="R60" i="6"/>
  <c r="T60" i="6" s="1"/>
  <c r="R58" i="6"/>
  <c r="S58" i="6" s="1"/>
  <c r="R56" i="6"/>
  <c r="T56" i="6" s="1"/>
  <c r="R54" i="6"/>
  <c r="S54" i="6" s="1"/>
  <c r="R52" i="6"/>
  <c r="T52" i="6" s="1"/>
  <c r="R50" i="6"/>
  <c r="T50" i="6" s="1"/>
  <c r="R48" i="6"/>
  <c r="T48" i="6" s="1"/>
  <c r="R46" i="6"/>
  <c r="S46" i="6" s="1"/>
  <c r="R44" i="6"/>
  <c r="T44" i="6" s="1"/>
  <c r="R39" i="6"/>
  <c r="S39" i="6" s="1"/>
  <c r="R37" i="6"/>
  <c r="T37" i="6" s="1"/>
  <c r="R35" i="6"/>
  <c r="S35" i="6" s="1"/>
  <c r="R33" i="6"/>
  <c r="S33" i="6" s="1"/>
  <c r="R31" i="6"/>
  <c r="S31" i="6" s="1"/>
  <c r="R29" i="6"/>
  <c r="T29" i="6" s="1"/>
  <c r="R27" i="6"/>
  <c r="T27" i="6" s="1"/>
  <c r="R25" i="6"/>
  <c r="S25" i="6" s="1"/>
  <c r="R23" i="6"/>
  <c r="T23" i="6" s="1"/>
  <c r="R21" i="6"/>
  <c r="S21" i="6" s="1"/>
  <c r="R19" i="6"/>
  <c r="S19" i="6" s="1"/>
  <c r="R17" i="6"/>
  <c r="T17" i="6" s="1"/>
  <c r="R15" i="6"/>
  <c r="S15" i="6" s="1"/>
  <c r="R13" i="6"/>
  <c r="S13" i="6" s="1"/>
  <c r="R11" i="6"/>
  <c r="S11" i="6" s="1"/>
  <c r="R9" i="6"/>
  <c r="T9" i="6" s="1"/>
  <c r="R7" i="6"/>
  <c r="S7" i="6" s="1"/>
  <c r="R5" i="6"/>
  <c r="T5" i="6" s="1"/>
  <c r="R3" i="6"/>
  <c r="S3" i="6" s="1"/>
  <c r="R66" i="6"/>
</calcChain>
</file>

<file path=xl/sharedStrings.xml><?xml version="1.0" encoding="utf-8"?>
<sst xmlns="http://schemas.openxmlformats.org/spreadsheetml/2006/main" count="2053" uniqueCount="492">
  <si>
    <t>Age at seizure onset (m)</t>
  </si>
  <si>
    <t>Seizure types (age at onset in months)</t>
  </si>
  <si>
    <t>Epilepsy outcome</t>
  </si>
  <si>
    <t>EEG features</t>
  </si>
  <si>
    <t>Gait</t>
  </si>
  <si>
    <t>Language development</t>
  </si>
  <si>
    <t>Additonal findings</t>
  </si>
  <si>
    <t>Dysmorphic features</t>
  </si>
  <si>
    <t>Gain of function</t>
  </si>
  <si>
    <t>No</t>
  </si>
  <si>
    <t>Slow waves and multifocal spikes and sharp waves</t>
  </si>
  <si>
    <t>Non-verbal</t>
  </si>
  <si>
    <t>None</t>
  </si>
  <si>
    <t>Crouched gait</t>
  </si>
  <si>
    <t>Normal</t>
  </si>
  <si>
    <t>Nystagmus</t>
  </si>
  <si>
    <t>Retrognathia, down-sloping shoulders</t>
  </si>
  <si>
    <t>Short sentences</t>
  </si>
  <si>
    <t>Cleft palate, micrognathia, short neck, down-sloping shoulders</t>
  </si>
  <si>
    <t>Seizure free</t>
  </si>
  <si>
    <t>Generalized slow activity</t>
  </si>
  <si>
    <t>Brief sequences of spikes predominantly in the parieto-occiptal and temporal regions</t>
  </si>
  <si>
    <t>Daily sz</t>
  </si>
  <si>
    <t>Monthly sz</t>
  </si>
  <si>
    <t>Anxiety</t>
  </si>
  <si>
    <t>Broad forehead, low-set ears, small hands, short feet</t>
  </si>
  <si>
    <t>Weekly sz</t>
  </si>
  <si>
    <t>Non-ambulant</t>
  </si>
  <si>
    <t>Short stature</t>
  </si>
  <si>
    <t>Multifocal IED</t>
  </si>
  <si>
    <t>Mostly non-verbal, some receptive language</t>
  </si>
  <si>
    <t>Cleft palate, micrognathia</t>
  </si>
  <si>
    <t>Seizure free (276)</t>
  </si>
  <si>
    <t>Depressivity</t>
  </si>
  <si>
    <t>UK</t>
  </si>
  <si>
    <t>Spike-wave complexes</t>
  </si>
  <si>
    <t>Loss of function</t>
  </si>
  <si>
    <t>Not done</t>
  </si>
  <si>
    <t xml:space="preserve">Mild ID </t>
  </si>
  <si>
    <t>ASD</t>
  </si>
  <si>
    <t>Plagiocephaly, strabismus, posteriorly rotated ears, mandibular prognathia, pectus excavatum</t>
  </si>
  <si>
    <t xml:space="preserve">Normal </t>
  </si>
  <si>
    <t>Broad-based gait</t>
  </si>
  <si>
    <t>Aggressive behavior</t>
  </si>
  <si>
    <t>Macrocephaly, deep-set eyes, laterally sparse eyebrow, cleft lip and palate, micrognathia, flat nasal root, under-bite, full lower lip, hypoplastic thumb, adducted in palms bilaterally congenital arthrogryposis</t>
  </si>
  <si>
    <t>Generalized clonic sz (4)</t>
  </si>
  <si>
    <t xml:space="preserve">Seizure free </t>
  </si>
  <si>
    <t>Generalized sharp waves, without clear ictal (seizure) activity</t>
  </si>
  <si>
    <t>Limited range of spoken words</t>
  </si>
  <si>
    <t>Plagiocephaly, low-set ears micrognathia, high palate, narrow mouth, long fingers</t>
  </si>
  <si>
    <t>Low-set ears, micrognathia, narrow mouth, long fingers</t>
  </si>
  <si>
    <t>Micrognathia</t>
  </si>
  <si>
    <t>Seizure free (144)</t>
  </si>
  <si>
    <t>Plagiocephaly, low-set ears, micrognathia, high palate, long fingers</t>
  </si>
  <si>
    <t>Hyperactivity</t>
  </si>
  <si>
    <t>Narrow palpebral fissure, protruding ear, high palate, down-sloping shoulders, long neck, long fingers</t>
  </si>
  <si>
    <t>Micrognathia, narrow mouth</t>
  </si>
  <si>
    <t>Failure to thrive </t>
  </si>
  <si>
    <t>Severe ID</t>
  </si>
  <si>
    <t>Moderate ID</t>
  </si>
  <si>
    <t>Mild ID</t>
  </si>
  <si>
    <t>Neurological signs / clinical examination</t>
  </si>
  <si>
    <t>Neuro-psychiatric / behavioural features</t>
  </si>
  <si>
    <t>Short bursts of generalized spikes,  generalized slow activity</t>
  </si>
  <si>
    <t>Focal slow activity, 
focal spike waves over the left frontocentral region</t>
  </si>
  <si>
    <t>Multifocal IED,  generalized IED</t>
  </si>
  <si>
    <t>ADHD, ASD</t>
  </si>
  <si>
    <t>Central sleep apnea, gastroesophageal reflux</t>
  </si>
  <si>
    <t>Bilateral tonic-clonic sz with focal onset  (3)
Tonic sz (3)</t>
  </si>
  <si>
    <t>Ongoing (frequency unknown)</t>
  </si>
  <si>
    <t>Intellectual disability</t>
  </si>
  <si>
    <t>Spasticity</t>
  </si>
  <si>
    <t>Epileptic spasms (2)
atypical absences (42)
atonic sz (42)</t>
  </si>
  <si>
    <t>Right parietal spikes</t>
  </si>
  <si>
    <t>Walking at 2.5y</t>
  </si>
  <si>
    <t>Walking at 3y</t>
  </si>
  <si>
    <t>Epileptic spasms (36)
Tonic sz (36)</t>
  </si>
  <si>
    <t>Bilateral tonic-clonic sz (84)
Atonic sz (156)
Status epilepticus (NA)</t>
  </si>
  <si>
    <t>Bilateral tonic-clonic seizures (252)</t>
  </si>
  <si>
    <t>Cleft palate, microretrognathia, synophrys</t>
  </si>
  <si>
    <t>Focal motor seizure (30)</t>
  </si>
  <si>
    <t>Strabismus</t>
  </si>
  <si>
    <t>Breast cancer</t>
  </si>
  <si>
    <t>-</t>
  </si>
  <si>
    <t>Hip dysplasia, neurogenic bladder, oropharyngeal dysphagia, osteopenia with multiple fractures, respiratory insufficiency requiring BiPAP</t>
  </si>
  <si>
    <t>Focal onset sz (24)</t>
  </si>
  <si>
    <t>Diffuse encephalopathy but no epileptiform features noted</t>
  </si>
  <si>
    <t>Focal impaired awareness sz(34)
Bilateral tonic-clonic sz (51)
Atonic sz (72)</t>
  </si>
  <si>
    <t>Multifocal epileptiform discharges</t>
  </si>
  <si>
    <t>Gait imbalance</t>
  </si>
  <si>
    <t>Bilateral tonic-clonic sz with generalized onset (48)</t>
  </si>
  <si>
    <t>EEG with frontal sharp waves</t>
  </si>
  <si>
    <t>Hypotonia, myopia</t>
  </si>
  <si>
    <t>Maintenance insomnia
Constipation</t>
  </si>
  <si>
    <t>Epileptic spasms (4)
Myoclonic sz (15)
Bilateral tonic-clonic sz (24)</t>
  </si>
  <si>
    <t>Epileptic spasms (4)
Myoclonic sz (12)
Bilateral tonic-clonic sz (24)</t>
  </si>
  <si>
    <t>Tube feeding, sleep-wake cycle disturbance</t>
  </si>
  <si>
    <t>Failure to thrive, tube feeding, sleep-wake cycle disturbance</t>
  </si>
  <si>
    <t>ASD, agitation</t>
  </si>
  <si>
    <t>Walking at 15 m</t>
  </si>
  <si>
    <t>Bilateral tonic-clonic sz with focal onset (36)
Status epilepticus (108)</t>
  </si>
  <si>
    <t>Delayed development of normal language</t>
  </si>
  <si>
    <t>Bilateral tonic-clonic sz with focal onset (24)</t>
  </si>
  <si>
    <t>Walking at 18 m</t>
  </si>
  <si>
    <t>Central focal activity</t>
  </si>
  <si>
    <t>Microtia, small height (-2SD)</t>
  </si>
  <si>
    <t>Focal tonic sz (2)
Generalized hypomotor sz (7)
Generalized tonic sz (48)</t>
  </si>
  <si>
    <t>Feeding difficulties in infancy, interrupted sleep</t>
  </si>
  <si>
    <t>Bilateral tonic-clonic sz with focal onset (156)</t>
  </si>
  <si>
    <t>Bilateral tonic-clonic sz (96)</t>
  </si>
  <si>
    <t>Delayed development of normal language, verbal dyspraxia</t>
  </si>
  <si>
    <t>Constipation, somnambulism</t>
  </si>
  <si>
    <t>Brachycephaly, posteriorly rotated ears, mandibular prognathia, pectus excavatum</t>
  </si>
  <si>
    <t>Quadriplegic, hypotonia, cerebral palsy</t>
  </si>
  <si>
    <t>Spitz tumor of left ear, testis cancer</t>
  </si>
  <si>
    <t>Walking at 12 m</t>
  </si>
  <si>
    <t>Typical absence sz (204)</t>
  </si>
  <si>
    <t>Typical absence sz (144)</t>
  </si>
  <si>
    <t>Speech impairment</t>
  </si>
  <si>
    <t>Generalized sz (60)</t>
  </si>
  <si>
    <t>Seizure free (168)</t>
  </si>
  <si>
    <t>Patient #
Age last data collection (m)
Sex</t>
  </si>
  <si>
    <t>Generalized  SW,  multifocal IED,  diffusely mildly slow background</t>
  </si>
  <si>
    <t>Yes
Acquired</t>
  </si>
  <si>
    <t>Yes</t>
  </si>
  <si>
    <t>Facial hypotonia, everted lower lip vermilion, thick eyebrow</t>
  </si>
  <si>
    <t>Deeply set eyes, prominent nose, short philtrum, short chin, everted lower lip vermilion, finger clinodactyly</t>
  </si>
  <si>
    <t>Cleft palate, micrognathia, deeply set eye, downslanted palpebral fissures, slanting forehead, arthrogryposis of the large joints</t>
  </si>
  <si>
    <t>Walking at 4y</t>
  </si>
  <si>
    <t>Nystagmus
(Yes/No)</t>
  </si>
  <si>
    <t>Unilateral hearing loss</t>
  </si>
  <si>
    <t>Scoliosis
(Yes/No)</t>
  </si>
  <si>
    <t>Poor eye contact</t>
  </si>
  <si>
    <t>Syndrome</t>
  </si>
  <si>
    <t>Microcephaly
(Yes/No)</t>
  </si>
  <si>
    <t>Cerebral vision impairment (Yes/No)</t>
  </si>
  <si>
    <t>Hypotonia, spastic quadriparesis, apraxia</t>
  </si>
  <si>
    <t>Hypotonia, spastic tetraplegia</t>
  </si>
  <si>
    <t>Hypotonia, dystonia, left amblyopia </t>
  </si>
  <si>
    <t>Inheritance</t>
  </si>
  <si>
    <t>Maternal</t>
  </si>
  <si>
    <t>De novo</t>
  </si>
  <si>
    <t>c.535C&gt;G
p.(Leu179Val)
L179V</t>
  </si>
  <si>
    <t>c.725A&gt;T
p.(Gln242Leu)
Q242L</t>
  </si>
  <si>
    <t>c.830A&gt;G
p.(Tyr277Cys)
Y277C</t>
  </si>
  <si>
    <t>c.874C&gt;G
p.(Leu292Val)
L292V</t>
  </si>
  <si>
    <t>c.926T&gt;C
p.(Val309Ala)
V309A</t>
  </si>
  <si>
    <t>c.925G&gt;C
p.(Val309Leu)
V309L</t>
  </si>
  <si>
    <t>c.940A&gt;C
p.(Thr314Pro)
T314P</t>
  </si>
  <si>
    <t>c.1037A&gt;G
p.(Tyr346Cys)
Y346C</t>
  </si>
  <si>
    <t>c.1421A&gt;G
p.(Tyr474Cys)
Y474C</t>
  </si>
  <si>
    <t>c.1007C&gt;T
p.(Thr336Met)
T336M</t>
  </si>
  <si>
    <t>c.317C&gt;G
p.(Ser106*)
S106*</t>
  </si>
  <si>
    <t>c.817C&gt;T
p.(Arg273*)
R273*</t>
  </si>
  <si>
    <t>c.950C&gt;T
p.(Thr317Ile)
T317I</t>
  </si>
  <si>
    <t>c.970A&gt;G
p.(Ser324Gly)
S324G</t>
  </si>
  <si>
    <t>NA
p.(Tyr403*)
Y403*</t>
  </si>
  <si>
    <t>c.1422T&gt;G
p.(Tyr474*)
Y474*</t>
  </si>
  <si>
    <t>c.DNA position
p. position
short nomenclature</t>
  </si>
  <si>
    <t>DEE</t>
  </si>
  <si>
    <t>NDD</t>
  </si>
  <si>
    <t>Generalized epilepsy</t>
  </si>
  <si>
    <t>Anti-seizure treatment</t>
  </si>
  <si>
    <t>Unknown effect: LEV, CLB, CBZ, LTG</t>
  </si>
  <si>
    <t>Unknown effect: CBZ</t>
  </si>
  <si>
    <t>No effect: ACTH, VGB, CZP, LEV, VPA, RUF</t>
  </si>
  <si>
    <t>Lennox-Gastaut syndrome</t>
  </si>
  <si>
    <t>Sz reduction: LTG
Unknown effect: VPA</t>
  </si>
  <si>
    <t>Unknown effect: LTG, VPA, LCM, CBZ, PHT, Primidone, RUF, LEV
Seizure worsening: PER
Adverse effects: TPM</t>
  </si>
  <si>
    <t>Autistic behaviour</t>
  </si>
  <si>
    <t>Unknown effect: TPM</t>
  </si>
  <si>
    <t>Seizure reduction:
Unknown: LEV, VPA, VGB, diazepam, tiagabine, LTG, PER, LCM, Cenobamate, CBD</t>
  </si>
  <si>
    <t>Seizure reduction: VPA, LEV, CBZ, CLB, PHT, LZP, oXC</t>
  </si>
  <si>
    <t>Unknown</t>
  </si>
  <si>
    <t>Seizure free: LTG</t>
  </si>
  <si>
    <t>Seizure reduction: TPM, LEV
Seizure worsening: LTG</t>
  </si>
  <si>
    <t>Seizure free: LEV</t>
  </si>
  <si>
    <t>Typical absence sz (UK)</t>
  </si>
  <si>
    <t>Variant</t>
  </si>
  <si>
    <r>
      <t>Emax ± SE</t>
    </r>
    <r>
      <rPr>
        <b/>
        <vertAlign val="superscript"/>
        <sz val="8"/>
        <color theme="1"/>
        <rFont val="Segoe UI"/>
        <family val="2"/>
      </rPr>
      <t>a</t>
    </r>
  </si>
  <si>
    <r>
      <t>EC50 (μM)</t>
    </r>
    <r>
      <rPr>
        <b/>
        <vertAlign val="superscript"/>
        <sz val="8"/>
        <color theme="1"/>
        <rFont val="Segoe UI"/>
        <family val="2"/>
      </rPr>
      <t>a</t>
    </r>
  </si>
  <si>
    <r>
      <t>ΔLogEC</t>
    </r>
    <r>
      <rPr>
        <b/>
        <vertAlign val="subscript"/>
        <sz val="8"/>
        <rFont val="Segoe UI"/>
        <family val="2"/>
      </rPr>
      <t>50</t>
    </r>
    <r>
      <rPr>
        <b/>
        <sz val="8"/>
        <rFont val="Segoe UI"/>
        <family val="2"/>
      </rPr>
      <t xml:space="preserve"> ± SD</t>
    </r>
    <r>
      <rPr>
        <b/>
        <vertAlign val="superscript"/>
        <sz val="8"/>
        <rFont val="Segoe UI"/>
        <family val="2"/>
      </rPr>
      <t>b</t>
    </r>
  </si>
  <si>
    <r>
      <t>nH ± SD</t>
    </r>
    <r>
      <rPr>
        <b/>
        <vertAlign val="superscript"/>
        <sz val="8"/>
        <rFont val="Segoe UI"/>
        <family val="2"/>
      </rPr>
      <t>b</t>
    </r>
  </si>
  <si>
    <t>n</t>
  </si>
  <si>
    <r>
      <rPr>
        <b/>
        <i/>
        <sz val="8"/>
        <color theme="1"/>
        <rFont val="Segoe UI"/>
        <family val="2"/>
      </rPr>
      <t>P</t>
    </r>
    <r>
      <rPr>
        <b/>
        <sz val="8"/>
        <color theme="1"/>
        <rFont val="Segoe UI"/>
        <family val="2"/>
      </rPr>
      <t xml:space="preserve"> (ΔLogEC</t>
    </r>
    <r>
      <rPr>
        <b/>
        <vertAlign val="subscript"/>
        <sz val="8"/>
        <color theme="1"/>
        <rFont val="Segoe UI"/>
        <family val="2"/>
      </rPr>
      <t>50</t>
    </r>
    <r>
      <rPr>
        <b/>
        <sz val="8"/>
        <color theme="1"/>
        <rFont val="Segoe UI"/>
        <family val="2"/>
      </rPr>
      <t>)</t>
    </r>
    <r>
      <rPr>
        <b/>
        <vertAlign val="superscript"/>
        <sz val="8"/>
        <color theme="1"/>
        <rFont val="Segoe UI"/>
        <family val="2"/>
      </rPr>
      <t>c</t>
    </r>
  </si>
  <si>
    <r>
      <t>GABA</t>
    </r>
    <r>
      <rPr>
        <b/>
        <vertAlign val="subscript"/>
        <sz val="8"/>
        <color theme="1"/>
        <rFont val="Segoe UI"/>
        <family val="2"/>
      </rPr>
      <t>max</t>
    </r>
    <r>
      <rPr>
        <b/>
        <sz val="8"/>
        <color theme="1"/>
        <rFont val="Segoe UI"/>
        <family val="2"/>
      </rPr>
      <t xml:space="preserve"> mean</t>
    </r>
    <r>
      <rPr>
        <b/>
        <vertAlign val="superscript"/>
        <sz val="8"/>
        <color theme="1"/>
        <rFont val="Segoe UI"/>
        <family val="2"/>
      </rPr>
      <t>d</t>
    </r>
  </si>
  <si>
    <r>
      <t>GABA</t>
    </r>
    <r>
      <rPr>
        <b/>
        <vertAlign val="subscript"/>
        <sz val="8"/>
        <color theme="1"/>
        <rFont val="Segoe UI"/>
        <family val="2"/>
      </rPr>
      <t>max</t>
    </r>
    <r>
      <rPr>
        <b/>
        <sz val="8"/>
        <color theme="1"/>
        <rFont val="Segoe UI"/>
        <family val="2"/>
      </rPr>
      <t xml:space="preserve"> [IQR]</t>
    </r>
    <r>
      <rPr>
        <b/>
        <vertAlign val="superscript"/>
        <sz val="8"/>
        <color theme="1"/>
        <rFont val="Segoe UI"/>
        <family val="2"/>
      </rPr>
      <t>e</t>
    </r>
  </si>
  <si>
    <r>
      <rPr>
        <b/>
        <i/>
        <sz val="8"/>
        <color theme="1"/>
        <rFont val="Segoe UI"/>
        <family val="2"/>
      </rPr>
      <t>P</t>
    </r>
    <r>
      <rPr>
        <b/>
        <sz val="8"/>
        <color theme="1"/>
        <rFont val="Segoe UI"/>
        <family val="2"/>
      </rPr>
      <t xml:space="preserve"> (GABA</t>
    </r>
    <r>
      <rPr>
        <b/>
        <vertAlign val="subscript"/>
        <sz val="8"/>
        <color theme="1"/>
        <rFont val="Segoe UI"/>
        <family val="2"/>
      </rPr>
      <t>max</t>
    </r>
    <r>
      <rPr>
        <b/>
        <sz val="8"/>
        <color theme="1"/>
        <rFont val="Segoe UI"/>
        <family val="2"/>
      </rPr>
      <t>)</t>
    </r>
    <r>
      <rPr>
        <b/>
        <vertAlign val="superscript"/>
        <sz val="8"/>
        <color theme="1"/>
        <rFont val="Segoe UI"/>
        <family val="2"/>
      </rPr>
      <t>f</t>
    </r>
  </si>
  <si>
    <t>Outcome</t>
  </si>
  <si>
    <t>WT</t>
  </si>
  <si>
    <t>G47R, WT</t>
  </si>
  <si>
    <t>1.00 ± 0.01</t>
  </si>
  <si>
    <t>0.065 ± 0.095</t>
  </si>
  <si>
    <t>1.5 ± 0.1</t>
  </si>
  <si>
    <t>1.2 [0.85-1.7]</t>
  </si>
  <si>
    <t>G47R, G47R</t>
  </si>
  <si>
    <t>0.10 ± 0.08</t>
  </si>
  <si>
    <t>1.3 [0.74-1.8]</t>
  </si>
  <si>
    <t>T166M, WT</t>
  </si>
  <si>
    <t>0.99 ± 0.02</t>
  </si>
  <si>
    <t>-0.072 ± 0.132</t>
  </si>
  <si>
    <t>1.5 ± 0.2</t>
  </si>
  <si>
    <t>1.0 [0.74-1.4]</t>
  </si>
  <si>
    <t>T166M, T166M</t>
  </si>
  <si>
    <t>-0.15 ± 0.09</t>
  </si>
  <si>
    <t>0.98 [0.54-1.7]</t>
  </si>
  <si>
    <t>L179V, WT</t>
  </si>
  <si>
    <t>0.85 ± 0.12</t>
  </si>
  <si>
    <t>&lt;0.0001</t>
  </si>
  <si>
    <t>1.7 [1.2-2.0]</t>
  </si>
  <si>
    <t>GOF</t>
  </si>
  <si>
    <t>L179V, L179V</t>
  </si>
  <si>
    <t>1.4 ± 0.1</t>
  </si>
  <si>
    <t>1.6 [1.3-1.8]</t>
  </si>
  <si>
    <t>Q242L, WT</t>
  </si>
  <si>
    <t>0.99 ± 0.01</t>
  </si>
  <si>
    <t>0.59 ± 0.11</t>
  </si>
  <si>
    <t>1.3 ± 0.1</t>
  </si>
  <si>
    <t>0.64 [0.41-1.2]</t>
  </si>
  <si>
    <t>Q242L, Q242L</t>
  </si>
  <si>
    <t>1.1 ± 0.1</t>
  </si>
  <si>
    <t>0.68 [0.32-1.2]</t>
  </si>
  <si>
    <t>Y277C, WT</t>
  </si>
  <si>
    <t>0.31 ± 0.18</t>
  </si>
  <si>
    <t>1.3 ± 0.2</t>
  </si>
  <si>
    <t>1.0 [0.56-1.5]</t>
  </si>
  <si>
    <t>Y277C, Y277C</t>
  </si>
  <si>
    <t>0.73 ± 0.11</t>
  </si>
  <si>
    <t>0.94 [0.53-1.4]</t>
  </si>
  <si>
    <t>L292V, WT</t>
  </si>
  <si>
    <t>0.69 ± 0.14</t>
  </si>
  <si>
    <t>1.4 [1.0-2.3]</t>
  </si>
  <si>
    <t>L292V, L292V</t>
  </si>
  <si>
    <t>1.4 ± 0.2</t>
  </si>
  <si>
    <t>0.72 [0.37-1.2]</t>
  </si>
  <si>
    <t>0.0080</t>
  </si>
  <si>
    <t>V309A, WT</t>
  </si>
  <si>
    <t>1.00 ± 0.02</t>
  </si>
  <si>
    <t>0.63 ± 0.13</t>
  </si>
  <si>
    <t>1.2 [0.85-1.6]</t>
  </si>
  <si>
    <t>V309A, V309A</t>
  </si>
  <si>
    <t>1.2 ± 0.2</t>
  </si>
  <si>
    <t>1.0</t>
  </si>
  <si>
    <t>0.99 [0.75-1.5]</t>
  </si>
  <si>
    <t>V309L, WT</t>
  </si>
  <si>
    <t>0.46 ± 0.13</t>
  </si>
  <si>
    <t>0.93 [0.60-1.4]</t>
  </si>
  <si>
    <t>V309L, V309L</t>
  </si>
  <si>
    <t>0.77 ± 0.18</t>
  </si>
  <si>
    <t>0.99 [0.56-1.3]</t>
  </si>
  <si>
    <t>T314P, WT</t>
  </si>
  <si>
    <t>0.78 ± 0.07</t>
  </si>
  <si>
    <t>0.79 [0.54-1.5]</t>
  </si>
  <si>
    <t>T314P, T314P</t>
  </si>
  <si>
    <t>1.2 ± 0.1</t>
  </si>
  <si>
    <t>0.53 [0.35-0.74]</t>
  </si>
  <si>
    <t>T317I, WT</t>
  </si>
  <si>
    <t>1.01 ± 0.01</t>
  </si>
  <si>
    <t>-0.50 ± 0.05</t>
  </si>
  <si>
    <t>1.6 ± 0.1</t>
  </si>
  <si>
    <t>0.71 [0.31-1.1]</t>
  </si>
  <si>
    <t>LOF</t>
  </si>
  <si>
    <t>T317I, T317I</t>
  </si>
  <si>
    <t>1.00 ± 0.05</t>
  </si>
  <si>
    <t>-0.81 ± 0.15</t>
  </si>
  <si>
    <t>1.6 ± 0.2</t>
  </si>
  <si>
    <t>0.082 [0.032-0.14]</t>
  </si>
  <si>
    <t>LOF/LOF</t>
  </si>
  <si>
    <t>S324G, WT</t>
  </si>
  <si>
    <t>-0.064 ± 0.145</t>
  </si>
  <si>
    <t>1.3 [0.90-1.6]</t>
  </si>
  <si>
    <t>S324G, S324G</t>
  </si>
  <si>
    <t>-0.42 ± 0.08</t>
  </si>
  <si>
    <t>0.67 [0.30-0.90]</t>
  </si>
  <si>
    <t>0.0040</t>
  </si>
  <si>
    <t>T336M, WT</t>
  </si>
  <si>
    <t>0.15 ± 0.09</t>
  </si>
  <si>
    <t>0.71 [0.51-0.96]</t>
  </si>
  <si>
    <t>T336M, T336M</t>
  </si>
  <si>
    <t>0.38 ± 0.12</t>
  </si>
  <si>
    <t>0.59 [0.42-0.86]</t>
  </si>
  <si>
    <t>Y346C, WT</t>
  </si>
  <si>
    <t>0.47 ± 0.15</t>
  </si>
  <si>
    <t>1.3 [0.96-1.7]</t>
  </si>
  <si>
    <t>Y346C, Y346C</t>
  </si>
  <si>
    <t>0.96 ± 0.19</t>
  </si>
  <si>
    <t>1.1 [0.72-1.4]</t>
  </si>
  <si>
    <t>Y474C, WT</t>
  </si>
  <si>
    <t>0.36 ± 0.08</t>
  </si>
  <si>
    <t>0.76 [0.50-1.4]</t>
  </si>
  <si>
    <t>Y474C, Y474C</t>
  </si>
  <si>
    <t>0.96 ± 0.07</t>
  </si>
  <si>
    <t>0.75 [0.40-1.1]</t>
  </si>
  <si>
    <t>0.00 ± 0.11</t>
  </si>
  <si>
    <t>NA</t>
  </si>
  <si>
    <t>1.0 [0.68-1.4]</t>
  </si>
  <si>
    <t>NA: Not applicable</t>
  </si>
  <si>
    <r>
      <t>a: Fitted values from total dataset (sum of all experimental days). E</t>
    </r>
    <r>
      <rPr>
        <vertAlign val="subscript"/>
        <sz val="8"/>
        <color theme="1"/>
        <rFont val="Segoe UI"/>
        <family val="2"/>
      </rPr>
      <t>max</t>
    </r>
    <r>
      <rPr>
        <sz val="8"/>
        <color theme="1"/>
        <rFont val="Segoe UI"/>
        <family val="2"/>
      </rPr>
      <t xml:space="preserve"> data are presented as mean with Std. Error of fit (GraphPad Prism)</t>
    </r>
  </si>
  <si>
    <r>
      <t>b: Average of individual datapoints (each n). ΔLogEC</t>
    </r>
    <r>
      <rPr>
        <vertAlign val="subscript"/>
        <sz val="8"/>
        <color theme="1"/>
        <rFont val="Segoe UI"/>
        <family val="2"/>
      </rPr>
      <t>50</t>
    </r>
    <r>
      <rPr>
        <sz val="8"/>
        <color theme="1"/>
        <rFont val="Segoe UI"/>
        <family val="2"/>
      </rPr>
      <t xml:space="preserve"> and nH data are presented as mean with S.D. values</t>
    </r>
  </si>
  <si>
    <r>
      <t>b: Note that ΔLogEC</t>
    </r>
    <r>
      <rPr>
        <vertAlign val="subscript"/>
        <sz val="8"/>
        <color theme="1"/>
        <rFont val="Segoe UI"/>
        <family val="2"/>
      </rPr>
      <t>50</t>
    </r>
    <r>
      <rPr>
        <sz val="8"/>
        <color theme="1"/>
        <rFont val="Segoe UI"/>
        <family val="2"/>
      </rPr>
      <t xml:space="preserve"> data for variants are derived by comparing with the daily average of WT experiments (i.e., not summarised WT data for the total dataset)</t>
    </r>
  </si>
  <si>
    <r>
      <t xml:space="preserve">c: </t>
    </r>
    <r>
      <rPr>
        <i/>
        <sz val="8"/>
        <color theme="1"/>
        <rFont val="Segoe UI"/>
        <family val="2"/>
      </rPr>
      <t>P</t>
    </r>
    <r>
      <rPr>
        <sz val="8"/>
        <color theme="1"/>
        <rFont val="Segoe UI"/>
        <family val="2"/>
      </rPr>
      <t>(ΔLogEC</t>
    </r>
    <r>
      <rPr>
        <vertAlign val="subscript"/>
        <sz val="8"/>
        <color theme="1"/>
        <rFont val="Segoe UI"/>
        <family val="2"/>
      </rPr>
      <t>50</t>
    </r>
    <r>
      <rPr>
        <sz val="8"/>
        <color theme="1"/>
        <rFont val="Segoe UI"/>
        <family val="2"/>
      </rPr>
      <t>): One-Way ANOVA, with Dunnets post hoc test</t>
    </r>
  </si>
  <si>
    <r>
      <t>d: Data for GABA</t>
    </r>
    <r>
      <rPr>
        <vertAlign val="subscript"/>
        <sz val="8"/>
        <color theme="1"/>
        <rFont val="Segoe UI"/>
        <family val="2"/>
      </rPr>
      <t>max</t>
    </r>
    <r>
      <rPr>
        <sz val="8"/>
        <color theme="1"/>
        <rFont val="Segoe UI"/>
        <family val="2"/>
      </rPr>
      <t xml:space="preserve"> are presented as mean normalised to the average of the wildtype control (parallel experiments performed on same experimental days)</t>
    </r>
  </si>
  <si>
    <r>
      <t xml:space="preserve">f: </t>
    </r>
    <r>
      <rPr>
        <i/>
        <sz val="8"/>
        <color theme="1"/>
        <rFont val="Segoe UI"/>
        <family val="2"/>
      </rPr>
      <t>P</t>
    </r>
    <r>
      <rPr>
        <sz val="8"/>
        <color theme="1"/>
        <rFont val="Segoe UI"/>
        <family val="2"/>
      </rPr>
      <t>(GABA</t>
    </r>
    <r>
      <rPr>
        <vertAlign val="subscript"/>
        <sz val="8"/>
        <color theme="1"/>
        <rFont val="Segoe UI"/>
        <family val="2"/>
      </rPr>
      <t>max</t>
    </r>
    <r>
      <rPr>
        <sz val="8"/>
        <color theme="1"/>
        <rFont val="Segoe UI"/>
        <family val="2"/>
      </rPr>
      <t>): Mann-Whitney rank test, two-tailed</t>
    </r>
  </si>
  <si>
    <t>No change</t>
  </si>
  <si>
    <t>Basal rythm in theta range. Continous generalized slowing (5-6Hz) but only scrace interictal epileptiform discharges in the right temporo-posterior region.</t>
  </si>
  <si>
    <t>Sz reduction: LEV, VPA, LTG, OXC
Adverse effect: TPM, CLB, PHT</t>
  </si>
  <si>
    <t>Seizure free: LEV
Seizure reduction: CLB,  KD
Adverse effects: CBZ, gabapentin, PB</t>
  </si>
  <si>
    <t>Contractures resembling arthrogryposis, esotropia</t>
  </si>
  <si>
    <t>Seizure reduction: OXC, BRV, PER, CBD, ESL
No effect: LEV
Adverse effects: VPA, LCM, CZP
Unknown effect: CZP</t>
  </si>
  <si>
    <t>Anxiety, depressivity, aggressive behavior</t>
  </si>
  <si>
    <t>Migraines, interrupted sleep</t>
  </si>
  <si>
    <t>ACMG classification prior to functional testing</t>
  </si>
  <si>
    <t>Functional analysis
support</t>
  </si>
  <si>
    <t>ACMG classification following functional testing</t>
  </si>
  <si>
    <t>Pathogenic</t>
  </si>
  <si>
    <t>Likely pathogenic</t>
  </si>
  <si>
    <t>NR</t>
  </si>
  <si>
    <t>Benign</t>
  </si>
  <si>
    <t>Likely pathogenic
(PS2, PM2)</t>
  </si>
  <si>
    <t>VUS
(PM2, PP3)</t>
  </si>
  <si>
    <t>PS3</t>
  </si>
  <si>
    <t>Likely pathogenic
(PS2, PM2, PP3)</t>
  </si>
  <si>
    <t>Patogenic</t>
  </si>
  <si>
    <t>VUS
(PM2)</t>
  </si>
  <si>
    <t>Likely pathogenic
(PSV1, PM2)</t>
  </si>
  <si>
    <t>VUS
(BS1)</t>
  </si>
  <si>
    <t>Benign
(BS1, BS2, BS4)</t>
  </si>
  <si>
    <t>BS3</t>
  </si>
  <si>
    <t>Abbreviations: BRV: brivacetam, CBD: cannabidiol, CBZ, carbamazepine, CLB: clobazam, CZP: clonazepam, DEE: developmental and epileptic encephalopathy, ID: intellectual disability,LCM: lacosamide, LTG: lamotrigine, LEV: levetiracetam,NR: Not relevant, OXC: oxcarbazepine, PER: perampanel, PB: phenobarbital, PHT: phenytoin, RUF: rufinamide, sz: seizure, TPM: topiramate, UK: unknown, VPA: valproate, VGB: vigabatrine, y:years</t>
  </si>
  <si>
    <t>In silico - SIFT</t>
  </si>
  <si>
    <t>In silico - Polyphen2</t>
  </si>
  <si>
    <t>In silico - CADD</t>
  </si>
  <si>
    <t>In silico - Alphamissense</t>
  </si>
  <si>
    <t>In silico PP3 support
(Yes/No)</t>
  </si>
  <si>
    <r>
      <rPr>
        <b/>
        <sz val="8"/>
        <rFont val="Segoe UI"/>
        <family val="2"/>
      </rPr>
      <t>1</t>
    </r>
    <r>
      <rPr>
        <sz val="8"/>
        <rFont val="Segoe UI"/>
        <family val="2"/>
      </rPr>
      <t xml:space="preserve">
276
F </t>
    </r>
  </si>
  <si>
    <t>Tolerated</t>
  </si>
  <si>
    <t>Deleterious</t>
  </si>
  <si>
    <r>
      <rPr>
        <b/>
        <sz val="8"/>
        <rFont val="Segoe UI"/>
        <family val="2"/>
      </rPr>
      <t>2b</t>
    </r>
    <r>
      <rPr>
        <vertAlign val="superscript"/>
        <sz val="8"/>
        <rFont val="Segoe UI"/>
        <family val="2"/>
      </rPr>
      <t xml:space="preserve">a </t>
    </r>
    <r>
      <rPr>
        <sz val="8"/>
        <rFont val="Segoe UI"/>
        <family val="2"/>
      </rPr>
      <t>(family 1, III:2)
168
F</t>
    </r>
  </si>
  <si>
    <r>
      <rPr>
        <b/>
        <sz val="8"/>
        <rFont val="Segoe UI"/>
        <family val="2"/>
      </rPr>
      <t>2d</t>
    </r>
    <r>
      <rPr>
        <vertAlign val="superscript"/>
        <sz val="8"/>
        <rFont val="Segoe UI"/>
        <family val="2"/>
      </rPr>
      <t xml:space="preserve">a </t>
    </r>
    <r>
      <rPr>
        <sz val="8"/>
        <rFont val="Segoe UI"/>
        <family val="2"/>
      </rPr>
      <t>(family 1, II:2)
504
F (mother 2a-c)</t>
    </r>
  </si>
  <si>
    <r>
      <rPr>
        <b/>
        <sz val="8"/>
        <rFont val="Segoe UI"/>
        <family val="2"/>
      </rPr>
      <t>3</t>
    </r>
    <r>
      <rPr>
        <sz val="8"/>
        <rFont val="Segoe UI"/>
        <family val="2"/>
      </rPr>
      <t xml:space="preserve">
620
F</t>
    </r>
  </si>
  <si>
    <r>
      <rPr>
        <b/>
        <sz val="8"/>
        <rFont val="Segoe UI"/>
        <family val="2"/>
      </rPr>
      <t>4</t>
    </r>
    <r>
      <rPr>
        <sz val="8"/>
        <rFont val="Segoe UI"/>
        <family val="2"/>
      </rPr>
      <t xml:space="preserve">
55
F</t>
    </r>
  </si>
  <si>
    <r>
      <rPr>
        <b/>
        <sz val="8"/>
        <rFont val="Segoe UI"/>
        <family val="2"/>
      </rPr>
      <t>6</t>
    </r>
    <r>
      <rPr>
        <sz val="8"/>
        <rFont val="Segoe UI"/>
        <family val="2"/>
      </rPr>
      <t xml:space="preserve">
103
F </t>
    </r>
  </si>
  <si>
    <r>
      <rPr>
        <b/>
        <sz val="8"/>
        <rFont val="Segoe UI"/>
        <family val="2"/>
      </rPr>
      <t>7</t>
    </r>
    <r>
      <rPr>
        <sz val="8"/>
        <rFont val="Segoe UI"/>
        <family val="2"/>
      </rPr>
      <t xml:space="preserve">
181
F</t>
    </r>
  </si>
  <si>
    <r>
      <t xml:space="preserve">De novo
</t>
    </r>
    <r>
      <rPr>
        <sz val="8"/>
        <rFont val="Segoe UI"/>
        <family val="2"/>
      </rPr>
      <t>mosaic: 10% variant/
90% wildtype</t>
    </r>
  </si>
  <si>
    <t>Neutral </t>
  </si>
  <si>
    <t>c.139G&gt;A
p.(Gly47Arg)
G47R</t>
  </si>
  <si>
    <t>c.497C&gt;T
p.(Thr166Met)
T166M</t>
  </si>
  <si>
    <t>Likely pathogenic
(PSV1^, PM2)</t>
  </si>
  <si>
    <t>^PSV1 was used for truncating variants based on our knowledge from other GABA-A receptor subunits, where loss of function is a known mechanism.</t>
  </si>
  <si>
    <r>
      <rPr>
        <b/>
        <sz val="8"/>
        <color theme="1"/>
        <rFont val="Segoe UI"/>
        <family val="2"/>
      </rPr>
      <t>1</t>
    </r>
    <r>
      <rPr>
        <sz val="8"/>
        <color theme="1"/>
        <rFont val="Segoe UI"/>
        <family val="2"/>
      </rPr>
      <t xml:space="preserve">
276
F </t>
    </r>
  </si>
  <si>
    <r>
      <rPr>
        <b/>
        <sz val="8"/>
        <color theme="1"/>
        <rFont val="Segoe UI"/>
        <family val="2"/>
      </rPr>
      <t>3</t>
    </r>
    <r>
      <rPr>
        <sz val="8"/>
        <color theme="1"/>
        <rFont val="Segoe UI"/>
        <family val="2"/>
      </rPr>
      <t xml:space="preserve">
620
F</t>
    </r>
  </si>
  <si>
    <r>
      <rPr>
        <b/>
        <sz val="8"/>
        <color theme="1"/>
        <rFont val="Segoe UI"/>
        <family val="2"/>
      </rPr>
      <t>4</t>
    </r>
    <r>
      <rPr>
        <sz val="8"/>
        <color theme="1"/>
        <rFont val="Segoe UI"/>
        <family val="2"/>
      </rPr>
      <t xml:space="preserve">
55
F</t>
    </r>
  </si>
  <si>
    <r>
      <rPr>
        <b/>
        <sz val="8"/>
        <color theme="1"/>
        <rFont val="Segoe UI"/>
        <family val="2"/>
      </rPr>
      <t>6</t>
    </r>
    <r>
      <rPr>
        <sz val="8"/>
        <color theme="1"/>
        <rFont val="Segoe UI"/>
        <family val="2"/>
      </rPr>
      <t xml:space="preserve">
103
F </t>
    </r>
  </si>
  <si>
    <r>
      <rPr>
        <b/>
        <sz val="8"/>
        <color theme="1"/>
        <rFont val="Segoe UI"/>
        <family val="2"/>
      </rPr>
      <t>7</t>
    </r>
    <r>
      <rPr>
        <sz val="8"/>
        <color theme="1"/>
        <rFont val="Segoe UI"/>
        <family val="2"/>
      </rPr>
      <t xml:space="preserve">
181
F</t>
    </r>
  </si>
  <si>
    <r>
      <t xml:space="preserve">De novo
</t>
    </r>
    <r>
      <rPr>
        <sz val="8"/>
        <color theme="1"/>
        <rFont val="Segoe UI"/>
        <family val="2"/>
      </rPr>
      <t>mosaic: 10% variant/
90% wildtype</t>
    </r>
  </si>
  <si>
    <t>c.946C&gt;T
p.(Leu316Phe)
L316F</t>
  </si>
  <si>
    <t>Monthly sz, with recurrent SE</t>
  </si>
  <si>
    <t>Bilateral tonic-clonic sz(33)
Tonic sz (36)
Atypical absence sz (39)
Focal onset sz (NA)</t>
  </si>
  <si>
    <t>EEG with generalized polymorphic epileptiform discharges</t>
  </si>
  <si>
    <t>Ataxia, crouch gait</t>
  </si>
  <si>
    <t>Impaired, dysarthria</t>
  </si>
  <si>
    <t>Hypotonia</t>
  </si>
  <si>
    <t>No (macrocephaly)</t>
  </si>
  <si>
    <t>ASD, anxiety, aggressive behavior</t>
  </si>
  <si>
    <t>Interrupted sleep</t>
  </si>
  <si>
    <t>Tapered , broad hands and feet, ectodermal dysplasia, ridging of toenails on big toes</t>
  </si>
  <si>
    <t>Unknown effect: LEV, TPM, LAC, CLB, CZP, PHT, VPA, ZNS</t>
  </si>
  <si>
    <t>Depression</t>
  </si>
  <si>
    <r>
      <rPr>
        <b/>
        <sz val="8"/>
        <color theme="1"/>
        <rFont val="Segoe UI"/>
        <family val="2"/>
      </rPr>
      <t>8b</t>
    </r>
    <r>
      <rPr>
        <sz val="8"/>
        <color theme="1"/>
        <rFont val="Segoe UI"/>
        <family val="2"/>
      </rPr>
      <t xml:space="preserve">
695
F</t>
    </r>
  </si>
  <si>
    <r>
      <rPr>
        <b/>
        <sz val="8"/>
        <color theme="1"/>
        <rFont val="Segoe UI"/>
        <family val="2"/>
      </rPr>
      <t>11</t>
    </r>
    <r>
      <rPr>
        <vertAlign val="superscript"/>
        <sz val="8"/>
        <color theme="1"/>
        <rFont val="Segoe UI"/>
        <family val="2"/>
      </rPr>
      <t>a</t>
    </r>
    <r>
      <rPr>
        <sz val="8"/>
        <color theme="1"/>
        <rFont val="Segoe UI"/>
        <family val="2"/>
      </rPr>
      <t xml:space="preserve"> (family 5, II:2)
144
F</t>
    </r>
  </si>
  <si>
    <r>
      <rPr>
        <b/>
        <sz val="8"/>
        <color theme="1"/>
        <rFont val="Segoe UI"/>
        <family val="2"/>
      </rPr>
      <t>10</t>
    </r>
    <r>
      <rPr>
        <vertAlign val="superscript"/>
        <sz val="8"/>
        <color theme="1"/>
        <rFont val="Segoe UI"/>
        <family val="2"/>
      </rPr>
      <t xml:space="preserve">a </t>
    </r>
    <r>
      <rPr>
        <sz val="8"/>
        <color theme="1"/>
        <rFont val="Segoe UI"/>
        <family val="2"/>
      </rPr>
      <t>(family 4, II:1)
144
F</t>
    </r>
  </si>
  <si>
    <r>
      <rPr>
        <b/>
        <sz val="8"/>
        <color rgb="FF7030A0"/>
        <rFont val="Segoe UI"/>
        <family val="2"/>
      </rPr>
      <t>2a</t>
    </r>
    <r>
      <rPr>
        <vertAlign val="superscript"/>
        <sz val="8"/>
        <color rgb="FF7030A0"/>
        <rFont val="Segoe UI"/>
        <family val="2"/>
      </rPr>
      <t xml:space="preserve">a </t>
    </r>
    <r>
      <rPr>
        <sz val="8"/>
        <color rgb="FF7030A0"/>
        <rFont val="Segoe UI"/>
        <family val="2"/>
      </rPr>
      <t>(family 1, III:1)
216
M</t>
    </r>
  </si>
  <si>
    <r>
      <rPr>
        <b/>
        <sz val="8"/>
        <color rgb="FF7030A0"/>
        <rFont val="Segoe UI"/>
        <family val="2"/>
      </rPr>
      <t>2c</t>
    </r>
    <r>
      <rPr>
        <vertAlign val="superscript"/>
        <sz val="8"/>
        <color rgb="FF7030A0"/>
        <rFont val="Segoe UI"/>
        <family val="2"/>
      </rPr>
      <t xml:space="preserve">a </t>
    </r>
    <r>
      <rPr>
        <sz val="8"/>
        <color rgb="FF7030A0"/>
        <rFont val="Segoe UI"/>
        <family val="2"/>
      </rPr>
      <t>(family 1, III:3)
120 (deceased)
M</t>
    </r>
  </si>
  <si>
    <r>
      <rPr>
        <b/>
        <sz val="8"/>
        <color rgb="FF7030A0"/>
        <rFont val="Segoe UI"/>
        <family val="2"/>
      </rPr>
      <t>5</t>
    </r>
    <r>
      <rPr>
        <sz val="8"/>
        <color rgb="FF7030A0"/>
        <rFont val="Segoe UI"/>
        <family val="2"/>
      </rPr>
      <t xml:space="preserve">
304
M </t>
    </r>
  </si>
  <si>
    <r>
      <t xml:space="preserve">De novo
</t>
    </r>
    <r>
      <rPr>
        <sz val="8"/>
        <color rgb="FF7030A0"/>
        <rFont val="Segoe UI"/>
        <family val="2"/>
      </rPr>
      <t>mosaic: 80% variant/
20% wildtype</t>
    </r>
  </si>
  <si>
    <r>
      <rPr>
        <b/>
        <sz val="8"/>
        <color rgb="FF7030A0"/>
        <rFont val="Segoe UI"/>
        <family val="2"/>
      </rPr>
      <t>8a</t>
    </r>
    <r>
      <rPr>
        <sz val="8"/>
        <color rgb="FF7030A0"/>
        <rFont val="Segoe UI"/>
        <family val="2"/>
      </rPr>
      <t xml:space="preserve">
315
M</t>
    </r>
  </si>
  <si>
    <r>
      <rPr>
        <b/>
        <sz val="8"/>
        <color rgb="FF7030A0"/>
        <rFont val="Segoe UI"/>
        <family val="2"/>
      </rPr>
      <t>9a</t>
    </r>
    <r>
      <rPr>
        <sz val="8"/>
        <color rgb="FF7030A0"/>
        <rFont val="Segoe UI"/>
        <family val="2"/>
      </rPr>
      <t xml:space="preserve">
408
M</t>
    </r>
  </si>
  <si>
    <r>
      <rPr>
        <b/>
        <sz val="8"/>
        <color rgb="FF7030A0"/>
        <rFont val="Segoe UI"/>
        <family val="2"/>
      </rPr>
      <t>9b</t>
    </r>
    <r>
      <rPr>
        <sz val="8"/>
        <color rgb="FF7030A0"/>
        <rFont val="Segoe UI"/>
        <family val="2"/>
      </rPr>
      <t xml:space="preserve">
396
M</t>
    </r>
  </si>
  <si>
    <r>
      <rPr>
        <b/>
        <sz val="8"/>
        <color rgb="FF7030A0"/>
        <rFont val="Segoe UI"/>
        <family val="2"/>
      </rPr>
      <t>12a</t>
    </r>
    <r>
      <rPr>
        <sz val="8"/>
        <color rgb="FF7030A0"/>
        <rFont val="Segoe UI"/>
        <family val="2"/>
      </rPr>
      <t xml:space="preserve">
48
M</t>
    </r>
  </si>
  <si>
    <t>L316F, WT</t>
  </si>
  <si>
    <t>L316F, L316F</t>
  </si>
  <si>
    <t>0.61 ± 0.13</t>
  </si>
  <si>
    <r>
      <t>e: Data for GABA</t>
    </r>
    <r>
      <rPr>
        <vertAlign val="subscript"/>
        <sz val="8"/>
        <color theme="1"/>
        <rFont val="Segoe UI"/>
        <family val="2"/>
      </rPr>
      <t>max</t>
    </r>
    <r>
      <rPr>
        <sz val="8"/>
        <color theme="1"/>
        <rFont val="Segoe UI"/>
        <family val="2"/>
      </rPr>
      <t xml:space="preserve"> are presented as median with IQR values normalised to the median of the wildtype control (parallel experiments performed on same experimental days)</t>
    </r>
  </si>
  <si>
    <t>1.1 [0.62-1.6]</t>
  </si>
  <si>
    <t>0.90 ± 0.06</t>
  </si>
  <si>
    <t>0.68 [0.34-1.0]</t>
  </si>
  <si>
    <r>
      <rPr>
        <b/>
        <sz val="8"/>
        <color theme="1"/>
        <rFont val="Segoe UI"/>
        <family val="2"/>
      </rPr>
      <t>12b</t>
    </r>
    <r>
      <rPr>
        <sz val="8"/>
        <color theme="1"/>
        <rFont val="Segoe UI"/>
        <family val="2"/>
      </rPr>
      <t xml:space="preserve">
456
F (mother 12a)</t>
    </r>
  </si>
  <si>
    <r>
      <rPr>
        <b/>
        <sz val="8"/>
        <color theme="1"/>
        <rFont val="Segoe UI"/>
        <family val="2"/>
      </rPr>
      <t>9c</t>
    </r>
    <r>
      <rPr>
        <sz val="8"/>
        <color theme="1"/>
        <rFont val="Segoe UI"/>
        <family val="2"/>
      </rPr>
      <t xml:space="preserve">
UK
F (mother 9a-b)</t>
    </r>
  </si>
  <si>
    <r>
      <rPr>
        <b/>
        <sz val="8"/>
        <color rgb="FF7030A0"/>
        <rFont val="Segoe UI"/>
        <family val="2"/>
      </rPr>
      <t>2a</t>
    </r>
    <r>
      <rPr>
        <vertAlign val="superscript"/>
        <sz val="8"/>
        <color rgb="FF7030A0"/>
        <rFont val="Segoe UI"/>
        <family val="2"/>
      </rPr>
      <t xml:space="preserve"> </t>
    </r>
    <r>
      <rPr>
        <sz val="8"/>
        <color rgb="FF7030A0"/>
        <rFont val="Segoe UI"/>
        <family val="2"/>
      </rPr>
      <t>(family 1, III:1)
216
M</t>
    </r>
  </si>
  <si>
    <r>
      <rPr>
        <b/>
        <sz val="8"/>
        <color theme="1"/>
        <rFont val="Segoe UI"/>
        <family val="2"/>
      </rPr>
      <t>2b</t>
    </r>
    <r>
      <rPr>
        <vertAlign val="superscript"/>
        <sz val="8"/>
        <color theme="1"/>
        <rFont val="Segoe UI"/>
        <family val="2"/>
      </rPr>
      <t xml:space="preserve"> </t>
    </r>
    <r>
      <rPr>
        <sz val="8"/>
        <color theme="1"/>
        <rFont val="Segoe UI"/>
        <family val="2"/>
      </rPr>
      <t>(family 1, III:2)
168
F</t>
    </r>
  </si>
  <si>
    <r>
      <rPr>
        <b/>
        <sz val="8"/>
        <color rgb="FF7030A0"/>
        <rFont val="Segoe UI"/>
        <family val="2"/>
      </rPr>
      <t>2c</t>
    </r>
    <r>
      <rPr>
        <vertAlign val="superscript"/>
        <sz val="8"/>
        <color rgb="FF7030A0"/>
        <rFont val="Segoe UI"/>
        <family val="2"/>
      </rPr>
      <t xml:space="preserve"> </t>
    </r>
    <r>
      <rPr>
        <sz val="8"/>
        <color rgb="FF7030A0"/>
        <rFont val="Segoe UI"/>
        <family val="2"/>
      </rPr>
      <t>(family 1, III:3)
120 (deceased)
M</t>
    </r>
  </si>
  <si>
    <r>
      <rPr>
        <b/>
        <sz val="8"/>
        <color theme="1"/>
        <rFont val="Segoe UI"/>
        <family val="2"/>
      </rPr>
      <t>2d</t>
    </r>
    <r>
      <rPr>
        <vertAlign val="superscript"/>
        <sz val="8"/>
        <color theme="1"/>
        <rFont val="Segoe UI"/>
        <family val="2"/>
      </rPr>
      <t xml:space="preserve"> </t>
    </r>
    <r>
      <rPr>
        <sz val="8"/>
        <color theme="1"/>
        <rFont val="Segoe UI"/>
        <family val="2"/>
      </rPr>
      <t>(family 1, II:2)
504
F (mother 2a-c)</t>
    </r>
  </si>
  <si>
    <r>
      <rPr>
        <b/>
        <sz val="8"/>
        <color theme="1"/>
        <rFont val="Segoe UI"/>
        <family val="2"/>
      </rPr>
      <t>10</t>
    </r>
    <r>
      <rPr>
        <vertAlign val="superscript"/>
        <sz val="8"/>
        <color theme="1"/>
        <rFont val="Segoe UI"/>
        <family val="2"/>
      </rPr>
      <t xml:space="preserve"> </t>
    </r>
    <r>
      <rPr>
        <sz val="8"/>
        <color theme="1"/>
        <rFont val="Segoe UI"/>
        <family val="2"/>
      </rPr>
      <t>(family 4, II:1)
144
F</t>
    </r>
  </si>
  <si>
    <r>
      <rPr>
        <b/>
        <sz val="8"/>
        <color theme="1"/>
        <rFont val="Segoe UI"/>
        <family val="2"/>
      </rPr>
      <t>11</t>
    </r>
    <r>
      <rPr>
        <sz val="8"/>
        <color theme="1"/>
        <rFont val="Segoe UI"/>
        <family val="2"/>
      </rPr>
      <t xml:space="preserve"> (family 5, II:2)
144
F</t>
    </r>
  </si>
  <si>
    <t>0,1</t>
  </si>
  <si>
    <t>0, 1, 2</t>
  </si>
  <si>
    <t>2: &lt;1y</t>
  </si>
  <si>
    <t>1: &gt;1y</t>
  </si>
  <si>
    <t>0: no epi</t>
  </si>
  <si>
    <t>2: d,w</t>
  </si>
  <si>
    <t>1: m,y</t>
  </si>
  <si>
    <t>0, 1</t>
  </si>
  <si>
    <t>1: de novo</t>
  </si>
  <si>
    <t>0: inherited</t>
  </si>
  <si>
    <t>2: sev</t>
  </si>
  <si>
    <t>1: mild/mod</t>
  </si>
  <si>
    <t>0: normal</t>
  </si>
  <si>
    <t>2: no</t>
  </si>
  <si>
    <t>1: delay</t>
  </si>
  <si>
    <t>2: non amb</t>
  </si>
  <si>
    <t>1: gait issues</t>
  </si>
  <si>
    <t>1: yes</t>
  </si>
  <si>
    <t>0: no</t>
  </si>
  <si>
    <t>Score</t>
  </si>
  <si>
    <t>Score
F</t>
  </si>
  <si>
    <t>Score
M</t>
  </si>
  <si>
    <t>1: severe ID</t>
  </si>
  <si>
    <t>1: uk ongoing</t>
  </si>
  <si>
    <t>Maximum score</t>
  </si>
  <si>
    <t>Values possible</t>
  </si>
  <si>
    <t>Explanation</t>
  </si>
  <si>
    <t>Gain of function - Excluded from genotype/phenotype analyses due to family history</t>
  </si>
  <si>
    <r>
      <rPr>
        <b/>
        <sz val="8"/>
        <color rgb="FF7030A0"/>
        <rFont val="Segoe UI"/>
        <family val="2"/>
      </rPr>
      <t>13a</t>
    </r>
    <r>
      <rPr>
        <sz val="8"/>
        <color rgb="FF7030A0"/>
        <rFont val="Segoe UI"/>
        <family val="2"/>
      </rPr>
      <t xml:space="preserve">
137
M</t>
    </r>
  </si>
  <si>
    <r>
      <rPr>
        <b/>
        <sz val="8"/>
        <color rgb="FF7030A0"/>
        <rFont val="Segoe UI"/>
        <family val="2"/>
      </rPr>
      <t>14</t>
    </r>
    <r>
      <rPr>
        <sz val="8"/>
        <color rgb="FF7030A0"/>
        <rFont val="Segoe UI"/>
        <family val="2"/>
      </rPr>
      <t xml:space="preserve">
40
M</t>
    </r>
  </si>
  <si>
    <r>
      <rPr>
        <b/>
        <sz val="8"/>
        <color rgb="FF7030A0"/>
        <rFont val="Segoe UI"/>
        <family val="2"/>
      </rPr>
      <t>15</t>
    </r>
    <r>
      <rPr>
        <sz val="8"/>
        <color rgb="FF7030A0"/>
        <rFont val="Segoe UI"/>
        <family val="2"/>
      </rPr>
      <t xml:space="preserve">
65
M </t>
    </r>
  </si>
  <si>
    <r>
      <rPr>
        <b/>
        <sz val="8"/>
        <color rgb="FF7030A0"/>
        <rFont val="Segoe UI"/>
        <family val="2"/>
      </rPr>
      <t>16a</t>
    </r>
    <r>
      <rPr>
        <sz val="8"/>
        <color rgb="FF7030A0"/>
        <rFont val="Segoe UI"/>
        <family val="2"/>
      </rPr>
      <t xml:space="preserve">
102
M</t>
    </r>
  </si>
  <si>
    <r>
      <rPr>
        <b/>
        <sz val="8"/>
        <color rgb="FF7030A0"/>
        <rFont val="Segoe UI"/>
        <family val="2"/>
      </rPr>
      <t>17a</t>
    </r>
    <r>
      <rPr>
        <sz val="8"/>
        <color rgb="FF7030A0"/>
        <rFont val="Segoe UI"/>
        <family val="2"/>
      </rPr>
      <t xml:space="preserve">
18
M</t>
    </r>
  </si>
  <si>
    <r>
      <rPr>
        <b/>
        <sz val="8"/>
        <color rgb="FF7030A0"/>
        <rFont val="Segoe UI"/>
        <family val="2"/>
      </rPr>
      <t>18a</t>
    </r>
    <r>
      <rPr>
        <sz val="8"/>
        <color rgb="FF7030A0"/>
        <rFont val="Segoe UI"/>
        <family val="2"/>
      </rPr>
      <t xml:space="preserve">
96
M</t>
    </r>
  </si>
  <si>
    <r>
      <rPr>
        <b/>
        <sz val="8"/>
        <color theme="1"/>
        <rFont val="Segoe UI"/>
        <family val="2"/>
      </rPr>
      <t>13b</t>
    </r>
    <r>
      <rPr>
        <sz val="8"/>
        <color theme="1"/>
        <rFont val="Segoe UI"/>
        <family val="2"/>
      </rPr>
      <t xml:space="preserve">
UK
F (mother 13a)</t>
    </r>
  </si>
  <si>
    <r>
      <rPr>
        <b/>
        <sz val="8"/>
        <color theme="1"/>
        <rFont val="Segoe UI"/>
        <family val="2"/>
      </rPr>
      <t>16b</t>
    </r>
    <r>
      <rPr>
        <sz val="8"/>
        <color theme="1"/>
        <rFont val="Segoe UI"/>
        <family val="2"/>
      </rPr>
      <t xml:space="preserve">
UK
F (mother of 16a)</t>
    </r>
  </si>
  <si>
    <r>
      <rPr>
        <b/>
        <sz val="8"/>
        <color theme="1"/>
        <rFont val="Segoe UI"/>
        <family val="2"/>
      </rPr>
      <t>17b</t>
    </r>
    <r>
      <rPr>
        <sz val="8"/>
        <color theme="1"/>
        <rFont val="Segoe UI"/>
        <family val="2"/>
      </rPr>
      <t xml:space="preserve">
UK
F (mother 17a)</t>
    </r>
  </si>
  <si>
    <r>
      <rPr>
        <b/>
        <sz val="8"/>
        <color theme="1"/>
        <rFont val="Segoe UI"/>
        <family val="2"/>
      </rPr>
      <t>18b</t>
    </r>
    <r>
      <rPr>
        <sz val="8"/>
        <color theme="1"/>
        <rFont val="Segoe UI"/>
        <family val="2"/>
      </rPr>
      <t xml:space="preserve">
531
F (mother of 18a)</t>
    </r>
  </si>
  <si>
    <r>
      <rPr>
        <vertAlign val="superscript"/>
        <sz val="8"/>
        <color theme="1"/>
        <rFont val="Segoe UI"/>
        <family val="2"/>
      </rPr>
      <t>a</t>
    </r>
    <r>
      <rPr>
        <sz val="8"/>
        <color theme="1"/>
        <rFont val="Segoe UI"/>
        <family val="2"/>
      </rPr>
      <t>Individuals with a de novo variant are scored 1, individuals with inherited variants are scored 0, unknown inheritance is left blank</t>
    </r>
  </si>
  <si>
    <r>
      <rPr>
        <vertAlign val="superscript"/>
        <sz val="8"/>
        <color theme="1"/>
        <rFont val="Segoe UI"/>
        <family val="2"/>
      </rPr>
      <t>b</t>
    </r>
    <r>
      <rPr>
        <sz val="8"/>
        <color theme="1"/>
        <rFont val="Segoe UI"/>
        <family val="2"/>
      </rPr>
      <t>Individuals with epilepsy are scored 1, individuals without epilepsy are scored 0</t>
    </r>
  </si>
  <si>
    <r>
      <rPr>
        <vertAlign val="superscript"/>
        <sz val="8"/>
        <color theme="1"/>
        <rFont val="Segoe UI"/>
        <family val="2"/>
      </rPr>
      <t>e</t>
    </r>
    <r>
      <rPr>
        <sz val="8"/>
        <color theme="1"/>
        <rFont val="Segoe UI"/>
        <family val="2"/>
      </rPr>
      <t>Individuals with a severe developmental delay/intellectual disability are scored 2, individuals with moderate or mild developmental delay/intellectual disability are scored 1 and individuals with no developmental delay/intellectual disability are scored 0</t>
    </r>
  </si>
  <si>
    <r>
      <rPr>
        <vertAlign val="superscript"/>
        <sz val="8"/>
        <color theme="1"/>
        <rFont val="Segoe UI"/>
        <family val="2"/>
      </rPr>
      <t>f</t>
    </r>
    <r>
      <rPr>
        <sz val="8"/>
        <color theme="1"/>
        <rFont val="Segoe UI"/>
        <family val="2"/>
      </rPr>
      <t>Individuals who are nonverbal are scored 2, individuals with any language delay are scored 1, individuals with no language delay are scored zero</t>
    </r>
  </si>
  <si>
    <r>
      <t>Inheritance</t>
    </r>
    <r>
      <rPr>
        <b/>
        <vertAlign val="superscript"/>
        <sz val="8"/>
        <color theme="1"/>
        <rFont val="Segoe UI"/>
        <family val="2"/>
      </rPr>
      <t>a</t>
    </r>
  </si>
  <si>
    <r>
      <t>Epilepsy</t>
    </r>
    <r>
      <rPr>
        <b/>
        <vertAlign val="superscript"/>
        <sz val="8"/>
        <color theme="1"/>
        <rFont val="Segoe UI"/>
        <family val="2"/>
      </rPr>
      <t>b</t>
    </r>
  </si>
  <si>
    <r>
      <t>AoO</t>
    </r>
    <r>
      <rPr>
        <b/>
        <vertAlign val="superscript"/>
        <sz val="8"/>
        <color theme="1"/>
        <rFont val="Segoe UI"/>
        <family val="2"/>
      </rPr>
      <t>c</t>
    </r>
  </si>
  <si>
    <r>
      <t>Epilepsy outcome</t>
    </r>
    <r>
      <rPr>
        <b/>
        <vertAlign val="superscript"/>
        <sz val="8"/>
        <color theme="1"/>
        <rFont val="Segoe UI"/>
        <family val="2"/>
      </rPr>
      <t>d</t>
    </r>
  </si>
  <si>
    <r>
      <rPr>
        <vertAlign val="superscript"/>
        <sz val="8"/>
        <color theme="1"/>
        <rFont val="Segoe UI"/>
        <family val="2"/>
      </rPr>
      <t>c</t>
    </r>
    <r>
      <rPr>
        <sz val="8"/>
        <color theme="1"/>
        <rFont val="Segoe UI"/>
        <family val="2"/>
      </rPr>
      <t>Individuals who presented with their first seizure (including febrile seizure) at 12 months of age or younger are scored 2, individuals who presented with their first seizure at older than 12 moths are scored 1 and individuals without a seizure are scored 0</t>
    </r>
  </si>
  <si>
    <r>
      <rPr>
        <vertAlign val="superscript"/>
        <sz val="8"/>
        <color theme="1"/>
        <rFont val="Segoe UI"/>
        <family val="2"/>
      </rPr>
      <t>d</t>
    </r>
    <r>
      <rPr>
        <sz val="8"/>
        <color theme="1"/>
        <rFont val="Segoe UI"/>
        <family val="2"/>
      </rPr>
      <t>Individuals with daily or weekly seizures are scored 2, individuals with monthly or rare seizures are scored 1 and individuals who are seizure free are scored 0</t>
    </r>
  </si>
  <si>
    <r>
      <t>ID</t>
    </r>
    <r>
      <rPr>
        <b/>
        <vertAlign val="superscript"/>
        <sz val="8"/>
        <color theme="1"/>
        <rFont val="Segoe UI"/>
        <family val="2"/>
      </rPr>
      <t>e</t>
    </r>
  </si>
  <si>
    <r>
      <t>Language</t>
    </r>
    <r>
      <rPr>
        <b/>
        <vertAlign val="superscript"/>
        <sz val="8"/>
        <color theme="1"/>
        <rFont val="Segoe UI"/>
        <family val="2"/>
      </rPr>
      <t>f</t>
    </r>
  </si>
  <si>
    <r>
      <t>Gait</t>
    </r>
    <r>
      <rPr>
        <b/>
        <vertAlign val="superscript"/>
        <sz val="8"/>
        <color theme="1"/>
        <rFont val="Segoe UI"/>
        <family val="2"/>
      </rPr>
      <t>g</t>
    </r>
  </si>
  <si>
    <r>
      <t>Nystagmus</t>
    </r>
    <r>
      <rPr>
        <b/>
        <vertAlign val="superscript"/>
        <sz val="8"/>
        <color theme="1"/>
        <rFont val="Segoe UI"/>
        <family val="2"/>
      </rPr>
      <t>h</t>
    </r>
  </si>
  <si>
    <r>
      <rPr>
        <vertAlign val="superscript"/>
        <sz val="8"/>
        <color theme="1"/>
        <rFont val="Segoe UI"/>
        <family val="2"/>
      </rPr>
      <t>g</t>
    </r>
    <r>
      <rPr>
        <sz val="8"/>
        <color theme="1"/>
        <rFont val="Segoe UI"/>
        <family val="2"/>
      </rPr>
      <t>Individuals non ambulant are scored 2, individuals with with gait issues are scored 1, and individuals with normal gait are scored 0, unknown infomation is left blank</t>
    </r>
  </si>
  <si>
    <r>
      <rPr>
        <vertAlign val="superscript"/>
        <sz val="8"/>
        <color theme="1"/>
        <rFont val="Segoe UI"/>
        <family val="2"/>
      </rPr>
      <t>h</t>
    </r>
    <r>
      <rPr>
        <sz val="8"/>
        <color theme="1"/>
        <rFont val="Segoe UI"/>
        <family val="2"/>
      </rPr>
      <t>Individuals with nystagmus are scored 1, individuals with no nystagmus issues are scored 0</t>
    </r>
  </si>
  <si>
    <r>
      <rPr>
        <vertAlign val="superscript"/>
        <sz val="8"/>
        <color theme="1"/>
        <rFont val="Segoe UI"/>
        <family val="2"/>
      </rPr>
      <t>i</t>
    </r>
    <r>
      <rPr>
        <sz val="8"/>
        <color theme="1"/>
        <rFont val="Segoe UI"/>
        <family val="2"/>
      </rPr>
      <t>Individuals with CVI are scored 1, individuals with no CVI are scored 0</t>
    </r>
  </si>
  <si>
    <r>
      <t>CVI</t>
    </r>
    <r>
      <rPr>
        <b/>
        <vertAlign val="superscript"/>
        <sz val="8"/>
        <color theme="1"/>
        <rFont val="Segoe UI"/>
        <family val="2"/>
      </rPr>
      <t>i</t>
    </r>
  </si>
  <si>
    <r>
      <t>Scoliosis</t>
    </r>
    <r>
      <rPr>
        <b/>
        <vertAlign val="superscript"/>
        <sz val="8"/>
        <color theme="1"/>
        <rFont val="Segoe UI"/>
        <family val="2"/>
      </rPr>
      <t>j</t>
    </r>
  </si>
  <si>
    <r>
      <rPr>
        <vertAlign val="superscript"/>
        <sz val="8"/>
        <color theme="1"/>
        <rFont val="Segoe UI"/>
        <family val="2"/>
      </rPr>
      <t>j</t>
    </r>
    <r>
      <rPr>
        <sz val="8"/>
        <color theme="1"/>
        <rFont val="Segoe UI"/>
        <family val="2"/>
      </rPr>
      <t>Individuals with Scoliosis are scored 1, individuals with no Scoliosis are scored 0</t>
    </r>
  </si>
  <si>
    <r>
      <t>Hypotonia</t>
    </r>
    <r>
      <rPr>
        <b/>
        <vertAlign val="superscript"/>
        <sz val="8"/>
        <color theme="1"/>
        <rFont val="Segoe UI"/>
        <family val="2"/>
      </rPr>
      <t>k</t>
    </r>
  </si>
  <si>
    <r>
      <rPr>
        <vertAlign val="superscript"/>
        <sz val="8"/>
        <color theme="1"/>
        <rFont val="Segoe UI"/>
        <family val="2"/>
      </rPr>
      <t>k</t>
    </r>
    <r>
      <rPr>
        <sz val="8"/>
        <color theme="1"/>
        <rFont val="Segoe UI"/>
        <family val="2"/>
      </rPr>
      <t>Individuals with Hypotonia are scored 1, individuals with no Hypotonia are scored 0</t>
    </r>
  </si>
  <si>
    <r>
      <t>ASD/ADHD/aggressive behaviour</t>
    </r>
    <r>
      <rPr>
        <b/>
        <vertAlign val="superscript"/>
        <sz val="8"/>
        <color theme="1"/>
        <rFont val="Segoe UI"/>
        <family val="2"/>
      </rPr>
      <t>l</t>
    </r>
  </si>
  <si>
    <r>
      <rPr>
        <vertAlign val="superscript"/>
        <sz val="8"/>
        <color theme="1"/>
        <rFont val="Segoe UI"/>
        <family val="2"/>
      </rPr>
      <t>l</t>
    </r>
    <r>
      <rPr>
        <sz val="8"/>
        <color theme="1"/>
        <rFont val="Segoe UI"/>
        <family val="2"/>
      </rPr>
      <t>Individuals with ASD/ADHD/Aggressive behaviour are scored 1, individuals with no issues are scored 0. Indivduals with Severe ID are also scored 1, as they cannot reasonably be assessed</t>
    </r>
  </si>
  <si>
    <r>
      <rPr>
        <vertAlign val="superscript"/>
        <sz val="8"/>
        <color theme="1"/>
        <rFont val="Segoe UI"/>
        <family val="2"/>
      </rPr>
      <t>m</t>
    </r>
    <r>
      <rPr>
        <sz val="8"/>
        <color theme="1"/>
        <rFont val="Segoe UI"/>
        <family val="2"/>
      </rPr>
      <t>Individuals with Feeding difficulties are scored 1, individuals with no Feeding difficulties are scored 0</t>
    </r>
  </si>
  <si>
    <r>
      <t>Feeding difficulties</t>
    </r>
    <r>
      <rPr>
        <b/>
        <vertAlign val="superscript"/>
        <sz val="8"/>
        <color theme="1"/>
        <rFont val="Segoe UI"/>
        <family val="2"/>
      </rPr>
      <t>m</t>
    </r>
  </si>
  <si>
    <r>
      <t>Microcephaly</t>
    </r>
    <r>
      <rPr>
        <b/>
        <vertAlign val="superscript"/>
        <sz val="8"/>
        <color theme="1"/>
        <rFont val="Segoe UI"/>
        <family val="2"/>
      </rPr>
      <t>n</t>
    </r>
  </si>
  <si>
    <t>Maximum score is the addition of scores from a-m, where a maximum severity index is a score of 19</t>
  </si>
  <si>
    <r>
      <rPr>
        <vertAlign val="superscript"/>
        <sz val="8"/>
        <color theme="1"/>
        <rFont val="Segoe UI"/>
        <family val="2"/>
      </rPr>
      <t>n</t>
    </r>
    <r>
      <rPr>
        <sz val="8"/>
        <color theme="1"/>
        <rFont val="Segoe UI"/>
        <family val="2"/>
      </rPr>
      <t>Individuals with Microcephaly are scored 1, individuals with no Microcephaly difficulties are scored 0</t>
    </r>
  </si>
  <si>
    <t>c.139G&gt;A
p.(Gly47Arg)</t>
  </si>
  <si>
    <t>c.497C&gt;T
p.(Thr166Met)</t>
  </si>
  <si>
    <t>Families 1, 2, 4, 5,6 and 7 are from Niturad et al., 2017</t>
  </si>
  <si>
    <t>Bilateral tonic-clonic sz with generalized onset (36)
Tonic sz (96)</t>
  </si>
  <si>
    <t>Sleep disturbance</t>
  </si>
  <si>
    <t>Seizure reduction: LCM
No effect: CBZ, LTG, CZP</t>
  </si>
  <si>
    <r>
      <rPr>
        <b/>
        <sz val="8"/>
        <color theme="1"/>
        <rFont val="Segoe UI"/>
        <family val="2"/>
      </rPr>
      <t>13</t>
    </r>
    <r>
      <rPr>
        <sz val="8"/>
        <color theme="1"/>
        <rFont val="Segoe UI"/>
        <family val="2"/>
      </rPr>
      <t xml:space="preserve">
264
F</t>
    </r>
  </si>
  <si>
    <r>
      <rPr>
        <b/>
        <sz val="8"/>
        <color rgb="FF7030A0"/>
        <rFont val="Segoe UI"/>
        <family val="2"/>
      </rPr>
      <t>14a</t>
    </r>
    <r>
      <rPr>
        <sz val="8"/>
        <color rgb="FF7030A0"/>
        <rFont val="Segoe UI"/>
        <family val="2"/>
      </rPr>
      <t xml:space="preserve">
137
M</t>
    </r>
  </si>
  <si>
    <r>
      <rPr>
        <b/>
        <sz val="8"/>
        <color rgb="FF7030A0"/>
        <rFont val="Segoe UI"/>
        <family val="2"/>
      </rPr>
      <t>15</t>
    </r>
    <r>
      <rPr>
        <sz val="8"/>
        <color rgb="FF7030A0"/>
        <rFont val="Segoe UI"/>
        <family val="2"/>
      </rPr>
      <t xml:space="preserve">
40
M</t>
    </r>
  </si>
  <si>
    <r>
      <rPr>
        <b/>
        <sz val="8"/>
        <color rgb="FF7030A0"/>
        <rFont val="Segoe UI"/>
        <family val="2"/>
      </rPr>
      <t>16</t>
    </r>
    <r>
      <rPr>
        <sz val="8"/>
        <color rgb="FF7030A0"/>
        <rFont val="Segoe UI"/>
        <family val="2"/>
      </rPr>
      <t xml:space="preserve">
65
M </t>
    </r>
  </si>
  <si>
    <r>
      <rPr>
        <b/>
        <sz val="8"/>
        <color rgb="FF7030A0"/>
        <rFont val="Segoe UI"/>
        <family val="2"/>
      </rPr>
      <t>17a</t>
    </r>
    <r>
      <rPr>
        <sz val="8"/>
        <color rgb="FF7030A0"/>
        <rFont val="Segoe UI"/>
        <family val="2"/>
      </rPr>
      <t xml:space="preserve">
102
M</t>
    </r>
  </si>
  <si>
    <r>
      <rPr>
        <b/>
        <sz val="8"/>
        <color rgb="FF7030A0"/>
        <rFont val="Segoe UI"/>
        <family val="2"/>
      </rPr>
      <t>18a</t>
    </r>
    <r>
      <rPr>
        <sz val="8"/>
        <color rgb="FF7030A0"/>
        <rFont val="Segoe UI"/>
        <family val="2"/>
      </rPr>
      <t xml:space="preserve">
18
M</t>
    </r>
  </si>
  <si>
    <r>
      <rPr>
        <b/>
        <sz val="8"/>
        <color rgb="FF7030A0"/>
        <rFont val="Segoe UI"/>
        <family val="2"/>
      </rPr>
      <t>19a</t>
    </r>
    <r>
      <rPr>
        <sz val="8"/>
        <color rgb="FF7030A0"/>
        <rFont val="Segoe UI"/>
        <family val="2"/>
      </rPr>
      <t xml:space="preserve">
96
M</t>
    </r>
  </si>
  <si>
    <r>
      <rPr>
        <b/>
        <sz val="8"/>
        <color theme="1"/>
        <rFont val="Segoe UI"/>
        <family val="2"/>
      </rPr>
      <t>20a</t>
    </r>
    <r>
      <rPr>
        <vertAlign val="superscript"/>
        <sz val="8"/>
        <color theme="1"/>
        <rFont val="Segoe UI"/>
        <family val="2"/>
      </rPr>
      <t xml:space="preserve"> </t>
    </r>
    <r>
      <rPr>
        <sz val="8"/>
        <color theme="1"/>
        <rFont val="Segoe UI"/>
        <family val="2"/>
      </rPr>
      <t>(family 7, II:2)
180
F</t>
    </r>
  </si>
  <si>
    <r>
      <rPr>
        <b/>
        <sz val="8"/>
        <color theme="1"/>
        <rFont val="Segoe UI"/>
        <family val="2"/>
      </rPr>
      <t>14b</t>
    </r>
    <r>
      <rPr>
        <sz val="8"/>
        <color theme="1"/>
        <rFont val="Segoe UI"/>
        <family val="2"/>
      </rPr>
      <t xml:space="preserve">
UK
F (mother 14a)</t>
    </r>
  </si>
  <si>
    <r>
      <rPr>
        <b/>
        <sz val="8"/>
        <color theme="1"/>
        <rFont val="Segoe UI"/>
        <family val="2"/>
      </rPr>
      <t>17b</t>
    </r>
    <r>
      <rPr>
        <sz val="8"/>
        <color theme="1"/>
        <rFont val="Segoe UI"/>
        <family val="2"/>
      </rPr>
      <t xml:space="preserve">
UK
F (mother of 17a)</t>
    </r>
  </si>
  <si>
    <r>
      <rPr>
        <b/>
        <sz val="8"/>
        <color theme="1"/>
        <rFont val="Segoe UI"/>
        <family val="2"/>
      </rPr>
      <t>18b</t>
    </r>
    <r>
      <rPr>
        <sz val="8"/>
        <color theme="1"/>
        <rFont val="Segoe UI"/>
        <family val="2"/>
      </rPr>
      <t xml:space="preserve">
UK
F (mother 18a)</t>
    </r>
  </si>
  <si>
    <r>
      <rPr>
        <b/>
        <sz val="8"/>
        <color theme="1"/>
        <rFont val="Segoe UI"/>
        <family val="2"/>
      </rPr>
      <t>19b</t>
    </r>
    <r>
      <rPr>
        <sz val="8"/>
        <color theme="1"/>
        <rFont val="Segoe UI"/>
        <family val="2"/>
      </rPr>
      <t xml:space="preserve">
531
F (mother of 19a)</t>
    </r>
  </si>
  <si>
    <r>
      <rPr>
        <b/>
        <sz val="8"/>
        <color theme="1"/>
        <rFont val="Segoe UI"/>
        <family val="2"/>
      </rPr>
      <t>20b</t>
    </r>
    <r>
      <rPr>
        <sz val="8"/>
        <color theme="1"/>
        <rFont val="Segoe UI"/>
        <family val="2"/>
      </rPr>
      <t xml:space="preserve"> (family 7, I:2)
UK
F (mother 20a)</t>
    </r>
  </si>
  <si>
    <r>
      <rPr>
        <b/>
        <sz val="8"/>
        <color rgb="FF7030A0"/>
        <rFont val="Segoe UI"/>
        <family val="2"/>
      </rPr>
      <t xml:space="preserve">21a </t>
    </r>
    <r>
      <rPr>
        <sz val="8"/>
        <color rgb="FF7030A0"/>
        <rFont val="Segoe UI"/>
        <family val="2"/>
      </rPr>
      <t>(family 6, II:1)
UK
M</t>
    </r>
  </si>
  <si>
    <r>
      <rPr>
        <b/>
        <sz val="8"/>
        <color rgb="FF000000"/>
        <rFont val="Segoe UI"/>
        <family val="2"/>
      </rPr>
      <t xml:space="preserve">21b </t>
    </r>
    <r>
      <rPr>
        <sz val="8"/>
        <color rgb="FF000000"/>
        <rFont val="Segoe UI"/>
        <family val="2"/>
      </rPr>
      <t>(family 6, I:2)
UK
F</t>
    </r>
  </si>
  <si>
    <r>
      <rPr>
        <b/>
        <sz val="8"/>
        <color rgb="FF7030A0"/>
        <rFont val="Segoe UI"/>
        <family val="2"/>
      </rPr>
      <t xml:space="preserve">22a </t>
    </r>
    <r>
      <rPr>
        <sz val="8"/>
        <color rgb="FF7030A0"/>
        <rFont val="Segoe UI"/>
        <family val="2"/>
      </rPr>
      <t>(family 2, III-10)
276
M</t>
    </r>
  </si>
  <si>
    <r>
      <rPr>
        <b/>
        <sz val="8"/>
        <color rgb="FF000000"/>
        <rFont val="Segoe UI"/>
        <family val="2"/>
      </rPr>
      <t xml:space="preserve">22c </t>
    </r>
    <r>
      <rPr>
        <sz val="8"/>
        <color rgb="FF000000"/>
        <rFont val="Segoe UI"/>
        <family val="2"/>
      </rPr>
      <t>(family 2, III-12)
228
F</t>
    </r>
  </si>
  <si>
    <r>
      <rPr>
        <b/>
        <sz val="8"/>
        <color rgb="FF7030A0"/>
        <rFont val="Segoe UI"/>
        <family val="2"/>
      </rPr>
      <t xml:space="preserve">22d </t>
    </r>
    <r>
      <rPr>
        <sz val="8"/>
        <color rgb="FF7030A0"/>
        <rFont val="Segoe UI"/>
        <family val="2"/>
      </rPr>
      <t>(family 2, III-13)
252
M</t>
    </r>
  </si>
  <si>
    <r>
      <rPr>
        <b/>
        <sz val="8"/>
        <color rgb="FF000000"/>
        <rFont val="Segoe UI"/>
        <family val="2"/>
      </rPr>
      <t xml:space="preserve">22e </t>
    </r>
    <r>
      <rPr>
        <sz val="8"/>
        <color rgb="FF000000"/>
        <rFont val="Segoe UI"/>
        <family val="2"/>
      </rPr>
      <t>(family 2, II-4)
UK
F</t>
    </r>
  </si>
  <si>
    <r>
      <rPr>
        <b/>
        <sz val="8"/>
        <color rgb="FF7030A0"/>
        <rFont val="Segoe UI"/>
        <family val="2"/>
      </rPr>
      <t xml:space="preserve">22f </t>
    </r>
    <r>
      <rPr>
        <sz val="8"/>
        <color rgb="FF7030A0"/>
        <rFont val="Segoe UI"/>
        <family val="2"/>
      </rPr>
      <t>(family 2, III-6)
300
M</t>
    </r>
  </si>
  <si>
    <r>
      <rPr>
        <b/>
        <sz val="8"/>
        <color rgb="FF7030A0"/>
        <rFont val="Segoe UI"/>
        <family val="2"/>
      </rPr>
      <t xml:space="preserve">22g </t>
    </r>
    <r>
      <rPr>
        <sz val="8"/>
        <color rgb="FF7030A0"/>
        <rFont val="Segoe UI"/>
        <family val="2"/>
      </rPr>
      <t>(family 2, III-7)
252
M</t>
    </r>
  </si>
  <si>
    <r>
      <rPr>
        <b/>
        <sz val="8"/>
        <color rgb="FF000000"/>
        <rFont val="Segoe UI"/>
        <family val="2"/>
      </rPr>
      <t xml:space="preserve">22h </t>
    </r>
    <r>
      <rPr>
        <sz val="8"/>
        <color rgb="FF000000"/>
        <rFont val="Segoe UI"/>
        <family val="2"/>
      </rPr>
      <t>(family 2, III-3)
228
F</t>
    </r>
  </si>
  <si>
    <r>
      <rPr>
        <b/>
        <sz val="8"/>
        <color rgb="FF000000"/>
        <rFont val="Segoe UI"/>
        <family val="2"/>
      </rPr>
      <t xml:space="preserve">22i </t>
    </r>
    <r>
      <rPr>
        <sz val="8"/>
        <color rgb="FF000000"/>
        <rFont val="Segoe UI"/>
        <family val="2"/>
      </rPr>
      <t>(family 2, II-2)
UK
F</t>
    </r>
  </si>
  <si>
    <r>
      <rPr>
        <b/>
        <sz val="8"/>
        <color rgb="FF000000"/>
        <rFont val="Segoe UI"/>
        <family val="2"/>
      </rPr>
      <t xml:space="preserve">22b </t>
    </r>
    <r>
      <rPr>
        <sz val="8"/>
        <color rgb="FF000000"/>
        <rFont val="Segoe UI"/>
        <family val="2"/>
      </rPr>
      <t>(family 2, II-6)
552
F</t>
    </r>
  </si>
  <si>
    <t>Seizure reduction: Cenobamate
Unknown effect: LEV, VPA, VGB, diazepam, tiagabine, LTG, PER, CBD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</si>
</sst>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8"/>
      <name val="Segoe UI"/>
      <family val="2"/>
    </font>
    <font>
      <sz val="8"/>
      <name val="Segoe UI"/>
      <family val="2"/>
    </font>
    <font>
      <sz val="8"/>
      <color theme="1"/>
      <name val="Segoe UI"/>
      <family val="2"/>
    </font>
    <font>
      <sz val="8"/>
      <color rgb="FF000000"/>
      <name val="Segoe UI"/>
      <family val="2"/>
    </font>
    <font>
      <b/>
      <sz val="8"/>
      <color rgb="FF385623"/>
      <name val="Segoe UI"/>
      <family val="2"/>
    </font>
    <font>
      <b/>
      <sz val="8"/>
      <color rgb="FF000000"/>
      <name val="Segoe UI"/>
      <family val="2"/>
    </font>
    <font>
      <sz val="8"/>
      <color rgb="FF7030A0"/>
      <name val="Segoe UI"/>
      <family val="2"/>
    </font>
    <font>
      <b/>
      <sz val="8"/>
      <color theme="1"/>
      <name val="Segoe UI"/>
      <family val="2"/>
    </font>
    <font>
      <b/>
      <vertAlign val="superscript"/>
      <sz val="8"/>
      <color theme="1"/>
      <name val="Segoe UI"/>
      <family val="2"/>
    </font>
    <font>
      <b/>
      <vertAlign val="subscript"/>
      <sz val="8"/>
      <name val="Segoe UI"/>
      <family val="2"/>
    </font>
    <font>
      <b/>
      <vertAlign val="superscript"/>
      <sz val="8"/>
      <name val="Segoe UI"/>
      <family val="2"/>
    </font>
    <font>
      <b/>
      <i/>
      <sz val="8"/>
      <color theme="1"/>
      <name val="Segoe UI"/>
      <family val="2"/>
    </font>
    <font>
      <b/>
      <vertAlign val="subscript"/>
      <sz val="8"/>
      <color theme="1"/>
      <name val="Segoe UI"/>
      <family val="2"/>
    </font>
    <font>
      <b/>
      <sz val="8"/>
      <color rgb="FF0070C0"/>
      <name val="Segoe UI"/>
      <family val="2"/>
    </font>
    <font>
      <b/>
      <sz val="8"/>
      <color rgb="FFC00000"/>
      <name val="Segoe UI"/>
      <family val="2"/>
    </font>
    <font>
      <vertAlign val="subscript"/>
      <sz val="8"/>
      <color theme="1"/>
      <name val="Segoe UI"/>
      <family val="2"/>
    </font>
    <font>
      <i/>
      <sz val="8"/>
      <color theme="1"/>
      <name val="Segoe UI"/>
      <family val="2"/>
    </font>
    <font>
      <b/>
      <sz val="11"/>
      <name val="Segoe UI"/>
      <family val="2"/>
    </font>
    <font>
      <i/>
      <sz val="8"/>
      <name val="Segoe UI"/>
      <family val="2"/>
    </font>
    <font>
      <b/>
      <sz val="8"/>
      <color rgb="FF00B050"/>
      <name val="Segoe UI"/>
      <family val="2"/>
    </font>
    <font>
      <b/>
      <i/>
      <sz val="8"/>
      <color rgb="FFFFC000"/>
      <name val="Segoe UI"/>
      <family val="2"/>
    </font>
    <font>
      <vertAlign val="superscript"/>
      <sz val="8"/>
      <name val="Segoe UI"/>
      <family val="2"/>
    </font>
    <font>
      <b/>
      <sz val="8"/>
      <color rgb="FFFFC000"/>
      <name val="Segoe UI"/>
      <family val="2"/>
    </font>
    <font>
      <b/>
      <sz val="12"/>
      <color theme="1"/>
      <name val="Segoe UI"/>
      <family val="2"/>
    </font>
    <font>
      <vertAlign val="superscript"/>
      <sz val="8"/>
      <color theme="1"/>
      <name val="Segoe UI"/>
      <family val="2"/>
    </font>
    <font>
      <b/>
      <sz val="8"/>
      <color rgb="FF7030A0"/>
      <name val="Segoe UI"/>
      <family val="2"/>
    </font>
    <font>
      <vertAlign val="superscript"/>
      <sz val="8"/>
      <color rgb="FF7030A0"/>
      <name val="Segoe UI"/>
      <family val="2"/>
    </font>
    <font>
      <i/>
      <sz val="8"/>
      <color rgb="FF7030A0"/>
      <name val="Segoe UI"/>
      <family val="2"/>
    </font>
    <font>
      <b/>
      <sz val="12"/>
      <name val="Segoe UI"/>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132">
    <xf numFmtId="0" fontId="0" fillId="0" borderId="0" xfId="0"/>
    <xf numFmtId="0" fontId="3" fillId="0" borderId="0" xfId="0" applyFont="1" applyAlignment="1">
      <alignment horizontal="left" wrapText="1"/>
    </xf>
    <xf numFmtId="0" fontId="3" fillId="0" borderId="0" xfId="0" applyFont="1" applyAlignment="1">
      <alignment horizontal="center" wrapText="1"/>
    </xf>
    <xf numFmtId="0" fontId="3" fillId="0" borderId="0" xfId="0" applyFont="1" applyAlignment="1">
      <alignment horizontal="left"/>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center" vertical="center"/>
    </xf>
    <xf numFmtId="2" fontId="2" fillId="2" borderId="0" xfId="0" applyNumberFormat="1" applyFont="1" applyFill="1" applyAlignment="1">
      <alignment horizontal="center" vertical="center"/>
    </xf>
    <xf numFmtId="0" fontId="14" fillId="2" borderId="0" xfId="0" applyFont="1" applyFill="1" applyAlignment="1">
      <alignment horizontal="center" vertical="center"/>
    </xf>
    <xf numFmtId="0" fontId="2" fillId="2" borderId="0" xfId="0" quotePrefix="1" applyFont="1" applyFill="1" applyAlignment="1">
      <alignment horizontal="center" vertical="center"/>
    </xf>
    <xf numFmtId="0" fontId="15" fillId="2" borderId="0" xfId="0" applyFont="1" applyFill="1" applyAlignment="1">
      <alignment horizontal="center" vertical="center"/>
    </xf>
    <xf numFmtId="0" fontId="15" fillId="2" borderId="0" xfId="0" quotePrefix="1" applyFont="1" applyFill="1" applyAlignment="1">
      <alignment horizontal="center" vertical="center"/>
    </xf>
    <xf numFmtId="0" fontId="3" fillId="0" borderId="0" xfId="0" applyFont="1" applyAlignment="1">
      <alignment horizontal="left" vertical="center"/>
    </xf>
    <xf numFmtId="0" fontId="3" fillId="3" borderId="0" xfId="0" applyFont="1" applyFill="1" applyAlignment="1">
      <alignment horizontal="center" vertical="center"/>
    </xf>
    <xf numFmtId="0" fontId="3" fillId="3" borderId="0" xfId="0" quotePrefix="1" applyFont="1" applyFill="1" applyAlignment="1">
      <alignment horizontal="center" vertical="center"/>
    </xf>
    <xf numFmtId="0" fontId="2" fillId="3" borderId="0" xfId="0" applyFont="1" applyFill="1" applyAlignment="1">
      <alignment horizontal="center" vertical="center"/>
    </xf>
    <xf numFmtId="2" fontId="2" fillId="3" borderId="0" xfId="0" applyNumberFormat="1" applyFont="1" applyFill="1" applyAlignment="1">
      <alignment horizontal="center" vertical="center"/>
    </xf>
    <xf numFmtId="0" fontId="14" fillId="3" borderId="0" xfId="0" applyFont="1" applyFill="1" applyAlignment="1">
      <alignment horizontal="center" vertical="center"/>
    </xf>
    <xf numFmtId="0" fontId="2" fillId="3" borderId="0" xfId="0" quotePrefix="1" applyFont="1" applyFill="1" applyAlignment="1">
      <alignment horizontal="center" vertical="center"/>
    </xf>
    <xf numFmtId="0" fontId="15" fillId="3" borderId="0" xfId="0" quotePrefix="1" applyFont="1" applyFill="1" applyAlignment="1">
      <alignment horizontal="center" vertical="center"/>
    </xf>
    <xf numFmtId="0" fontId="15" fillId="3" borderId="0" xfId="0" applyFont="1" applyFill="1" applyAlignment="1">
      <alignment horizontal="center" vertical="center"/>
    </xf>
    <xf numFmtId="0" fontId="2" fillId="4" borderId="1" xfId="0" applyFont="1" applyFill="1" applyBorder="1" applyAlignment="1">
      <alignment horizont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vertical="center" wrapText="1"/>
    </xf>
    <xf numFmtId="0" fontId="2" fillId="0" borderId="0" xfId="0" applyFont="1" applyAlignment="1">
      <alignment horizontal="left"/>
    </xf>
    <xf numFmtId="0" fontId="2" fillId="0" borderId="0" xfId="0" applyFont="1" applyAlignment="1">
      <alignment horizontal="center" wrapText="1"/>
    </xf>
    <xf numFmtId="0" fontId="18" fillId="4" borderId="1" xfId="0" applyFont="1" applyFill="1" applyBorder="1" applyAlignment="1">
      <alignment horizontal="left" vertical="center" wrapText="1"/>
    </xf>
    <xf numFmtId="0" fontId="1" fillId="4" borderId="1" xfId="0" applyFont="1" applyFill="1" applyBorder="1" applyAlignment="1">
      <alignment horizontal="center" wrapText="1"/>
    </xf>
    <xf numFmtId="0" fontId="19"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8" fillId="5" borderId="1" xfId="0" applyFont="1" applyFill="1" applyBorder="1" applyAlignment="1">
      <alignment horizontal="left" vertical="center" wrapText="1"/>
    </xf>
    <xf numFmtId="0" fontId="1" fillId="5" borderId="1" xfId="0" applyFont="1" applyFill="1" applyBorder="1" applyAlignment="1">
      <alignment horizontal="center" wrapText="1"/>
    </xf>
    <xf numFmtId="0" fontId="15"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2" fillId="2" borderId="1" xfId="0" applyFont="1" applyFill="1" applyBorder="1" applyAlignment="1">
      <alignment horizontal="center" wrapText="1"/>
    </xf>
    <xf numFmtId="0" fontId="1" fillId="2" borderId="1" xfId="0" applyFont="1" applyFill="1" applyBorder="1" applyAlignment="1">
      <alignment horizontal="center" wrapText="1"/>
    </xf>
    <xf numFmtId="0" fontId="2"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3" fillId="4" borderId="1" xfId="0" applyFont="1" applyFill="1" applyBorder="1" applyAlignment="1">
      <alignment horizont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wrapText="1"/>
    </xf>
    <xf numFmtId="0" fontId="3" fillId="5" borderId="1" xfId="0" applyFont="1" applyFill="1" applyBorder="1" applyAlignment="1">
      <alignment horizontal="center" vertical="center" wrapText="1"/>
    </xf>
    <xf numFmtId="2" fontId="3" fillId="0" borderId="0" xfId="0" applyNumberFormat="1" applyFont="1" applyAlignment="1">
      <alignment horizontal="left"/>
    </xf>
    <xf numFmtId="2" fontId="3" fillId="0" borderId="0" xfId="0" applyNumberFormat="1" applyFont="1" applyAlignment="1">
      <alignment horizontal="center" wrapText="1"/>
    </xf>
    <xf numFmtId="2" fontId="15" fillId="2" borderId="0" xfId="0" applyNumberFormat="1" applyFont="1" applyFill="1" applyAlignment="1">
      <alignment horizontal="center" vertical="center"/>
    </xf>
    <xf numFmtId="0" fontId="3"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14" fillId="2" borderId="3" xfId="0" applyFont="1" applyFill="1" applyBorder="1" applyAlignment="1">
      <alignment horizontal="center" vertical="center"/>
    </xf>
    <xf numFmtId="2" fontId="2" fillId="2" borderId="3" xfId="0" applyNumberFormat="1" applyFont="1" applyFill="1" applyBorder="1" applyAlignment="1">
      <alignment horizontal="center" vertical="center"/>
    </xf>
    <xf numFmtId="0" fontId="7" fillId="4"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3" fillId="2" borderId="1" xfId="0" applyFont="1" applyFill="1" applyBorder="1" applyAlignment="1">
      <alignment horizontal="center" wrapText="1"/>
    </xf>
    <xf numFmtId="0" fontId="4"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0" xfId="0" applyFont="1" applyFill="1" applyAlignment="1">
      <alignment horizontal="center" vertical="center" wrapText="1"/>
    </xf>
    <xf numFmtId="0" fontId="2" fillId="6" borderId="0" xfId="0" applyFont="1" applyFill="1" applyAlignment="1">
      <alignment horizontal="center" wrapText="1"/>
    </xf>
    <xf numFmtId="0" fontId="3" fillId="2" borderId="0" xfId="0" applyFont="1" applyFill="1" applyAlignment="1">
      <alignment horizontal="left" wrapText="1"/>
    </xf>
    <xf numFmtId="0" fontId="7" fillId="2" borderId="0" xfId="0" applyFont="1" applyFill="1" applyAlignment="1">
      <alignment horizontal="left" vertical="center" wrapText="1"/>
    </xf>
    <xf numFmtId="0" fontId="7" fillId="2" borderId="0" xfId="0" applyFont="1" applyFill="1" applyAlignment="1">
      <alignment horizontal="left" wrapText="1"/>
    </xf>
    <xf numFmtId="0" fontId="4" fillId="2" borderId="0" xfId="0" applyFont="1" applyFill="1" applyAlignment="1">
      <alignment horizontal="left" vertical="center" wrapText="1"/>
    </xf>
    <xf numFmtId="0" fontId="8" fillId="6" borderId="1" xfId="0" applyFont="1" applyFill="1" applyBorder="1" applyAlignment="1">
      <alignment horizontal="center" vertical="center" wrapText="1"/>
    </xf>
    <xf numFmtId="0" fontId="24" fillId="4" borderId="1" xfId="0" applyFont="1" applyFill="1" applyBorder="1" applyAlignment="1">
      <alignment horizontal="left" vertical="center" wrapText="1"/>
    </xf>
    <xf numFmtId="0" fontId="3" fillId="4" borderId="0" xfId="0" applyFont="1" applyFill="1" applyAlignment="1">
      <alignment horizontal="left" wrapText="1"/>
    </xf>
    <xf numFmtId="0" fontId="4" fillId="4" borderId="0" xfId="0" applyFont="1" applyFill="1" applyAlignment="1">
      <alignment horizontal="left" vertical="center" wrapText="1"/>
    </xf>
    <xf numFmtId="0" fontId="7" fillId="4" borderId="0" xfId="0" applyFont="1" applyFill="1" applyAlignment="1">
      <alignment horizontal="left" vertical="center" wrapText="1"/>
    </xf>
    <xf numFmtId="0" fontId="7" fillId="4" borderId="0" xfId="0" applyFont="1" applyFill="1" applyAlignment="1">
      <alignment horizontal="left" wrapText="1"/>
    </xf>
    <xf numFmtId="0" fontId="24" fillId="5" borderId="1" xfId="0" applyFont="1" applyFill="1" applyBorder="1" applyAlignment="1">
      <alignment horizontal="left" vertical="center" wrapText="1"/>
    </xf>
    <xf numFmtId="0" fontId="3" fillId="5" borderId="0" xfId="0" applyFont="1" applyFill="1" applyAlignment="1">
      <alignment horizontal="left" wrapText="1"/>
    </xf>
    <xf numFmtId="0" fontId="7" fillId="5" borderId="0" xfId="0" applyFont="1" applyFill="1" applyAlignment="1">
      <alignment horizontal="left" vertical="center" wrapText="1"/>
    </xf>
    <xf numFmtId="0" fontId="7" fillId="5" borderId="0" xfId="0" applyFont="1" applyFill="1" applyAlignment="1">
      <alignment horizontal="left" wrapText="1"/>
    </xf>
    <xf numFmtId="0" fontId="4" fillId="5" borderId="0" xfId="0" applyFont="1" applyFill="1" applyAlignment="1">
      <alignment horizontal="left" vertical="center" wrapText="1"/>
    </xf>
    <xf numFmtId="0" fontId="1" fillId="4" borderId="1" xfId="0" applyFont="1" applyFill="1" applyBorder="1" applyAlignment="1">
      <alignment horizontal="center" vertical="center" wrapText="1"/>
    </xf>
    <xf numFmtId="0" fontId="1" fillId="4" borderId="0" xfId="0" applyFont="1" applyFill="1" applyAlignment="1">
      <alignment horizontal="left" wrapText="1"/>
    </xf>
    <xf numFmtId="0" fontId="26" fillId="5" borderId="1" xfId="0" applyFont="1" applyFill="1" applyBorder="1" applyAlignment="1">
      <alignment horizontal="center" vertical="center" wrapText="1"/>
    </xf>
    <xf numFmtId="0" fontId="26" fillId="5" borderId="0" xfId="0" applyFont="1" applyFill="1" applyAlignment="1">
      <alignment horizontal="left" wrapText="1"/>
    </xf>
    <xf numFmtId="0" fontId="26" fillId="4" borderId="1" xfId="0" applyFont="1" applyFill="1" applyBorder="1" applyAlignment="1">
      <alignment horizontal="center" vertical="center" wrapText="1"/>
    </xf>
    <xf numFmtId="0" fontId="26" fillId="4" borderId="0" xfId="0" applyFont="1" applyFill="1" applyAlignment="1">
      <alignment horizontal="left" wrapText="1"/>
    </xf>
    <xf numFmtId="0" fontId="8" fillId="4" borderId="1" xfId="0" applyFont="1" applyFill="1" applyBorder="1" applyAlignment="1">
      <alignment horizontal="center" vertical="center" wrapText="1"/>
    </xf>
    <xf numFmtId="0" fontId="8" fillId="4" borderId="0" xfId="0" applyFont="1" applyFill="1" applyAlignment="1">
      <alignment horizontal="left" vertical="center" wrapText="1"/>
    </xf>
    <xf numFmtId="0" fontId="26" fillId="5" borderId="1" xfId="0" applyFont="1" applyFill="1" applyBorder="1" applyAlignment="1">
      <alignment horizontal="center" wrapText="1"/>
    </xf>
    <xf numFmtId="0" fontId="1" fillId="5" borderId="1" xfId="0" applyFont="1" applyFill="1" applyBorder="1" applyAlignment="1">
      <alignment horizontal="center" vertical="center" wrapText="1"/>
    </xf>
    <xf numFmtId="0" fontId="1" fillId="5" borderId="0" xfId="0" applyFont="1" applyFill="1" applyAlignment="1">
      <alignment horizontal="left" wrapText="1"/>
    </xf>
    <xf numFmtId="0" fontId="3" fillId="4" borderId="0" xfId="0" applyFont="1" applyFill="1" applyAlignment="1">
      <alignment horizontal="center" vertical="center" wrapText="1"/>
    </xf>
    <xf numFmtId="0" fontId="8" fillId="4" borderId="0" xfId="0" applyFont="1" applyFill="1" applyAlignment="1">
      <alignment horizontal="center" vertical="center" wrapText="1"/>
    </xf>
    <xf numFmtId="0" fontId="26" fillId="4" borderId="0" xfId="0" applyFont="1" applyFill="1" applyAlignment="1">
      <alignment horizontal="center" vertical="center" wrapText="1"/>
    </xf>
    <xf numFmtId="0" fontId="7" fillId="4" borderId="0" xfId="0" applyFont="1" applyFill="1" applyAlignment="1">
      <alignment horizontal="center" vertical="center" wrapText="1"/>
    </xf>
    <xf numFmtId="0" fontId="1" fillId="4" borderId="0" xfId="0" applyFont="1" applyFill="1" applyAlignment="1">
      <alignment horizontal="center" vertical="center" wrapText="1"/>
    </xf>
    <xf numFmtId="0" fontId="3" fillId="5" borderId="0" xfId="0" applyFont="1" applyFill="1" applyAlignment="1">
      <alignment horizontal="center" vertical="center" wrapText="1"/>
    </xf>
    <xf numFmtId="0" fontId="26" fillId="5" borderId="0" xfId="0" applyFont="1" applyFill="1" applyAlignment="1">
      <alignment horizontal="center" vertical="center" wrapText="1"/>
    </xf>
    <xf numFmtId="0" fontId="7" fillId="5" borderId="0" xfId="0" applyFont="1" applyFill="1" applyAlignment="1">
      <alignment horizontal="center" vertical="center" wrapText="1"/>
    </xf>
    <xf numFmtId="0" fontId="1" fillId="5" borderId="0" xfId="0" applyFont="1" applyFill="1" applyAlignment="1">
      <alignment horizontal="center" vertical="center" wrapText="1"/>
    </xf>
    <xf numFmtId="0" fontId="3" fillId="0" borderId="0" xfId="0" applyFont="1" applyAlignment="1">
      <alignment horizontal="center" vertical="center" wrapText="1"/>
    </xf>
    <xf numFmtId="0" fontId="8" fillId="6" borderId="2" xfId="0" applyFont="1" applyFill="1" applyBorder="1" applyAlignment="1">
      <alignment horizontal="center" vertical="center"/>
    </xf>
    <xf numFmtId="0" fontId="1" fillId="6" borderId="2" xfId="0" applyFont="1" applyFill="1" applyBorder="1" applyAlignment="1">
      <alignment horizontal="center" vertical="center"/>
    </xf>
    <xf numFmtId="0" fontId="8" fillId="0" borderId="0" xfId="0" applyFont="1" applyAlignment="1">
      <alignment horizontal="center" wrapText="1"/>
    </xf>
    <xf numFmtId="0" fontId="8" fillId="0" borderId="0" xfId="0" applyFont="1" applyAlignment="1">
      <alignment horizontal="center"/>
    </xf>
    <xf numFmtId="0" fontId="8" fillId="4" borderId="1" xfId="0" applyFont="1" applyFill="1" applyBorder="1" applyAlignment="1">
      <alignment horizontal="left" vertical="center" wrapText="1"/>
    </xf>
    <xf numFmtId="0" fontId="26" fillId="5" borderId="1" xfId="0" applyFont="1" applyFill="1" applyBorder="1" applyAlignment="1">
      <alignment horizontal="left" vertical="center" wrapText="1"/>
    </xf>
    <xf numFmtId="0" fontId="8" fillId="0" borderId="0" xfId="0" applyFont="1" applyAlignment="1">
      <alignment horizontal="center" vertical="center" wrapText="1"/>
    </xf>
    <xf numFmtId="20" fontId="3" fillId="0" borderId="0" xfId="0" applyNumberFormat="1" applyFont="1" applyAlignment="1">
      <alignment horizontal="center" vertical="center"/>
    </xf>
    <xf numFmtId="0" fontId="8" fillId="0" borderId="0" xfId="0" applyFont="1" applyAlignment="1">
      <alignment horizontal="center" vertical="center"/>
    </xf>
    <xf numFmtId="0" fontId="24" fillId="7" borderId="1" xfId="0" applyFont="1" applyFill="1" applyBorder="1" applyAlignment="1">
      <alignment horizontal="left" vertical="center"/>
    </xf>
    <xf numFmtId="0" fontId="8" fillId="7" borderId="1" xfId="0" applyFont="1" applyFill="1" applyBorder="1" applyAlignment="1">
      <alignment horizontal="center" vertical="center" wrapText="1"/>
    </xf>
    <xf numFmtId="0" fontId="5" fillId="7" borderId="0" xfId="0" applyFont="1" applyFill="1" applyAlignment="1">
      <alignment horizontal="left" vertical="center" wrapText="1"/>
    </xf>
    <xf numFmtId="0" fontId="3" fillId="7" borderId="0" xfId="0" applyFont="1" applyFill="1" applyAlignment="1">
      <alignment horizontal="left" wrapText="1"/>
    </xf>
    <xf numFmtId="0" fontId="3" fillId="7" borderId="1" xfId="0" applyFont="1" applyFill="1" applyBorder="1" applyAlignment="1">
      <alignment horizontal="center" vertical="center" wrapText="1"/>
    </xf>
    <xf numFmtId="0" fontId="4" fillId="7" borderId="0" xfId="0" applyFont="1" applyFill="1" applyAlignment="1">
      <alignment horizontal="left" vertical="center" wrapText="1"/>
    </xf>
    <xf numFmtId="0" fontId="18" fillId="7" borderId="1" xfId="0" applyFont="1" applyFill="1" applyBorder="1" applyAlignment="1">
      <alignment horizontal="left" vertical="center"/>
    </xf>
    <xf numFmtId="0" fontId="1"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8" fillId="0" borderId="0" xfId="0" applyFont="1" applyAlignment="1">
      <alignment horizontal="left" vertical="center"/>
    </xf>
    <xf numFmtId="0" fontId="3" fillId="2" borderId="1" xfId="0" applyFont="1" applyFill="1" applyBorder="1" applyAlignment="1">
      <alignment horizontal="left" wrapText="1"/>
    </xf>
    <xf numFmtId="0" fontId="7" fillId="2" borderId="1" xfId="0" applyFont="1" applyFill="1" applyBorder="1" applyAlignment="1">
      <alignment horizontal="left" wrapText="1"/>
    </xf>
    <xf numFmtId="0" fontId="29" fillId="2" borderId="1" xfId="0" applyFont="1" applyFill="1" applyBorder="1" applyAlignment="1">
      <alignment horizontal="left" vertical="center" wrapText="1"/>
    </xf>
    <xf numFmtId="0" fontId="8" fillId="4" borderId="0" xfId="0" applyFont="1" applyFill="1" applyAlignment="1">
      <alignment horizontal="left" wrapText="1"/>
    </xf>
    <xf numFmtId="0" fontId="3"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CB929-1589-46A2-9D07-7EE18BB7854E}">
  <dimension ref="A1:V69"/>
  <sheetViews>
    <sheetView tabSelected="1" zoomScaleNormal="100" workbookViewId="0">
      <pane ySplit="1" topLeftCell="A2" activePane="bottomLeft" state="frozen"/>
      <selection pane="bottomLeft"/>
    </sheetView>
  </sheetViews>
  <sheetFormatPr baseColWidth="10" defaultColWidth="9.1640625" defaultRowHeight="11" x14ac:dyDescent="0.15"/>
  <cols>
    <col min="1" max="1" width="22.1640625" style="2" customWidth="1"/>
    <col min="2" max="2" width="18.5" style="2" customWidth="1"/>
    <col min="3" max="3" width="14.5" style="2" bestFit="1" customWidth="1"/>
    <col min="4" max="4" width="21.6640625" style="28" bestFit="1" customWidth="1"/>
    <col min="5" max="5" width="16.33203125" style="2" customWidth="1"/>
    <col min="6" max="6" width="18.33203125" style="2" customWidth="1"/>
    <col min="7" max="7" width="9.1640625" style="2"/>
    <col min="8" max="9" width="14.5" style="2" customWidth="1"/>
    <col min="10" max="10" width="23.6640625" style="2" customWidth="1"/>
    <col min="11" max="11" width="12.33203125" style="2" customWidth="1"/>
    <col min="12" max="12" width="14.1640625" style="2" bestFit="1" customWidth="1"/>
    <col min="13" max="13" width="13.5" style="2" customWidth="1"/>
    <col min="14" max="15" width="14.1640625" style="2" customWidth="1"/>
    <col min="16" max="17" width="18.5" style="2" customWidth="1"/>
    <col min="18" max="18" width="15" style="2" customWidth="1"/>
    <col min="19" max="20" width="16.33203125" style="2" customWidth="1"/>
    <col min="21" max="21" width="18.5" style="2" bestFit="1" customWidth="1"/>
    <col min="22" max="22" width="15.83203125" style="1" customWidth="1"/>
    <col min="23" max="16384" width="9.1640625" style="1"/>
  </cols>
  <sheetData>
    <row r="1" spans="1:22" s="68" customFormat="1" ht="64.5" customHeight="1" x14ac:dyDescent="0.15">
      <c r="A1" s="73" t="s">
        <v>121</v>
      </c>
      <c r="B1" s="73" t="s">
        <v>158</v>
      </c>
      <c r="C1" s="73" t="s">
        <v>139</v>
      </c>
      <c r="D1" s="73" t="s">
        <v>313</v>
      </c>
      <c r="E1" s="73" t="s">
        <v>133</v>
      </c>
      <c r="F1" s="73" t="s">
        <v>1</v>
      </c>
      <c r="G1" s="73" t="s">
        <v>0</v>
      </c>
      <c r="H1" s="73" t="s">
        <v>2</v>
      </c>
      <c r="I1" s="73" t="s">
        <v>162</v>
      </c>
      <c r="J1" s="73" t="s">
        <v>3</v>
      </c>
      <c r="K1" s="73" t="s">
        <v>70</v>
      </c>
      <c r="L1" s="73" t="s">
        <v>5</v>
      </c>
      <c r="M1" s="73" t="s">
        <v>4</v>
      </c>
      <c r="N1" s="73" t="s">
        <v>129</v>
      </c>
      <c r="O1" s="73" t="s">
        <v>135</v>
      </c>
      <c r="P1" s="73" t="s">
        <v>131</v>
      </c>
      <c r="Q1" s="73" t="s">
        <v>61</v>
      </c>
      <c r="R1" s="73" t="s">
        <v>62</v>
      </c>
      <c r="S1" s="73" t="s">
        <v>6</v>
      </c>
      <c r="T1" s="73" t="s">
        <v>134</v>
      </c>
      <c r="U1" s="73" t="s">
        <v>7</v>
      </c>
      <c r="V1" s="67"/>
    </row>
    <row r="2" spans="1:22" s="75" customFormat="1" ht="26.25" customHeight="1" x14ac:dyDescent="0.15">
      <c r="A2" s="74" t="s">
        <v>8</v>
      </c>
      <c r="B2" s="47"/>
      <c r="C2" s="47"/>
      <c r="D2" s="47"/>
      <c r="E2" s="47"/>
      <c r="F2" s="47"/>
      <c r="G2" s="48"/>
      <c r="H2" s="47"/>
      <c r="I2" s="47"/>
      <c r="J2" s="47"/>
      <c r="K2" s="47"/>
      <c r="L2" s="48"/>
      <c r="M2" s="48"/>
      <c r="N2" s="48"/>
      <c r="O2" s="48"/>
      <c r="P2" s="48"/>
      <c r="Q2" s="48"/>
      <c r="R2" s="48"/>
      <c r="S2" s="47"/>
      <c r="T2" s="47"/>
      <c r="U2" s="47"/>
    </row>
    <row r="3" spans="1:22" s="75" customFormat="1" ht="48" x14ac:dyDescent="0.15">
      <c r="A3" s="48" t="s">
        <v>349</v>
      </c>
      <c r="B3" s="48" t="s">
        <v>142</v>
      </c>
      <c r="C3" s="63" t="s">
        <v>141</v>
      </c>
      <c r="D3" s="48" t="s">
        <v>314</v>
      </c>
      <c r="E3" s="48" t="s">
        <v>159</v>
      </c>
      <c r="F3" s="48" t="s">
        <v>68</v>
      </c>
      <c r="G3" s="48">
        <v>3</v>
      </c>
      <c r="H3" s="48" t="s">
        <v>69</v>
      </c>
      <c r="I3" s="48" t="s">
        <v>305</v>
      </c>
      <c r="J3" s="48" t="s">
        <v>10</v>
      </c>
      <c r="K3" s="48" t="s">
        <v>58</v>
      </c>
      <c r="L3" s="48" t="s">
        <v>11</v>
      </c>
      <c r="M3" s="48" t="s">
        <v>34</v>
      </c>
      <c r="N3" s="48" t="s">
        <v>9</v>
      </c>
      <c r="O3" s="48" t="s">
        <v>9</v>
      </c>
      <c r="P3" s="48" t="s">
        <v>124</v>
      </c>
      <c r="Q3" s="48" t="s">
        <v>71</v>
      </c>
      <c r="R3" s="48" t="s">
        <v>12</v>
      </c>
      <c r="S3" s="48" t="s">
        <v>57</v>
      </c>
      <c r="T3" s="48" t="s">
        <v>123</v>
      </c>
      <c r="U3" s="48" t="s">
        <v>125</v>
      </c>
      <c r="V3" s="76"/>
    </row>
    <row r="4" spans="1:22" s="78" customFormat="1" ht="38" x14ac:dyDescent="0.15">
      <c r="A4" s="58" t="s">
        <v>388</v>
      </c>
      <c r="B4" s="58" t="s">
        <v>143</v>
      </c>
      <c r="C4" s="58" t="s">
        <v>140</v>
      </c>
      <c r="D4" s="58" t="s">
        <v>315</v>
      </c>
      <c r="E4" s="58" t="s">
        <v>166</v>
      </c>
      <c r="F4" s="58" t="s">
        <v>72</v>
      </c>
      <c r="G4" s="58">
        <v>2</v>
      </c>
      <c r="H4" s="58" t="s">
        <v>69</v>
      </c>
      <c r="I4" s="58" t="s">
        <v>165</v>
      </c>
      <c r="J4" s="58" t="s">
        <v>73</v>
      </c>
      <c r="K4" s="58" t="s">
        <v>58</v>
      </c>
      <c r="L4" s="58" t="s">
        <v>11</v>
      </c>
      <c r="M4" s="58" t="s">
        <v>13</v>
      </c>
      <c r="N4" s="58" t="s">
        <v>124</v>
      </c>
      <c r="O4" s="58" t="s">
        <v>9</v>
      </c>
      <c r="P4" s="58" t="s">
        <v>124</v>
      </c>
      <c r="Q4" s="58" t="s">
        <v>132</v>
      </c>
      <c r="R4" s="58" t="s">
        <v>12</v>
      </c>
      <c r="S4" s="58" t="s">
        <v>12</v>
      </c>
      <c r="T4" s="58" t="s">
        <v>124</v>
      </c>
      <c r="U4" s="58" t="s">
        <v>18</v>
      </c>
      <c r="V4" s="77"/>
    </row>
    <row r="5" spans="1:22" s="75" customFormat="1" ht="38" x14ac:dyDescent="0.15">
      <c r="A5" s="48" t="s">
        <v>389</v>
      </c>
      <c r="B5" s="48" t="s">
        <v>143</v>
      </c>
      <c r="C5" s="48" t="s">
        <v>140</v>
      </c>
      <c r="D5" s="48" t="s">
        <v>315</v>
      </c>
      <c r="E5" s="48" t="s">
        <v>161</v>
      </c>
      <c r="F5" s="48" t="s">
        <v>77</v>
      </c>
      <c r="G5" s="48">
        <v>84</v>
      </c>
      <c r="H5" s="48" t="s">
        <v>69</v>
      </c>
      <c r="I5" s="48" t="s">
        <v>167</v>
      </c>
      <c r="J5" s="48" t="s">
        <v>63</v>
      </c>
      <c r="K5" s="48" t="s">
        <v>60</v>
      </c>
      <c r="L5" s="48" t="s">
        <v>14</v>
      </c>
      <c r="M5" s="48" t="s">
        <v>74</v>
      </c>
      <c r="N5" s="48" t="s">
        <v>124</v>
      </c>
      <c r="O5" s="48" t="s">
        <v>9</v>
      </c>
      <c r="P5" s="48" t="s">
        <v>9</v>
      </c>
      <c r="Q5" s="48" t="s">
        <v>12</v>
      </c>
      <c r="R5" s="48" t="s">
        <v>12</v>
      </c>
      <c r="S5" s="48" t="s">
        <v>12</v>
      </c>
      <c r="T5" s="48" t="s">
        <v>9</v>
      </c>
      <c r="U5" s="48" t="s">
        <v>16</v>
      </c>
      <c r="V5" s="76"/>
    </row>
    <row r="6" spans="1:22" s="78" customFormat="1" ht="38" x14ac:dyDescent="0.15">
      <c r="A6" s="58" t="s">
        <v>390</v>
      </c>
      <c r="B6" s="58" t="s">
        <v>143</v>
      </c>
      <c r="C6" s="58" t="s">
        <v>140</v>
      </c>
      <c r="D6" s="58" t="s">
        <v>315</v>
      </c>
      <c r="E6" s="58" t="s">
        <v>159</v>
      </c>
      <c r="F6" s="58" t="s">
        <v>76</v>
      </c>
      <c r="G6" s="58">
        <v>36</v>
      </c>
      <c r="H6" s="58" t="s">
        <v>69</v>
      </c>
      <c r="I6" s="58" t="s">
        <v>163</v>
      </c>
      <c r="J6" s="58" t="s">
        <v>64</v>
      </c>
      <c r="K6" s="58" t="s">
        <v>59</v>
      </c>
      <c r="L6" s="58" t="s">
        <v>17</v>
      </c>
      <c r="M6" s="58" t="s">
        <v>75</v>
      </c>
      <c r="N6" s="58" t="s">
        <v>124</v>
      </c>
      <c r="O6" s="58" t="s">
        <v>9</v>
      </c>
      <c r="P6" s="58" t="s">
        <v>9</v>
      </c>
      <c r="Q6" s="58" t="s">
        <v>12</v>
      </c>
      <c r="R6" s="58" t="s">
        <v>12</v>
      </c>
      <c r="S6" s="58" t="s">
        <v>12</v>
      </c>
      <c r="T6" s="58" t="s">
        <v>9</v>
      </c>
      <c r="U6" s="58" t="s">
        <v>18</v>
      </c>
      <c r="V6" s="77"/>
    </row>
    <row r="7" spans="1:22" s="75" customFormat="1" ht="38" x14ac:dyDescent="0.15">
      <c r="A7" s="48" t="s">
        <v>391</v>
      </c>
      <c r="B7" s="48" t="s">
        <v>143</v>
      </c>
      <c r="C7" s="48" t="s">
        <v>34</v>
      </c>
      <c r="D7" s="48" t="s">
        <v>315</v>
      </c>
      <c r="E7" s="48"/>
      <c r="F7" s="48" t="s">
        <v>78</v>
      </c>
      <c r="G7" s="48">
        <v>252</v>
      </c>
      <c r="H7" s="48" t="s">
        <v>19</v>
      </c>
      <c r="I7" s="48" t="s">
        <v>164</v>
      </c>
      <c r="J7" s="48" t="s">
        <v>20</v>
      </c>
      <c r="K7" s="48" t="s">
        <v>60</v>
      </c>
      <c r="L7" s="48" t="s">
        <v>14</v>
      </c>
      <c r="M7" s="48" t="s">
        <v>14</v>
      </c>
      <c r="N7" s="48" t="s">
        <v>124</v>
      </c>
      <c r="O7" s="48" t="s">
        <v>9</v>
      </c>
      <c r="P7" s="48" t="s">
        <v>124</v>
      </c>
      <c r="Q7" s="48" t="s">
        <v>12</v>
      </c>
      <c r="R7" s="48" t="s">
        <v>12</v>
      </c>
      <c r="S7" s="48" t="s">
        <v>12</v>
      </c>
      <c r="T7" s="48" t="s">
        <v>9</v>
      </c>
      <c r="U7" s="48" t="s">
        <v>79</v>
      </c>
      <c r="V7" s="76"/>
    </row>
    <row r="8" spans="1:22" s="75" customFormat="1" ht="72" x14ac:dyDescent="0.15">
      <c r="A8" s="48" t="s">
        <v>350</v>
      </c>
      <c r="B8" s="48" t="s">
        <v>144</v>
      </c>
      <c r="C8" s="63" t="s">
        <v>141</v>
      </c>
      <c r="D8" s="48" t="s">
        <v>314</v>
      </c>
      <c r="E8" s="48" t="s">
        <v>159</v>
      </c>
      <c r="F8" s="48" t="s">
        <v>80</v>
      </c>
      <c r="G8" s="48">
        <v>30</v>
      </c>
      <c r="H8" s="48" t="s">
        <v>69</v>
      </c>
      <c r="I8" s="48" t="s">
        <v>168</v>
      </c>
      <c r="J8" s="48" t="s">
        <v>304</v>
      </c>
      <c r="K8" s="48" t="s">
        <v>59</v>
      </c>
      <c r="L8" s="48" t="s">
        <v>14</v>
      </c>
      <c r="M8" s="48" t="s">
        <v>14</v>
      </c>
      <c r="N8" s="48" t="s">
        <v>9</v>
      </c>
      <c r="O8" s="48" t="s">
        <v>9</v>
      </c>
      <c r="P8" s="48" t="s">
        <v>9</v>
      </c>
      <c r="Q8" s="48" t="s">
        <v>81</v>
      </c>
      <c r="R8" s="48" t="s">
        <v>24</v>
      </c>
      <c r="S8" s="48" t="s">
        <v>82</v>
      </c>
      <c r="T8" s="48" t="s">
        <v>9</v>
      </c>
      <c r="U8" s="48" t="s">
        <v>12</v>
      </c>
      <c r="V8" s="76"/>
    </row>
    <row r="9" spans="1:22" s="75" customFormat="1" ht="36" x14ac:dyDescent="0.15">
      <c r="A9" s="48" t="s">
        <v>351</v>
      </c>
      <c r="B9" s="48" t="s">
        <v>145</v>
      </c>
      <c r="C9" s="63" t="s">
        <v>141</v>
      </c>
      <c r="D9" s="48" t="s">
        <v>314</v>
      </c>
      <c r="E9" s="48" t="s">
        <v>160</v>
      </c>
      <c r="F9" s="48" t="s">
        <v>12</v>
      </c>
      <c r="G9" s="48" t="s">
        <v>83</v>
      </c>
      <c r="H9" s="48" t="s">
        <v>83</v>
      </c>
      <c r="I9" s="48" t="s">
        <v>83</v>
      </c>
      <c r="J9" s="48" t="s">
        <v>21</v>
      </c>
      <c r="K9" s="48" t="s">
        <v>58</v>
      </c>
      <c r="L9" s="48" t="s">
        <v>11</v>
      </c>
      <c r="M9" s="48" t="s">
        <v>128</v>
      </c>
      <c r="N9" s="48" t="s">
        <v>124</v>
      </c>
      <c r="O9" s="48" t="s">
        <v>9</v>
      </c>
      <c r="P9" s="48" t="s">
        <v>9</v>
      </c>
      <c r="Q9" s="48" t="s">
        <v>81</v>
      </c>
      <c r="R9" s="48" t="s">
        <v>12</v>
      </c>
      <c r="S9" s="48" t="s">
        <v>12</v>
      </c>
      <c r="T9" s="48" t="s">
        <v>123</v>
      </c>
      <c r="U9" s="48" t="s">
        <v>12</v>
      </c>
      <c r="V9" s="76"/>
    </row>
    <row r="10" spans="1:22" s="78" customFormat="1" ht="84" x14ac:dyDescent="0.15">
      <c r="A10" s="58" t="s">
        <v>373</v>
      </c>
      <c r="B10" s="58" t="s">
        <v>146</v>
      </c>
      <c r="C10" s="59" t="s">
        <v>374</v>
      </c>
      <c r="D10" s="58" t="s">
        <v>314</v>
      </c>
      <c r="E10" s="58" t="s">
        <v>159</v>
      </c>
      <c r="F10" s="58" t="s">
        <v>85</v>
      </c>
      <c r="G10" s="58">
        <v>24</v>
      </c>
      <c r="H10" s="58" t="s">
        <v>19</v>
      </c>
      <c r="I10" s="58" t="s">
        <v>306</v>
      </c>
      <c r="J10" s="58" t="s">
        <v>86</v>
      </c>
      <c r="K10" s="58" t="s">
        <v>58</v>
      </c>
      <c r="L10" s="58" t="s">
        <v>11</v>
      </c>
      <c r="M10" s="58" t="s">
        <v>27</v>
      </c>
      <c r="N10" s="58" t="s">
        <v>9</v>
      </c>
      <c r="O10" s="58" t="s">
        <v>124</v>
      </c>
      <c r="P10" s="58" t="s">
        <v>124</v>
      </c>
      <c r="Q10" s="58" t="s">
        <v>307</v>
      </c>
      <c r="R10" s="58" t="s">
        <v>12</v>
      </c>
      <c r="S10" s="58" t="s">
        <v>84</v>
      </c>
      <c r="T10" s="58" t="s">
        <v>124</v>
      </c>
      <c r="U10" s="58" t="s">
        <v>127</v>
      </c>
      <c r="V10" s="77"/>
    </row>
    <row r="11" spans="1:22" s="75" customFormat="1" ht="84" x14ac:dyDescent="0.15">
      <c r="A11" s="48" t="s">
        <v>352</v>
      </c>
      <c r="B11" s="48" t="s">
        <v>147</v>
      </c>
      <c r="C11" s="63" t="s">
        <v>141</v>
      </c>
      <c r="D11" s="48" t="s">
        <v>314</v>
      </c>
      <c r="E11" s="48" t="s">
        <v>159</v>
      </c>
      <c r="F11" s="48" t="s">
        <v>87</v>
      </c>
      <c r="G11" s="48">
        <v>34</v>
      </c>
      <c r="H11" s="48" t="s">
        <v>23</v>
      </c>
      <c r="I11" s="48" t="s">
        <v>308</v>
      </c>
      <c r="J11" s="48" t="s">
        <v>88</v>
      </c>
      <c r="K11" s="48" t="s">
        <v>59</v>
      </c>
      <c r="L11" s="48" t="s">
        <v>11</v>
      </c>
      <c r="M11" s="48" t="s">
        <v>89</v>
      </c>
      <c r="N11" s="48" t="s">
        <v>9</v>
      </c>
      <c r="O11" s="48" t="s">
        <v>9</v>
      </c>
      <c r="P11" s="48" t="s">
        <v>9</v>
      </c>
      <c r="Q11" s="48" t="s">
        <v>12</v>
      </c>
      <c r="R11" s="48" t="s">
        <v>24</v>
      </c>
      <c r="S11" s="48" t="s">
        <v>12</v>
      </c>
      <c r="T11" s="48" t="s">
        <v>9</v>
      </c>
      <c r="U11" s="48" t="s">
        <v>25</v>
      </c>
      <c r="V11" s="76"/>
    </row>
    <row r="12" spans="1:22" s="75" customFormat="1" ht="60" x14ac:dyDescent="0.15">
      <c r="A12" s="48" t="s">
        <v>353</v>
      </c>
      <c r="B12" s="48" t="s">
        <v>148</v>
      </c>
      <c r="C12" s="63" t="s">
        <v>141</v>
      </c>
      <c r="D12" s="48" t="s">
        <v>314</v>
      </c>
      <c r="E12" s="48" t="s">
        <v>159</v>
      </c>
      <c r="F12" s="48" t="s">
        <v>90</v>
      </c>
      <c r="G12" s="48">
        <v>48</v>
      </c>
      <c r="H12" s="48" t="s">
        <v>22</v>
      </c>
      <c r="I12" s="48" t="s">
        <v>170</v>
      </c>
      <c r="J12" s="48" t="s">
        <v>91</v>
      </c>
      <c r="K12" s="48" t="s">
        <v>58</v>
      </c>
      <c r="L12" s="48" t="s">
        <v>11</v>
      </c>
      <c r="M12" s="48" t="s">
        <v>14</v>
      </c>
      <c r="N12" s="48" t="s">
        <v>9</v>
      </c>
      <c r="O12" s="48" t="s">
        <v>9</v>
      </c>
      <c r="P12" s="48" t="s">
        <v>9</v>
      </c>
      <c r="Q12" s="48" t="s">
        <v>92</v>
      </c>
      <c r="R12" s="48" t="s">
        <v>169</v>
      </c>
      <c r="S12" s="48" t="s">
        <v>93</v>
      </c>
      <c r="T12" s="48" t="s">
        <v>124</v>
      </c>
      <c r="U12" s="48" t="s">
        <v>126</v>
      </c>
      <c r="V12" s="76"/>
    </row>
    <row r="13" spans="1:22" s="78" customFormat="1" ht="48" x14ac:dyDescent="0.15">
      <c r="A13" s="58" t="s">
        <v>375</v>
      </c>
      <c r="B13" s="58" t="s">
        <v>355</v>
      </c>
      <c r="C13" s="58" t="s">
        <v>140</v>
      </c>
      <c r="D13" s="58" t="s">
        <v>314</v>
      </c>
      <c r="E13" s="58" t="s">
        <v>159</v>
      </c>
      <c r="F13" s="58" t="s">
        <v>357</v>
      </c>
      <c r="G13" s="58">
        <v>33</v>
      </c>
      <c r="H13" s="58" t="s">
        <v>356</v>
      </c>
      <c r="I13" s="58" t="s">
        <v>366</v>
      </c>
      <c r="J13" s="58" t="s">
        <v>358</v>
      </c>
      <c r="K13" s="58" t="s">
        <v>59</v>
      </c>
      <c r="L13" s="58" t="s">
        <v>360</v>
      </c>
      <c r="M13" s="58" t="s">
        <v>359</v>
      </c>
      <c r="N13" s="58" t="s">
        <v>9</v>
      </c>
      <c r="O13" s="58" t="s">
        <v>9</v>
      </c>
      <c r="P13" s="58" t="s">
        <v>9</v>
      </c>
      <c r="Q13" s="58" t="s">
        <v>361</v>
      </c>
      <c r="R13" s="58" t="s">
        <v>363</v>
      </c>
      <c r="S13" s="58" t="s">
        <v>364</v>
      </c>
      <c r="T13" s="58" t="s">
        <v>362</v>
      </c>
      <c r="U13" s="58" t="s">
        <v>365</v>
      </c>
      <c r="V13" s="77"/>
    </row>
    <row r="14" spans="1:22" s="75" customFormat="1" ht="36" x14ac:dyDescent="0.15">
      <c r="A14" s="48" t="s">
        <v>368</v>
      </c>
      <c r="B14" s="48" t="s">
        <v>355</v>
      </c>
      <c r="C14" s="63" t="s">
        <v>141</v>
      </c>
      <c r="D14" s="48" t="s">
        <v>314</v>
      </c>
      <c r="E14" s="48" t="s">
        <v>12</v>
      </c>
      <c r="F14" s="48" t="s">
        <v>12</v>
      </c>
      <c r="G14" s="48" t="s">
        <v>83</v>
      </c>
      <c r="H14" s="48" t="s">
        <v>83</v>
      </c>
      <c r="I14" s="48" t="s">
        <v>83</v>
      </c>
      <c r="J14" s="48" t="s">
        <v>37</v>
      </c>
      <c r="K14" s="48" t="s">
        <v>14</v>
      </c>
      <c r="L14" s="48" t="s">
        <v>14</v>
      </c>
      <c r="M14" s="48" t="s">
        <v>14</v>
      </c>
      <c r="N14" s="48" t="s">
        <v>9</v>
      </c>
      <c r="O14" s="48" t="s">
        <v>9</v>
      </c>
      <c r="P14" s="48" t="s">
        <v>9</v>
      </c>
      <c r="Q14" s="48" t="s">
        <v>12</v>
      </c>
      <c r="R14" s="48" t="s">
        <v>367</v>
      </c>
      <c r="S14" s="48" t="s">
        <v>12</v>
      </c>
      <c r="T14" s="48" t="s">
        <v>9</v>
      </c>
      <c r="U14" s="48" t="s">
        <v>12</v>
      </c>
      <c r="V14" s="76"/>
    </row>
    <row r="15" spans="1:22" s="78" customFormat="1" ht="72" x14ac:dyDescent="0.15">
      <c r="A15" s="58" t="s">
        <v>376</v>
      </c>
      <c r="B15" s="58" t="s">
        <v>149</v>
      </c>
      <c r="C15" s="58" t="s">
        <v>140</v>
      </c>
      <c r="D15" s="58" t="s">
        <v>315</v>
      </c>
      <c r="E15" s="58" t="s">
        <v>159</v>
      </c>
      <c r="F15" s="58" t="s">
        <v>94</v>
      </c>
      <c r="G15" s="58">
        <v>4</v>
      </c>
      <c r="H15" s="58" t="s">
        <v>26</v>
      </c>
      <c r="I15" s="58" t="s">
        <v>491</v>
      </c>
      <c r="J15" s="58" t="s">
        <v>65</v>
      </c>
      <c r="K15" s="58" t="s">
        <v>58</v>
      </c>
      <c r="L15" s="58" t="s">
        <v>11</v>
      </c>
      <c r="M15" s="58" t="s">
        <v>27</v>
      </c>
      <c r="N15" s="58" t="s">
        <v>124</v>
      </c>
      <c r="O15" s="58" t="s">
        <v>124</v>
      </c>
      <c r="P15" s="58" t="s">
        <v>124</v>
      </c>
      <c r="Q15" s="58" t="s">
        <v>136</v>
      </c>
      <c r="R15" s="58" t="s">
        <v>12</v>
      </c>
      <c r="S15" s="58" t="s">
        <v>96</v>
      </c>
      <c r="T15" s="58" t="s">
        <v>9</v>
      </c>
      <c r="U15" s="58" t="s">
        <v>28</v>
      </c>
      <c r="V15" s="77"/>
    </row>
    <row r="16" spans="1:22" s="78" customFormat="1" ht="72" x14ac:dyDescent="0.15">
      <c r="A16" s="58" t="s">
        <v>377</v>
      </c>
      <c r="B16" s="58" t="s">
        <v>149</v>
      </c>
      <c r="C16" s="58" t="s">
        <v>140</v>
      </c>
      <c r="D16" s="58" t="s">
        <v>315</v>
      </c>
      <c r="E16" s="58" t="s">
        <v>159</v>
      </c>
      <c r="F16" s="58" t="s">
        <v>95</v>
      </c>
      <c r="G16" s="58">
        <v>4</v>
      </c>
      <c r="H16" s="58" t="s">
        <v>22</v>
      </c>
      <c r="I16" s="58" t="s">
        <v>171</v>
      </c>
      <c r="J16" s="58" t="s">
        <v>29</v>
      </c>
      <c r="K16" s="58" t="s">
        <v>58</v>
      </c>
      <c r="L16" s="58" t="s">
        <v>11</v>
      </c>
      <c r="M16" s="58" t="s">
        <v>27</v>
      </c>
      <c r="N16" s="58" t="s">
        <v>9</v>
      </c>
      <c r="O16" s="58" t="s">
        <v>124</v>
      </c>
      <c r="P16" s="58" t="s">
        <v>124</v>
      </c>
      <c r="Q16" s="58" t="s">
        <v>137</v>
      </c>
      <c r="R16" s="58" t="s">
        <v>98</v>
      </c>
      <c r="S16" s="58" t="s">
        <v>97</v>
      </c>
      <c r="T16" s="58" t="s">
        <v>9</v>
      </c>
      <c r="U16" s="58" t="s">
        <v>12</v>
      </c>
      <c r="V16" s="77"/>
    </row>
    <row r="17" spans="1:22" s="75" customFormat="1" ht="36" x14ac:dyDescent="0.15">
      <c r="A17" s="48" t="s">
        <v>387</v>
      </c>
      <c r="B17" s="48" t="s">
        <v>149</v>
      </c>
      <c r="C17" s="63" t="s">
        <v>354</v>
      </c>
      <c r="D17" s="48" t="s">
        <v>314</v>
      </c>
      <c r="E17" s="48" t="s">
        <v>12</v>
      </c>
      <c r="F17" s="48" t="s">
        <v>12</v>
      </c>
      <c r="G17" s="48" t="s">
        <v>83</v>
      </c>
      <c r="H17" s="48" t="s">
        <v>83</v>
      </c>
      <c r="I17" s="48" t="s">
        <v>83</v>
      </c>
      <c r="J17" s="48" t="s">
        <v>37</v>
      </c>
      <c r="K17" s="48" t="s">
        <v>14</v>
      </c>
      <c r="L17" s="48" t="s">
        <v>14</v>
      </c>
      <c r="M17" s="48" t="s">
        <v>14</v>
      </c>
      <c r="N17" s="48" t="s">
        <v>9</v>
      </c>
      <c r="O17" s="48" t="s">
        <v>9</v>
      </c>
      <c r="P17" s="48" t="s">
        <v>9</v>
      </c>
      <c r="Q17" s="48" t="s">
        <v>12</v>
      </c>
      <c r="R17" s="48" t="s">
        <v>12</v>
      </c>
      <c r="S17" s="48" t="s">
        <v>12</v>
      </c>
      <c r="T17" s="48" t="s">
        <v>9</v>
      </c>
      <c r="U17" s="48" t="s">
        <v>12</v>
      </c>
      <c r="V17" s="76"/>
    </row>
    <row r="18" spans="1:22" s="75" customFormat="1" ht="38" x14ac:dyDescent="0.15">
      <c r="A18" s="48" t="s">
        <v>392</v>
      </c>
      <c r="B18" s="48" t="s">
        <v>150</v>
      </c>
      <c r="C18" s="63" t="s">
        <v>141</v>
      </c>
      <c r="D18" s="48" t="s">
        <v>314</v>
      </c>
      <c r="E18" s="48"/>
      <c r="F18" s="48" t="s">
        <v>100</v>
      </c>
      <c r="G18" s="48">
        <v>36</v>
      </c>
      <c r="H18" s="48" t="s">
        <v>22</v>
      </c>
      <c r="I18" s="48" t="s">
        <v>172</v>
      </c>
      <c r="J18" s="48" t="s">
        <v>29</v>
      </c>
      <c r="K18" s="48" t="s">
        <v>60</v>
      </c>
      <c r="L18" s="48" t="s">
        <v>101</v>
      </c>
      <c r="M18" s="48" t="s">
        <v>99</v>
      </c>
      <c r="N18" s="48" t="s">
        <v>9</v>
      </c>
      <c r="O18" s="48" t="s">
        <v>9</v>
      </c>
      <c r="P18" s="48" t="s">
        <v>9</v>
      </c>
      <c r="Q18" s="48" t="s">
        <v>12</v>
      </c>
      <c r="R18" s="48" t="s">
        <v>24</v>
      </c>
      <c r="S18" s="48" t="s">
        <v>12</v>
      </c>
      <c r="T18" s="48" t="s">
        <v>9</v>
      </c>
      <c r="U18" s="48" t="s">
        <v>12</v>
      </c>
      <c r="V18" s="76"/>
    </row>
    <row r="19" spans="1:22" s="75" customFormat="1" ht="36" x14ac:dyDescent="0.15">
      <c r="A19" s="48" t="s">
        <v>393</v>
      </c>
      <c r="B19" s="48" t="s">
        <v>150</v>
      </c>
      <c r="C19" s="63" t="s">
        <v>141</v>
      </c>
      <c r="D19" s="48" t="s">
        <v>314</v>
      </c>
      <c r="E19" s="48" t="s">
        <v>159</v>
      </c>
      <c r="F19" s="48" t="s">
        <v>102</v>
      </c>
      <c r="G19" s="48">
        <v>24</v>
      </c>
      <c r="H19" s="48" t="s">
        <v>69</v>
      </c>
      <c r="I19" s="48" t="s">
        <v>173</v>
      </c>
      <c r="J19" s="48" t="s">
        <v>104</v>
      </c>
      <c r="K19" s="48" t="s">
        <v>59</v>
      </c>
      <c r="L19" s="48" t="s">
        <v>101</v>
      </c>
      <c r="M19" s="48" t="s">
        <v>103</v>
      </c>
      <c r="N19" s="48" t="s">
        <v>9</v>
      </c>
      <c r="O19" s="48" t="s">
        <v>9</v>
      </c>
      <c r="P19" s="48" t="s">
        <v>9</v>
      </c>
      <c r="Q19" s="48" t="s">
        <v>81</v>
      </c>
      <c r="R19" s="48" t="s">
        <v>39</v>
      </c>
      <c r="S19" s="48" t="s">
        <v>130</v>
      </c>
      <c r="T19" s="48" t="s">
        <v>9</v>
      </c>
      <c r="U19" s="48" t="s">
        <v>105</v>
      </c>
      <c r="V19" s="76"/>
    </row>
    <row r="20" spans="1:22" s="78" customFormat="1" ht="48" x14ac:dyDescent="0.15">
      <c r="A20" s="58" t="s">
        <v>378</v>
      </c>
      <c r="B20" s="58" t="s">
        <v>150</v>
      </c>
      <c r="C20" s="58" t="s">
        <v>140</v>
      </c>
      <c r="D20" s="58" t="s">
        <v>315</v>
      </c>
      <c r="E20" s="58" t="s">
        <v>159</v>
      </c>
      <c r="F20" s="58" t="s">
        <v>106</v>
      </c>
      <c r="G20" s="58">
        <v>2</v>
      </c>
      <c r="H20" s="58" t="s">
        <v>26</v>
      </c>
      <c r="I20" s="58" t="s">
        <v>175</v>
      </c>
      <c r="J20" s="58" t="s">
        <v>122</v>
      </c>
      <c r="K20" s="58" t="s">
        <v>58</v>
      </c>
      <c r="L20" s="58" t="s">
        <v>30</v>
      </c>
      <c r="M20" s="58" t="s">
        <v>27</v>
      </c>
      <c r="N20" s="58" t="s">
        <v>9</v>
      </c>
      <c r="O20" s="58" t="s">
        <v>124</v>
      </c>
      <c r="P20" s="58" t="s">
        <v>124</v>
      </c>
      <c r="Q20" s="58" t="s">
        <v>138</v>
      </c>
      <c r="R20" s="58" t="s">
        <v>12</v>
      </c>
      <c r="S20" s="58" t="s">
        <v>107</v>
      </c>
      <c r="T20" s="58" t="s">
        <v>9</v>
      </c>
      <c r="U20" s="58" t="s">
        <v>31</v>
      </c>
      <c r="V20" s="77"/>
    </row>
    <row r="21" spans="1:22" s="75" customFormat="1" ht="36" x14ac:dyDescent="0.15">
      <c r="A21" s="48" t="s">
        <v>386</v>
      </c>
      <c r="B21" s="48" t="s">
        <v>150</v>
      </c>
      <c r="C21" s="48" t="s">
        <v>34</v>
      </c>
      <c r="D21" s="48" t="s">
        <v>315</v>
      </c>
      <c r="E21" s="48"/>
      <c r="F21" s="48" t="s">
        <v>108</v>
      </c>
      <c r="G21" s="48">
        <v>156</v>
      </c>
      <c r="H21" s="48" t="s">
        <v>32</v>
      </c>
      <c r="I21" s="48" t="s">
        <v>174</v>
      </c>
      <c r="J21" s="48" t="s">
        <v>34</v>
      </c>
      <c r="K21" s="48" t="s">
        <v>14</v>
      </c>
      <c r="L21" s="48" t="s">
        <v>14</v>
      </c>
      <c r="M21" s="48" t="s">
        <v>14</v>
      </c>
      <c r="N21" s="48" t="s">
        <v>9</v>
      </c>
      <c r="O21" s="48" t="s">
        <v>9</v>
      </c>
      <c r="P21" s="48" t="s">
        <v>9</v>
      </c>
      <c r="Q21" s="48" t="s">
        <v>12</v>
      </c>
      <c r="R21" s="48" t="s">
        <v>33</v>
      </c>
      <c r="S21" s="48" t="s">
        <v>12</v>
      </c>
      <c r="T21" s="48" t="s">
        <v>9</v>
      </c>
      <c r="U21" s="48" t="s">
        <v>12</v>
      </c>
      <c r="V21" s="76"/>
    </row>
    <row r="22" spans="1:22" s="75" customFormat="1" ht="48" x14ac:dyDescent="0.15">
      <c r="A22" s="48" t="s">
        <v>467</v>
      </c>
      <c r="B22" s="48" t="s">
        <v>150</v>
      </c>
      <c r="C22" s="48" t="s">
        <v>34</v>
      </c>
      <c r="D22" s="48" t="s">
        <v>315</v>
      </c>
      <c r="E22" s="48"/>
      <c r="F22" s="48" t="s">
        <v>464</v>
      </c>
      <c r="G22" s="48">
        <v>36</v>
      </c>
      <c r="H22" s="48" t="s">
        <v>26</v>
      </c>
      <c r="I22" s="48" t="s">
        <v>466</v>
      </c>
      <c r="J22" s="48"/>
      <c r="K22" s="48" t="s">
        <v>59</v>
      </c>
      <c r="L22" s="48" t="s">
        <v>101</v>
      </c>
      <c r="M22" s="48" t="s">
        <v>14</v>
      </c>
      <c r="N22" s="48" t="s">
        <v>9</v>
      </c>
      <c r="O22" s="48" t="s">
        <v>9</v>
      </c>
      <c r="P22" s="48" t="s">
        <v>9</v>
      </c>
      <c r="Q22" s="48" t="s">
        <v>12</v>
      </c>
      <c r="R22" s="48" t="s">
        <v>43</v>
      </c>
      <c r="S22" s="48" t="s">
        <v>465</v>
      </c>
      <c r="T22" s="48" t="s">
        <v>9</v>
      </c>
      <c r="U22" s="48" t="s">
        <v>12</v>
      </c>
      <c r="V22" s="76"/>
    </row>
    <row r="23" spans="1:22" s="80" customFormat="1" ht="26.25" customHeight="1" x14ac:dyDescent="0.15">
      <c r="A23" s="79" t="s">
        <v>36</v>
      </c>
      <c r="B23" s="49"/>
      <c r="C23" s="49"/>
      <c r="D23" s="49"/>
      <c r="E23" s="49"/>
      <c r="F23" s="49"/>
      <c r="G23" s="50"/>
      <c r="H23" s="49"/>
      <c r="I23" s="49"/>
      <c r="J23" s="49"/>
      <c r="K23" s="49"/>
      <c r="L23" s="50"/>
      <c r="M23" s="50"/>
      <c r="N23" s="50"/>
      <c r="O23" s="50"/>
      <c r="P23" s="50"/>
      <c r="Q23" s="50"/>
      <c r="R23" s="50"/>
      <c r="S23" s="49"/>
      <c r="T23" s="49"/>
      <c r="U23" s="49"/>
    </row>
    <row r="24" spans="1:22" s="82" customFormat="1" ht="48" x14ac:dyDescent="0.15">
      <c r="A24" s="60" t="s">
        <v>468</v>
      </c>
      <c r="B24" s="60" t="s">
        <v>152</v>
      </c>
      <c r="C24" s="60" t="s">
        <v>140</v>
      </c>
      <c r="D24" s="60" t="s">
        <v>315</v>
      </c>
      <c r="E24" s="60" t="s">
        <v>12</v>
      </c>
      <c r="F24" s="60" t="s">
        <v>12</v>
      </c>
      <c r="G24" s="60" t="s">
        <v>83</v>
      </c>
      <c r="H24" s="60" t="s">
        <v>83</v>
      </c>
      <c r="I24" s="60" t="s">
        <v>83</v>
      </c>
      <c r="J24" s="60" t="s">
        <v>37</v>
      </c>
      <c r="K24" s="60" t="s">
        <v>38</v>
      </c>
      <c r="L24" s="60" t="s">
        <v>101</v>
      </c>
      <c r="M24" s="60" t="s">
        <v>14</v>
      </c>
      <c r="N24" s="60" t="s">
        <v>9</v>
      </c>
      <c r="O24" s="60" t="s">
        <v>9</v>
      </c>
      <c r="P24" s="60" t="s">
        <v>9</v>
      </c>
      <c r="Q24" s="60" t="s">
        <v>12</v>
      </c>
      <c r="R24" s="60" t="s">
        <v>66</v>
      </c>
      <c r="S24" s="60" t="s">
        <v>12</v>
      </c>
      <c r="T24" s="60" t="s">
        <v>9</v>
      </c>
      <c r="U24" s="60" t="s">
        <v>40</v>
      </c>
      <c r="V24" s="81"/>
    </row>
    <row r="25" spans="1:22" s="80" customFormat="1" ht="36" x14ac:dyDescent="0.15">
      <c r="A25" s="50" t="s">
        <v>475</v>
      </c>
      <c r="B25" s="50" t="s">
        <v>152</v>
      </c>
      <c r="C25" s="50" t="s">
        <v>34</v>
      </c>
      <c r="D25" s="50" t="s">
        <v>315</v>
      </c>
      <c r="E25" s="50" t="s">
        <v>12</v>
      </c>
      <c r="F25" s="50" t="s">
        <v>12</v>
      </c>
      <c r="G25" s="50" t="s">
        <v>83</v>
      </c>
      <c r="H25" s="50" t="s">
        <v>83</v>
      </c>
      <c r="I25" s="50" t="s">
        <v>83</v>
      </c>
      <c r="J25" s="50" t="s">
        <v>37</v>
      </c>
      <c r="K25" s="50" t="s">
        <v>41</v>
      </c>
      <c r="L25" s="50" t="s">
        <v>14</v>
      </c>
      <c r="M25" s="50" t="s">
        <v>14</v>
      </c>
      <c r="N25" s="50" t="s">
        <v>9</v>
      </c>
      <c r="O25" s="50" t="s">
        <v>9</v>
      </c>
      <c r="P25" s="50" t="s">
        <v>9</v>
      </c>
      <c r="Q25" s="50" t="s">
        <v>12</v>
      </c>
      <c r="R25" s="50" t="s">
        <v>12</v>
      </c>
      <c r="S25" s="50" t="s">
        <v>12</v>
      </c>
      <c r="T25" s="50" t="s">
        <v>9</v>
      </c>
      <c r="U25" s="50" t="s">
        <v>12</v>
      </c>
      <c r="V25" s="83"/>
    </row>
    <row r="26" spans="1:22" s="82" customFormat="1" ht="48" x14ac:dyDescent="0.15">
      <c r="A26" s="60" t="s">
        <v>469</v>
      </c>
      <c r="B26" s="60" t="s">
        <v>153</v>
      </c>
      <c r="C26" s="60" t="s">
        <v>34</v>
      </c>
      <c r="D26" s="60" t="s">
        <v>315</v>
      </c>
      <c r="E26" s="60" t="s">
        <v>12</v>
      </c>
      <c r="F26" s="60" t="s">
        <v>12</v>
      </c>
      <c r="G26" s="60" t="s">
        <v>83</v>
      </c>
      <c r="H26" s="60" t="s">
        <v>83</v>
      </c>
      <c r="I26" s="60" t="s">
        <v>83</v>
      </c>
      <c r="J26" s="60" t="s">
        <v>37</v>
      </c>
      <c r="K26" s="60" t="s">
        <v>59</v>
      </c>
      <c r="L26" s="60" t="s">
        <v>101</v>
      </c>
      <c r="M26" s="60" t="s">
        <v>42</v>
      </c>
      <c r="N26" s="60" t="s">
        <v>9</v>
      </c>
      <c r="O26" s="60" t="s">
        <v>9</v>
      </c>
      <c r="P26" s="60" t="s">
        <v>9</v>
      </c>
      <c r="Q26" s="60" t="s">
        <v>81</v>
      </c>
      <c r="R26" s="60" t="s">
        <v>39</v>
      </c>
      <c r="S26" s="60" t="s">
        <v>111</v>
      </c>
      <c r="T26" s="60" t="s">
        <v>9</v>
      </c>
      <c r="U26" s="60" t="s">
        <v>112</v>
      </c>
      <c r="V26" s="81"/>
    </row>
    <row r="27" spans="1:22" s="82" customFormat="1" ht="96" x14ac:dyDescent="0.15">
      <c r="A27" s="60" t="s">
        <v>470</v>
      </c>
      <c r="B27" s="60" t="s">
        <v>154</v>
      </c>
      <c r="C27" s="61" t="s">
        <v>141</v>
      </c>
      <c r="D27" s="60" t="s">
        <v>314</v>
      </c>
      <c r="E27" s="60" t="s">
        <v>12</v>
      </c>
      <c r="F27" s="60" t="s">
        <v>12</v>
      </c>
      <c r="G27" s="60" t="s">
        <v>83</v>
      </c>
      <c r="H27" s="60" t="s">
        <v>83</v>
      </c>
      <c r="I27" s="60" t="s">
        <v>83</v>
      </c>
      <c r="J27" s="60" t="s">
        <v>37</v>
      </c>
      <c r="K27" s="60" t="s">
        <v>38</v>
      </c>
      <c r="L27" s="60" t="s">
        <v>110</v>
      </c>
      <c r="M27" s="60" t="s">
        <v>34</v>
      </c>
      <c r="N27" s="60" t="s">
        <v>9</v>
      </c>
      <c r="O27" s="60" t="s">
        <v>9</v>
      </c>
      <c r="P27" s="60" t="s">
        <v>9</v>
      </c>
      <c r="Q27" s="60" t="s">
        <v>12</v>
      </c>
      <c r="R27" s="60" t="s">
        <v>43</v>
      </c>
      <c r="S27" s="60" t="s">
        <v>67</v>
      </c>
      <c r="T27" s="60" t="s">
        <v>9</v>
      </c>
      <c r="U27" s="60" t="s">
        <v>44</v>
      </c>
      <c r="V27" s="81"/>
    </row>
    <row r="28" spans="1:22" s="82" customFormat="1" ht="36" x14ac:dyDescent="0.15">
      <c r="A28" s="60" t="s">
        <v>471</v>
      </c>
      <c r="B28" s="60" t="s">
        <v>155</v>
      </c>
      <c r="C28" s="60" t="s">
        <v>140</v>
      </c>
      <c r="D28" s="60" t="s">
        <v>315</v>
      </c>
      <c r="E28" s="60" t="s">
        <v>12</v>
      </c>
      <c r="F28" s="60" t="s">
        <v>12</v>
      </c>
      <c r="G28" s="60" t="s">
        <v>83</v>
      </c>
      <c r="H28" s="60" t="s">
        <v>83</v>
      </c>
      <c r="I28" s="60" t="s">
        <v>83</v>
      </c>
      <c r="J28" s="60" t="s">
        <v>14</v>
      </c>
      <c r="K28" s="60" t="s">
        <v>59</v>
      </c>
      <c r="L28" s="60" t="s">
        <v>110</v>
      </c>
      <c r="M28" s="60" t="s">
        <v>14</v>
      </c>
      <c r="N28" s="60" t="s">
        <v>9</v>
      </c>
      <c r="O28" s="60" t="s">
        <v>9</v>
      </c>
      <c r="P28" s="60" t="s">
        <v>9</v>
      </c>
      <c r="Q28" s="60" t="s">
        <v>12</v>
      </c>
      <c r="R28" s="60" t="s">
        <v>309</v>
      </c>
      <c r="S28" s="60" t="s">
        <v>310</v>
      </c>
      <c r="T28" s="60" t="s">
        <v>9</v>
      </c>
      <c r="U28" s="60" t="s">
        <v>12</v>
      </c>
      <c r="V28" s="81"/>
    </row>
    <row r="29" spans="1:22" s="80" customFormat="1" ht="36" x14ac:dyDescent="0.15">
      <c r="A29" s="50" t="s">
        <v>476</v>
      </c>
      <c r="B29" s="50" t="s">
        <v>155</v>
      </c>
      <c r="C29" s="50" t="s">
        <v>140</v>
      </c>
      <c r="D29" s="50" t="s">
        <v>315</v>
      </c>
      <c r="E29" s="50" t="s">
        <v>12</v>
      </c>
      <c r="F29" s="50" t="s">
        <v>12</v>
      </c>
      <c r="G29" s="50" t="s">
        <v>83</v>
      </c>
      <c r="H29" s="50" t="s">
        <v>83</v>
      </c>
      <c r="I29" s="50" t="s">
        <v>83</v>
      </c>
      <c r="J29" s="50" t="s">
        <v>37</v>
      </c>
      <c r="K29" s="50" t="s">
        <v>14</v>
      </c>
      <c r="L29" s="50" t="s">
        <v>14</v>
      </c>
      <c r="M29" s="50" t="s">
        <v>14</v>
      </c>
      <c r="N29" s="50" t="s">
        <v>9</v>
      </c>
      <c r="O29" s="50" t="s">
        <v>9</v>
      </c>
      <c r="P29" s="50" t="s">
        <v>9</v>
      </c>
      <c r="Q29" s="50" t="s">
        <v>12</v>
      </c>
      <c r="R29" s="50" t="s">
        <v>12</v>
      </c>
      <c r="S29" s="50" t="s">
        <v>12</v>
      </c>
      <c r="T29" s="50" t="s">
        <v>9</v>
      </c>
      <c r="U29" s="50" t="s">
        <v>12</v>
      </c>
      <c r="V29" s="83"/>
    </row>
    <row r="30" spans="1:22" s="82" customFormat="1" ht="36" x14ac:dyDescent="0.15">
      <c r="A30" s="60" t="s">
        <v>472</v>
      </c>
      <c r="B30" s="60" t="s">
        <v>156</v>
      </c>
      <c r="C30" s="60" t="s">
        <v>140</v>
      </c>
      <c r="D30" s="60" t="s">
        <v>315</v>
      </c>
      <c r="E30" s="60" t="s">
        <v>161</v>
      </c>
      <c r="F30" s="60" t="s">
        <v>45</v>
      </c>
      <c r="G30" s="60">
        <v>4</v>
      </c>
      <c r="H30" s="60" t="s">
        <v>46</v>
      </c>
      <c r="I30" s="60" t="s">
        <v>176</v>
      </c>
      <c r="J30" s="60" t="s">
        <v>47</v>
      </c>
      <c r="K30" s="60" t="s">
        <v>14</v>
      </c>
      <c r="L30" s="60" t="s">
        <v>48</v>
      </c>
      <c r="M30" s="60" t="s">
        <v>14</v>
      </c>
      <c r="N30" s="60" t="s">
        <v>9</v>
      </c>
      <c r="O30" s="60" t="s">
        <v>9</v>
      </c>
      <c r="P30" s="60" t="s">
        <v>9</v>
      </c>
      <c r="Q30" s="60" t="s">
        <v>12</v>
      </c>
      <c r="R30" s="60" t="s">
        <v>12</v>
      </c>
      <c r="S30" s="60" t="s">
        <v>12</v>
      </c>
      <c r="T30" s="60" t="s">
        <v>9</v>
      </c>
      <c r="U30" s="60" t="s">
        <v>12</v>
      </c>
      <c r="V30" s="81"/>
    </row>
    <row r="31" spans="1:22" s="80" customFormat="1" ht="36" x14ac:dyDescent="0.15">
      <c r="A31" s="50" t="s">
        <v>477</v>
      </c>
      <c r="B31" s="50" t="s">
        <v>156</v>
      </c>
      <c r="C31" s="50" t="s">
        <v>34</v>
      </c>
      <c r="D31" s="50" t="s">
        <v>315</v>
      </c>
      <c r="E31" s="50" t="s">
        <v>12</v>
      </c>
      <c r="F31" s="50" t="s">
        <v>12</v>
      </c>
      <c r="G31" s="50" t="s">
        <v>83</v>
      </c>
      <c r="H31" s="50" t="s">
        <v>83</v>
      </c>
      <c r="I31" s="50" t="s">
        <v>83</v>
      </c>
      <c r="J31" s="50" t="s">
        <v>37</v>
      </c>
      <c r="K31" s="50" t="s">
        <v>14</v>
      </c>
      <c r="L31" s="50" t="s">
        <v>14</v>
      </c>
      <c r="M31" s="50" t="s">
        <v>14</v>
      </c>
      <c r="N31" s="50" t="s">
        <v>9</v>
      </c>
      <c r="O31" s="50" t="s">
        <v>9</v>
      </c>
      <c r="P31" s="50" t="s">
        <v>9</v>
      </c>
      <c r="Q31" s="50" t="s">
        <v>12</v>
      </c>
      <c r="R31" s="50" t="s">
        <v>12</v>
      </c>
      <c r="S31" s="50" t="s">
        <v>12</v>
      </c>
      <c r="T31" s="50" t="s">
        <v>9</v>
      </c>
      <c r="U31" s="50" t="s">
        <v>12</v>
      </c>
      <c r="V31" s="83"/>
    </row>
    <row r="32" spans="1:22" s="82" customFormat="1" ht="36" x14ac:dyDescent="0.15">
      <c r="A32" s="60" t="s">
        <v>473</v>
      </c>
      <c r="B32" s="60" t="s">
        <v>157</v>
      </c>
      <c r="C32" s="60" t="s">
        <v>140</v>
      </c>
      <c r="D32" s="60" t="s">
        <v>315</v>
      </c>
      <c r="E32" s="60" t="s">
        <v>12</v>
      </c>
      <c r="F32" s="60" t="s">
        <v>12</v>
      </c>
      <c r="G32" s="60" t="s">
        <v>83</v>
      </c>
      <c r="H32" s="60" t="s">
        <v>83</v>
      </c>
      <c r="I32" s="60" t="s">
        <v>83</v>
      </c>
      <c r="J32" s="60" t="s">
        <v>37</v>
      </c>
      <c r="K32" s="60" t="s">
        <v>59</v>
      </c>
      <c r="L32" s="60" t="s">
        <v>14</v>
      </c>
      <c r="M32" s="60" t="s">
        <v>27</v>
      </c>
      <c r="N32" s="60" t="s">
        <v>9</v>
      </c>
      <c r="O32" s="60" t="s">
        <v>9</v>
      </c>
      <c r="P32" s="60" t="s">
        <v>9</v>
      </c>
      <c r="Q32" s="60" t="s">
        <v>113</v>
      </c>
      <c r="R32" s="60" t="s">
        <v>12</v>
      </c>
      <c r="S32" s="60" t="s">
        <v>114</v>
      </c>
      <c r="T32" s="60" t="s">
        <v>9</v>
      </c>
      <c r="U32" s="60" t="s">
        <v>12</v>
      </c>
      <c r="V32" s="81"/>
    </row>
    <row r="33" spans="1:22" s="80" customFormat="1" ht="36" x14ac:dyDescent="0.15">
      <c r="A33" s="50" t="s">
        <v>478</v>
      </c>
      <c r="B33" s="50" t="s">
        <v>157</v>
      </c>
      <c r="C33" s="50" t="s">
        <v>34</v>
      </c>
      <c r="D33" s="50" t="s">
        <v>315</v>
      </c>
      <c r="E33" s="50" t="s">
        <v>12</v>
      </c>
      <c r="F33" s="50" t="s">
        <v>12</v>
      </c>
      <c r="G33" s="50" t="s">
        <v>83</v>
      </c>
      <c r="H33" s="50" t="s">
        <v>83</v>
      </c>
      <c r="I33" s="50" t="s">
        <v>83</v>
      </c>
      <c r="J33" s="50" t="s">
        <v>37</v>
      </c>
      <c r="K33" s="50" t="s">
        <v>14</v>
      </c>
      <c r="L33" s="50" t="s">
        <v>14</v>
      </c>
      <c r="M33" s="50" t="s">
        <v>14</v>
      </c>
      <c r="N33" s="50" t="s">
        <v>9</v>
      </c>
      <c r="O33" s="50" t="s">
        <v>9</v>
      </c>
      <c r="P33" s="50" t="s">
        <v>9</v>
      </c>
      <c r="Q33" s="50" t="s">
        <v>12</v>
      </c>
      <c r="R33" s="50" t="s">
        <v>12</v>
      </c>
      <c r="S33" s="50" t="s">
        <v>12</v>
      </c>
      <c r="T33" s="50" t="s">
        <v>9</v>
      </c>
      <c r="U33" s="50" t="s">
        <v>12</v>
      </c>
      <c r="V33" s="83"/>
    </row>
    <row r="34" spans="1:22" s="117" customFormat="1" ht="26.25" customHeight="1" x14ac:dyDescent="0.15">
      <c r="A34" s="114" t="s">
        <v>421</v>
      </c>
      <c r="B34" s="115"/>
      <c r="C34" s="115"/>
      <c r="D34" s="115"/>
      <c r="E34" s="115"/>
      <c r="F34" s="115"/>
      <c r="G34" s="115"/>
      <c r="H34" s="115"/>
      <c r="I34" s="115"/>
      <c r="J34" s="115"/>
      <c r="K34" s="115"/>
      <c r="L34" s="115"/>
      <c r="M34" s="115"/>
      <c r="N34" s="115"/>
      <c r="O34" s="115"/>
      <c r="P34" s="115"/>
      <c r="Q34" s="115"/>
      <c r="R34" s="115"/>
      <c r="S34" s="115"/>
      <c r="T34" s="115"/>
      <c r="U34" s="115"/>
      <c r="V34" s="116"/>
    </row>
    <row r="35" spans="1:22" s="117" customFormat="1" ht="38" x14ac:dyDescent="0.15">
      <c r="A35" s="118" t="s">
        <v>474</v>
      </c>
      <c r="B35" s="118" t="s">
        <v>151</v>
      </c>
      <c r="C35" s="118" t="s">
        <v>140</v>
      </c>
      <c r="D35" s="118" t="s">
        <v>315</v>
      </c>
      <c r="E35" s="118" t="s">
        <v>161</v>
      </c>
      <c r="F35" s="118" t="s">
        <v>109</v>
      </c>
      <c r="G35" s="118">
        <v>96</v>
      </c>
      <c r="H35" s="118" t="s">
        <v>19</v>
      </c>
      <c r="I35" s="118" t="s">
        <v>12</v>
      </c>
      <c r="J35" s="118" t="s">
        <v>35</v>
      </c>
      <c r="K35" s="118" t="s">
        <v>14</v>
      </c>
      <c r="L35" s="118" t="s">
        <v>14</v>
      </c>
      <c r="M35" s="118" t="s">
        <v>14</v>
      </c>
      <c r="N35" s="118" t="s">
        <v>9</v>
      </c>
      <c r="O35" s="118" t="s">
        <v>9</v>
      </c>
      <c r="P35" s="118" t="s">
        <v>9</v>
      </c>
      <c r="Q35" s="118" t="s">
        <v>12</v>
      </c>
      <c r="R35" s="118" t="s">
        <v>12</v>
      </c>
      <c r="S35" s="118" t="s">
        <v>12</v>
      </c>
      <c r="T35" s="118" t="s">
        <v>9</v>
      </c>
      <c r="U35" s="118" t="s">
        <v>12</v>
      </c>
      <c r="V35" s="119"/>
    </row>
    <row r="36" spans="1:22" s="117" customFormat="1" ht="36" x14ac:dyDescent="0.15">
      <c r="A36" s="118" t="s">
        <v>479</v>
      </c>
      <c r="B36" s="118" t="s">
        <v>151</v>
      </c>
      <c r="C36" s="118" t="s">
        <v>34</v>
      </c>
      <c r="D36" s="118" t="s">
        <v>315</v>
      </c>
      <c r="E36" s="118" t="s">
        <v>12</v>
      </c>
      <c r="F36" s="118" t="s">
        <v>12</v>
      </c>
      <c r="G36" s="118" t="s">
        <v>83</v>
      </c>
      <c r="H36" s="118" t="s">
        <v>83</v>
      </c>
      <c r="I36" s="118" t="s">
        <v>83</v>
      </c>
      <c r="J36" s="118" t="s">
        <v>34</v>
      </c>
      <c r="K36" s="118" t="s">
        <v>14</v>
      </c>
      <c r="L36" s="118" t="s">
        <v>14</v>
      </c>
      <c r="M36" s="118" t="s">
        <v>14</v>
      </c>
      <c r="N36" s="118" t="s">
        <v>9</v>
      </c>
      <c r="O36" s="118" t="s">
        <v>9</v>
      </c>
      <c r="P36" s="118" t="s">
        <v>9</v>
      </c>
      <c r="Q36" s="118" t="s">
        <v>12</v>
      </c>
      <c r="R36" s="118" t="s">
        <v>12</v>
      </c>
      <c r="S36" s="118" t="s">
        <v>12</v>
      </c>
      <c r="T36" s="118" t="s">
        <v>9</v>
      </c>
      <c r="U36" s="118" t="s">
        <v>12</v>
      </c>
      <c r="V36" s="119"/>
    </row>
    <row r="37" spans="1:22" s="69" customFormat="1" ht="26.25" customHeight="1" x14ac:dyDescent="0.15">
      <c r="A37" s="129" t="s">
        <v>344</v>
      </c>
      <c r="B37" s="64"/>
      <c r="C37" s="64"/>
      <c r="D37" s="64"/>
      <c r="E37" s="64"/>
      <c r="F37" s="64"/>
      <c r="G37" s="65"/>
      <c r="H37" s="64"/>
      <c r="I37" s="64"/>
      <c r="J37" s="64"/>
      <c r="K37" s="64"/>
      <c r="L37" s="65"/>
      <c r="M37" s="65"/>
      <c r="N37" s="65"/>
      <c r="O37" s="127"/>
      <c r="P37" s="127"/>
      <c r="Q37" s="65"/>
      <c r="R37" s="65"/>
      <c r="S37" s="64"/>
      <c r="T37" s="64"/>
      <c r="U37" s="64"/>
    </row>
    <row r="38" spans="1:22" s="71" customFormat="1" ht="36" x14ac:dyDescent="0.15">
      <c r="A38" s="62" t="s">
        <v>480</v>
      </c>
      <c r="B38" s="62" t="s">
        <v>461</v>
      </c>
      <c r="C38" s="62" t="s">
        <v>140</v>
      </c>
      <c r="D38" s="62" t="s">
        <v>317</v>
      </c>
      <c r="E38" s="62"/>
      <c r="F38" s="62" t="s">
        <v>12</v>
      </c>
      <c r="G38" s="62" t="s">
        <v>83</v>
      </c>
      <c r="H38" s="62" t="s">
        <v>83</v>
      </c>
      <c r="I38" s="62"/>
      <c r="J38" s="62" t="s">
        <v>37</v>
      </c>
      <c r="K38" s="62" t="s">
        <v>34</v>
      </c>
      <c r="L38" s="62" t="s">
        <v>101</v>
      </c>
      <c r="M38" s="62" t="s">
        <v>115</v>
      </c>
      <c r="N38" s="62"/>
      <c r="O38" s="128"/>
      <c r="P38" s="128"/>
      <c r="Q38" s="62" t="s">
        <v>14</v>
      </c>
      <c r="R38" s="62" t="s">
        <v>39</v>
      </c>
      <c r="S38" s="62" t="s">
        <v>12</v>
      </c>
      <c r="T38" s="62"/>
      <c r="U38" s="62" t="s">
        <v>12</v>
      </c>
      <c r="V38" s="70"/>
    </row>
    <row r="39" spans="1:22" s="69" customFormat="1" ht="36" x14ac:dyDescent="0.15">
      <c r="A39" s="65" t="s">
        <v>481</v>
      </c>
      <c r="B39" s="65" t="s">
        <v>461</v>
      </c>
      <c r="C39" s="65" t="s">
        <v>34</v>
      </c>
      <c r="D39" s="43" t="s">
        <v>317</v>
      </c>
      <c r="E39" s="43"/>
      <c r="F39" s="65" t="s">
        <v>12</v>
      </c>
      <c r="G39" s="65" t="s">
        <v>83</v>
      </c>
      <c r="H39" s="65" t="s">
        <v>83</v>
      </c>
      <c r="I39" s="65"/>
      <c r="J39" s="65" t="s">
        <v>37</v>
      </c>
      <c r="K39" s="65" t="s">
        <v>14</v>
      </c>
      <c r="L39" s="65" t="s">
        <v>14</v>
      </c>
      <c r="M39" s="65" t="s">
        <v>14</v>
      </c>
      <c r="N39" s="65"/>
      <c r="O39" s="127"/>
      <c r="P39" s="127"/>
      <c r="Q39" s="65" t="s">
        <v>14</v>
      </c>
      <c r="R39" s="65" t="s">
        <v>14</v>
      </c>
      <c r="S39" s="65" t="s">
        <v>12</v>
      </c>
      <c r="T39" s="65"/>
      <c r="U39" s="65" t="s">
        <v>12</v>
      </c>
      <c r="V39" s="72"/>
    </row>
    <row r="40" spans="1:22" s="71" customFormat="1" ht="36" x14ac:dyDescent="0.15">
      <c r="A40" s="62" t="s">
        <v>482</v>
      </c>
      <c r="B40" s="62" t="s">
        <v>462</v>
      </c>
      <c r="C40" s="62" t="s">
        <v>140</v>
      </c>
      <c r="D40" s="62" t="s">
        <v>317</v>
      </c>
      <c r="E40" s="62"/>
      <c r="F40" s="62" t="s">
        <v>116</v>
      </c>
      <c r="G40" s="62">
        <v>204</v>
      </c>
      <c r="H40" s="62" t="s">
        <v>19</v>
      </c>
      <c r="I40" s="62"/>
      <c r="J40" s="62" t="s">
        <v>35</v>
      </c>
      <c r="K40" s="62" t="s">
        <v>60</v>
      </c>
      <c r="L40" s="62" t="s">
        <v>101</v>
      </c>
      <c r="M40" s="62" t="s">
        <v>34</v>
      </c>
      <c r="N40" s="62"/>
      <c r="O40" s="128"/>
      <c r="P40" s="128"/>
      <c r="Q40" s="62" t="s">
        <v>15</v>
      </c>
      <c r="R40" s="62" t="s">
        <v>34</v>
      </c>
      <c r="S40" s="62" t="s">
        <v>12</v>
      </c>
      <c r="T40" s="62"/>
      <c r="U40" s="62" t="s">
        <v>49</v>
      </c>
      <c r="V40" s="70"/>
    </row>
    <row r="41" spans="1:22" s="69" customFormat="1" ht="36" x14ac:dyDescent="0.15">
      <c r="A41" s="65" t="s">
        <v>490</v>
      </c>
      <c r="B41" s="65" t="s">
        <v>462</v>
      </c>
      <c r="C41" s="65" t="s">
        <v>34</v>
      </c>
      <c r="D41" s="43" t="s">
        <v>317</v>
      </c>
      <c r="E41" s="43"/>
      <c r="F41" s="65" t="s">
        <v>177</v>
      </c>
      <c r="G41" s="65" t="s">
        <v>34</v>
      </c>
      <c r="H41" s="65" t="s">
        <v>19</v>
      </c>
      <c r="I41" s="65"/>
      <c r="J41" s="65" t="s">
        <v>34</v>
      </c>
      <c r="K41" s="65" t="s">
        <v>60</v>
      </c>
      <c r="L41" s="65" t="s">
        <v>34</v>
      </c>
      <c r="M41" s="65" t="s">
        <v>34</v>
      </c>
      <c r="N41" s="65"/>
      <c r="O41" s="127"/>
      <c r="P41" s="127"/>
      <c r="Q41" s="65" t="s">
        <v>12</v>
      </c>
      <c r="R41" s="65" t="s">
        <v>34</v>
      </c>
      <c r="S41" s="65" t="s">
        <v>12</v>
      </c>
      <c r="T41" s="65"/>
      <c r="U41" s="65" t="s">
        <v>50</v>
      </c>
      <c r="V41" s="72"/>
    </row>
    <row r="42" spans="1:22" s="69" customFormat="1" ht="36" x14ac:dyDescent="0.15">
      <c r="A42" s="65" t="s">
        <v>483</v>
      </c>
      <c r="B42" s="65" t="s">
        <v>462</v>
      </c>
      <c r="C42" s="65" t="s">
        <v>140</v>
      </c>
      <c r="D42" s="43" t="s">
        <v>317</v>
      </c>
      <c r="E42" s="43"/>
      <c r="F42" s="65" t="s">
        <v>12</v>
      </c>
      <c r="G42" s="65" t="s">
        <v>83</v>
      </c>
      <c r="H42" s="65" t="s">
        <v>83</v>
      </c>
      <c r="I42" s="65"/>
      <c r="J42" s="65" t="s">
        <v>34</v>
      </c>
      <c r="K42" s="65" t="s">
        <v>60</v>
      </c>
      <c r="L42" s="65" t="s">
        <v>34</v>
      </c>
      <c r="M42" s="65" t="s">
        <v>34</v>
      </c>
      <c r="N42" s="65"/>
      <c r="O42" s="127"/>
      <c r="P42" s="127"/>
      <c r="Q42" s="65" t="s">
        <v>34</v>
      </c>
      <c r="R42" s="65" t="s">
        <v>34</v>
      </c>
      <c r="S42" s="65" t="s">
        <v>12</v>
      </c>
      <c r="T42" s="65"/>
      <c r="U42" s="65" t="s">
        <v>51</v>
      </c>
      <c r="V42" s="72"/>
    </row>
    <row r="43" spans="1:22" s="71" customFormat="1" ht="36" x14ac:dyDescent="0.15">
      <c r="A43" s="62" t="s">
        <v>484</v>
      </c>
      <c r="B43" s="62" t="s">
        <v>462</v>
      </c>
      <c r="C43" s="62" t="s">
        <v>140</v>
      </c>
      <c r="D43" s="62" t="s">
        <v>317</v>
      </c>
      <c r="E43" s="62"/>
      <c r="F43" s="62" t="s">
        <v>117</v>
      </c>
      <c r="G43" s="62">
        <v>144</v>
      </c>
      <c r="H43" s="62" t="s">
        <v>52</v>
      </c>
      <c r="I43" s="62"/>
      <c r="J43" s="62" t="s">
        <v>35</v>
      </c>
      <c r="K43" s="62" t="s">
        <v>60</v>
      </c>
      <c r="L43" s="62" t="s">
        <v>101</v>
      </c>
      <c r="M43" s="62" t="s">
        <v>34</v>
      </c>
      <c r="N43" s="62"/>
      <c r="O43" s="128"/>
      <c r="P43" s="128"/>
      <c r="Q43" s="62" t="s">
        <v>15</v>
      </c>
      <c r="R43" s="62" t="s">
        <v>34</v>
      </c>
      <c r="S43" s="62" t="s">
        <v>12</v>
      </c>
      <c r="T43" s="62"/>
      <c r="U43" s="62" t="s">
        <v>53</v>
      </c>
      <c r="V43" s="70"/>
    </row>
    <row r="44" spans="1:22" s="69" customFormat="1" ht="36" x14ac:dyDescent="0.15">
      <c r="A44" s="65" t="s">
        <v>485</v>
      </c>
      <c r="B44" s="65" t="s">
        <v>462</v>
      </c>
      <c r="C44" s="65" t="s">
        <v>34</v>
      </c>
      <c r="D44" s="43" t="s">
        <v>317</v>
      </c>
      <c r="E44" s="43"/>
      <c r="F44" s="65" t="s">
        <v>177</v>
      </c>
      <c r="G44" s="65" t="s">
        <v>34</v>
      </c>
      <c r="H44" s="65" t="s">
        <v>19</v>
      </c>
      <c r="I44" s="65"/>
      <c r="J44" s="65" t="s">
        <v>34</v>
      </c>
      <c r="K44" s="65" t="s">
        <v>34</v>
      </c>
      <c r="L44" s="65" t="s">
        <v>34</v>
      </c>
      <c r="M44" s="65" t="s">
        <v>34</v>
      </c>
      <c r="N44" s="65"/>
      <c r="O44" s="127"/>
      <c r="P44" s="127"/>
      <c r="Q44" s="65" t="s">
        <v>34</v>
      </c>
      <c r="R44" s="65" t="s">
        <v>34</v>
      </c>
      <c r="S44" s="65" t="s">
        <v>12</v>
      </c>
      <c r="T44" s="65"/>
      <c r="U44" s="65" t="s">
        <v>34</v>
      </c>
      <c r="V44" s="72"/>
    </row>
    <row r="45" spans="1:22" s="71" customFormat="1" ht="36" x14ac:dyDescent="0.15">
      <c r="A45" s="62" t="s">
        <v>486</v>
      </c>
      <c r="B45" s="62" t="s">
        <v>462</v>
      </c>
      <c r="C45" s="62" t="s">
        <v>140</v>
      </c>
      <c r="D45" s="62" t="s">
        <v>317</v>
      </c>
      <c r="E45" s="62"/>
      <c r="F45" s="62" t="s">
        <v>12</v>
      </c>
      <c r="G45" s="62" t="s">
        <v>83</v>
      </c>
      <c r="H45" s="62" t="s">
        <v>83</v>
      </c>
      <c r="I45" s="62"/>
      <c r="J45" s="62" t="s">
        <v>37</v>
      </c>
      <c r="K45" s="62" t="s">
        <v>14</v>
      </c>
      <c r="L45" s="62" t="s">
        <v>14</v>
      </c>
      <c r="M45" s="62" t="s">
        <v>14</v>
      </c>
      <c r="N45" s="62"/>
      <c r="O45" s="128"/>
      <c r="P45" s="128"/>
      <c r="Q45" s="62" t="s">
        <v>14</v>
      </c>
      <c r="R45" s="62" t="s">
        <v>12</v>
      </c>
      <c r="S45" s="62" t="s">
        <v>12</v>
      </c>
      <c r="T45" s="62"/>
      <c r="U45" s="62" t="s">
        <v>34</v>
      </c>
      <c r="V45" s="70"/>
    </row>
    <row r="46" spans="1:22" s="71" customFormat="1" ht="48" x14ac:dyDescent="0.15">
      <c r="A46" s="62" t="s">
        <v>487</v>
      </c>
      <c r="B46" s="62" t="s">
        <v>462</v>
      </c>
      <c r="C46" s="62" t="s">
        <v>140</v>
      </c>
      <c r="D46" s="62" t="s">
        <v>317</v>
      </c>
      <c r="E46" s="62"/>
      <c r="F46" s="62" t="s">
        <v>12</v>
      </c>
      <c r="G46" s="62" t="s">
        <v>83</v>
      </c>
      <c r="H46" s="62" t="s">
        <v>83</v>
      </c>
      <c r="I46" s="62"/>
      <c r="J46" s="62" t="s">
        <v>37</v>
      </c>
      <c r="K46" s="62" t="s">
        <v>60</v>
      </c>
      <c r="L46" s="62" t="s">
        <v>118</v>
      </c>
      <c r="M46" s="62" t="s">
        <v>115</v>
      </c>
      <c r="N46" s="62"/>
      <c r="O46" s="128"/>
      <c r="P46" s="128"/>
      <c r="Q46" s="62" t="s">
        <v>34</v>
      </c>
      <c r="R46" s="62" t="s">
        <v>54</v>
      </c>
      <c r="S46" s="62" t="s">
        <v>12</v>
      </c>
      <c r="T46" s="62"/>
      <c r="U46" s="62" t="s">
        <v>55</v>
      </c>
      <c r="V46" s="70"/>
    </row>
    <row r="47" spans="1:22" s="69" customFormat="1" ht="36" x14ac:dyDescent="0.15">
      <c r="A47" s="65" t="s">
        <v>488</v>
      </c>
      <c r="B47" s="65" t="s">
        <v>462</v>
      </c>
      <c r="C47" s="65" t="s">
        <v>140</v>
      </c>
      <c r="D47" s="43" t="s">
        <v>317</v>
      </c>
      <c r="E47" s="43"/>
      <c r="F47" s="65" t="s">
        <v>12</v>
      </c>
      <c r="G47" s="65" t="s">
        <v>83</v>
      </c>
      <c r="H47" s="65" t="s">
        <v>83</v>
      </c>
      <c r="I47" s="65"/>
      <c r="J47" s="65" t="s">
        <v>37</v>
      </c>
      <c r="K47" s="65" t="s">
        <v>60</v>
      </c>
      <c r="L47" s="65" t="s">
        <v>34</v>
      </c>
      <c r="M47" s="65" t="s">
        <v>34</v>
      </c>
      <c r="N47" s="65"/>
      <c r="O47" s="127"/>
      <c r="P47" s="127"/>
      <c r="Q47" s="65" t="s">
        <v>34</v>
      </c>
      <c r="R47" s="65" t="s">
        <v>34</v>
      </c>
      <c r="S47" s="65" t="s">
        <v>12</v>
      </c>
      <c r="T47" s="65"/>
      <c r="U47" s="65" t="s">
        <v>56</v>
      </c>
      <c r="V47" s="72"/>
    </row>
    <row r="48" spans="1:22" s="69" customFormat="1" ht="36" x14ac:dyDescent="0.15">
      <c r="A48" s="65" t="s">
        <v>489</v>
      </c>
      <c r="B48" s="65" t="s">
        <v>462</v>
      </c>
      <c r="C48" s="65" t="s">
        <v>34</v>
      </c>
      <c r="D48" s="43" t="s">
        <v>317</v>
      </c>
      <c r="E48" s="43"/>
      <c r="F48" s="65" t="s">
        <v>119</v>
      </c>
      <c r="G48" s="65">
        <v>60</v>
      </c>
      <c r="H48" s="65" t="s">
        <v>120</v>
      </c>
      <c r="I48" s="65"/>
      <c r="J48" s="65" t="s">
        <v>34</v>
      </c>
      <c r="K48" s="65" t="s">
        <v>60</v>
      </c>
      <c r="L48" s="65" t="s">
        <v>34</v>
      </c>
      <c r="M48" s="65" t="s">
        <v>34</v>
      </c>
      <c r="N48" s="65"/>
      <c r="O48" s="127"/>
      <c r="P48" s="127"/>
      <c r="Q48" s="65" t="s">
        <v>34</v>
      </c>
      <c r="R48" s="65" t="s">
        <v>34</v>
      </c>
      <c r="S48" s="65" t="s">
        <v>12</v>
      </c>
      <c r="T48" s="65"/>
      <c r="U48" s="65" t="s">
        <v>34</v>
      </c>
      <c r="V48" s="72"/>
    </row>
    <row r="49" spans="1:21" x14ac:dyDescent="0.15">
      <c r="A49" s="1"/>
      <c r="D49" s="2"/>
      <c r="S49" s="1"/>
      <c r="T49" s="1"/>
      <c r="U49" s="1"/>
    </row>
    <row r="50" spans="1:21" ht="13.5" customHeight="1" x14ac:dyDescent="0.15">
      <c r="A50" s="131" t="s">
        <v>328</v>
      </c>
      <c r="B50" s="131"/>
      <c r="C50" s="131"/>
      <c r="D50" s="131"/>
      <c r="E50" s="131"/>
      <c r="F50" s="131"/>
      <c r="G50" s="131"/>
      <c r="H50" s="131"/>
      <c r="I50" s="131"/>
      <c r="J50" s="131"/>
      <c r="K50" s="131"/>
      <c r="L50" s="131"/>
      <c r="M50" s="131"/>
      <c r="N50" s="131"/>
      <c r="O50" s="131"/>
      <c r="P50" s="131"/>
      <c r="Q50" s="131"/>
      <c r="R50" s="131"/>
      <c r="S50" s="131"/>
      <c r="T50" s="131"/>
      <c r="U50" s="131"/>
    </row>
    <row r="51" spans="1:21" s="3" customFormat="1" x14ac:dyDescent="0.15"/>
    <row r="52" spans="1:21" s="3" customFormat="1" x14ac:dyDescent="0.15">
      <c r="A52" s="3" t="s">
        <v>463</v>
      </c>
    </row>
    <row r="53" spans="1:21" s="3" customFormat="1" x14ac:dyDescent="0.15"/>
    <row r="54" spans="1:21" s="3" customFormat="1" x14ac:dyDescent="0.15"/>
    <row r="55" spans="1:21" s="3" customFormat="1" x14ac:dyDescent="0.15"/>
    <row r="56" spans="1:21" s="3" customFormat="1" x14ac:dyDescent="0.15"/>
    <row r="57" spans="1:21" s="3" customFormat="1" x14ac:dyDescent="0.15"/>
    <row r="58" spans="1:21" s="3" customFormat="1" x14ac:dyDescent="0.15"/>
    <row r="59" spans="1:21" s="3" customFormat="1" x14ac:dyDescent="0.15"/>
    <row r="60" spans="1:21" s="3" customFormat="1" x14ac:dyDescent="0.15"/>
    <row r="61" spans="1:21" s="3" customFormat="1" x14ac:dyDescent="0.15">
      <c r="D61" s="27"/>
    </row>
    <row r="62" spans="1:21" s="3" customFormat="1" x14ac:dyDescent="0.15">
      <c r="D62" s="27"/>
    </row>
    <row r="63" spans="1:21" s="3" customFormat="1" x14ac:dyDescent="0.15">
      <c r="D63" s="27"/>
      <c r="E63" s="51"/>
    </row>
    <row r="64" spans="1:21" s="3" customFormat="1" x14ac:dyDescent="0.15">
      <c r="D64" s="27"/>
      <c r="E64" s="51"/>
    </row>
    <row r="65" spans="4:5" s="3" customFormat="1" x14ac:dyDescent="0.15">
      <c r="D65" s="27"/>
      <c r="E65" s="51"/>
    </row>
    <row r="66" spans="4:5" s="3" customFormat="1" x14ac:dyDescent="0.15">
      <c r="D66" s="27"/>
      <c r="E66" s="51"/>
    </row>
    <row r="67" spans="4:5" s="3" customFormat="1" x14ac:dyDescent="0.15">
      <c r="D67" s="28"/>
      <c r="E67" s="51"/>
    </row>
    <row r="68" spans="4:5" x14ac:dyDescent="0.15">
      <c r="E68" s="52"/>
    </row>
    <row r="69" spans="4:5" x14ac:dyDescent="0.15">
      <c r="E69" s="52"/>
    </row>
  </sheetData>
  <mergeCells count="1">
    <mergeCell ref="A50:U5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EFFDC-9BC8-44D3-A5DA-D4422CBE826A}">
  <dimension ref="A1:L201"/>
  <sheetViews>
    <sheetView zoomScaleNormal="100" workbookViewId="0">
      <pane ySplit="1" topLeftCell="A2" activePane="bottomLeft" state="frozen"/>
      <selection pane="bottomLeft"/>
    </sheetView>
  </sheetViews>
  <sheetFormatPr baseColWidth="10" defaultColWidth="9.1640625" defaultRowHeight="11" x14ac:dyDescent="0.2"/>
  <cols>
    <col min="1" max="1" width="14.5" style="5" customWidth="1"/>
    <col min="2" max="3" width="12.5" style="4" bestFit="1" customWidth="1"/>
    <col min="4" max="4" width="17.1640625" style="5" bestFit="1" customWidth="1"/>
    <col min="5" max="5" width="10.5" style="5" bestFit="1" customWidth="1"/>
    <col min="6" max="6" width="4.83203125" style="6" customWidth="1"/>
    <col min="7" max="7" width="15.5" style="5" bestFit="1" customWidth="1"/>
    <col min="8" max="8" width="17.5" style="5" bestFit="1" customWidth="1"/>
    <col min="9" max="9" width="20.5" style="5" bestFit="1" customWidth="1"/>
    <col min="10" max="10" width="4.83203125" style="5" customWidth="1"/>
    <col min="11" max="11" width="15" style="5" bestFit="1" customWidth="1"/>
    <col min="12" max="12" width="11.5" style="5" bestFit="1" customWidth="1"/>
    <col min="13" max="16384" width="9.1640625" style="4"/>
  </cols>
  <sheetData>
    <row r="1" spans="1:12" ht="15" customHeight="1" x14ac:dyDescent="0.2">
      <c r="A1" s="105" t="s">
        <v>178</v>
      </c>
      <c r="B1" s="105" t="s">
        <v>179</v>
      </c>
      <c r="C1" s="105" t="s">
        <v>180</v>
      </c>
      <c r="D1" s="106" t="s">
        <v>181</v>
      </c>
      <c r="E1" s="106" t="s">
        <v>182</v>
      </c>
      <c r="F1" s="105" t="s">
        <v>183</v>
      </c>
      <c r="G1" s="105" t="s">
        <v>184</v>
      </c>
      <c r="H1" s="105" t="s">
        <v>185</v>
      </c>
      <c r="I1" s="105" t="s">
        <v>186</v>
      </c>
      <c r="J1" s="105" t="s">
        <v>183</v>
      </c>
      <c r="K1" s="105" t="s">
        <v>187</v>
      </c>
      <c r="L1" s="105" t="s">
        <v>188</v>
      </c>
    </row>
    <row r="2" spans="1:12" ht="15" customHeight="1" x14ac:dyDescent="0.2">
      <c r="A2" s="15" t="s">
        <v>189</v>
      </c>
      <c r="B2" s="15" t="s">
        <v>191</v>
      </c>
      <c r="C2" s="15">
        <v>1200</v>
      </c>
      <c r="D2" s="16" t="s">
        <v>293</v>
      </c>
      <c r="E2" s="15" t="s">
        <v>233</v>
      </c>
      <c r="F2" s="17">
        <v>82</v>
      </c>
      <c r="G2" s="15" t="s">
        <v>294</v>
      </c>
      <c r="H2" s="16" t="s">
        <v>242</v>
      </c>
      <c r="I2" s="18" t="s">
        <v>295</v>
      </c>
      <c r="J2" s="15">
        <v>182</v>
      </c>
      <c r="K2" s="15" t="s">
        <v>294</v>
      </c>
      <c r="L2" s="15" t="s">
        <v>294</v>
      </c>
    </row>
    <row r="3" spans="1:12" ht="15" customHeight="1" x14ac:dyDescent="0.2">
      <c r="A3" s="7" t="s">
        <v>190</v>
      </c>
      <c r="B3" s="7" t="s">
        <v>191</v>
      </c>
      <c r="C3" s="8">
        <v>1000</v>
      </c>
      <c r="D3" s="7" t="s">
        <v>192</v>
      </c>
      <c r="E3" s="7" t="s">
        <v>193</v>
      </c>
      <c r="F3" s="7">
        <v>14</v>
      </c>
      <c r="G3" s="8">
        <v>0.84</v>
      </c>
      <c r="H3" s="7">
        <v>1.2</v>
      </c>
      <c r="I3" s="9" t="s">
        <v>194</v>
      </c>
      <c r="J3" s="7">
        <v>30</v>
      </c>
      <c r="K3" s="8">
        <v>7.1999999999999995E-2</v>
      </c>
      <c r="L3" s="8" t="s">
        <v>303</v>
      </c>
    </row>
    <row r="4" spans="1:12" ht="15" customHeight="1" x14ac:dyDescent="0.2">
      <c r="A4" s="7" t="s">
        <v>195</v>
      </c>
      <c r="B4" s="7" t="s">
        <v>191</v>
      </c>
      <c r="C4" s="8">
        <v>950</v>
      </c>
      <c r="D4" s="7" t="s">
        <v>196</v>
      </c>
      <c r="E4" s="8" t="s">
        <v>193</v>
      </c>
      <c r="F4" s="7">
        <v>17</v>
      </c>
      <c r="G4" s="8">
        <v>4.7E-2</v>
      </c>
      <c r="H4" s="7">
        <v>1.2</v>
      </c>
      <c r="I4" s="9" t="s">
        <v>197</v>
      </c>
      <c r="J4" s="7">
        <v>30</v>
      </c>
      <c r="K4" s="8">
        <v>0.15</v>
      </c>
      <c r="L4" s="8" t="s">
        <v>303</v>
      </c>
    </row>
    <row r="5" spans="1:12" ht="15" customHeight="1" x14ac:dyDescent="0.2">
      <c r="A5" s="15" t="s">
        <v>198</v>
      </c>
      <c r="B5" s="15" t="s">
        <v>199</v>
      </c>
      <c r="C5" s="17">
        <v>1200</v>
      </c>
      <c r="D5" s="16" t="s">
        <v>200</v>
      </c>
      <c r="E5" s="17" t="s">
        <v>201</v>
      </c>
      <c r="F5" s="15">
        <v>11</v>
      </c>
      <c r="G5" s="17">
        <v>0.85</v>
      </c>
      <c r="H5" s="15">
        <v>0.94</v>
      </c>
      <c r="I5" s="18" t="s">
        <v>202</v>
      </c>
      <c r="J5" s="15">
        <v>31</v>
      </c>
      <c r="K5" s="15">
        <v>0.73</v>
      </c>
      <c r="L5" s="17" t="s">
        <v>303</v>
      </c>
    </row>
    <row r="6" spans="1:12" ht="15" customHeight="1" x14ac:dyDescent="0.2">
      <c r="A6" s="15" t="s">
        <v>203</v>
      </c>
      <c r="B6" s="15" t="s">
        <v>191</v>
      </c>
      <c r="C6" s="17">
        <v>1500</v>
      </c>
      <c r="D6" s="16" t="s">
        <v>204</v>
      </c>
      <c r="E6" s="17" t="s">
        <v>193</v>
      </c>
      <c r="F6" s="15">
        <v>12</v>
      </c>
      <c r="G6" s="17">
        <v>1.4E-3</v>
      </c>
      <c r="H6" s="15">
        <v>0.98</v>
      </c>
      <c r="I6" s="18" t="s">
        <v>205</v>
      </c>
      <c r="J6" s="15">
        <v>30</v>
      </c>
      <c r="K6" s="15">
        <v>0.81</v>
      </c>
      <c r="L6" s="17" t="s">
        <v>303</v>
      </c>
    </row>
    <row r="7" spans="1:12" ht="15" customHeight="1" x14ac:dyDescent="0.2">
      <c r="A7" s="7" t="s">
        <v>206</v>
      </c>
      <c r="B7" s="7" t="s">
        <v>191</v>
      </c>
      <c r="C7" s="8">
        <v>170</v>
      </c>
      <c r="D7" s="10" t="s">
        <v>207</v>
      </c>
      <c r="E7" s="8" t="s">
        <v>201</v>
      </c>
      <c r="F7" s="7">
        <v>16</v>
      </c>
      <c r="G7" s="10" t="s">
        <v>208</v>
      </c>
      <c r="H7" s="7">
        <v>1.5</v>
      </c>
      <c r="I7" s="9" t="s">
        <v>209</v>
      </c>
      <c r="J7" s="7">
        <v>29</v>
      </c>
      <c r="K7" s="7" t="s">
        <v>208</v>
      </c>
      <c r="L7" s="10" t="s">
        <v>210</v>
      </c>
    </row>
    <row r="8" spans="1:12" ht="15" customHeight="1" x14ac:dyDescent="0.2">
      <c r="A8" s="7" t="s">
        <v>211</v>
      </c>
      <c r="B8" s="7" t="s">
        <v>191</v>
      </c>
      <c r="C8" s="8">
        <v>40</v>
      </c>
      <c r="D8" s="10" t="s">
        <v>193</v>
      </c>
      <c r="E8" s="8" t="s">
        <v>212</v>
      </c>
      <c r="F8" s="7">
        <v>16</v>
      </c>
      <c r="G8" s="10" t="s">
        <v>208</v>
      </c>
      <c r="H8" s="7">
        <v>1.5</v>
      </c>
      <c r="I8" s="9" t="s">
        <v>213</v>
      </c>
      <c r="J8" s="7">
        <v>30</v>
      </c>
      <c r="K8" s="7" t="s">
        <v>208</v>
      </c>
      <c r="L8" s="10" t="s">
        <v>210</v>
      </c>
    </row>
    <row r="9" spans="1:12" ht="15" customHeight="1" x14ac:dyDescent="0.2">
      <c r="A9" s="15" t="s">
        <v>214</v>
      </c>
      <c r="B9" s="15" t="s">
        <v>215</v>
      </c>
      <c r="C9" s="17">
        <v>260</v>
      </c>
      <c r="D9" s="19" t="s">
        <v>216</v>
      </c>
      <c r="E9" s="17" t="s">
        <v>217</v>
      </c>
      <c r="F9" s="15">
        <v>9</v>
      </c>
      <c r="G9" s="19" t="s">
        <v>208</v>
      </c>
      <c r="H9" s="15">
        <v>0.72</v>
      </c>
      <c r="I9" s="18" t="s">
        <v>218</v>
      </c>
      <c r="J9" s="15">
        <v>27</v>
      </c>
      <c r="K9" s="17">
        <v>2.8999999999999998E-3</v>
      </c>
      <c r="L9" s="19" t="s">
        <v>210</v>
      </c>
    </row>
    <row r="10" spans="1:12" ht="15" customHeight="1" x14ac:dyDescent="0.2">
      <c r="A10" s="15" t="s">
        <v>219</v>
      </c>
      <c r="B10" s="15" t="s">
        <v>191</v>
      </c>
      <c r="C10" s="17">
        <v>46</v>
      </c>
      <c r="D10" s="19" t="s">
        <v>212</v>
      </c>
      <c r="E10" s="17" t="s">
        <v>220</v>
      </c>
      <c r="F10" s="15">
        <v>13</v>
      </c>
      <c r="G10" s="19" t="s">
        <v>208</v>
      </c>
      <c r="H10" s="15">
        <v>0.71</v>
      </c>
      <c r="I10" s="18" t="s">
        <v>221</v>
      </c>
      <c r="J10" s="15">
        <v>31</v>
      </c>
      <c r="K10" s="15">
        <v>4.4000000000000003E-3</v>
      </c>
      <c r="L10" s="19" t="s">
        <v>210</v>
      </c>
    </row>
    <row r="11" spans="1:12" ht="15" customHeight="1" x14ac:dyDescent="0.2">
      <c r="A11" s="7" t="s">
        <v>222</v>
      </c>
      <c r="B11" s="7" t="s">
        <v>199</v>
      </c>
      <c r="C11" s="8">
        <v>640</v>
      </c>
      <c r="D11" s="10" t="s">
        <v>223</v>
      </c>
      <c r="E11" s="8" t="s">
        <v>224</v>
      </c>
      <c r="F11" s="7">
        <v>15</v>
      </c>
      <c r="G11" s="10" t="s">
        <v>208</v>
      </c>
      <c r="H11" s="7">
        <v>0.97</v>
      </c>
      <c r="I11" s="9" t="s">
        <v>225</v>
      </c>
      <c r="J11" s="7">
        <v>28</v>
      </c>
      <c r="K11" s="7">
        <v>0.89</v>
      </c>
      <c r="L11" s="10" t="s">
        <v>210</v>
      </c>
    </row>
    <row r="12" spans="1:12" ht="15" customHeight="1" x14ac:dyDescent="0.2">
      <c r="A12" s="7" t="s">
        <v>226</v>
      </c>
      <c r="B12" s="7" t="s">
        <v>191</v>
      </c>
      <c r="C12" s="8">
        <v>240</v>
      </c>
      <c r="D12" s="10" t="s">
        <v>227</v>
      </c>
      <c r="E12" s="8" t="s">
        <v>217</v>
      </c>
      <c r="F12" s="7">
        <v>17</v>
      </c>
      <c r="G12" s="10" t="s">
        <v>208</v>
      </c>
      <c r="H12" s="7">
        <v>0.93</v>
      </c>
      <c r="I12" s="9" t="s">
        <v>228</v>
      </c>
      <c r="J12" s="7">
        <v>27</v>
      </c>
      <c r="K12" s="7">
        <v>0.59</v>
      </c>
      <c r="L12" s="10" t="s">
        <v>210</v>
      </c>
    </row>
    <row r="13" spans="1:12" ht="15" customHeight="1" x14ac:dyDescent="0.2">
      <c r="A13" s="15" t="s">
        <v>229</v>
      </c>
      <c r="B13" s="15" t="s">
        <v>191</v>
      </c>
      <c r="C13" s="17">
        <v>240</v>
      </c>
      <c r="D13" s="19" t="s">
        <v>230</v>
      </c>
      <c r="E13" s="17" t="s">
        <v>212</v>
      </c>
      <c r="F13" s="15">
        <v>17</v>
      </c>
      <c r="G13" s="19" t="s">
        <v>208</v>
      </c>
      <c r="H13" s="15">
        <v>1.4</v>
      </c>
      <c r="I13" s="18" t="s">
        <v>231</v>
      </c>
      <c r="J13" s="15">
        <v>36</v>
      </c>
      <c r="K13" s="15">
        <v>1.2E-2</v>
      </c>
      <c r="L13" s="19" t="s">
        <v>210</v>
      </c>
    </row>
    <row r="14" spans="1:12" ht="15" customHeight="1" x14ac:dyDescent="0.2">
      <c r="A14" s="15" t="s">
        <v>232</v>
      </c>
      <c r="B14" s="15" t="s">
        <v>191</v>
      </c>
      <c r="C14" s="17">
        <v>50</v>
      </c>
      <c r="D14" s="19" t="s">
        <v>233</v>
      </c>
      <c r="E14" s="17" t="s">
        <v>212</v>
      </c>
      <c r="F14" s="15">
        <v>18</v>
      </c>
      <c r="G14" s="19" t="s">
        <v>208</v>
      </c>
      <c r="H14" s="15">
        <v>0.69</v>
      </c>
      <c r="I14" s="18" t="s">
        <v>234</v>
      </c>
      <c r="J14" s="15">
        <v>36</v>
      </c>
      <c r="K14" s="20" t="s">
        <v>235</v>
      </c>
      <c r="L14" s="19" t="s">
        <v>210</v>
      </c>
    </row>
    <row r="15" spans="1:12" ht="15" customHeight="1" x14ac:dyDescent="0.2">
      <c r="A15" s="7" t="s">
        <v>236</v>
      </c>
      <c r="B15" s="7" t="s">
        <v>237</v>
      </c>
      <c r="C15" s="8">
        <v>250</v>
      </c>
      <c r="D15" s="10" t="s">
        <v>238</v>
      </c>
      <c r="E15" s="8" t="s">
        <v>201</v>
      </c>
      <c r="F15" s="7">
        <v>11</v>
      </c>
      <c r="G15" s="10" t="s">
        <v>208</v>
      </c>
      <c r="H15" s="8">
        <v>1.2</v>
      </c>
      <c r="I15" s="9" t="s">
        <v>239</v>
      </c>
      <c r="J15" s="7">
        <v>24</v>
      </c>
      <c r="K15" s="7">
        <v>0.31</v>
      </c>
      <c r="L15" s="10" t="s">
        <v>210</v>
      </c>
    </row>
    <row r="16" spans="1:12" ht="15" customHeight="1" x14ac:dyDescent="0.2">
      <c r="A16" s="7" t="s">
        <v>240</v>
      </c>
      <c r="B16" s="7" t="s">
        <v>191</v>
      </c>
      <c r="C16" s="8">
        <v>73</v>
      </c>
      <c r="D16" s="10" t="s">
        <v>241</v>
      </c>
      <c r="E16" s="8" t="s">
        <v>212</v>
      </c>
      <c r="F16" s="7">
        <v>11</v>
      </c>
      <c r="G16" s="10" t="s">
        <v>208</v>
      </c>
      <c r="H16" s="11" t="s">
        <v>242</v>
      </c>
      <c r="I16" s="9" t="s">
        <v>243</v>
      </c>
      <c r="J16" s="7">
        <v>25</v>
      </c>
      <c r="K16" s="7">
        <v>0.76</v>
      </c>
      <c r="L16" s="10" t="s">
        <v>210</v>
      </c>
    </row>
    <row r="17" spans="1:12" ht="15" customHeight="1" x14ac:dyDescent="0.2">
      <c r="A17" s="15" t="s">
        <v>244</v>
      </c>
      <c r="B17" s="15" t="s">
        <v>191</v>
      </c>
      <c r="C17" s="17">
        <v>400</v>
      </c>
      <c r="D17" s="19" t="s">
        <v>245</v>
      </c>
      <c r="E17" s="17" t="s">
        <v>233</v>
      </c>
      <c r="F17" s="15">
        <v>16</v>
      </c>
      <c r="G17" s="19" t="s">
        <v>208</v>
      </c>
      <c r="H17" s="17">
        <v>0.99</v>
      </c>
      <c r="I17" s="18" t="s">
        <v>246</v>
      </c>
      <c r="J17" s="15">
        <v>35</v>
      </c>
      <c r="K17" s="15">
        <v>0.86</v>
      </c>
      <c r="L17" s="19" t="s">
        <v>210</v>
      </c>
    </row>
    <row r="18" spans="1:12" ht="15" customHeight="1" x14ac:dyDescent="0.2">
      <c r="A18" s="15" t="s">
        <v>247</v>
      </c>
      <c r="B18" s="15" t="s">
        <v>191</v>
      </c>
      <c r="C18" s="17">
        <v>190</v>
      </c>
      <c r="D18" s="19" t="s">
        <v>248</v>
      </c>
      <c r="E18" s="17" t="s">
        <v>212</v>
      </c>
      <c r="F18" s="15">
        <v>16</v>
      </c>
      <c r="G18" s="19" t="s">
        <v>208</v>
      </c>
      <c r="H18" s="17">
        <v>0.93</v>
      </c>
      <c r="I18" s="18" t="s">
        <v>249</v>
      </c>
      <c r="J18" s="15">
        <v>36</v>
      </c>
      <c r="K18" s="15">
        <v>0.28999999999999998</v>
      </c>
      <c r="L18" s="19" t="s">
        <v>210</v>
      </c>
    </row>
    <row r="19" spans="1:12" ht="15" customHeight="1" x14ac:dyDescent="0.2">
      <c r="A19" s="7" t="s">
        <v>250</v>
      </c>
      <c r="B19" s="7" t="s">
        <v>191</v>
      </c>
      <c r="C19" s="8">
        <v>210</v>
      </c>
      <c r="D19" s="10" t="s">
        <v>251</v>
      </c>
      <c r="E19" s="8" t="s">
        <v>224</v>
      </c>
      <c r="F19" s="7">
        <v>17</v>
      </c>
      <c r="G19" s="10" t="s">
        <v>208</v>
      </c>
      <c r="H19" s="7">
        <v>0.91</v>
      </c>
      <c r="I19" s="9" t="s">
        <v>252</v>
      </c>
      <c r="J19" s="7">
        <v>28</v>
      </c>
      <c r="K19" s="7">
        <v>0.28000000000000003</v>
      </c>
      <c r="L19" s="10" t="s">
        <v>210</v>
      </c>
    </row>
    <row r="20" spans="1:12" ht="15" customHeight="1" x14ac:dyDescent="0.2">
      <c r="A20" s="7" t="s">
        <v>253</v>
      </c>
      <c r="B20" s="7" t="s">
        <v>191</v>
      </c>
      <c r="C20" s="8">
        <v>41</v>
      </c>
      <c r="D20" s="10" t="s">
        <v>193</v>
      </c>
      <c r="E20" s="8" t="s">
        <v>254</v>
      </c>
      <c r="F20" s="7">
        <v>17</v>
      </c>
      <c r="G20" s="10" t="s">
        <v>208</v>
      </c>
      <c r="H20" s="7">
        <v>0.64</v>
      </c>
      <c r="I20" s="9" t="s">
        <v>255</v>
      </c>
      <c r="J20" s="7">
        <v>28</v>
      </c>
      <c r="K20" s="7">
        <v>3.0999999999999999E-3</v>
      </c>
      <c r="L20" s="10" t="s">
        <v>210</v>
      </c>
    </row>
    <row r="21" spans="1:12" ht="15" customHeight="1" x14ac:dyDescent="0.2">
      <c r="A21" s="15" t="s">
        <v>379</v>
      </c>
      <c r="B21" s="15" t="s">
        <v>237</v>
      </c>
      <c r="C21" s="17">
        <v>380</v>
      </c>
      <c r="D21" s="19" t="s">
        <v>381</v>
      </c>
      <c r="E21" s="17" t="s">
        <v>233</v>
      </c>
      <c r="F21" s="15">
        <v>13</v>
      </c>
      <c r="G21" s="19" t="s">
        <v>208</v>
      </c>
      <c r="H21" s="20" t="s">
        <v>242</v>
      </c>
      <c r="I21" s="18" t="s">
        <v>383</v>
      </c>
      <c r="J21" s="15">
        <v>29</v>
      </c>
      <c r="K21" s="15">
        <v>0.41</v>
      </c>
      <c r="L21" s="19" t="s">
        <v>210</v>
      </c>
    </row>
    <row r="22" spans="1:12" ht="15" customHeight="1" x14ac:dyDescent="0.2">
      <c r="A22" s="15" t="s">
        <v>380</v>
      </c>
      <c r="B22" s="15" t="s">
        <v>191</v>
      </c>
      <c r="C22" s="17">
        <v>190</v>
      </c>
      <c r="D22" s="19" t="s">
        <v>384</v>
      </c>
      <c r="E22" s="17" t="s">
        <v>265</v>
      </c>
      <c r="F22" s="15">
        <v>12</v>
      </c>
      <c r="G22" s="19" t="s">
        <v>208</v>
      </c>
      <c r="H22" s="17">
        <v>0.68</v>
      </c>
      <c r="I22" s="18" t="s">
        <v>385</v>
      </c>
      <c r="J22" s="15">
        <v>30</v>
      </c>
      <c r="K22" s="15">
        <v>0.11</v>
      </c>
      <c r="L22" s="19" t="s">
        <v>210</v>
      </c>
    </row>
    <row r="23" spans="1:12" ht="15" customHeight="1" x14ac:dyDescent="0.2">
      <c r="A23" s="7" t="s">
        <v>256</v>
      </c>
      <c r="B23" s="7" t="s">
        <v>257</v>
      </c>
      <c r="C23" s="8">
        <v>4800</v>
      </c>
      <c r="D23" s="13" t="s">
        <v>258</v>
      </c>
      <c r="E23" s="8" t="s">
        <v>259</v>
      </c>
      <c r="F23" s="7">
        <v>15</v>
      </c>
      <c r="G23" s="12" t="s">
        <v>208</v>
      </c>
      <c r="H23" s="8">
        <v>0.77</v>
      </c>
      <c r="I23" s="9" t="s">
        <v>260</v>
      </c>
      <c r="J23" s="7">
        <v>30</v>
      </c>
      <c r="K23" s="7">
        <v>5.7000000000000002E-2</v>
      </c>
      <c r="L23" s="12" t="s">
        <v>261</v>
      </c>
    </row>
    <row r="24" spans="1:12" ht="15" customHeight="1" x14ac:dyDescent="0.2">
      <c r="A24" s="7" t="s">
        <v>262</v>
      </c>
      <c r="B24" s="7" t="s">
        <v>263</v>
      </c>
      <c r="C24" s="8">
        <v>9300</v>
      </c>
      <c r="D24" s="13" t="s">
        <v>264</v>
      </c>
      <c r="E24" s="8" t="s">
        <v>265</v>
      </c>
      <c r="F24" s="7">
        <v>13</v>
      </c>
      <c r="G24" s="12" t="s">
        <v>208</v>
      </c>
      <c r="H24" s="12">
        <v>8.5999999999999993E-2</v>
      </c>
      <c r="I24" s="53" t="s">
        <v>266</v>
      </c>
      <c r="J24" s="7">
        <v>31</v>
      </c>
      <c r="K24" s="12" t="s">
        <v>208</v>
      </c>
      <c r="L24" s="12" t="s">
        <v>267</v>
      </c>
    </row>
    <row r="25" spans="1:12" ht="15" customHeight="1" x14ac:dyDescent="0.2">
      <c r="A25" s="15" t="s">
        <v>268</v>
      </c>
      <c r="B25" s="15" t="s">
        <v>237</v>
      </c>
      <c r="C25" s="17">
        <v>1500</v>
      </c>
      <c r="D25" s="16" t="s">
        <v>269</v>
      </c>
      <c r="E25" s="17" t="s">
        <v>212</v>
      </c>
      <c r="F25" s="15">
        <v>18</v>
      </c>
      <c r="G25" s="15">
        <v>0.71</v>
      </c>
      <c r="H25" s="17">
        <v>1.1000000000000001</v>
      </c>
      <c r="I25" s="18" t="s">
        <v>270</v>
      </c>
      <c r="J25" s="15">
        <v>28</v>
      </c>
      <c r="K25" s="15">
        <v>0.27</v>
      </c>
      <c r="L25" s="17" t="s">
        <v>303</v>
      </c>
    </row>
    <row r="26" spans="1:12" ht="15" customHeight="1" x14ac:dyDescent="0.2">
      <c r="A26" s="15" t="s">
        <v>271</v>
      </c>
      <c r="B26" s="15" t="s">
        <v>199</v>
      </c>
      <c r="C26" s="17">
        <v>3300</v>
      </c>
      <c r="D26" s="21" t="s">
        <v>272</v>
      </c>
      <c r="E26" s="17" t="s">
        <v>193</v>
      </c>
      <c r="F26" s="15">
        <v>17</v>
      </c>
      <c r="G26" s="22" t="s">
        <v>208</v>
      </c>
      <c r="H26" s="17">
        <v>0.6</v>
      </c>
      <c r="I26" s="18" t="s">
        <v>273</v>
      </c>
      <c r="J26" s="15">
        <v>27</v>
      </c>
      <c r="K26" s="20" t="s">
        <v>274</v>
      </c>
      <c r="L26" s="22" t="s">
        <v>261</v>
      </c>
    </row>
    <row r="27" spans="1:12" ht="15" customHeight="1" x14ac:dyDescent="0.2">
      <c r="A27" s="7" t="s">
        <v>275</v>
      </c>
      <c r="B27" s="7" t="s">
        <v>237</v>
      </c>
      <c r="C27" s="8">
        <v>780</v>
      </c>
      <c r="D27" s="7" t="s">
        <v>276</v>
      </c>
      <c r="E27" s="8" t="s">
        <v>212</v>
      </c>
      <c r="F27" s="7">
        <v>11</v>
      </c>
      <c r="G27" s="8">
        <v>3.5999999999999999E-3</v>
      </c>
      <c r="H27" s="8">
        <v>0.71</v>
      </c>
      <c r="I27" s="9" t="s">
        <v>277</v>
      </c>
      <c r="J27" s="7">
        <v>23</v>
      </c>
      <c r="K27" s="7">
        <v>1.2999999999999999E-2</v>
      </c>
      <c r="L27" s="8" t="s">
        <v>303</v>
      </c>
    </row>
    <row r="28" spans="1:12" ht="15" customHeight="1" x14ac:dyDescent="0.2">
      <c r="A28" s="7" t="s">
        <v>278</v>
      </c>
      <c r="B28" s="7" t="s">
        <v>191</v>
      </c>
      <c r="C28" s="8">
        <v>440</v>
      </c>
      <c r="D28" s="10" t="s">
        <v>279</v>
      </c>
      <c r="E28" s="8" t="s">
        <v>212</v>
      </c>
      <c r="F28" s="7">
        <v>12</v>
      </c>
      <c r="G28" s="10" t="s">
        <v>208</v>
      </c>
      <c r="H28" s="8">
        <v>0.56999999999999995</v>
      </c>
      <c r="I28" s="9" t="s">
        <v>280</v>
      </c>
      <c r="J28" s="7">
        <v>24</v>
      </c>
      <c r="K28" s="8">
        <v>6.7000000000000002E-4</v>
      </c>
      <c r="L28" s="10" t="s">
        <v>210</v>
      </c>
    </row>
    <row r="29" spans="1:12" ht="15" customHeight="1" x14ac:dyDescent="0.2">
      <c r="A29" s="15" t="s">
        <v>281</v>
      </c>
      <c r="B29" s="15" t="s">
        <v>191</v>
      </c>
      <c r="C29" s="17">
        <v>400</v>
      </c>
      <c r="D29" s="19" t="s">
        <v>282</v>
      </c>
      <c r="E29" s="17" t="s">
        <v>212</v>
      </c>
      <c r="F29" s="15">
        <v>16</v>
      </c>
      <c r="G29" s="19" t="s">
        <v>208</v>
      </c>
      <c r="H29" s="17">
        <v>1.2</v>
      </c>
      <c r="I29" s="18" t="s">
        <v>283</v>
      </c>
      <c r="J29" s="15">
        <v>36</v>
      </c>
      <c r="K29" s="15">
        <v>0.12</v>
      </c>
      <c r="L29" s="19" t="s">
        <v>210</v>
      </c>
    </row>
    <row r="30" spans="1:12" ht="15" customHeight="1" x14ac:dyDescent="0.2">
      <c r="A30" s="15" t="s">
        <v>284</v>
      </c>
      <c r="B30" s="15" t="s">
        <v>191</v>
      </c>
      <c r="C30" s="17">
        <v>130</v>
      </c>
      <c r="D30" s="19" t="s">
        <v>285</v>
      </c>
      <c r="E30" s="15" t="s">
        <v>217</v>
      </c>
      <c r="F30" s="15">
        <v>16</v>
      </c>
      <c r="G30" s="19" t="s">
        <v>208</v>
      </c>
      <c r="H30" s="17">
        <v>0.97</v>
      </c>
      <c r="I30" s="18" t="s">
        <v>286</v>
      </c>
      <c r="J30" s="15">
        <v>36</v>
      </c>
      <c r="K30" s="15">
        <v>0.94</v>
      </c>
      <c r="L30" s="19" t="s">
        <v>210</v>
      </c>
    </row>
    <row r="31" spans="1:12" ht="15" customHeight="1" x14ac:dyDescent="0.2">
      <c r="A31" s="7" t="s">
        <v>287</v>
      </c>
      <c r="B31" s="7" t="s">
        <v>191</v>
      </c>
      <c r="C31" s="8">
        <v>460</v>
      </c>
      <c r="D31" s="10" t="s">
        <v>288</v>
      </c>
      <c r="E31" s="7" t="s">
        <v>193</v>
      </c>
      <c r="F31" s="7">
        <v>11</v>
      </c>
      <c r="G31" s="10" t="s">
        <v>208</v>
      </c>
      <c r="H31" s="8">
        <v>0.92</v>
      </c>
      <c r="I31" s="9" t="s">
        <v>289</v>
      </c>
      <c r="J31" s="7">
        <v>23</v>
      </c>
      <c r="K31" s="7">
        <v>0.16</v>
      </c>
      <c r="L31" s="10" t="s">
        <v>210</v>
      </c>
    </row>
    <row r="32" spans="1:12" ht="15" customHeight="1" x14ac:dyDescent="0.2">
      <c r="A32" s="54" t="s">
        <v>290</v>
      </c>
      <c r="B32" s="54" t="s">
        <v>237</v>
      </c>
      <c r="C32" s="55">
        <v>120</v>
      </c>
      <c r="D32" s="56" t="s">
        <v>291</v>
      </c>
      <c r="E32" s="54" t="s">
        <v>212</v>
      </c>
      <c r="F32" s="54">
        <v>10</v>
      </c>
      <c r="G32" s="56" t="s">
        <v>208</v>
      </c>
      <c r="H32" s="55">
        <v>0.71</v>
      </c>
      <c r="I32" s="57" t="s">
        <v>292</v>
      </c>
      <c r="J32" s="54">
        <v>24</v>
      </c>
      <c r="K32" s="54">
        <v>3.4000000000000002E-2</v>
      </c>
      <c r="L32" s="56" t="s">
        <v>210</v>
      </c>
    </row>
    <row r="33" spans="1:1" ht="15" customHeight="1" x14ac:dyDescent="0.2"/>
    <row r="34" spans="1:1" ht="15" customHeight="1" x14ac:dyDescent="0.2">
      <c r="A34" s="14" t="s">
        <v>297</v>
      </c>
    </row>
    <row r="35" spans="1:1" ht="15" customHeight="1" x14ac:dyDescent="0.2">
      <c r="A35" s="14" t="s">
        <v>298</v>
      </c>
    </row>
    <row r="36" spans="1:1" ht="15" customHeight="1" x14ac:dyDescent="0.2">
      <c r="A36" s="14" t="s">
        <v>299</v>
      </c>
    </row>
    <row r="37" spans="1:1" ht="15" customHeight="1" x14ac:dyDescent="0.2">
      <c r="A37" s="14" t="s">
        <v>300</v>
      </c>
    </row>
    <row r="38" spans="1:1" ht="15" customHeight="1" x14ac:dyDescent="0.2">
      <c r="A38" s="14" t="s">
        <v>301</v>
      </c>
    </row>
    <row r="39" spans="1:1" ht="15" customHeight="1" x14ac:dyDescent="0.2">
      <c r="A39" s="14" t="s">
        <v>382</v>
      </c>
    </row>
    <row r="40" spans="1:1" ht="15" customHeight="1" x14ac:dyDescent="0.2">
      <c r="A40" s="14" t="s">
        <v>302</v>
      </c>
    </row>
    <row r="41" spans="1:1" ht="15" customHeight="1" x14ac:dyDescent="0.2">
      <c r="A41" s="14" t="s">
        <v>296</v>
      </c>
    </row>
    <row r="42" spans="1:1" ht="15" customHeight="1" x14ac:dyDescent="0.2"/>
    <row r="43" spans="1:1" ht="15" customHeight="1" x14ac:dyDescent="0.2"/>
    <row r="44" spans="1:1" ht="15" customHeight="1" x14ac:dyDescent="0.2"/>
    <row r="45" spans="1:1" ht="15" customHeight="1" x14ac:dyDescent="0.2"/>
    <row r="46" spans="1:1" ht="15" customHeight="1" x14ac:dyDescent="0.2"/>
    <row r="47" spans="1:1" ht="15" customHeight="1" x14ac:dyDescent="0.2"/>
    <row r="48" spans="1:1"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sheetData>
  <pageMargins left="0.7" right="0.7" top="0.75" bottom="0.75" header="0.3" footer="0.3"/>
  <ignoredErrors>
    <ignoredError sqref="H2 H16 K14 K26 H2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16A0C-3E61-4E2F-8475-9C351D078917}">
  <dimension ref="A1:K54"/>
  <sheetViews>
    <sheetView zoomScaleNormal="100" workbookViewId="0">
      <pane ySplit="1" topLeftCell="A2" activePane="bottomLeft" state="frozen"/>
      <selection pane="bottomLeft"/>
    </sheetView>
  </sheetViews>
  <sheetFormatPr baseColWidth="10" defaultColWidth="8.83203125" defaultRowHeight="15" x14ac:dyDescent="0.2"/>
  <cols>
    <col min="1" max="1" width="22.33203125" customWidth="1"/>
    <col min="2" max="2" width="18.33203125" customWidth="1"/>
    <col min="9" max="9" width="23.83203125" style="28" bestFit="1" customWidth="1"/>
    <col min="10" max="10" width="15.33203125" style="28" bestFit="1" customWidth="1"/>
    <col min="11" max="11" width="24.83203125" style="28" customWidth="1"/>
  </cols>
  <sheetData>
    <row r="1" spans="1:11" ht="36" x14ac:dyDescent="0.2">
      <c r="A1" s="66" t="s">
        <v>121</v>
      </c>
      <c r="B1" s="66" t="s">
        <v>158</v>
      </c>
      <c r="C1" s="66" t="s">
        <v>139</v>
      </c>
      <c r="D1" s="66" t="s">
        <v>329</v>
      </c>
      <c r="E1" s="66" t="s">
        <v>330</v>
      </c>
      <c r="F1" s="66" t="s">
        <v>331</v>
      </c>
      <c r="G1" s="66" t="s">
        <v>332</v>
      </c>
      <c r="H1" s="66" t="s">
        <v>333</v>
      </c>
      <c r="I1" s="66" t="s">
        <v>311</v>
      </c>
      <c r="J1" s="66" t="s">
        <v>312</v>
      </c>
      <c r="K1" s="66" t="s">
        <v>313</v>
      </c>
    </row>
    <row r="2" spans="1:11" ht="17" x14ac:dyDescent="0.2">
      <c r="A2" s="29" t="s">
        <v>8</v>
      </c>
      <c r="B2" s="23"/>
      <c r="C2" s="23"/>
      <c r="D2" s="30"/>
      <c r="E2" s="30"/>
      <c r="F2" s="30"/>
      <c r="G2" s="30"/>
      <c r="H2" s="23"/>
      <c r="I2" s="23"/>
      <c r="J2" s="23"/>
      <c r="K2" s="23"/>
    </row>
    <row r="3" spans="1:11" ht="36" x14ac:dyDescent="0.2">
      <c r="A3" s="24" t="s">
        <v>334</v>
      </c>
      <c r="B3" s="24" t="s">
        <v>142</v>
      </c>
      <c r="C3" s="31" t="s">
        <v>141</v>
      </c>
      <c r="D3" s="32" t="s">
        <v>335</v>
      </c>
      <c r="E3" s="33">
        <v>0.99399999999999999</v>
      </c>
      <c r="F3" s="33">
        <v>23.3</v>
      </c>
      <c r="G3" s="34">
        <v>0.371</v>
      </c>
      <c r="H3" s="24" t="s">
        <v>9</v>
      </c>
      <c r="I3" s="24" t="s">
        <v>318</v>
      </c>
      <c r="J3" s="24" t="s">
        <v>320</v>
      </c>
      <c r="K3" s="24" t="s">
        <v>314</v>
      </c>
    </row>
    <row r="4" spans="1:11" ht="38" x14ac:dyDescent="0.2">
      <c r="A4" s="58" t="s">
        <v>371</v>
      </c>
      <c r="B4" s="58" t="s">
        <v>143</v>
      </c>
      <c r="C4" s="58" t="s">
        <v>140</v>
      </c>
      <c r="D4" s="33" t="s">
        <v>336</v>
      </c>
      <c r="E4" s="33">
        <v>0.97499999999999998</v>
      </c>
      <c r="F4" s="33">
        <v>26.8</v>
      </c>
      <c r="G4" s="33">
        <v>0.97799999999999998</v>
      </c>
      <c r="H4" s="24" t="s">
        <v>124</v>
      </c>
      <c r="I4" s="24" t="s">
        <v>319</v>
      </c>
      <c r="J4" s="24" t="s">
        <v>320</v>
      </c>
      <c r="K4" s="24" t="s">
        <v>315</v>
      </c>
    </row>
    <row r="5" spans="1:11" ht="38" x14ac:dyDescent="0.2">
      <c r="A5" s="24" t="s">
        <v>337</v>
      </c>
      <c r="B5" s="24" t="s">
        <v>143</v>
      </c>
      <c r="C5" s="24" t="s">
        <v>140</v>
      </c>
      <c r="D5" s="33" t="s">
        <v>336</v>
      </c>
      <c r="E5" s="33">
        <v>0.97499999999999998</v>
      </c>
      <c r="F5" s="33">
        <v>26.8</v>
      </c>
      <c r="G5" s="33">
        <v>0.97799999999999998</v>
      </c>
      <c r="H5" s="24" t="s">
        <v>124</v>
      </c>
      <c r="I5" s="24" t="s">
        <v>319</v>
      </c>
      <c r="J5" s="24" t="s">
        <v>320</v>
      </c>
      <c r="K5" s="24" t="s">
        <v>315</v>
      </c>
    </row>
    <row r="6" spans="1:11" ht="38" x14ac:dyDescent="0.2">
      <c r="A6" s="58" t="s">
        <v>372</v>
      </c>
      <c r="B6" s="58" t="s">
        <v>143</v>
      </c>
      <c r="C6" s="58" t="s">
        <v>140</v>
      </c>
      <c r="D6" s="33" t="s">
        <v>336</v>
      </c>
      <c r="E6" s="33">
        <v>0.97499999999999998</v>
      </c>
      <c r="F6" s="33">
        <v>26.8</v>
      </c>
      <c r="G6" s="33">
        <v>0.97799999999999998</v>
      </c>
      <c r="H6" s="24" t="s">
        <v>124</v>
      </c>
      <c r="I6" s="24" t="s">
        <v>319</v>
      </c>
      <c r="J6" s="24" t="s">
        <v>320</v>
      </c>
      <c r="K6" s="24" t="s">
        <v>315</v>
      </c>
    </row>
    <row r="7" spans="1:11" ht="38" x14ac:dyDescent="0.2">
      <c r="A7" s="24" t="s">
        <v>338</v>
      </c>
      <c r="B7" s="24" t="s">
        <v>143</v>
      </c>
      <c r="C7" s="24" t="s">
        <v>34</v>
      </c>
      <c r="D7" s="33" t="s">
        <v>336</v>
      </c>
      <c r="E7" s="33">
        <v>0.97499999999999998</v>
      </c>
      <c r="F7" s="33">
        <v>26.8</v>
      </c>
      <c r="G7" s="33">
        <v>0.97799999999999998</v>
      </c>
      <c r="H7" s="24" t="s">
        <v>124</v>
      </c>
      <c r="I7" s="24" t="s">
        <v>319</v>
      </c>
      <c r="J7" s="24" t="s">
        <v>320</v>
      </c>
      <c r="K7" s="24" t="s">
        <v>315</v>
      </c>
    </row>
    <row r="8" spans="1:11" ht="36" x14ac:dyDescent="0.2">
      <c r="A8" s="24" t="s">
        <v>339</v>
      </c>
      <c r="B8" s="24" t="s">
        <v>144</v>
      </c>
      <c r="C8" s="31" t="s">
        <v>141</v>
      </c>
      <c r="D8" s="33" t="s">
        <v>336</v>
      </c>
      <c r="E8" s="33">
        <v>1</v>
      </c>
      <c r="F8" s="33">
        <v>28.5</v>
      </c>
      <c r="G8" s="33">
        <v>0.995</v>
      </c>
      <c r="H8" s="24" t="s">
        <v>124</v>
      </c>
      <c r="I8" s="24" t="s">
        <v>321</v>
      </c>
      <c r="J8" s="24" t="s">
        <v>320</v>
      </c>
      <c r="K8" s="24" t="s">
        <v>314</v>
      </c>
    </row>
    <row r="9" spans="1:11" ht="36" x14ac:dyDescent="0.2">
      <c r="A9" s="24" t="s">
        <v>340</v>
      </c>
      <c r="B9" s="24" t="s">
        <v>145</v>
      </c>
      <c r="C9" s="31" t="s">
        <v>141</v>
      </c>
      <c r="D9" s="33" t="s">
        <v>336</v>
      </c>
      <c r="E9" s="33">
        <v>0.97199999999999998</v>
      </c>
      <c r="F9" s="33">
        <v>28.4</v>
      </c>
      <c r="G9" s="33">
        <v>0.97199999999999998</v>
      </c>
      <c r="H9" s="24" t="s">
        <v>124</v>
      </c>
      <c r="I9" s="24" t="s">
        <v>321</v>
      </c>
      <c r="J9" s="24" t="s">
        <v>320</v>
      </c>
      <c r="K9" s="24" t="s">
        <v>314</v>
      </c>
    </row>
    <row r="10" spans="1:11" ht="48" x14ac:dyDescent="0.2">
      <c r="A10" s="58" t="s">
        <v>373</v>
      </c>
      <c r="B10" s="58" t="s">
        <v>146</v>
      </c>
      <c r="C10" s="59" t="s">
        <v>374</v>
      </c>
      <c r="D10" s="32" t="s">
        <v>335</v>
      </c>
      <c r="E10" s="33">
        <v>0.999</v>
      </c>
      <c r="F10" s="33">
        <v>24.1</v>
      </c>
      <c r="G10" s="33">
        <v>0.96199999999999997</v>
      </c>
      <c r="H10" s="24" t="s">
        <v>9</v>
      </c>
      <c r="I10" s="24" t="s">
        <v>318</v>
      </c>
      <c r="J10" s="24" t="s">
        <v>320</v>
      </c>
      <c r="K10" s="24" t="s">
        <v>314</v>
      </c>
    </row>
    <row r="11" spans="1:11" ht="36" x14ac:dyDescent="0.2">
      <c r="A11" s="24" t="s">
        <v>341</v>
      </c>
      <c r="B11" s="24" t="s">
        <v>147</v>
      </c>
      <c r="C11" s="31" t="s">
        <v>141</v>
      </c>
      <c r="D11" s="32" t="s">
        <v>335</v>
      </c>
      <c r="E11" s="35">
        <v>0.754</v>
      </c>
      <c r="F11" s="33">
        <v>24.5</v>
      </c>
      <c r="G11" s="33">
        <v>0.98299999999999998</v>
      </c>
      <c r="H11" s="24" t="s">
        <v>9</v>
      </c>
      <c r="I11" s="24" t="s">
        <v>318</v>
      </c>
      <c r="J11" s="24" t="s">
        <v>320</v>
      </c>
      <c r="K11" s="24" t="s">
        <v>314</v>
      </c>
    </row>
    <row r="12" spans="1:11" ht="36" x14ac:dyDescent="0.2">
      <c r="A12" s="24" t="s">
        <v>342</v>
      </c>
      <c r="B12" s="24" t="s">
        <v>148</v>
      </c>
      <c r="C12" s="31" t="s">
        <v>141</v>
      </c>
      <c r="D12" s="33" t="s">
        <v>336</v>
      </c>
      <c r="E12" s="33">
        <v>0.98899999999999999</v>
      </c>
      <c r="F12" s="33">
        <v>27</v>
      </c>
      <c r="G12" s="33">
        <v>0.99399999999999999</v>
      </c>
      <c r="H12" s="24" t="s">
        <v>124</v>
      </c>
      <c r="I12" s="24" t="s">
        <v>321</v>
      </c>
      <c r="J12" s="24" t="s">
        <v>320</v>
      </c>
      <c r="K12" s="24" t="s">
        <v>314</v>
      </c>
    </row>
    <row r="13" spans="1:11" ht="36" x14ac:dyDescent="0.2">
      <c r="A13" s="58" t="s">
        <v>375</v>
      </c>
      <c r="B13" s="58" t="s">
        <v>355</v>
      </c>
      <c r="C13" s="58" t="s">
        <v>140</v>
      </c>
      <c r="D13" s="33" t="s">
        <v>336</v>
      </c>
      <c r="E13" s="33">
        <v>0.996</v>
      </c>
      <c r="F13" s="33">
        <v>27.4</v>
      </c>
      <c r="G13" s="33">
        <v>0.999</v>
      </c>
      <c r="H13" s="24" t="s">
        <v>124</v>
      </c>
      <c r="I13" s="24" t="s">
        <v>318</v>
      </c>
      <c r="J13" s="24" t="s">
        <v>320</v>
      </c>
      <c r="K13" s="24" t="s">
        <v>314</v>
      </c>
    </row>
    <row r="14" spans="1:11" ht="36" x14ac:dyDescent="0.2">
      <c r="A14" s="48" t="s">
        <v>368</v>
      </c>
      <c r="B14" s="48" t="s">
        <v>355</v>
      </c>
      <c r="C14" s="63" t="s">
        <v>141</v>
      </c>
      <c r="D14" s="33" t="s">
        <v>336</v>
      </c>
      <c r="E14" s="33">
        <v>0.996</v>
      </c>
      <c r="F14" s="33">
        <v>27.4</v>
      </c>
      <c r="G14" s="33">
        <v>0.999</v>
      </c>
      <c r="H14" s="24" t="s">
        <v>124</v>
      </c>
      <c r="I14" s="24" t="s">
        <v>321</v>
      </c>
      <c r="J14" s="24" t="s">
        <v>320</v>
      </c>
      <c r="K14" s="24" t="s">
        <v>314</v>
      </c>
    </row>
    <row r="15" spans="1:11" ht="36" x14ac:dyDescent="0.2">
      <c r="A15" s="58" t="s">
        <v>376</v>
      </c>
      <c r="B15" s="58" t="s">
        <v>149</v>
      </c>
      <c r="C15" s="58" t="s">
        <v>140</v>
      </c>
      <c r="D15" s="33" t="s">
        <v>336</v>
      </c>
      <c r="E15" s="33">
        <v>0.999</v>
      </c>
      <c r="F15" s="33">
        <v>28.2</v>
      </c>
      <c r="G15" s="33">
        <v>0.97199999999999998</v>
      </c>
      <c r="H15" s="24" t="s">
        <v>124</v>
      </c>
      <c r="I15" s="24" t="s">
        <v>321</v>
      </c>
      <c r="J15" s="24" t="s">
        <v>320</v>
      </c>
      <c r="K15" s="24" t="s">
        <v>315</v>
      </c>
    </row>
    <row r="16" spans="1:11" ht="36" x14ac:dyDescent="0.2">
      <c r="A16" s="58" t="s">
        <v>377</v>
      </c>
      <c r="B16" s="58" t="s">
        <v>149</v>
      </c>
      <c r="C16" s="58" t="s">
        <v>140</v>
      </c>
      <c r="D16" s="33" t="s">
        <v>336</v>
      </c>
      <c r="E16" s="33">
        <v>0.999</v>
      </c>
      <c r="F16" s="33">
        <v>28.2</v>
      </c>
      <c r="G16" s="33">
        <v>0.97199999999999998</v>
      </c>
      <c r="H16" s="24" t="s">
        <v>124</v>
      </c>
      <c r="I16" s="24" t="s">
        <v>321</v>
      </c>
      <c r="J16" s="24" t="s">
        <v>320</v>
      </c>
      <c r="K16" s="24" t="s">
        <v>315</v>
      </c>
    </row>
    <row r="17" spans="1:11" ht="48" x14ac:dyDescent="0.2">
      <c r="A17" s="48" t="s">
        <v>387</v>
      </c>
      <c r="B17" s="24" t="s">
        <v>149</v>
      </c>
      <c r="C17" s="31" t="s">
        <v>343</v>
      </c>
      <c r="D17" s="33" t="s">
        <v>336</v>
      </c>
      <c r="E17" s="33">
        <v>0.999</v>
      </c>
      <c r="F17" s="33">
        <v>28.2</v>
      </c>
      <c r="G17" s="33">
        <v>0.97199999999999998</v>
      </c>
      <c r="H17" s="24" t="s">
        <v>124</v>
      </c>
      <c r="I17" s="24" t="s">
        <v>321</v>
      </c>
      <c r="J17" s="24" t="s">
        <v>320</v>
      </c>
      <c r="K17" s="24" t="s">
        <v>322</v>
      </c>
    </row>
    <row r="18" spans="1:11" ht="38" x14ac:dyDescent="0.2">
      <c r="A18" s="48" t="s">
        <v>370</v>
      </c>
      <c r="B18" s="24" t="s">
        <v>150</v>
      </c>
      <c r="C18" s="31" t="s">
        <v>141</v>
      </c>
      <c r="D18" s="33" t="s">
        <v>336</v>
      </c>
      <c r="E18" s="33">
        <v>0.999</v>
      </c>
      <c r="F18" s="33">
        <v>34</v>
      </c>
      <c r="G18" s="33">
        <v>0.99299999999999999</v>
      </c>
      <c r="H18" s="24" t="s">
        <v>124</v>
      </c>
      <c r="I18" s="24" t="s">
        <v>321</v>
      </c>
      <c r="J18" s="24" t="s">
        <v>320</v>
      </c>
      <c r="K18" s="24" t="s">
        <v>314</v>
      </c>
    </row>
    <row r="19" spans="1:11" ht="38" x14ac:dyDescent="0.2">
      <c r="A19" s="48" t="s">
        <v>369</v>
      </c>
      <c r="B19" s="24" t="s">
        <v>150</v>
      </c>
      <c r="C19" s="31" t="s">
        <v>141</v>
      </c>
      <c r="D19" s="33" t="s">
        <v>336</v>
      </c>
      <c r="E19" s="33">
        <v>0.999</v>
      </c>
      <c r="F19" s="33">
        <v>34</v>
      </c>
      <c r="G19" s="33">
        <v>0.99299999999999999</v>
      </c>
      <c r="H19" s="24" t="s">
        <v>124</v>
      </c>
      <c r="I19" s="24" t="s">
        <v>321</v>
      </c>
      <c r="J19" s="24" t="s">
        <v>320</v>
      </c>
      <c r="K19" s="24" t="s">
        <v>314</v>
      </c>
    </row>
    <row r="20" spans="1:11" ht="36" x14ac:dyDescent="0.2">
      <c r="A20" s="58" t="s">
        <v>378</v>
      </c>
      <c r="B20" s="58" t="s">
        <v>150</v>
      </c>
      <c r="C20" s="58" t="s">
        <v>140</v>
      </c>
      <c r="D20" s="33" t="s">
        <v>336</v>
      </c>
      <c r="E20" s="33">
        <v>0.999</v>
      </c>
      <c r="F20" s="33">
        <v>34</v>
      </c>
      <c r="G20" s="33">
        <v>0.99299999999999999</v>
      </c>
      <c r="H20" s="24" t="s">
        <v>124</v>
      </c>
      <c r="I20" s="24" t="s">
        <v>319</v>
      </c>
      <c r="J20" s="24" t="s">
        <v>320</v>
      </c>
      <c r="K20" s="24" t="s">
        <v>315</v>
      </c>
    </row>
    <row r="21" spans="1:11" ht="36" x14ac:dyDescent="0.2">
      <c r="A21" s="48" t="s">
        <v>386</v>
      </c>
      <c r="B21" s="24" t="s">
        <v>150</v>
      </c>
      <c r="C21" s="24" t="s">
        <v>34</v>
      </c>
      <c r="D21" s="33" t="s">
        <v>336</v>
      </c>
      <c r="E21" s="33">
        <v>0.999</v>
      </c>
      <c r="F21" s="33">
        <v>34</v>
      </c>
      <c r="G21" s="33">
        <v>0.99299999999999999</v>
      </c>
      <c r="H21" s="24" t="s">
        <v>124</v>
      </c>
      <c r="I21" s="24" t="s">
        <v>319</v>
      </c>
      <c r="J21" s="24" t="s">
        <v>320</v>
      </c>
      <c r="K21" s="24" t="s">
        <v>315</v>
      </c>
    </row>
    <row r="22" spans="1:11" ht="36" x14ac:dyDescent="0.2">
      <c r="A22" s="48" t="s">
        <v>467</v>
      </c>
      <c r="B22" s="48" t="s">
        <v>150</v>
      </c>
      <c r="C22" s="24" t="s">
        <v>34</v>
      </c>
      <c r="D22" s="33" t="s">
        <v>336</v>
      </c>
      <c r="E22" s="33">
        <v>0.999</v>
      </c>
      <c r="F22" s="33">
        <v>34</v>
      </c>
      <c r="G22" s="33">
        <v>0.99299999999999999</v>
      </c>
      <c r="H22" s="24" t="s">
        <v>124</v>
      </c>
      <c r="I22" s="24" t="s">
        <v>319</v>
      </c>
      <c r="J22" s="24" t="s">
        <v>320</v>
      </c>
      <c r="K22" s="24" t="s">
        <v>315</v>
      </c>
    </row>
    <row r="23" spans="1:11" ht="17" x14ac:dyDescent="0.2">
      <c r="A23" s="36" t="s">
        <v>36</v>
      </c>
      <c r="B23" s="25"/>
      <c r="C23" s="25"/>
      <c r="D23" s="37"/>
      <c r="E23" s="37"/>
      <c r="F23" s="37"/>
      <c r="G23" s="37"/>
      <c r="H23" s="25"/>
      <c r="I23" s="25"/>
      <c r="J23" s="25"/>
      <c r="K23" s="25"/>
    </row>
    <row r="24" spans="1:11" ht="36" x14ac:dyDescent="0.2">
      <c r="A24" s="60" t="s">
        <v>468</v>
      </c>
      <c r="B24" s="60" t="s">
        <v>152</v>
      </c>
      <c r="C24" s="60" t="s">
        <v>140</v>
      </c>
      <c r="D24" s="26" t="s">
        <v>316</v>
      </c>
      <c r="E24" s="26" t="s">
        <v>316</v>
      </c>
      <c r="F24" s="26" t="s">
        <v>316</v>
      </c>
      <c r="G24" s="26" t="s">
        <v>316</v>
      </c>
      <c r="H24" s="26" t="s">
        <v>316</v>
      </c>
      <c r="I24" s="26" t="s">
        <v>347</v>
      </c>
      <c r="J24" s="26" t="s">
        <v>316</v>
      </c>
      <c r="K24" s="26" t="s">
        <v>315</v>
      </c>
    </row>
    <row r="25" spans="1:11" ht="36" x14ac:dyDescent="0.2">
      <c r="A25" s="50" t="s">
        <v>475</v>
      </c>
      <c r="B25" s="26" t="s">
        <v>152</v>
      </c>
      <c r="C25" s="26" t="s">
        <v>34</v>
      </c>
      <c r="D25" s="26" t="s">
        <v>316</v>
      </c>
      <c r="E25" s="26" t="s">
        <v>316</v>
      </c>
      <c r="F25" s="26" t="s">
        <v>316</v>
      </c>
      <c r="G25" s="26" t="s">
        <v>316</v>
      </c>
      <c r="H25" s="26" t="s">
        <v>316</v>
      </c>
      <c r="I25" s="26" t="s">
        <v>324</v>
      </c>
      <c r="J25" s="26" t="s">
        <v>316</v>
      </c>
      <c r="K25" s="26" t="s">
        <v>315</v>
      </c>
    </row>
    <row r="26" spans="1:11" ht="36" x14ac:dyDescent="0.2">
      <c r="A26" s="60" t="s">
        <v>469</v>
      </c>
      <c r="B26" s="60" t="s">
        <v>153</v>
      </c>
      <c r="C26" s="60" t="s">
        <v>34</v>
      </c>
      <c r="D26" s="26" t="s">
        <v>316</v>
      </c>
      <c r="E26" s="26" t="s">
        <v>316</v>
      </c>
      <c r="F26" s="26" t="s">
        <v>316</v>
      </c>
      <c r="G26" s="26" t="s">
        <v>316</v>
      </c>
      <c r="H26" s="26" t="s">
        <v>316</v>
      </c>
      <c r="I26" s="26" t="s">
        <v>324</v>
      </c>
      <c r="J26" s="26" t="s">
        <v>316</v>
      </c>
      <c r="K26" s="26" t="s">
        <v>315</v>
      </c>
    </row>
    <row r="27" spans="1:11" ht="36" x14ac:dyDescent="0.2">
      <c r="A27" s="60" t="s">
        <v>470</v>
      </c>
      <c r="B27" s="60" t="s">
        <v>154</v>
      </c>
      <c r="C27" s="61" t="s">
        <v>141</v>
      </c>
      <c r="D27" s="38" t="s">
        <v>336</v>
      </c>
      <c r="E27" s="38">
        <v>0.997</v>
      </c>
      <c r="F27" s="38">
        <v>27.6</v>
      </c>
      <c r="G27" s="38">
        <v>0.999</v>
      </c>
      <c r="H27" s="26" t="s">
        <v>124</v>
      </c>
      <c r="I27" s="26" t="s">
        <v>321</v>
      </c>
      <c r="J27" s="26" t="s">
        <v>320</v>
      </c>
      <c r="K27" s="26" t="s">
        <v>314</v>
      </c>
    </row>
    <row r="28" spans="1:11" ht="36" x14ac:dyDescent="0.2">
      <c r="A28" s="60" t="s">
        <v>471</v>
      </c>
      <c r="B28" s="60" t="s">
        <v>155</v>
      </c>
      <c r="C28" s="60" t="s">
        <v>140</v>
      </c>
      <c r="D28" s="39" t="s">
        <v>335</v>
      </c>
      <c r="E28" s="38">
        <v>0.97699999999999998</v>
      </c>
      <c r="F28" s="38">
        <v>24.2</v>
      </c>
      <c r="G28" s="38">
        <v>0.747</v>
      </c>
      <c r="H28" s="26" t="s">
        <v>9</v>
      </c>
      <c r="I28" s="26" t="s">
        <v>323</v>
      </c>
      <c r="J28" s="26" t="s">
        <v>320</v>
      </c>
      <c r="K28" s="26" t="s">
        <v>315</v>
      </c>
    </row>
    <row r="29" spans="1:11" ht="36" x14ac:dyDescent="0.2">
      <c r="A29" s="50" t="s">
        <v>476</v>
      </c>
      <c r="B29" s="26" t="s">
        <v>155</v>
      </c>
      <c r="C29" s="26" t="s">
        <v>140</v>
      </c>
      <c r="D29" s="39" t="s">
        <v>335</v>
      </c>
      <c r="E29" s="38">
        <v>0.97699999999999998</v>
      </c>
      <c r="F29" s="38">
        <v>24.2</v>
      </c>
      <c r="G29" s="38">
        <v>0.747</v>
      </c>
      <c r="H29" s="26" t="s">
        <v>9</v>
      </c>
      <c r="I29" s="26" t="s">
        <v>323</v>
      </c>
      <c r="J29" s="26" t="s">
        <v>320</v>
      </c>
      <c r="K29" s="26" t="s">
        <v>315</v>
      </c>
    </row>
    <row r="30" spans="1:11" ht="36" x14ac:dyDescent="0.2">
      <c r="A30" s="60" t="s">
        <v>472</v>
      </c>
      <c r="B30" s="60" t="s">
        <v>156</v>
      </c>
      <c r="C30" s="60" t="s">
        <v>140</v>
      </c>
      <c r="D30" s="26" t="s">
        <v>316</v>
      </c>
      <c r="E30" s="26" t="s">
        <v>316</v>
      </c>
      <c r="F30" s="26" t="s">
        <v>316</v>
      </c>
      <c r="G30" s="26" t="s">
        <v>316</v>
      </c>
      <c r="H30" s="26" t="s">
        <v>316</v>
      </c>
      <c r="I30" s="26" t="s">
        <v>324</v>
      </c>
      <c r="J30" s="26" t="s">
        <v>316</v>
      </c>
      <c r="K30" s="26" t="s">
        <v>315</v>
      </c>
    </row>
    <row r="31" spans="1:11" ht="36" x14ac:dyDescent="0.2">
      <c r="A31" s="50" t="s">
        <v>477</v>
      </c>
      <c r="B31" s="26" t="s">
        <v>156</v>
      </c>
      <c r="C31" s="26" t="s">
        <v>34</v>
      </c>
      <c r="D31" s="26" t="s">
        <v>316</v>
      </c>
      <c r="E31" s="26" t="s">
        <v>316</v>
      </c>
      <c r="F31" s="26" t="s">
        <v>316</v>
      </c>
      <c r="G31" s="26" t="s">
        <v>316</v>
      </c>
      <c r="H31" s="26" t="s">
        <v>316</v>
      </c>
      <c r="I31" s="26" t="s">
        <v>324</v>
      </c>
      <c r="J31" s="26" t="s">
        <v>316</v>
      </c>
      <c r="K31" s="26" t="s">
        <v>315</v>
      </c>
    </row>
    <row r="32" spans="1:11" ht="36" x14ac:dyDescent="0.2">
      <c r="A32" s="60" t="s">
        <v>473</v>
      </c>
      <c r="B32" s="60" t="s">
        <v>157</v>
      </c>
      <c r="C32" s="60" t="s">
        <v>140</v>
      </c>
      <c r="D32" s="26" t="s">
        <v>316</v>
      </c>
      <c r="E32" s="26" t="s">
        <v>316</v>
      </c>
      <c r="F32" s="26" t="s">
        <v>316</v>
      </c>
      <c r="G32" s="26" t="s">
        <v>316</v>
      </c>
      <c r="H32" s="26" t="s">
        <v>316</v>
      </c>
      <c r="I32" s="26" t="s">
        <v>324</v>
      </c>
      <c r="J32" s="26" t="s">
        <v>316</v>
      </c>
      <c r="K32" s="26" t="s">
        <v>315</v>
      </c>
    </row>
    <row r="33" spans="1:11" ht="36" x14ac:dyDescent="0.2">
      <c r="A33" s="50" t="s">
        <v>478</v>
      </c>
      <c r="B33" s="26" t="s">
        <v>157</v>
      </c>
      <c r="C33" s="26" t="s">
        <v>34</v>
      </c>
      <c r="D33" s="26" t="s">
        <v>316</v>
      </c>
      <c r="E33" s="26" t="s">
        <v>316</v>
      </c>
      <c r="F33" s="26" t="s">
        <v>316</v>
      </c>
      <c r="G33" s="26" t="s">
        <v>316</v>
      </c>
      <c r="H33" s="26" t="s">
        <v>316</v>
      </c>
      <c r="I33" s="26" t="s">
        <v>324</v>
      </c>
      <c r="J33" s="26" t="s">
        <v>316</v>
      </c>
      <c r="K33" s="26" t="s">
        <v>315</v>
      </c>
    </row>
    <row r="34" spans="1:11" ht="16" x14ac:dyDescent="0.2">
      <c r="A34" s="120" t="s">
        <v>421</v>
      </c>
      <c r="B34" s="121"/>
      <c r="C34" s="121"/>
      <c r="D34" s="121"/>
      <c r="E34" s="121"/>
      <c r="F34" s="121"/>
      <c r="G34" s="121"/>
      <c r="H34" s="121"/>
      <c r="I34" s="121"/>
      <c r="J34" s="121"/>
      <c r="K34" s="121"/>
    </row>
    <row r="35" spans="1:11" ht="38" x14ac:dyDescent="0.2">
      <c r="A35" s="118" t="s">
        <v>474</v>
      </c>
      <c r="B35" s="122" t="s">
        <v>151</v>
      </c>
      <c r="C35" s="122" t="s">
        <v>140</v>
      </c>
      <c r="D35" s="123" t="s">
        <v>336</v>
      </c>
      <c r="E35" s="123">
        <v>1</v>
      </c>
      <c r="F35" s="124">
        <v>9.9</v>
      </c>
      <c r="G35" s="123">
        <v>0.96699999999999997</v>
      </c>
      <c r="H35" s="122" t="s">
        <v>9</v>
      </c>
      <c r="I35" s="122" t="s">
        <v>323</v>
      </c>
      <c r="J35" s="122" t="s">
        <v>320</v>
      </c>
      <c r="K35" s="122" t="s">
        <v>315</v>
      </c>
    </row>
    <row r="36" spans="1:11" ht="36" x14ac:dyDescent="0.2">
      <c r="A36" s="118" t="s">
        <v>479</v>
      </c>
      <c r="B36" s="122" t="s">
        <v>151</v>
      </c>
      <c r="C36" s="122" t="s">
        <v>34</v>
      </c>
      <c r="D36" s="123" t="s">
        <v>336</v>
      </c>
      <c r="E36" s="123">
        <v>1</v>
      </c>
      <c r="F36" s="124">
        <v>9.9</v>
      </c>
      <c r="G36" s="123">
        <v>0.96699999999999997</v>
      </c>
      <c r="H36" s="122" t="s">
        <v>9</v>
      </c>
      <c r="I36" s="122" t="s">
        <v>323</v>
      </c>
      <c r="J36" s="122" t="s">
        <v>320</v>
      </c>
      <c r="K36" s="122" t="s">
        <v>315</v>
      </c>
    </row>
    <row r="37" spans="1:11" ht="17" x14ac:dyDescent="0.2">
      <c r="A37" s="40" t="s">
        <v>344</v>
      </c>
      <c r="B37" s="41"/>
      <c r="C37" s="41"/>
      <c r="D37" s="42"/>
      <c r="E37" s="42"/>
      <c r="F37" s="42"/>
      <c r="G37" s="42"/>
      <c r="H37" s="41"/>
      <c r="I37" s="64"/>
      <c r="J37" s="64"/>
      <c r="K37" s="64"/>
    </row>
    <row r="38" spans="1:11" ht="36" x14ac:dyDescent="0.2">
      <c r="A38" s="62" t="s">
        <v>480</v>
      </c>
      <c r="B38" s="62" t="s">
        <v>345</v>
      </c>
      <c r="C38" s="62" t="s">
        <v>140</v>
      </c>
      <c r="D38" s="44" t="s">
        <v>335</v>
      </c>
      <c r="E38" s="45">
        <v>1</v>
      </c>
      <c r="F38" s="45">
        <v>22.1</v>
      </c>
      <c r="G38" s="44">
        <v>0.12</v>
      </c>
      <c r="H38" s="43" t="s">
        <v>9</v>
      </c>
      <c r="I38" s="43" t="s">
        <v>325</v>
      </c>
      <c r="J38" s="43" t="s">
        <v>327</v>
      </c>
      <c r="K38" s="43" t="s">
        <v>317</v>
      </c>
    </row>
    <row r="39" spans="1:11" ht="36" x14ac:dyDescent="0.2">
      <c r="A39" s="65" t="s">
        <v>481</v>
      </c>
      <c r="B39" s="43" t="s">
        <v>345</v>
      </c>
      <c r="C39" s="43" t="s">
        <v>34</v>
      </c>
      <c r="D39" s="44" t="s">
        <v>335</v>
      </c>
      <c r="E39" s="45">
        <v>1</v>
      </c>
      <c r="F39" s="45">
        <v>22.1</v>
      </c>
      <c r="G39" s="44">
        <v>0.12</v>
      </c>
      <c r="H39" s="43" t="s">
        <v>9</v>
      </c>
      <c r="I39" s="43" t="s">
        <v>325</v>
      </c>
      <c r="J39" s="43" t="s">
        <v>327</v>
      </c>
      <c r="K39" s="43" t="s">
        <v>317</v>
      </c>
    </row>
    <row r="40" spans="1:11" ht="36" x14ac:dyDescent="0.2">
      <c r="A40" s="62" t="s">
        <v>482</v>
      </c>
      <c r="B40" s="62" t="s">
        <v>346</v>
      </c>
      <c r="C40" s="62" t="s">
        <v>140</v>
      </c>
      <c r="D40" s="44" t="s">
        <v>335</v>
      </c>
      <c r="E40" s="45">
        <v>1</v>
      </c>
      <c r="F40" s="45">
        <v>23.6</v>
      </c>
      <c r="G40" s="44">
        <v>0.155</v>
      </c>
      <c r="H40" s="43" t="s">
        <v>9</v>
      </c>
      <c r="I40" s="43" t="s">
        <v>326</v>
      </c>
      <c r="J40" s="43" t="s">
        <v>327</v>
      </c>
      <c r="K40" s="43" t="s">
        <v>317</v>
      </c>
    </row>
    <row r="41" spans="1:11" ht="36" x14ac:dyDescent="0.2">
      <c r="A41" s="65" t="s">
        <v>490</v>
      </c>
      <c r="B41" s="43" t="s">
        <v>346</v>
      </c>
      <c r="C41" s="43" t="s">
        <v>34</v>
      </c>
      <c r="D41" s="44" t="s">
        <v>335</v>
      </c>
      <c r="E41" s="45">
        <v>1</v>
      </c>
      <c r="F41" s="45">
        <v>23.6</v>
      </c>
      <c r="G41" s="44">
        <v>0.155</v>
      </c>
      <c r="H41" s="43" t="s">
        <v>9</v>
      </c>
      <c r="I41" s="43" t="s">
        <v>326</v>
      </c>
      <c r="J41" s="43" t="s">
        <v>327</v>
      </c>
      <c r="K41" s="43" t="s">
        <v>317</v>
      </c>
    </row>
    <row r="42" spans="1:11" ht="36" x14ac:dyDescent="0.2">
      <c r="A42" s="65" t="s">
        <v>483</v>
      </c>
      <c r="B42" s="43" t="s">
        <v>346</v>
      </c>
      <c r="C42" s="43" t="s">
        <v>140</v>
      </c>
      <c r="D42" s="44" t="s">
        <v>335</v>
      </c>
      <c r="E42" s="45">
        <v>1</v>
      </c>
      <c r="F42" s="45">
        <v>23.6</v>
      </c>
      <c r="G42" s="44">
        <v>0.155</v>
      </c>
      <c r="H42" s="43" t="s">
        <v>9</v>
      </c>
      <c r="I42" s="43" t="s">
        <v>326</v>
      </c>
      <c r="J42" s="43" t="s">
        <v>327</v>
      </c>
      <c r="K42" s="43" t="s">
        <v>317</v>
      </c>
    </row>
    <row r="43" spans="1:11" ht="36" x14ac:dyDescent="0.2">
      <c r="A43" s="62" t="s">
        <v>484</v>
      </c>
      <c r="B43" s="62" t="s">
        <v>346</v>
      </c>
      <c r="C43" s="62" t="s">
        <v>140</v>
      </c>
      <c r="D43" s="44" t="s">
        <v>335</v>
      </c>
      <c r="E43" s="45">
        <v>1</v>
      </c>
      <c r="F43" s="45">
        <v>23.6</v>
      </c>
      <c r="G43" s="44">
        <v>0.155</v>
      </c>
      <c r="H43" s="43" t="s">
        <v>9</v>
      </c>
      <c r="I43" s="43" t="s">
        <v>326</v>
      </c>
      <c r="J43" s="43" t="s">
        <v>327</v>
      </c>
      <c r="K43" s="43" t="s">
        <v>317</v>
      </c>
    </row>
    <row r="44" spans="1:11" ht="36" x14ac:dyDescent="0.2">
      <c r="A44" s="65" t="s">
        <v>485</v>
      </c>
      <c r="B44" s="43" t="s">
        <v>346</v>
      </c>
      <c r="C44" s="43" t="s">
        <v>34</v>
      </c>
      <c r="D44" s="44" t="s">
        <v>335</v>
      </c>
      <c r="E44" s="45">
        <v>1</v>
      </c>
      <c r="F44" s="45">
        <v>23.6</v>
      </c>
      <c r="G44" s="44">
        <v>0.155</v>
      </c>
      <c r="H44" s="43" t="s">
        <v>9</v>
      </c>
      <c r="I44" s="43" t="s">
        <v>326</v>
      </c>
      <c r="J44" s="43" t="s">
        <v>327</v>
      </c>
      <c r="K44" s="43" t="s">
        <v>317</v>
      </c>
    </row>
    <row r="45" spans="1:11" ht="36" x14ac:dyDescent="0.2">
      <c r="A45" s="62" t="s">
        <v>486</v>
      </c>
      <c r="B45" s="62" t="s">
        <v>346</v>
      </c>
      <c r="C45" s="62" t="s">
        <v>140</v>
      </c>
      <c r="D45" s="44" t="s">
        <v>335</v>
      </c>
      <c r="E45" s="45">
        <v>1</v>
      </c>
      <c r="F45" s="45">
        <v>23.6</v>
      </c>
      <c r="G45" s="44">
        <v>0.155</v>
      </c>
      <c r="H45" s="43" t="s">
        <v>9</v>
      </c>
      <c r="I45" s="43" t="s">
        <v>326</v>
      </c>
      <c r="J45" s="43" t="s">
        <v>327</v>
      </c>
      <c r="K45" s="43" t="s">
        <v>317</v>
      </c>
    </row>
    <row r="46" spans="1:11" ht="36" x14ac:dyDescent="0.2">
      <c r="A46" s="62" t="s">
        <v>487</v>
      </c>
      <c r="B46" s="62" t="s">
        <v>346</v>
      </c>
      <c r="C46" s="62" t="s">
        <v>140</v>
      </c>
      <c r="D46" s="44" t="s">
        <v>335</v>
      </c>
      <c r="E46" s="45">
        <v>1</v>
      </c>
      <c r="F46" s="45">
        <v>23.6</v>
      </c>
      <c r="G46" s="44">
        <v>0.155</v>
      </c>
      <c r="H46" s="43" t="s">
        <v>9</v>
      </c>
      <c r="I46" s="43" t="s">
        <v>326</v>
      </c>
      <c r="J46" s="43" t="s">
        <v>327</v>
      </c>
      <c r="K46" s="43" t="s">
        <v>317</v>
      </c>
    </row>
    <row r="47" spans="1:11" ht="36" x14ac:dyDescent="0.2">
      <c r="A47" s="65" t="s">
        <v>488</v>
      </c>
      <c r="B47" s="43" t="s">
        <v>346</v>
      </c>
      <c r="C47" s="43" t="s">
        <v>140</v>
      </c>
      <c r="D47" s="44" t="s">
        <v>335</v>
      </c>
      <c r="E47" s="45">
        <v>1</v>
      </c>
      <c r="F47" s="45">
        <v>23.6</v>
      </c>
      <c r="G47" s="44">
        <v>0.155</v>
      </c>
      <c r="H47" s="43" t="s">
        <v>9</v>
      </c>
      <c r="I47" s="43" t="s">
        <v>326</v>
      </c>
      <c r="J47" s="43" t="s">
        <v>327</v>
      </c>
      <c r="K47" s="43" t="s">
        <v>317</v>
      </c>
    </row>
    <row r="48" spans="1:11" ht="36" x14ac:dyDescent="0.2">
      <c r="A48" s="65" t="s">
        <v>489</v>
      </c>
      <c r="B48" s="43" t="s">
        <v>346</v>
      </c>
      <c r="C48" s="43" t="s">
        <v>34</v>
      </c>
      <c r="D48" s="44" t="s">
        <v>335</v>
      </c>
      <c r="E48" s="45">
        <v>1</v>
      </c>
      <c r="F48" s="45">
        <v>23.6</v>
      </c>
      <c r="G48" s="44">
        <v>0.155</v>
      </c>
      <c r="H48" s="43" t="s">
        <v>9</v>
      </c>
      <c r="I48" s="43" t="s">
        <v>326</v>
      </c>
      <c r="J48" s="43" t="s">
        <v>327</v>
      </c>
      <c r="K48" s="43" t="s">
        <v>317</v>
      </c>
    </row>
    <row r="49" spans="1:11" x14ac:dyDescent="0.2">
      <c r="I49" s="27"/>
      <c r="J49" s="27"/>
      <c r="K49" s="27"/>
    </row>
    <row r="50" spans="1:11" ht="60" x14ac:dyDescent="0.2">
      <c r="A50" s="46" t="s">
        <v>348</v>
      </c>
      <c r="I50" s="27"/>
      <c r="J50" s="27"/>
      <c r="K50" s="27"/>
    </row>
    <row r="51" spans="1:11" x14ac:dyDescent="0.2">
      <c r="I51" s="27"/>
      <c r="J51" s="27"/>
      <c r="K51" s="27"/>
    </row>
    <row r="52" spans="1:11" x14ac:dyDescent="0.2">
      <c r="I52" s="27"/>
      <c r="J52" s="27"/>
      <c r="K52" s="27"/>
    </row>
    <row r="53" spans="1:11" x14ac:dyDescent="0.2">
      <c r="I53" s="27"/>
      <c r="J53" s="27"/>
      <c r="K53" s="27"/>
    </row>
    <row r="54" spans="1:11" x14ac:dyDescent="0.2">
      <c r="I54" s="27"/>
      <c r="J54" s="27"/>
      <c r="K54" s="2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20DDF-5B2D-49C1-8AAC-85541DBC060D}">
  <dimension ref="A1:T90"/>
  <sheetViews>
    <sheetView zoomScaleNormal="100" workbookViewId="0">
      <pane ySplit="1" topLeftCell="A2" activePane="bottomLeft" state="frozen"/>
      <selection pane="bottomLeft"/>
    </sheetView>
  </sheetViews>
  <sheetFormatPr baseColWidth="10" defaultColWidth="9.1640625" defaultRowHeight="11" x14ac:dyDescent="0.15"/>
  <cols>
    <col min="1" max="1" width="22.1640625" style="2" customWidth="1"/>
    <col min="2" max="2" width="18.5" style="2" customWidth="1"/>
    <col min="3" max="3" width="14.5" style="104" bestFit="1" customWidth="1"/>
    <col min="4" max="4" width="18.33203125" style="104" customWidth="1"/>
    <col min="5" max="5" width="9.1640625" style="104"/>
    <col min="6" max="6" width="14.5" style="104" customWidth="1"/>
    <col min="7" max="7" width="12.33203125" style="104" customWidth="1"/>
    <col min="8" max="8" width="14.1640625" style="104" bestFit="1" customWidth="1"/>
    <col min="9" max="9" width="13.5" style="104" customWidth="1"/>
    <col min="10" max="11" width="14.1640625" style="104" customWidth="1"/>
    <col min="12" max="13" width="18.5" style="104" customWidth="1"/>
    <col min="14" max="14" width="24.5" style="104" bestFit="1" customWidth="1"/>
    <col min="15" max="16" width="16.33203125" style="104" customWidth="1"/>
    <col min="17" max="17" width="18.5" style="104" bestFit="1" customWidth="1"/>
    <col min="18" max="20" width="9.1640625" style="104"/>
    <col min="21" max="16384" width="9.1640625" style="1"/>
  </cols>
  <sheetData>
    <row r="1" spans="1:20" s="68" customFormat="1" ht="64.5" customHeight="1" x14ac:dyDescent="0.15">
      <c r="A1" s="73" t="s">
        <v>121</v>
      </c>
      <c r="B1" s="73" t="s">
        <v>158</v>
      </c>
      <c r="C1" s="73" t="s">
        <v>139</v>
      </c>
      <c r="D1" s="73" t="s">
        <v>1</v>
      </c>
      <c r="E1" s="73" t="s">
        <v>0</v>
      </c>
      <c r="F1" s="73" t="s">
        <v>2</v>
      </c>
      <c r="G1" s="73" t="s">
        <v>70</v>
      </c>
      <c r="H1" s="73" t="s">
        <v>5</v>
      </c>
      <c r="I1" s="73" t="s">
        <v>4</v>
      </c>
      <c r="J1" s="73" t="s">
        <v>129</v>
      </c>
      <c r="K1" s="73" t="s">
        <v>135</v>
      </c>
      <c r="L1" s="73" t="s">
        <v>131</v>
      </c>
      <c r="M1" s="73" t="s">
        <v>61</v>
      </c>
      <c r="N1" s="73" t="s">
        <v>62</v>
      </c>
      <c r="O1" s="73" t="s">
        <v>6</v>
      </c>
      <c r="P1" s="73" t="s">
        <v>134</v>
      </c>
      <c r="Q1" s="73" t="s">
        <v>7</v>
      </c>
      <c r="R1" s="67" t="s">
        <v>413</v>
      </c>
      <c r="S1" s="67" t="s">
        <v>414</v>
      </c>
      <c r="T1" s="67" t="s">
        <v>415</v>
      </c>
    </row>
    <row r="2" spans="1:20" s="75" customFormat="1" ht="26.25" customHeight="1" x14ac:dyDescent="0.15">
      <c r="A2" s="109" t="s">
        <v>8</v>
      </c>
      <c r="B2" s="47"/>
      <c r="C2" s="48"/>
      <c r="D2" s="48"/>
      <c r="E2" s="48"/>
      <c r="F2" s="48"/>
      <c r="G2" s="48"/>
      <c r="H2" s="48"/>
      <c r="I2" s="48"/>
      <c r="J2" s="48"/>
      <c r="K2" s="48"/>
      <c r="L2" s="48"/>
      <c r="M2" s="48"/>
      <c r="N2" s="48"/>
      <c r="O2" s="48"/>
      <c r="P2" s="48"/>
      <c r="Q2" s="48"/>
      <c r="R2" s="95"/>
      <c r="S2" s="95"/>
      <c r="T2" s="95"/>
    </row>
    <row r="3" spans="1:20" s="91" customFormat="1" ht="15" customHeight="1" x14ac:dyDescent="0.2">
      <c r="A3" s="109"/>
      <c r="B3" s="90"/>
      <c r="C3" s="90">
        <v>1</v>
      </c>
      <c r="D3" s="90">
        <v>1</v>
      </c>
      <c r="E3" s="90">
        <v>2</v>
      </c>
      <c r="F3" s="90">
        <v>1</v>
      </c>
      <c r="G3" s="90">
        <v>2</v>
      </c>
      <c r="H3" s="90">
        <v>2</v>
      </c>
      <c r="I3" s="90"/>
      <c r="J3" s="90">
        <v>0</v>
      </c>
      <c r="K3" s="90">
        <v>0</v>
      </c>
      <c r="L3" s="90">
        <v>1</v>
      </c>
      <c r="M3" s="90">
        <v>0</v>
      </c>
      <c r="N3" s="90">
        <v>1</v>
      </c>
      <c r="O3" s="90">
        <v>0</v>
      </c>
      <c r="P3" s="90">
        <v>1</v>
      </c>
      <c r="Q3" s="90"/>
      <c r="R3" s="96">
        <f>SUM(C3:Q3)</f>
        <v>12</v>
      </c>
      <c r="S3" s="96">
        <f>R3</f>
        <v>12</v>
      </c>
      <c r="T3" s="96"/>
    </row>
    <row r="4" spans="1:20" s="75" customFormat="1" ht="36" x14ac:dyDescent="0.15">
      <c r="A4" s="48" t="s">
        <v>349</v>
      </c>
      <c r="B4" s="48" t="s">
        <v>142</v>
      </c>
      <c r="C4" s="63" t="s">
        <v>141</v>
      </c>
      <c r="D4" s="48" t="s">
        <v>68</v>
      </c>
      <c r="E4" s="48">
        <v>3</v>
      </c>
      <c r="F4" s="48" t="s">
        <v>69</v>
      </c>
      <c r="G4" s="48" t="s">
        <v>58</v>
      </c>
      <c r="H4" s="48" t="s">
        <v>11</v>
      </c>
      <c r="I4" s="48" t="s">
        <v>34</v>
      </c>
      <c r="J4" s="48" t="s">
        <v>9</v>
      </c>
      <c r="K4" s="48" t="s">
        <v>9</v>
      </c>
      <c r="L4" s="48" t="s">
        <v>124</v>
      </c>
      <c r="M4" s="48" t="s">
        <v>71</v>
      </c>
      <c r="N4" s="48" t="s">
        <v>12</v>
      </c>
      <c r="O4" s="48" t="s">
        <v>57</v>
      </c>
      <c r="P4" s="48" t="s">
        <v>123</v>
      </c>
      <c r="Q4" s="48" t="s">
        <v>125</v>
      </c>
      <c r="R4" s="95"/>
      <c r="S4" s="95"/>
      <c r="T4" s="95"/>
    </row>
    <row r="5" spans="1:20" s="89" customFormat="1" ht="15" customHeight="1" x14ac:dyDescent="0.15">
      <c r="A5" s="88"/>
      <c r="B5" s="88"/>
      <c r="C5" s="88">
        <v>0</v>
      </c>
      <c r="D5" s="88">
        <v>1</v>
      </c>
      <c r="E5" s="88">
        <v>2</v>
      </c>
      <c r="F5" s="88">
        <v>1</v>
      </c>
      <c r="G5" s="88">
        <v>2</v>
      </c>
      <c r="H5" s="88">
        <v>2</v>
      </c>
      <c r="I5" s="88">
        <v>1</v>
      </c>
      <c r="J5" s="88">
        <v>1</v>
      </c>
      <c r="K5" s="88">
        <v>0</v>
      </c>
      <c r="L5" s="88">
        <v>1</v>
      </c>
      <c r="M5" s="88">
        <v>0</v>
      </c>
      <c r="N5" s="88">
        <v>1</v>
      </c>
      <c r="O5" s="88">
        <v>0</v>
      </c>
      <c r="P5" s="88">
        <v>1</v>
      </c>
      <c r="Q5" s="88"/>
      <c r="R5" s="97">
        <f>SUM(C5:Q5)</f>
        <v>13</v>
      </c>
      <c r="T5" s="97">
        <f>R5</f>
        <v>13</v>
      </c>
    </row>
    <row r="6" spans="1:20" s="78" customFormat="1" ht="38" x14ac:dyDescent="0.15">
      <c r="A6" s="58" t="s">
        <v>388</v>
      </c>
      <c r="B6" s="58" t="s">
        <v>143</v>
      </c>
      <c r="C6" s="58" t="s">
        <v>140</v>
      </c>
      <c r="D6" s="58" t="s">
        <v>72</v>
      </c>
      <c r="E6" s="58">
        <v>2</v>
      </c>
      <c r="F6" s="58" t="s">
        <v>69</v>
      </c>
      <c r="G6" s="58" t="s">
        <v>58</v>
      </c>
      <c r="H6" s="58" t="s">
        <v>11</v>
      </c>
      <c r="I6" s="58" t="s">
        <v>13</v>
      </c>
      <c r="J6" s="58" t="s">
        <v>124</v>
      </c>
      <c r="K6" s="58" t="s">
        <v>9</v>
      </c>
      <c r="L6" s="58" t="s">
        <v>124</v>
      </c>
      <c r="M6" s="58" t="s">
        <v>132</v>
      </c>
      <c r="N6" s="58" t="s">
        <v>12</v>
      </c>
      <c r="O6" s="58" t="s">
        <v>12</v>
      </c>
      <c r="P6" s="58" t="s">
        <v>124</v>
      </c>
      <c r="Q6" s="58" t="s">
        <v>18</v>
      </c>
      <c r="R6" s="98"/>
      <c r="S6" s="98"/>
      <c r="T6" s="98"/>
    </row>
    <row r="7" spans="1:20" s="85" customFormat="1" ht="15" customHeight="1" x14ac:dyDescent="0.15">
      <c r="A7" s="84"/>
      <c r="B7" s="84"/>
      <c r="C7" s="84">
        <v>0</v>
      </c>
      <c r="D7" s="84">
        <v>1</v>
      </c>
      <c r="E7" s="84">
        <v>1</v>
      </c>
      <c r="F7" s="84">
        <v>1</v>
      </c>
      <c r="G7" s="84">
        <v>1</v>
      </c>
      <c r="H7" s="84">
        <v>0</v>
      </c>
      <c r="I7" s="84">
        <v>1</v>
      </c>
      <c r="J7" s="84">
        <v>1</v>
      </c>
      <c r="K7" s="84">
        <v>0</v>
      </c>
      <c r="L7" s="84">
        <v>0</v>
      </c>
      <c r="M7" s="84">
        <v>0</v>
      </c>
      <c r="N7" s="84">
        <v>0</v>
      </c>
      <c r="O7" s="84">
        <v>0</v>
      </c>
      <c r="P7" s="84">
        <v>0</v>
      </c>
      <c r="Q7" s="84"/>
      <c r="R7" s="99">
        <f>SUM(C7:Q7)</f>
        <v>6</v>
      </c>
      <c r="S7" s="96">
        <f>R7</f>
        <v>6</v>
      </c>
      <c r="T7" s="99"/>
    </row>
    <row r="8" spans="1:20" s="75" customFormat="1" ht="38" x14ac:dyDescent="0.15">
      <c r="A8" s="48" t="s">
        <v>389</v>
      </c>
      <c r="B8" s="48" t="s">
        <v>143</v>
      </c>
      <c r="C8" s="48" t="s">
        <v>140</v>
      </c>
      <c r="D8" s="48" t="s">
        <v>77</v>
      </c>
      <c r="E8" s="48">
        <v>84</v>
      </c>
      <c r="F8" s="48" t="s">
        <v>69</v>
      </c>
      <c r="G8" s="48" t="s">
        <v>60</v>
      </c>
      <c r="H8" s="48" t="s">
        <v>14</v>
      </c>
      <c r="I8" s="48" t="s">
        <v>74</v>
      </c>
      <c r="J8" s="48" t="s">
        <v>124</v>
      </c>
      <c r="K8" s="48" t="s">
        <v>9</v>
      </c>
      <c r="L8" s="48" t="s">
        <v>9</v>
      </c>
      <c r="M8" s="48" t="s">
        <v>12</v>
      </c>
      <c r="N8" s="48" t="s">
        <v>12</v>
      </c>
      <c r="O8" s="48" t="s">
        <v>12</v>
      </c>
      <c r="P8" s="48" t="s">
        <v>9</v>
      </c>
      <c r="Q8" s="48" t="s">
        <v>16</v>
      </c>
      <c r="R8" s="95"/>
      <c r="S8" s="95"/>
      <c r="T8" s="95"/>
    </row>
    <row r="9" spans="1:20" s="89" customFormat="1" ht="15" customHeight="1" x14ac:dyDescent="0.15">
      <c r="A9" s="88"/>
      <c r="B9" s="88"/>
      <c r="C9" s="88">
        <v>0</v>
      </c>
      <c r="D9" s="88">
        <v>1</v>
      </c>
      <c r="E9" s="88">
        <v>1</v>
      </c>
      <c r="F9" s="88">
        <v>1</v>
      </c>
      <c r="G9" s="88">
        <v>1</v>
      </c>
      <c r="H9" s="88">
        <v>1</v>
      </c>
      <c r="I9" s="88">
        <v>1</v>
      </c>
      <c r="J9" s="88">
        <v>1</v>
      </c>
      <c r="K9" s="88">
        <v>0</v>
      </c>
      <c r="L9" s="88">
        <v>0</v>
      </c>
      <c r="M9" s="88">
        <v>0</v>
      </c>
      <c r="N9" s="88">
        <v>0</v>
      </c>
      <c r="O9" s="88">
        <v>0</v>
      </c>
      <c r="P9" s="88">
        <v>0</v>
      </c>
      <c r="Q9" s="88"/>
      <c r="R9" s="97">
        <f>SUM(C9:Q9)</f>
        <v>7</v>
      </c>
      <c r="T9" s="97">
        <f>R9</f>
        <v>7</v>
      </c>
    </row>
    <row r="10" spans="1:20" s="78" customFormat="1" ht="38" x14ac:dyDescent="0.15">
      <c r="A10" s="58" t="s">
        <v>390</v>
      </c>
      <c r="B10" s="58" t="s">
        <v>143</v>
      </c>
      <c r="C10" s="58" t="s">
        <v>140</v>
      </c>
      <c r="D10" s="58" t="s">
        <v>76</v>
      </c>
      <c r="E10" s="58">
        <v>36</v>
      </c>
      <c r="F10" s="58" t="s">
        <v>69</v>
      </c>
      <c r="G10" s="58" t="s">
        <v>59</v>
      </c>
      <c r="H10" s="58" t="s">
        <v>17</v>
      </c>
      <c r="I10" s="58" t="s">
        <v>75</v>
      </c>
      <c r="J10" s="58" t="s">
        <v>124</v>
      </c>
      <c r="K10" s="58" t="s">
        <v>9</v>
      </c>
      <c r="L10" s="58" t="s">
        <v>9</v>
      </c>
      <c r="M10" s="58" t="s">
        <v>12</v>
      </c>
      <c r="N10" s="58" t="s">
        <v>12</v>
      </c>
      <c r="O10" s="58" t="s">
        <v>12</v>
      </c>
      <c r="P10" s="58" t="s">
        <v>9</v>
      </c>
      <c r="Q10" s="58" t="s">
        <v>18</v>
      </c>
      <c r="R10" s="98"/>
      <c r="S10" s="98"/>
      <c r="T10" s="98"/>
    </row>
    <row r="11" spans="1:20" s="85" customFormat="1" ht="15" customHeight="1" x14ac:dyDescent="0.15">
      <c r="A11" s="84"/>
      <c r="B11" s="84"/>
      <c r="C11" s="84"/>
      <c r="D11" s="84">
        <v>1</v>
      </c>
      <c r="E11" s="84">
        <v>1</v>
      </c>
      <c r="F11" s="84">
        <v>0</v>
      </c>
      <c r="G11" s="84">
        <v>1</v>
      </c>
      <c r="H11" s="84">
        <v>0</v>
      </c>
      <c r="I11" s="84">
        <v>0</v>
      </c>
      <c r="J11" s="84">
        <v>1</v>
      </c>
      <c r="K11" s="84">
        <v>0</v>
      </c>
      <c r="L11" s="84">
        <v>1</v>
      </c>
      <c r="M11" s="84">
        <v>0</v>
      </c>
      <c r="N11" s="84">
        <v>0</v>
      </c>
      <c r="O11" s="84">
        <v>0</v>
      </c>
      <c r="P11" s="84">
        <v>0</v>
      </c>
      <c r="Q11" s="84"/>
      <c r="R11" s="99">
        <f>SUM(C11:Q11)</f>
        <v>5</v>
      </c>
      <c r="S11" s="96">
        <f>R11</f>
        <v>5</v>
      </c>
      <c r="T11" s="99"/>
    </row>
    <row r="12" spans="1:20" s="75" customFormat="1" ht="38" x14ac:dyDescent="0.15">
      <c r="A12" s="48" t="s">
        <v>391</v>
      </c>
      <c r="B12" s="48" t="s">
        <v>143</v>
      </c>
      <c r="C12" s="48" t="s">
        <v>34</v>
      </c>
      <c r="D12" s="48" t="s">
        <v>78</v>
      </c>
      <c r="E12" s="48">
        <v>252</v>
      </c>
      <c r="F12" s="48" t="s">
        <v>19</v>
      </c>
      <c r="G12" s="48" t="s">
        <v>60</v>
      </c>
      <c r="H12" s="48" t="s">
        <v>14</v>
      </c>
      <c r="I12" s="48" t="s">
        <v>14</v>
      </c>
      <c r="J12" s="48" t="s">
        <v>124</v>
      </c>
      <c r="K12" s="48" t="s">
        <v>9</v>
      </c>
      <c r="L12" s="48" t="s">
        <v>124</v>
      </c>
      <c r="M12" s="48" t="s">
        <v>12</v>
      </c>
      <c r="N12" s="48" t="s">
        <v>12</v>
      </c>
      <c r="O12" s="48" t="s">
        <v>12</v>
      </c>
      <c r="P12" s="48" t="s">
        <v>9</v>
      </c>
      <c r="Q12" s="48" t="s">
        <v>79</v>
      </c>
      <c r="R12" s="95"/>
      <c r="S12" s="95"/>
      <c r="T12" s="95"/>
    </row>
    <row r="13" spans="1:20" s="85" customFormat="1" ht="15" customHeight="1" x14ac:dyDescent="0.15">
      <c r="A13" s="84"/>
      <c r="B13" s="84"/>
      <c r="C13" s="84">
        <v>1</v>
      </c>
      <c r="D13" s="84">
        <v>1</v>
      </c>
      <c r="E13" s="84">
        <v>1</v>
      </c>
      <c r="F13" s="84">
        <v>1</v>
      </c>
      <c r="G13" s="84">
        <v>1</v>
      </c>
      <c r="H13" s="84">
        <v>0</v>
      </c>
      <c r="I13" s="84">
        <v>0</v>
      </c>
      <c r="J13" s="84">
        <v>0</v>
      </c>
      <c r="K13" s="84">
        <v>0</v>
      </c>
      <c r="L13" s="84">
        <v>0</v>
      </c>
      <c r="M13" s="84">
        <v>0</v>
      </c>
      <c r="N13" s="84">
        <v>0</v>
      </c>
      <c r="O13" s="84">
        <v>0</v>
      </c>
      <c r="P13" s="84">
        <v>0</v>
      </c>
      <c r="Q13" s="84"/>
      <c r="R13" s="99">
        <f>SUM(C13:Q13)</f>
        <v>5</v>
      </c>
      <c r="S13" s="96">
        <f>R13</f>
        <v>5</v>
      </c>
      <c r="T13" s="99"/>
    </row>
    <row r="14" spans="1:20" s="75" customFormat="1" ht="36" x14ac:dyDescent="0.15">
      <c r="A14" s="48" t="s">
        <v>350</v>
      </c>
      <c r="B14" s="48" t="s">
        <v>144</v>
      </c>
      <c r="C14" s="63" t="s">
        <v>141</v>
      </c>
      <c r="D14" s="48" t="s">
        <v>80</v>
      </c>
      <c r="E14" s="48">
        <v>30</v>
      </c>
      <c r="F14" s="48" t="s">
        <v>69</v>
      </c>
      <c r="G14" s="48" t="s">
        <v>59</v>
      </c>
      <c r="H14" s="48" t="s">
        <v>14</v>
      </c>
      <c r="I14" s="48" t="s">
        <v>14</v>
      </c>
      <c r="J14" s="48" t="s">
        <v>9</v>
      </c>
      <c r="K14" s="48" t="s">
        <v>9</v>
      </c>
      <c r="L14" s="48" t="s">
        <v>9</v>
      </c>
      <c r="M14" s="48" t="s">
        <v>81</v>
      </c>
      <c r="N14" s="48" t="s">
        <v>24</v>
      </c>
      <c r="O14" s="48" t="s">
        <v>82</v>
      </c>
      <c r="P14" s="48" t="s">
        <v>9</v>
      </c>
      <c r="Q14" s="48" t="s">
        <v>12</v>
      </c>
      <c r="R14" s="95"/>
      <c r="S14" s="95"/>
      <c r="T14" s="95"/>
    </row>
    <row r="15" spans="1:20" s="85" customFormat="1" ht="15" customHeight="1" x14ac:dyDescent="0.15">
      <c r="A15" s="84"/>
      <c r="B15" s="84"/>
      <c r="C15" s="84">
        <v>1</v>
      </c>
      <c r="D15" s="84">
        <v>0</v>
      </c>
      <c r="E15" s="84">
        <v>0</v>
      </c>
      <c r="F15" s="84">
        <v>0</v>
      </c>
      <c r="G15" s="84">
        <v>2</v>
      </c>
      <c r="H15" s="84">
        <v>2</v>
      </c>
      <c r="I15" s="84">
        <v>1</v>
      </c>
      <c r="J15" s="84">
        <v>1</v>
      </c>
      <c r="K15" s="84">
        <v>0</v>
      </c>
      <c r="L15" s="84">
        <v>0</v>
      </c>
      <c r="M15" s="84">
        <v>0</v>
      </c>
      <c r="N15" s="84">
        <v>0</v>
      </c>
      <c r="O15" s="84">
        <v>0</v>
      </c>
      <c r="P15" s="84">
        <v>1</v>
      </c>
      <c r="Q15" s="84"/>
      <c r="R15" s="99">
        <f>SUM(C15:Q15)</f>
        <v>8</v>
      </c>
      <c r="S15" s="96">
        <f>R15</f>
        <v>8</v>
      </c>
      <c r="T15" s="99"/>
    </row>
    <row r="16" spans="1:20" s="75" customFormat="1" ht="36" x14ac:dyDescent="0.15">
      <c r="A16" s="48" t="s">
        <v>351</v>
      </c>
      <c r="B16" s="48" t="s">
        <v>145</v>
      </c>
      <c r="C16" s="63" t="s">
        <v>141</v>
      </c>
      <c r="D16" s="48" t="s">
        <v>12</v>
      </c>
      <c r="E16" s="48" t="s">
        <v>83</v>
      </c>
      <c r="F16" s="48" t="s">
        <v>83</v>
      </c>
      <c r="G16" s="48" t="s">
        <v>58</v>
      </c>
      <c r="H16" s="48" t="s">
        <v>11</v>
      </c>
      <c r="I16" s="48" t="s">
        <v>128</v>
      </c>
      <c r="J16" s="48" t="s">
        <v>124</v>
      </c>
      <c r="K16" s="48" t="s">
        <v>9</v>
      </c>
      <c r="L16" s="48" t="s">
        <v>9</v>
      </c>
      <c r="M16" s="48" t="s">
        <v>81</v>
      </c>
      <c r="N16" s="48" t="s">
        <v>12</v>
      </c>
      <c r="O16" s="48" t="s">
        <v>12</v>
      </c>
      <c r="P16" s="48" t="s">
        <v>123</v>
      </c>
      <c r="Q16" s="48" t="s">
        <v>12</v>
      </c>
      <c r="R16" s="95"/>
      <c r="S16" s="95"/>
      <c r="T16" s="95"/>
    </row>
    <row r="17" spans="1:20" s="89" customFormat="1" ht="15" customHeight="1" x14ac:dyDescent="0.15">
      <c r="A17" s="88"/>
      <c r="B17" s="88"/>
      <c r="C17" s="88">
        <v>1</v>
      </c>
      <c r="D17" s="88">
        <v>1</v>
      </c>
      <c r="E17" s="88">
        <v>1</v>
      </c>
      <c r="F17" s="88">
        <v>0</v>
      </c>
      <c r="G17" s="88">
        <v>2</v>
      </c>
      <c r="H17" s="88">
        <v>2</v>
      </c>
      <c r="I17" s="88">
        <v>2</v>
      </c>
      <c r="J17" s="88">
        <v>0</v>
      </c>
      <c r="K17" s="88">
        <v>1</v>
      </c>
      <c r="L17" s="88">
        <v>1</v>
      </c>
      <c r="M17" s="88">
        <v>0</v>
      </c>
      <c r="N17" s="88">
        <v>1</v>
      </c>
      <c r="O17" s="88">
        <v>1</v>
      </c>
      <c r="P17" s="88">
        <v>1</v>
      </c>
      <c r="Q17" s="88"/>
      <c r="R17" s="97">
        <f>SUM(C17:Q17)</f>
        <v>14</v>
      </c>
      <c r="T17" s="97">
        <f>R17</f>
        <v>14</v>
      </c>
    </row>
    <row r="18" spans="1:20" s="78" customFormat="1" ht="84" x14ac:dyDescent="0.15">
      <c r="A18" s="58" t="s">
        <v>373</v>
      </c>
      <c r="B18" s="58" t="s">
        <v>146</v>
      </c>
      <c r="C18" s="59" t="s">
        <v>374</v>
      </c>
      <c r="D18" s="58" t="s">
        <v>85</v>
      </c>
      <c r="E18" s="58">
        <v>24</v>
      </c>
      <c r="F18" s="58" t="s">
        <v>19</v>
      </c>
      <c r="G18" s="58" t="s">
        <v>58</v>
      </c>
      <c r="H18" s="58" t="s">
        <v>11</v>
      </c>
      <c r="I18" s="58" t="s">
        <v>27</v>
      </c>
      <c r="J18" s="58" t="s">
        <v>9</v>
      </c>
      <c r="K18" s="58" t="s">
        <v>124</v>
      </c>
      <c r="L18" s="58" t="s">
        <v>124</v>
      </c>
      <c r="M18" s="58" t="s">
        <v>307</v>
      </c>
      <c r="N18" s="58" t="s">
        <v>12</v>
      </c>
      <c r="O18" s="58" t="s">
        <v>84</v>
      </c>
      <c r="P18" s="58" t="s">
        <v>124</v>
      </c>
      <c r="Q18" s="58" t="s">
        <v>127</v>
      </c>
      <c r="R18" s="98"/>
      <c r="S18" s="98"/>
      <c r="T18" s="98"/>
    </row>
    <row r="19" spans="1:20" s="85" customFormat="1" ht="15" customHeight="1" x14ac:dyDescent="0.15">
      <c r="A19" s="84"/>
      <c r="B19" s="84"/>
      <c r="C19" s="84">
        <v>1</v>
      </c>
      <c r="D19" s="84">
        <v>1</v>
      </c>
      <c r="E19" s="84">
        <v>1</v>
      </c>
      <c r="F19" s="84">
        <v>1</v>
      </c>
      <c r="G19" s="84">
        <v>1</v>
      </c>
      <c r="H19" s="84">
        <v>2</v>
      </c>
      <c r="I19" s="84">
        <v>1</v>
      </c>
      <c r="J19" s="84">
        <v>0</v>
      </c>
      <c r="K19" s="84">
        <v>0</v>
      </c>
      <c r="L19" s="84">
        <v>0</v>
      </c>
      <c r="M19" s="84">
        <v>0</v>
      </c>
      <c r="N19" s="84">
        <v>0</v>
      </c>
      <c r="O19" s="84">
        <v>0</v>
      </c>
      <c r="P19" s="84">
        <v>0</v>
      </c>
      <c r="Q19" s="84"/>
      <c r="R19" s="99">
        <f>SUM(C19:Q19)</f>
        <v>8</v>
      </c>
      <c r="S19" s="96">
        <f>R19</f>
        <v>8</v>
      </c>
      <c r="T19" s="99"/>
    </row>
    <row r="20" spans="1:20" s="75" customFormat="1" ht="48" x14ac:dyDescent="0.15">
      <c r="A20" s="48" t="s">
        <v>352</v>
      </c>
      <c r="B20" s="48" t="s">
        <v>147</v>
      </c>
      <c r="C20" s="63" t="s">
        <v>141</v>
      </c>
      <c r="D20" s="48" t="s">
        <v>87</v>
      </c>
      <c r="E20" s="48">
        <v>34</v>
      </c>
      <c r="F20" s="48" t="s">
        <v>23</v>
      </c>
      <c r="G20" s="48" t="s">
        <v>59</v>
      </c>
      <c r="H20" s="48" t="s">
        <v>11</v>
      </c>
      <c r="I20" s="48" t="s">
        <v>89</v>
      </c>
      <c r="J20" s="48" t="s">
        <v>9</v>
      </c>
      <c r="K20" s="48" t="s">
        <v>9</v>
      </c>
      <c r="L20" s="48" t="s">
        <v>9</v>
      </c>
      <c r="M20" s="48" t="s">
        <v>12</v>
      </c>
      <c r="N20" s="48" t="s">
        <v>24</v>
      </c>
      <c r="O20" s="48" t="s">
        <v>12</v>
      </c>
      <c r="P20" s="48" t="s">
        <v>9</v>
      </c>
      <c r="Q20" s="48" t="s">
        <v>25</v>
      </c>
      <c r="R20" s="95"/>
      <c r="S20" s="95"/>
      <c r="T20" s="95"/>
    </row>
    <row r="21" spans="1:20" s="85" customFormat="1" ht="15" customHeight="1" x14ac:dyDescent="0.15">
      <c r="A21" s="84"/>
      <c r="B21" s="84"/>
      <c r="C21" s="84">
        <v>1</v>
      </c>
      <c r="D21" s="84">
        <v>1</v>
      </c>
      <c r="E21" s="84">
        <v>1</v>
      </c>
      <c r="F21" s="84">
        <v>2</v>
      </c>
      <c r="G21" s="84">
        <v>2</v>
      </c>
      <c r="H21" s="84">
        <v>2</v>
      </c>
      <c r="I21" s="84">
        <v>0</v>
      </c>
      <c r="J21" s="84">
        <v>0</v>
      </c>
      <c r="K21" s="84">
        <v>0</v>
      </c>
      <c r="L21" s="84">
        <v>0</v>
      </c>
      <c r="M21" s="84">
        <v>1</v>
      </c>
      <c r="N21" s="84">
        <v>1</v>
      </c>
      <c r="O21" s="84">
        <v>0</v>
      </c>
      <c r="P21" s="84">
        <v>1</v>
      </c>
      <c r="Q21" s="84"/>
      <c r="R21" s="99">
        <f>SUM(C21:Q21)</f>
        <v>12</v>
      </c>
      <c r="S21" s="96">
        <f>R21</f>
        <v>12</v>
      </c>
      <c r="T21" s="99"/>
    </row>
    <row r="22" spans="1:20" s="75" customFormat="1" ht="60" x14ac:dyDescent="0.15">
      <c r="A22" s="48" t="s">
        <v>353</v>
      </c>
      <c r="B22" s="48" t="s">
        <v>148</v>
      </c>
      <c r="C22" s="63" t="s">
        <v>141</v>
      </c>
      <c r="D22" s="48" t="s">
        <v>90</v>
      </c>
      <c r="E22" s="48">
        <v>48</v>
      </c>
      <c r="F22" s="48" t="s">
        <v>22</v>
      </c>
      <c r="G22" s="48" t="s">
        <v>58</v>
      </c>
      <c r="H22" s="48" t="s">
        <v>11</v>
      </c>
      <c r="I22" s="48" t="s">
        <v>14</v>
      </c>
      <c r="J22" s="48" t="s">
        <v>9</v>
      </c>
      <c r="K22" s="48" t="s">
        <v>9</v>
      </c>
      <c r="L22" s="48" t="s">
        <v>9</v>
      </c>
      <c r="M22" s="48" t="s">
        <v>92</v>
      </c>
      <c r="N22" s="48" t="s">
        <v>169</v>
      </c>
      <c r="O22" s="48" t="s">
        <v>93</v>
      </c>
      <c r="P22" s="48" t="s">
        <v>124</v>
      </c>
      <c r="Q22" s="48" t="s">
        <v>126</v>
      </c>
      <c r="R22" s="95"/>
      <c r="S22" s="95"/>
      <c r="T22" s="95"/>
    </row>
    <row r="23" spans="1:20" s="89" customFormat="1" ht="15" customHeight="1" x14ac:dyDescent="0.15">
      <c r="A23" s="88"/>
      <c r="B23" s="88"/>
      <c r="C23" s="88">
        <v>0</v>
      </c>
      <c r="D23" s="88">
        <v>1</v>
      </c>
      <c r="E23" s="88">
        <v>1</v>
      </c>
      <c r="F23" s="88">
        <v>1</v>
      </c>
      <c r="G23" s="88">
        <v>1</v>
      </c>
      <c r="H23" s="88">
        <v>1</v>
      </c>
      <c r="I23" s="88">
        <v>1</v>
      </c>
      <c r="J23" s="88">
        <v>0</v>
      </c>
      <c r="K23" s="88">
        <v>0</v>
      </c>
      <c r="L23" s="88">
        <v>0</v>
      </c>
      <c r="M23" s="88">
        <v>1</v>
      </c>
      <c r="N23" s="88">
        <v>1</v>
      </c>
      <c r="O23" s="88">
        <v>0</v>
      </c>
      <c r="P23" s="88">
        <v>0</v>
      </c>
      <c r="Q23" s="88"/>
      <c r="R23" s="97">
        <f>SUM(C23:Q23)</f>
        <v>8</v>
      </c>
      <c r="T23" s="97">
        <f>R23</f>
        <v>8</v>
      </c>
    </row>
    <row r="24" spans="1:20" s="78" customFormat="1" ht="48" x14ac:dyDescent="0.15">
      <c r="A24" s="58" t="s">
        <v>375</v>
      </c>
      <c r="B24" s="58" t="s">
        <v>355</v>
      </c>
      <c r="C24" s="58" t="s">
        <v>140</v>
      </c>
      <c r="D24" s="58" t="s">
        <v>357</v>
      </c>
      <c r="E24" s="58">
        <v>33</v>
      </c>
      <c r="F24" s="58" t="s">
        <v>356</v>
      </c>
      <c r="G24" s="58" t="s">
        <v>59</v>
      </c>
      <c r="H24" s="58" t="s">
        <v>360</v>
      </c>
      <c r="I24" s="58" t="s">
        <v>359</v>
      </c>
      <c r="J24" s="58" t="s">
        <v>9</v>
      </c>
      <c r="K24" s="58" t="s">
        <v>9</v>
      </c>
      <c r="L24" s="58" t="s">
        <v>9</v>
      </c>
      <c r="M24" s="58" t="s">
        <v>361</v>
      </c>
      <c r="N24" s="58" t="s">
        <v>363</v>
      </c>
      <c r="O24" s="58" t="s">
        <v>364</v>
      </c>
      <c r="P24" s="58" t="s">
        <v>362</v>
      </c>
      <c r="Q24" s="58" t="s">
        <v>365</v>
      </c>
      <c r="R24" s="98"/>
      <c r="S24" s="98"/>
      <c r="T24" s="98"/>
    </row>
    <row r="25" spans="1:20" s="85" customFormat="1" ht="15" customHeight="1" x14ac:dyDescent="0.15">
      <c r="A25" s="84"/>
      <c r="B25" s="84"/>
      <c r="C25" s="84">
        <v>1</v>
      </c>
      <c r="D25" s="84">
        <v>0</v>
      </c>
      <c r="E25" s="84">
        <v>0</v>
      </c>
      <c r="F25" s="84">
        <v>0</v>
      </c>
      <c r="G25" s="84">
        <v>0</v>
      </c>
      <c r="H25" s="84">
        <v>0</v>
      </c>
      <c r="I25" s="84">
        <v>0</v>
      </c>
      <c r="J25" s="84">
        <v>0</v>
      </c>
      <c r="K25" s="84">
        <v>0</v>
      </c>
      <c r="L25" s="84">
        <v>0</v>
      </c>
      <c r="M25" s="84">
        <v>0</v>
      </c>
      <c r="N25" s="84">
        <v>0</v>
      </c>
      <c r="O25" s="84">
        <v>0</v>
      </c>
      <c r="P25" s="84">
        <v>0</v>
      </c>
      <c r="Q25" s="84"/>
      <c r="R25" s="99">
        <f>SUM(C25:Q25)</f>
        <v>1</v>
      </c>
      <c r="S25" s="96">
        <f>R25</f>
        <v>1</v>
      </c>
      <c r="T25" s="99"/>
    </row>
    <row r="26" spans="1:20" s="75" customFormat="1" ht="36" x14ac:dyDescent="0.15">
      <c r="A26" s="48" t="s">
        <v>368</v>
      </c>
      <c r="B26" s="48" t="s">
        <v>355</v>
      </c>
      <c r="C26" s="63" t="s">
        <v>141</v>
      </c>
      <c r="D26" s="48" t="s">
        <v>12</v>
      </c>
      <c r="E26" s="48" t="s">
        <v>83</v>
      </c>
      <c r="F26" s="48" t="s">
        <v>83</v>
      </c>
      <c r="G26" s="48" t="s">
        <v>14</v>
      </c>
      <c r="H26" s="48" t="s">
        <v>14</v>
      </c>
      <c r="I26" s="48" t="s">
        <v>14</v>
      </c>
      <c r="J26" s="48" t="s">
        <v>9</v>
      </c>
      <c r="K26" s="48" t="s">
        <v>9</v>
      </c>
      <c r="L26" s="48" t="s">
        <v>9</v>
      </c>
      <c r="M26" s="48" t="s">
        <v>12</v>
      </c>
      <c r="N26" s="48" t="s">
        <v>367</v>
      </c>
      <c r="O26" s="48" t="s">
        <v>12</v>
      </c>
      <c r="P26" s="48" t="s">
        <v>9</v>
      </c>
      <c r="Q26" s="48" t="s">
        <v>12</v>
      </c>
      <c r="R26" s="95"/>
      <c r="S26" s="95"/>
      <c r="T26" s="95"/>
    </row>
    <row r="27" spans="1:20" s="89" customFormat="1" ht="15" customHeight="1" x14ac:dyDescent="0.15">
      <c r="A27" s="88"/>
      <c r="B27" s="88"/>
      <c r="C27" s="88">
        <v>0</v>
      </c>
      <c r="D27" s="88">
        <v>1</v>
      </c>
      <c r="E27" s="88">
        <v>2</v>
      </c>
      <c r="F27" s="88">
        <v>2</v>
      </c>
      <c r="G27" s="88">
        <v>2</v>
      </c>
      <c r="H27" s="88">
        <v>2</v>
      </c>
      <c r="I27" s="88">
        <v>2</v>
      </c>
      <c r="J27" s="88">
        <v>1</v>
      </c>
      <c r="K27" s="88">
        <v>1</v>
      </c>
      <c r="L27" s="88">
        <v>1</v>
      </c>
      <c r="M27" s="88">
        <v>1</v>
      </c>
      <c r="N27" s="88">
        <v>1</v>
      </c>
      <c r="O27" s="88">
        <v>1</v>
      </c>
      <c r="P27" s="88">
        <v>0</v>
      </c>
      <c r="Q27" s="88"/>
      <c r="R27" s="97">
        <f>SUM(C27:Q27)</f>
        <v>17</v>
      </c>
      <c r="T27" s="97">
        <f>R27</f>
        <v>17</v>
      </c>
    </row>
    <row r="28" spans="1:20" s="78" customFormat="1" ht="36" x14ac:dyDescent="0.15">
      <c r="A28" s="58" t="s">
        <v>376</v>
      </c>
      <c r="B28" s="58" t="s">
        <v>149</v>
      </c>
      <c r="C28" s="58" t="s">
        <v>140</v>
      </c>
      <c r="D28" s="58" t="s">
        <v>94</v>
      </c>
      <c r="E28" s="58">
        <v>4</v>
      </c>
      <c r="F28" s="58" t="s">
        <v>26</v>
      </c>
      <c r="G28" s="58" t="s">
        <v>58</v>
      </c>
      <c r="H28" s="58" t="s">
        <v>11</v>
      </c>
      <c r="I28" s="58" t="s">
        <v>27</v>
      </c>
      <c r="J28" s="58" t="s">
        <v>124</v>
      </c>
      <c r="K28" s="58" t="s">
        <v>124</v>
      </c>
      <c r="L28" s="58" t="s">
        <v>124</v>
      </c>
      <c r="M28" s="58" t="s">
        <v>136</v>
      </c>
      <c r="N28" s="58" t="s">
        <v>12</v>
      </c>
      <c r="O28" s="58" t="s">
        <v>96</v>
      </c>
      <c r="P28" s="58" t="s">
        <v>9</v>
      </c>
      <c r="Q28" s="58" t="s">
        <v>28</v>
      </c>
      <c r="R28" s="98"/>
      <c r="S28" s="98"/>
      <c r="T28" s="98"/>
    </row>
    <row r="29" spans="1:20" s="89" customFormat="1" ht="15" customHeight="1" x14ac:dyDescent="0.15">
      <c r="A29" s="88"/>
      <c r="B29" s="88"/>
      <c r="C29" s="88">
        <v>0</v>
      </c>
      <c r="D29" s="88">
        <v>1</v>
      </c>
      <c r="E29" s="88">
        <v>2</v>
      </c>
      <c r="F29" s="88">
        <v>2</v>
      </c>
      <c r="G29" s="88">
        <v>2</v>
      </c>
      <c r="H29" s="88">
        <v>2</v>
      </c>
      <c r="I29" s="88">
        <v>2</v>
      </c>
      <c r="J29" s="88">
        <v>0</v>
      </c>
      <c r="K29" s="88">
        <v>1</v>
      </c>
      <c r="L29" s="88">
        <v>1</v>
      </c>
      <c r="M29" s="88">
        <v>1</v>
      </c>
      <c r="N29" s="88">
        <v>1</v>
      </c>
      <c r="O29" s="88">
        <v>1</v>
      </c>
      <c r="P29" s="88">
        <v>0</v>
      </c>
      <c r="Q29" s="88"/>
      <c r="R29" s="97">
        <f>SUM(C29:Q29)</f>
        <v>16</v>
      </c>
      <c r="T29" s="97">
        <f>R29</f>
        <v>16</v>
      </c>
    </row>
    <row r="30" spans="1:20" s="78" customFormat="1" ht="36" x14ac:dyDescent="0.15">
      <c r="A30" s="58" t="s">
        <v>377</v>
      </c>
      <c r="B30" s="58" t="s">
        <v>149</v>
      </c>
      <c r="C30" s="58" t="s">
        <v>140</v>
      </c>
      <c r="D30" s="58" t="s">
        <v>95</v>
      </c>
      <c r="E30" s="58">
        <v>4</v>
      </c>
      <c r="F30" s="58" t="s">
        <v>22</v>
      </c>
      <c r="G30" s="58" t="s">
        <v>58</v>
      </c>
      <c r="H30" s="58" t="s">
        <v>11</v>
      </c>
      <c r="I30" s="58" t="s">
        <v>27</v>
      </c>
      <c r="J30" s="58" t="s">
        <v>9</v>
      </c>
      <c r="K30" s="58" t="s">
        <v>124</v>
      </c>
      <c r="L30" s="58" t="s">
        <v>124</v>
      </c>
      <c r="M30" s="58" t="s">
        <v>137</v>
      </c>
      <c r="N30" s="58" t="s">
        <v>98</v>
      </c>
      <c r="O30" s="58" t="s">
        <v>97</v>
      </c>
      <c r="P30" s="58" t="s">
        <v>9</v>
      </c>
      <c r="Q30" s="58" t="s">
        <v>12</v>
      </c>
      <c r="R30" s="98"/>
      <c r="S30" s="98"/>
      <c r="T30" s="98"/>
    </row>
    <row r="31" spans="1:20" s="85" customFormat="1" ht="15" customHeight="1" x14ac:dyDescent="0.15">
      <c r="A31" s="84"/>
      <c r="B31" s="84"/>
      <c r="C31" s="84">
        <v>1</v>
      </c>
      <c r="D31" s="84">
        <v>0</v>
      </c>
      <c r="E31" s="84">
        <v>0</v>
      </c>
      <c r="F31" s="84">
        <v>0</v>
      </c>
      <c r="G31" s="84">
        <v>0</v>
      </c>
      <c r="H31" s="84">
        <v>0</v>
      </c>
      <c r="I31" s="84">
        <v>0</v>
      </c>
      <c r="J31" s="84">
        <v>0</v>
      </c>
      <c r="K31" s="84">
        <v>0</v>
      </c>
      <c r="L31" s="84">
        <v>0</v>
      </c>
      <c r="M31" s="84">
        <v>0</v>
      </c>
      <c r="N31" s="84">
        <v>0</v>
      </c>
      <c r="O31" s="84">
        <v>0</v>
      </c>
      <c r="P31" s="84">
        <v>0</v>
      </c>
      <c r="Q31" s="84"/>
      <c r="R31" s="99">
        <f>SUM(C31:Q31)</f>
        <v>1</v>
      </c>
      <c r="S31" s="96">
        <f>R31</f>
        <v>1</v>
      </c>
      <c r="T31" s="99"/>
    </row>
    <row r="32" spans="1:20" s="75" customFormat="1" ht="36" x14ac:dyDescent="0.15">
      <c r="A32" s="48" t="s">
        <v>387</v>
      </c>
      <c r="B32" s="48" t="s">
        <v>149</v>
      </c>
      <c r="C32" s="63" t="s">
        <v>354</v>
      </c>
      <c r="D32" s="48" t="s">
        <v>12</v>
      </c>
      <c r="E32" s="48" t="s">
        <v>83</v>
      </c>
      <c r="F32" s="48" t="s">
        <v>83</v>
      </c>
      <c r="G32" s="48" t="s">
        <v>14</v>
      </c>
      <c r="H32" s="48" t="s">
        <v>14</v>
      </c>
      <c r="I32" s="48" t="s">
        <v>14</v>
      </c>
      <c r="J32" s="48" t="s">
        <v>9</v>
      </c>
      <c r="K32" s="48" t="s">
        <v>9</v>
      </c>
      <c r="L32" s="48" t="s">
        <v>9</v>
      </c>
      <c r="M32" s="48" t="s">
        <v>12</v>
      </c>
      <c r="N32" s="48" t="s">
        <v>12</v>
      </c>
      <c r="O32" s="48" t="s">
        <v>12</v>
      </c>
      <c r="P32" s="48" t="s">
        <v>9</v>
      </c>
      <c r="Q32" s="48" t="s">
        <v>12</v>
      </c>
      <c r="R32" s="95"/>
      <c r="S32" s="95"/>
      <c r="T32" s="95"/>
    </row>
    <row r="33" spans="1:20" s="85" customFormat="1" ht="15" customHeight="1" x14ac:dyDescent="0.15">
      <c r="A33" s="84"/>
      <c r="B33" s="84"/>
      <c r="C33" s="84">
        <v>1</v>
      </c>
      <c r="D33" s="84">
        <v>1</v>
      </c>
      <c r="E33" s="84">
        <v>1</v>
      </c>
      <c r="F33" s="84">
        <v>2</v>
      </c>
      <c r="G33" s="84">
        <v>1</v>
      </c>
      <c r="H33" s="84">
        <v>1</v>
      </c>
      <c r="I33" s="84">
        <v>0</v>
      </c>
      <c r="J33" s="84">
        <v>0</v>
      </c>
      <c r="K33" s="84">
        <v>0</v>
      </c>
      <c r="L33" s="84">
        <v>0</v>
      </c>
      <c r="M33" s="84">
        <v>0</v>
      </c>
      <c r="N33" s="84">
        <v>0</v>
      </c>
      <c r="O33" s="84">
        <v>0</v>
      </c>
      <c r="P33" s="84">
        <v>0</v>
      </c>
      <c r="Q33" s="84"/>
      <c r="R33" s="99">
        <f>SUM(C33:Q33)</f>
        <v>7</v>
      </c>
      <c r="S33" s="96">
        <f>R33</f>
        <v>7</v>
      </c>
      <c r="T33" s="99"/>
    </row>
    <row r="34" spans="1:20" s="75" customFormat="1" ht="38" x14ac:dyDescent="0.15">
      <c r="A34" s="48" t="s">
        <v>392</v>
      </c>
      <c r="B34" s="48" t="s">
        <v>150</v>
      </c>
      <c r="C34" s="63" t="s">
        <v>141</v>
      </c>
      <c r="D34" s="48" t="s">
        <v>100</v>
      </c>
      <c r="E34" s="48">
        <v>36</v>
      </c>
      <c r="F34" s="48" t="s">
        <v>22</v>
      </c>
      <c r="G34" s="48" t="s">
        <v>60</v>
      </c>
      <c r="H34" s="48" t="s">
        <v>101</v>
      </c>
      <c r="I34" s="48" t="s">
        <v>99</v>
      </c>
      <c r="J34" s="48" t="s">
        <v>9</v>
      </c>
      <c r="K34" s="48" t="s">
        <v>9</v>
      </c>
      <c r="L34" s="48" t="s">
        <v>9</v>
      </c>
      <c r="M34" s="48" t="s">
        <v>12</v>
      </c>
      <c r="N34" s="48" t="s">
        <v>24</v>
      </c>
      <c r="O34" s="48" t="s">
        <v>12</v>
      </c>
      <c r="P34" s="48" t="s">
        <v>9</v>
      </c>
      <c r="Q34" s="48" t="s">
        <v>12</v>
      </c>
      <c r="R34" s="95"/>
      <c r="S34" s="95"/>
      <c r="T34" s="95"/>
    </row>
    <row r="35" spans="1:20" s="85" customFormat="1" ht="15" customHeight="1" x14ac:dyDescent="0.15">
      <c r="A35" s="84"/>
      <c r="B35" s="84"/>
      <c r="C35" s="84">
        <v>1</v>
      </c>
      <c r="D35" s="84">
        <v>1</v>
      </c>
      <c r="E35" s="84">
        <v>1</v>
      </c>
      <c r="F35" s="84">
        <v>1</v>
      </c>
      <c r="G35" s="84">
        <v>1</v>
      </c>
      <c r="H35" s="84">
        <v>1</v>
      </c>
      <c r="I35" s="84">
        <v>0</v>
      </c>
      <c r="J35" s="84">
        <v>0</v>
      </c>
      <c r="K35" s="84">
        <v>0</v>
      </c>
      <c r="L35" s="84">
        <v>0</v>
      </c>
      <c r="M35" s="84">
        <v>0</v>
      </c>
      <c r="N35" s="84">
        <v>1</v>
      </c>
      <c r="O35" s="84">
        <v>0</v>
      </c>
      <c r="P35" s="84">
        <v>0</v>
      </c>
      <c r="Q35" s="84"/>
      <c r="R35" s="99">
        <f>SUM(C35:Q35)</f>
        <v>7</v>
      </c>
      <c r="S35" s="96">
        <f>R35</f>
        <v>7</v>
      </c>
      <c r="T35" s="99"/>
    </row>
    <row r="36" spans="1:20" s="75" customFormat="1" ht="36" x14ac:dyDescent="0.15">
      <c r="A36" s="48" t="s">
        <v>393</v>
      </c>
      <c r="B36" s="48" t="s">
        <v>150</v>
      </c>
      <c r="C36" s="63" t="s">
        <v>141</v>
      </c>
      <c r="D36" s="48" t="s">
        <v>102</v>
      </c>
      <c r="E36" s="48">
        <v>24</v>
      </c>
      <c r="F36" s="48" t="s">
        <v>69</v>
      </c>
      <c r="G36" s="48" t="s">
        <v>59</v>
      </c>
      <c r="H36" s="48" t="s">
        <v>101</v>
      </c>
      <c r="I36" s="48" t="s">
        <v>103</v>
      </c>
      <c r="J36" s="48" t="s">
        <v>9</v>
      </c>
      <c r="K36" s="48" t="s">
        <v>9</v>
      </c>
      <c r="L36" s="48" t="s">
        <v>9</v>
      </c>
      <c r="M36" s="48" t="s">
        <v>81</v>
      </c>
      <c r="N36" s="48" t="s">
        <v>39</v>
      </c>
      <c r="O36" s="48" t="s">
        <v>130</v>
      </c>
      <c r="P36" s="48" t="s">
        <v>9</v>
      </c>
      <c r="Q36" s="48" t="s">
        <v>105</v>
      </c>
      <c r="R36" s="95"/>
      <c r="S36" s="95"/>
      <c r="T36" s="95"/>
    </row>
    <row r="37" spans="1:20" s="89" customFormat="1" ht="15" customHeight="1" x14ac:dyDescent="0.15">
      <c r="A37" s="88"/>
      <c r="B37" s="88"/>
      <c r="C37" s="88">
        <v>0</v>
      </c>
      <c r="D37" s="88">
        <v>1</v>
      </c>
      <c r="E37" s="88">
        <v>2</v>
      </c>
      <c r="F37" s="88">
        <v>2</v>
      </c>
      <c r="G37" s="88">
        <v>2</v>
      </c>
      <c r="H37" s="88">
        <v>2</v>
      </c>
      <c r="I37" s="88">
        <v>2</v>
      </c>
      <c r="J37" s="88">
        <v>0</v>
      </c>
      <c r="K37" s="88">
        <v>1</v>
      </c>
      <c r="L37" s="88">
        <v>1</v>
      </c>
      <c r="M37" s="88">
        <v>1</v>
      </c>
      <c r="N37" s="88">
        <v>1</v>
      </c>
      <c r="O37" s="88">
        <v>1</v>
      </c>
      <c r="P37" s="88">
        <v>0</v>
      </c>
      <c r="Q37" s="88"/>
      <c r="R37" s="97">
        <f>SUM(C37:Q37)</f>
        <v>16</v>
      </c>
      <c r="T37" s="97">
        <f>R37</f>
        <v>16</v>
      </c>
    </row>
    <row r="38" spans="1:20" s="78" customFormat="1" ht="48" x14ac:dyDescent="0.15">
      <c r="A38" s="58" t="s">
        <v>378</v>
      </c>
      <c r="B38" s="58" t="s">
        <v>150</v>
      </c>
      <c r="C38" s="58" t="s">
        <v>140</v>
      </c>
      <c r="D38" s="58" t="s">
        <v>106</v>
      </c>
      <c r="E38" s="58">
        <v>2</v>
      </c>
      <c r="F38" s="58" t="s">
        <v>26</v>
      </c>
      <c r="G38" s="58" t="s">
        <v>58</v>
      </c>
      <c r="H38" s="58" t="s">
        <v>30</v>
      </c>
      <c r="I38" s="58" t="s">
        <v>27</v>
      </c>
      <c r="J38" s="58" t="s">
        <v>9</v>
      </c>
      <c r="K38" s="58" t="s">
        <v>124</v>
      </c>
      <c r="L38" s="58" t="s">
        <v>124</v>
      </c>
      <c r="M38" s="58" t="s">
        <v>138</v>
      </c>
      <c r="N38" s="58" t="s">
        <v>12</v>
      </c>
      <c r="O38" s="58" t="s">
        <v>107</v>
      </c>
      <c r="P38" s="58" t="s">
        <v>9</v>
      </c>
      <c r="Q38" s="58" t="s">
        <v>31</v>
      </c>
      <c r="R38" s="98"/>
      <c r="S38" s="98"/>
      <c r="T38" s="98"/>
    </row>
    <row r="39" spans="1:20" s="85" customFormat="1" ht="15" customHeight="1" x14ac:dyDescent="0.15">
      <c r="A39" s="84"/>
      <c r="B39" s="84"/>
      <c r="C39" s="84"/>
      <c r="D39" s="84">
        <v>1</v>
      </c>
      <c r="E39" s="84">
        <v>1</v>
      </c>
      <c r="F39" s="84">
        <v>0</v>
      </c>
      <c r="G39" s="84">
        <v>0</v>
      </c>
      <c r="H39" s="84">
        <v>0</v>
      </c>
      <c r="I39" s="84">
        <v>0</v>
      </c>
      <c r="J39" s="84">
        <v>0</v>
      </c>
      <c r="K39" s="84">
        <v>0</v>
      </c>
      <c r="L39" s="84">
        <v>0</v>
      </c>
      <c r="M39" s="84">
        <v>0</v>
      </c>
      <c r="N39" s="84">
        <v>0</v>
      </c>
      <c r="O39" s="84">
        <v>0</v>
      </c>
      <c r="P39" s="84">
        <v>0</v>
      </c>
      <c r="Q39" s="84"/>
      <c r="R39" s="99">
        <f>SUM(C39:Q39)</f>
        <v>2</v>
      </c>
      <c r="S39" s="96">
        <f>R39</f>
        <v>2</v>
      </c>
      <c r="T39" s="99"/>
    </row>
    <row r="40" spans="1:20" s="75" customFormat="1" ht="36" x14ac:dyDescent="0.15">
      <c r="A40" s="48" t="s">
        <v>386</v>
      </c>
      <c r="B40" s="48" t="s">
        <v>150</v>
      </c>
      <c r="C40" s="48" t="s">
        <v>34</v>
      </c>
      <c r="D40" s="48" t="s">
        <v>108</v>
      </c>
      <c r="E40" s="48">
        <v>156</v>
      </c>
      <c r="F40" s="48" t="s">
        <v>32</v>
      </c>
      <c r="G40" s="48" t="s">
        <v>14</v>
      </c>
      <c r="H40" s="48" t="s">
        <v>14</v>
      </c>
      <c r="I40" s="48" t="s">
        <v>14</v>
      </c>
      <c r="J40" s="48" t="s">
        <v>9</v>
      </c>
      <c r="K40" s="48" t="s">
        <v>9</v>
      </c>
      <c r="L40" s="48" t="s">
        <v>9</v>
      </c>
      <c r="M40" s="48" t="s">
        <v>12</v>
      </c>
      <c r="N40" s="48" t="s">
        <v>33</v>
      </c>
      <c r="O40" s="48" t="s">
        <v>12</v>
      </c>
      <c r="P40" s="48" t="s">
        <v>9</v>
      </c>
      <c r="Q40" s="48" t="s">
        <v>12</v>
      </c>
      <c r="R40" s="95"/>
      <c r="S40" s="95"/>
      <c r="T40" s="95"/>
    </row>
    <row r="41" spans="1:20" s="130" customFormat="1" x14ac:dyDescent="0.15">
      <c r="A41" s="90"/>
      <c r="B41" s="90"/>
      <c r="C41" s="90"/>
      <c r="D41" s="90">
        <v>1</v>
      </c>
      <c r="E41" s="90">
        <v>1</v>
      </c>
      <c r="F41" s="90">
        <v>2</v>
      </c>
      <c r="G41" s="90">
        <v>1</v>
      </c>
      <c r="H41" s="90">
        <v>1</v>
      </c>
      <c r="I41" s="90">
        <v>0</v>
      </c>
      <c r="J41" s="90">
        <v>0</v>
      </c>
      <c r="K41" s="90">
        <v>0</v>
      </c>
      <c r="L41" s="90">
        <v>0</v>
      </c>
      <c r="M41" s="90">
        <v>0</v>
      </c>
      <c r="N41" s="90">
        <v>0</v>
      </c>
      <c r="O41" s="90">
        <v>0</v>
      </c>
      <c r="P41" s="90">
        <v>0</v>
      </c>
      <c r="Q41" s="90">
        <v>0</v>
      </c>
      <c r="R41" s="99">
        <f>SUM(C41:Q41)</f>
        <v>6</v>
      </c>
      <c r="S41" s="96">
        <f>R41</f>
        <v>6</v>
      </c>
      <c r="T41" s="96"/>
    </row>
    <row r="42" spans="1:20" s="75" customFormat="1" ht="36" x14ac:dyDescent="0.15">
      <c r="A42" s="48" t="s">
        <v>467</v>
      </c>
      <c r="B42" s="48" t="s">
        <v>150</v>
      </c>
      <c r="C42" s="48" t="s">
        <v>34</v>
      </c>
      <c r="D42" s="48" t="s">
        <v>464</v>
      </c>
      <c r="E42" s="48">
        <v>36</v>
      </c>
      <c r="F42" s="48" t="s">
        <v>26</v>
      </c>
      <c r="G42" s="48" t="s">
        <v>59</v>
      </c>
      <c r="H42" s="48" t="s">
        <v>101</v>
      </c>
      <c r="I42" s="48" t="s">
        <v>14</v>
      </c>
      <c r="J42" s="48" t="s">
        <v>9</v>
      </c>
      <c r="K42" s="48" t="s">
        <v>9</v>
      </c>
      <c r="L42" s="48" t="s">
        <v>9</v>
      </c>
      <c r="M42" s="48" t="s">
        <v>12</v>
      </c>
      <c r="N42" s="48" t="s">
        <v>43</v>
      </c>
      <c r="O42" s="48" t="s">
        <v>465</v>
      </c>
      <c r="P42" s="48" t="s">
        <v>9</v>
      </c>
      <c r="Q42" s="48" t="s">
        <v>12</v>
      </c>
      <c r="R42" s="95"/>
      <c r="S42" s="95"/>
      <c r="T42" s="95"/>
    </row>
    <row r="43" spans="1:20" s="80" customFormat="1" ht="26.25" customHeight="1" x14ac:dyDescent="0.15">
      <c r="A43" s="125" t="s">
        <v>36</v>
      </c>
      <c r="B43" s="49"/>
      <c r="C43" s="50"/>
      <c r="D43" s="50"/>
      <c r="E43" s="50"/>
      <c r="F43" s="50"/>
      <c r="G43" s="50"/>
      <c r="H43" s="50"/>
      <c r="I43" s="50"/>
      <c r="J43" s="50"/>
      <c r="K43" s="50"/>
      <c r="L43" s="50"/>
      <c r="M43" s="50"/>
      <c r="N43" s="50"/>
      <c r="O43" s="50"/>
      <c r="P43" s="50"/>
      <c r="Q43" s="50"/>
      <c r="R43" s="100"/>
      <c r="S43" s="100"/>
      <c r="T43" s="100"/>
    </row>
    <row r="44" spans="1:20" s="87" customFormat="1" ht="15" customHeight="1" x14ac:dyDescent="0.15">
      <c r="A44" s="110"/>
      <c r="B44" s="92"/>
      <c r="C44" s="86">
        <v>0</v>
      </c>
      <c r="D44" s="86">
        <v>0</v>
      </c>
      <c r="E44" s="86">
        <v>0</v>
      </c>
      <c r="F44" s="86">
        <v>0</v>
      </c>
      <c r="G44" s="86">
        <v>1</v>
      </c>
      <c r="H44" s="86">
        <v>1</v>
      </c>
      <c r="I44" s="86">
        <v>0</v>
      </c>
      <c r="J44" s="86">
        <v>0</v>
      </c>
      <c r="K44" s="86">
        <v>0</v>
      </c>
      <c r="L44" s="86">
        <v>0</v>
      </c>
      <c r="M44" s="86">
        <v>0</v>
      </c>
      <c r="N44" s="86">
        <v>1</v>
      </c>
      <c r="O44" s="86">
        <v>0</v>
      </c>
      <c r="P44" s="86">
        <v>0</v>
      </c>
      <c r="Q44" s="86"/>
      <c r="R44" s="101">
        <f>SUM(C44:Q44)</f>
        <v>3</v>
      </c>
      <c r="S44" s="101"/>
      <c r="T44" s="101">
        <f>R44</f>
        <v>3</v>
      </c>
    </row>
    <row r="45" spans="1:20" s="82" customFormat="1" ht="48" x14ac:dyDescent="0.15">
      <c r="A45" s="60" t="s">
        <v>422</v>
      </c>
      <c r="B45" s="60" t="s">
        <v>152</v>
      </c>
      <c r="C45" s="60" t="s">
        <v>140</v>
      </c>
      <c r="D45" s="60" t="s">
        <v>12</v>
      </c>
      <c r="E45" s="60" t="s">
        <v>83</v>
      </c>
      <c r="F45" s="60" t="s">
        <v>83</v>
      </c>
      <c r="G45" s="60" t="s">
        <v>38</v>
      </c>
      <c r="H45" s="60" t="s">
        <v>101</v>
      </c>
      <c r="I45" s="60" t="s">
        <v>14</v>
      </c>
      <c r="J45" s="60" t="s">
        <v>9</v>
      </c>
      <c r="K45" s="60" t="s">
        <v>9</v>
      </c>
      <c r="L45" s="60" t="s">
        <v>9</v>
      </c>
      <c r="M45" s="60" t="s">
        <v>12</v>
      </c>
      <c r="N45" s="60" t="s">
        <v>66</v>
      </c>
      <c r="O45" s="60" t="s">
        <v>12</v>
      </c>
      <c r="P45" s="60" t="s">
        <v>9</v>
      </c>
      <c r="Q45" s="60" t="s">
        <v>40</v>
      </c>
      <c r="R45" s="102"/>
      <c r="S45" s="102"/>
      <c r="T45" s="102"/>
    </row>
    <row r="46" spans="1:20" s="94" customFormat="1" ht="15" customHeight="1" x14ac:dyDescent="0.15">
      <c r="A46" s="93"/>
      <c r="B46" s="93"/>
      <c r="C46" s="93"/>
      <c r="D46" s="93">
        <v>0</v>
      </c>
      <c r="E46" s="93">
        <v>0</v>
      </c>
      <c r="F46" s="93">
        <v>0</v>
      </c>
      <c r="G46" s="93">
        <v>0</v>
      </c>
      <c r="H46" s="93">
        <v>0</v>
      </c>
      <c r="I46" s="93">
        <v>0</v>
      </c>
      <c r="J46" s="93">
        <v>0</v>
      </c>
      <c r="K46" s="93">
        <v>0</v>
      </c>
      <c r="L46" s="93">
        <v>0</v>
      </c>
      <c r="M46" s="93">
        <v>0</v>
      </c>
      <c r="N46" s="93">
        <v>0</v>
      </c>
      <c r="O46" s="93">
        <v>0</v>
      </c>
      <c r="P46" s="93">
        <v>0</v>
      </c>
      <c r="Q46" s="93"/>
      <c r="R46" s="103">
        <f>SUM(C46:Q46)</f>
        <v>0</v>
      </c>
      <c r="S46" s="103">
        <f>R46</f>
        <v>0</v>
      </c>
      <c r="T46" s="103"/>
    </row>
    <row r="47" spans="1:20" s="80" customFormat="1" ht="36" x14ac:dyDescent="0.15">
      <c r="A47" s="50" t="s">
        <v>428</v>
      </c>
      <c r="B47" s="50" t="s">
        <v>152</v>
      </c>
      <c r="C47" s="50" t="s">
        <v>34</v>
      </c>
      <c r="D47" s="50" t="s">
        <v>12</v>
      </c>
      <c r="E47" s="50" t="s">
        <v>83</v>
      </c>
      <c r="F47" s="50" t="s">
        <v>83</v>
      </c>
      <c r="G47" s="50" t="s">
        <v>41</v>
      </c>
      <c r="H47" s="50" t="s">
        <v>14</v>
      </c>
      <c r="I47" s="50" t="s">
        <v>14</v>
      </c>
      <c r="J47" s="50" t="s">
        <v>9</v>
      </c>
      <c r="K47" s="50" t="s">
        <v>9</v>
      </c>
      <c r="L47" s="50" t="s">
        <v>9</v>
      </c>
      <c r="M47" s="50" t="s">
        <v>12</v>
      </c>
      <c r="N47" s="50" t="s">
        <v>12</v>
      </c>
      <c r="O47" s="50" t="s">
        <v>12</v>
      </c>
      <c r="P47" s="50" t="s">
        <v>9</v>
      </c>
      <c r="Q47" s="50" t="s">
        <v>12</v>
      </c>
      <c r="R47" s="100"/>
      <c r="S47" s="100"/>
      <c r="T47" s="100"/>
    </row>
    <row r="48" spans="1:20" s="87" customFormat="1" ht="15" customHeight="1" x14ac:dyDescent="0.15">
      <c r="A48" s="86"/>
      <c r="B48" s="86"/>
      <c r="C48" s="86"/>
      <c r="D48" s="86">
        <v>0</v>
      </c>
      <c r="E48" s="86">
        <v>0</v>
      </c>
      <c r="F48" s="86">
        <v>0</v>
      </c>
      <c r="G48" s="86">
        <v>1</v>
      </c>
      <c r="H48" s="86">
        <v>1</v>
      </c>
      <c r="I48" s="86">
        <v>1</v>
      </c>
      <c r="J48" s="86">
        <v>0</v>
      </c>
      <c r="K48" s="86">
        <v>0</v>
      </c>
      <c r="L48" s="86">
        <v>0</v>
      </c>
      <c r="M48" s="86">
        <v>0</v>
      </c>
      <c r="N48" s="86">
        <v>1</v>
      </c>
      <c r="O48" s="86">
        <v>0</v>
      </c>
      <c r="P48" s="86">
        <v>0</v>
      </c>
      <c r="Q48" s="86"/>
      <c r="R48" s="101">
        <f>SUM(C48:Q48)</f>
        <v>4</v>
      </c>
      <c r="S48" s="101"/>
      <c r="T48" s="101">
        <f>R48</f>
        <v>4</v>
      </c>
    </row>
    <row r="49" spans="1:20" s="82" customFormat="1" ht="48" x14ac:dyDescent="0.15">
      <c r="A49" s="60" t="s">
        <v>423</v>
      </c>
      <c r="B49" s="60" t="s">
        <v>153</v>
      </c>
      <c r="C49" s="60" t="s">
        <v>34</v>
      </c>
      <c r="D49" s="60" t="s">
        <v>12</v>
      </c>
      <c r="E49" s="60" t="s">
        <v>83</v>
      </c>
      <c r="F49" s="60" t="s">
        <v>83</v>
      </c>
      <c r="G49" s="60" t="s">
        <v>59</v>
      </c>
      <c r="H49" s="60" t="s">
        <v>101</v>
      </c>
      <c r="I49" s="60" t="s">
        <v>42</v>
      </c>
      <c r="J49" s="60" t="s">
        <v>9</v>
      </c>
      <c r="K49" s="60" t="s">
        <v>9</v>
      </c>
      <c r="L49" s="60" t="s">
        <v>9</v>
      </c>
      <c r="M49" s="60" t="s">
        <v>81</v>
      </c>
      <c r="N49" s="60" t="s">
        <v>39</v>
      </c>
      <c r="O49" s="60" t="s">
        <v>111</v>
      </c>
      <c r="P49" s="60" t="s">
        <v>9</v>
      </c>
      <c r="Q49" s="60" t="s">
        <v>112</v>
      </c>
      <c r="R49" s="102"/>
      <c r="S49" s="102"/>
      <c r="T49" s="102"/>
    </row>
    <row r="50" spans="1:20" s="87" customFormat="1" ht="15" customHeight="1" x14ac:dyDescent="0.15">
      <c r="A50" s="86"/>
      <c r="B50" s="86"/>
      <c r="C50" s="86">
        <v>1</v>
      </c>
      <c r="D50" s="86">
        <v>0</v>
      </c>
      <c r="E50" s="86">
        <v>0</v>
      </c>
      <c r="F50" s="86">
        <v>0</v>
      </c>
      <c r="G50" s="86">
        <v>1</v>
      </c>
      <c r="H50" s="86">
        <v>1</v>
      </c>
      <c r="I50" s="86"/>
      <c r="J50" s="86">
        <v>0</v>
      </c>
      <c r="K50" s="86">
        <v>0</v>
      </c>
      <c r="L50" s="86">
        <v>0</v>
      </c>
      <c r="M50" s="86">
        <v>0</v>
      </c>
      <c r="N50" s="86">
        <v>1</v>
      </c>
      <c r="O50" s="86">
        <v>0</v>
      </c>
      <c r="P50" s="86">
        <v>0</v>
      </c>
      <c r="Q50" s="86"/>
      <c r="R50" s="101">
        <f>SUM(C50:Q50)</f>
        <v>4</v>
      </c>
      <c r="S50" s="101"/>
      <c r="T50" s="101">
        <f>R50</f>
        <v>4</v>
      </c>
    </row>
    <row r="51" spans="1:20" s="82" customFormat="1" ht="96" x14ac:dyDescent="0.15">
      <c r="A51" s="60" t="s">
        <v>424</v>
      </c>
      <c r="B51" s="60" t="s">
        <v>154</v>
      </c>
      <c r="C51" s="61" t="s">
        <v>141</v>
      </c>
      <c r="D51" s="60" t="s">
        <v>12</v>
      </c>
      <c r="E51" s="60" t="s">
        <v>83</v>
      </c>
      <c r="F51" s="60" t="s">
        <v>83</v>
      </c>
      <c r="G51" s="60" t="s">
        <v>38</v>
      </c>
      <c r="H51" s="60" t="s">
        <v>110</v>
      </c>
      <c r="I51" s="60" t="s">
        <v>34</v>
      </c>
      <c r="J51" s="60" t="s">
        <v>9</v>
      </c>
      <c r="K51" s="60" t="s">
        <v>9</v>
      </c>
      <c r="L51" s="60" t="s">
        <v>9</v>
      </c>
      <c r="M51" s="60" t="s">
        <v>12</v>
      </c>
      <c r="N51" s="60" t="s">
        <v>43</v>
      </c>
      <c r="O51" s="60" t="s">
        <v>67</v>
      </c>
      <c r="P51" s="60" t="s">
        <v>9</v>
      </c>
      <c r="Q51" s="60" t="s">
        <v>44</v>
      </c>
      <c r="R51" s="102"/>
      <c r="S51" s="102"/>
      <c r="T51" s="102"/>
    </row>
    <row r="52" spans="1:20" s="87" customFormat="1" ht="15" customHeight="1" x14ac:dyDescent="0.15">
      <c r="A52" s="86"/>
      <c r="B52" s="86"/>
      <c r="C52" s="86">
        <v>0</v>
      </c>
      <c r="D52" s="86">
        <v>0</v>
      </c>
      <c r="E52" s="86">
        <v>0</v>
      </c>
      <c r="F52" s="86">
        <v>0</v>
      </c>
      <c r="G52" s="86">
        <v>1</v>
      </c>
      <c r="H52" s="86">
        <v>1</v>
      </c>
      <c r="I52" s="86">
        <v>0</v>
      </c>
      <c r="J52" s="86">
        <v>0</v>
      </c>
      <c r="K52" s="86">
        <v>0</v>
      </c>
      <c r="L52" s="86">
        <v>0</v>
      </c>
      <c r="M52" s="86">
        <v>0</v>
      </c>
      <c r="N52" s="86">
        <v>1</v>
      </c>
      <c r="O52" s="86">
        <v>0</v>
      </c>
      <c r="P52" s="86">
        <v>0</v>
      </c>
      <c r="Q52" s="86"/>
      <c r="R52" s="101">
        <f>SUM(C52:Q52)</f>
        <v>3</v>
      </c>
      <c r="S52" s="101"/>
      <c r="T52" s="101">
        <f>R52</f>
        <v>3</v>
      </c>
    </row>
    <row r="53" spans="1:20" s="82" customFormat="1" ht="36" x14ac:dyDescent="0.15">
      <c r="A53" s="60" t="s">
        <v>425</v>
      </c>
      <c r="B53" s="60" t="s">
        <v>155</v>
      </c>
      <c r="C53" s="60" t="s">
        <v>140</v>
      </c>
      <c r="D53" s="60" t="s">
        <v>12</v>
      </c>
      <c r="E53" s="60" t="s">
        <v>83</v>
      </c>
      <c r="F53" s="60" t="s">
        <v>83</v>
      </c>
      <c r="G53" s="60" t="s">
        <v>59</v>
      </c>
      <c r="H53" s="60" t="s">
        <v>110</v>
      </c>
      <c r="I53" s="60" t="s">
        <v>14</v>
      </c>
      <c r="J53" s="60" t="s">
        <v>9</v>
      </c>
      <c r="K53" s="60" t="s">
        <v>9</v>
      </c>
      <c r="L53" s="60" t="s">
        <v>9</v>
      </c>
      <c r="M53" s="60" t="s">
        <v>12</v>
      </c>
      <c r="N53" s="60" t="s">
        <v>309</v>
      </c>
      <c r="O53" s="60" t="s">
        <v>310</v>
      </c>
      <c r="P53" s="60" t="s">
        <v>9</v>
      </c>
      <c r="Q53" s="60" t="s">
        <v>12</v>
      </c>
      <c r="R53" s="102"/>
      <c r="S53" s="102"/>
      <c r="T53" s="102"/>
    </row>
    <row r="54" spans="1:20" s="94" customFormat="1" ht="15" customHeight="1" x14ac:dyDescent="0.15">
      <c r="A54" s="93"/>
      <c r="B54" s="93"/>
      <c r="C54" s="93">
        <v>0</v>
      </c>
      <c r="D54" s="93">
        <v>0</v>
      </c>
      <c r="E54" s="93">
        <v>0</v>
      </c>
      <c r="F54" s="93">
        <v>0</v>
      </c>
      <c r="G54" s="93">
        <v>0</v>
      </c>
      <c r="H54" s="93">
        <v>0</v>
      </c>
      <c r="I54" s="93">
        <v>0</v>
      </c>
      <c r="J54" s="93">
        <v>0</v>
      </c>
      <c r="K54" s="93">
        <v>0</v>
      </c>
      <c r="L54" s="93">
        <v>0</v>
      </c>
      <c r="M54" s="93">
        <v>0</v>
      </c>
      <c r="N54" s="93">
        <v>0</v>
      </c>
      <c r="O54" s="93">
        <v>0</v>
      </c>
      <c r="P54" s="93">
        <v>0</v>
      </c>
      <c r="Q54" s="93"/>
      <c r="R54" s="103">
        <f>SUM(C54:Q54)</f>
        <v>0</v>
      </c>
      <c r="S54" s="103">
        <f>R54</f>
        <v>0</v>
      </c>
      <c r="T54" s="103"/>
    </row>
    <row r="55" spans="1:20" s="80" customFormat="1" ht="36" x14ac:dyDescent="0.15">
      <c r="A55" s="50" t="s">
        <v>429</v>
      </c>
      <c r="B55" s="50" t="s">
        <v>155</v>
      </c>
      <c r="C55" s="50" t="s">
        <v>140</v>
      </c>
      <c r="D55" s="50" t="s">
        <v>12</v>
      </c>
      <c r="E55" s="50" t="s">
        <v>83</v>
      </c>
      <c r="F55" s="50" t="s">
        <v>83</v>
      </c>
      <c r="G55" s="50" t="s">
        <v>14</v>
      </c>
      <c r="H55" s="50" t="s">
        <v>14</v>
      </c>
      <c r="I55" s="50" t="s">
        <v>14</v>
      </c>
      <c r="J55" s="50" t="s">
        <v>9</v>
      </c>
      <c r="K55" s="50" t="s">
        <v>9</v>
      </c>
      <c r="L55" s="50" t="s">
        <v>9</v>
      </c>
      <c r="M55" s="50" t="s">
        <v>12</v>
      </c>
      <c r="N55" s="50" t="s">
        <v>12</v>
      </c>
      <c r="O55" s="50" t="s">
        <v>12</v>
      </c>
      <c r="P55" s="50" t="s">
        <v>9</v>
      </c>
      <c r="Q55" s="50" t="s">
        <v>12</v>
      </c>
      <c r="R55" s="100"/>
      <c r="S55" s="100"/>
      <c r="T55" s="100"/>
    </row>
    <row r="56" spans="1:20" s="87" customFormat="1" ht="15" customHeight="1" x14ac:dyDescent="0.15">
      <c r="A56" s="86"/>
      <c r="B56" s="86"/>
      <c r="C56" s="86">
        <v>0</v>
      </c>
      <c r="D56" s="86">
        <v>1</v>
      </c>
      <c r="E56" s="86">
        <v>2</v>
      </c>
      <c r="F56" s="86">
        <v>0</v>
      </c>
      <c r="G56" s="86">
        <v>0</v>
      </c>
      <c r="H56" s="86">
        <v>1</v>
      </c>
      <c r="I56" s="86">
        <v>0</v>
      </c>
      <c r="J56" s="86">
        <v>0</v>
      </c>
      <c r="K56" s="86">
        <v>0</v>
      </c>
      <c r="L56" s="86">
        <v>0</v>
      </c>
      <c r="M56" s="86">
        <v>0</v>
      </c>
      <c r="N56" s="86">
        <v>0</v>
      </c>
      <c r="O56" s="86">
        <v>0</v>
      </c>
      <c r="P56" s="86">
        <v>0</v>
      </c>
      <c r="Q56" s="86"/>
      <c r="R56" s="101">
        <f>SUM(C56:Q56)</f>
        <v>4</v>
      </c>
      <c r="S56" s="101"/>
      <c r="T56" s="101">
        <f>R56</f>
        <v>4</v>
      </c>
    </row>
    <row r="57" spans="1:20" s="82" customFormat="1" ht="36" x14ac:dyDescent="0.15">
      <c r="A57" s="60" t="s">
        <v>426</v>
      </c>
      <c r="B57" s="60" t="s">
        <v>156</v>
      </c>
      <c r="C57" s="60" t="s">
        <v>140</v>
      </c>
      <c r="D57" s="60" t="s">
        <v>45</v>
      </c>
      <c r="E57" s="60">
        <v>4</v>
      </c>
      <c r="F57" s="60" t="s">
        <v>46</v>
      </c>
      <c r="G57" s="60" t="s">
        <v>14</v>
      </c>
      <c r="H57" s="60" t="s">
        <v>48</v>
      </c>
      <c r="I57" s="60" t="s">
        <v>14</v>
      </c>
      <c r="J57" s="60" t="s">
        <v>9</v>
      </c>
      <c r="K57" s="60" t="s">
        <v>9</v>
      </c>
      <c r="L57" s="60" t="s">
        <v>9</v>
      </c>
      <c r="M57" s="60" t="s">
        <v>12</v>
      </c>
      <c r="N57" s="60" t="s">
        <v>12</v>
      </c>
      <c r="O57" s="60" t="s">
        <v>12</v>
      </c>
      <c r="P57" s="60" t="s">
        <v>9</v>
      </c>
      <c r="Q57" s="60" t="s">
        <v>12</v>
      </c>
      <c r="R57" s="102"/>
      <c r="S57" s="102"/>
      <c r="T57" s="102"/>
    </row>
    <row r="58" spans="1:20" s="94" customFormat="1" ht="15" customHeight="1" x14ac:dyDescent="0.15">
      <c r="A58" s="93"/>
      <c r="B58" s="93"/>
      <c r="C58" s="93"/>
      <c r="D58" s="93">
        <v>0</v>
      </c>
      <c r="E58" s="93">
        <v>0</v>
      </c>
      <c r="F58" s="93">
        <v>0</v>
      </c>
      <c r="G58" s="93">
        <v>0</v>
      </c>
      <c r="H58" s="93">
        <v>0</v>
      </c>
      <c r="I58" s="93">
        <v>0</v>
      </c>
      <c r="J58" s="93">
        <v>0</v>
      </c>
      <c r="K58" s="93">
        <v>0</v>
      </c>
      <c r="L58" s="93">
        <v>0</v>
      </c>
      <c r="M58" s="93">
        <v>0</v>
      </c>
      <c r="N58" s="93">
        <v>0</v>
      </c>
      <c r="O58" s="93">
        <v>0</v>
      </c>
      <c r="P58" s="93">
        <v>0</v>
      </c>
      <c r="Q58" s="93"/>
      <c r="R58" s="103">
        <f>SUM(C58:Q58)</f>
        <v>0</v>
      </c>
      <c r="S58" s="103">
        <f>R58</f>
        <v>0</v>
      </c>
      <c r="T58" s="103"/>
    </row>
    <row r="59" spans="1:20" s="80" customFormat="1" ht="36" x14ac:dyDescent="0.15">
      <c r="A59" s="50" t="s">
        <v>430</v>
      </c>
      <c r="B59" s="50" t="s">
        <v>156</v>
      </c>
      <c r="C59" s="50" t="s">
        <v>34</v>
      </c>
      <c r="D59" s="50" t="s">
        <v>12</v>
      </c>
      <c r="E59" s="50" t="s">
        <v>83</v>
      </c>
      <c r="F59" s="50" t="s">
        <v>83</v>
      </c>
      <c r="G59" s="50" t="s">
        <v>14</v>
      </c>
      <c r="H59" s="50" t="s">
        <v>14</v>
      </c>
      <c r="I59" s="50" t="s">
        <v>14</v>
      </c>
      <c r="J59" s="50" t="s">
        <v>9</v>
      </c>
      <c r="K59" s="50" t="s">
        <v>9</v>
      </c>
      <c r="L59" s="50" t="s">
        <v>9</v>
      </c>
      <c r="M59" s="50" t="s">
        <v>12</v>
      </c>
      <c r="N59" s="50" t="s">
        <v>12</v>
      </c>
      <c r="O59" s="50" t="s">
        <v>12</v>
      </c>
      <c r="P59" s="50" t="s">
        <v>9</v>
      </c>
      <c r="Q59" s="50" t="s">
        <v>12</v>
      </c>
      <c r="R59" s="100"/>
      <c r="S59" s="100"/>
      <c r="T59" s="100"/>
    </row>
    <row r="60" spans="1:20" s="87" customFormat="1" ht="15" customHeight="1" x14ac:dyDescent="0.15">
      <c r="A60" s="86"/>
      <c r="B60" s="86"/>
      <c r="C60" s="86">
        <v>0</v>
      </c>
      <c r="D60" s="86">
        <v>0</v>
      </c>
      <c r="E60" s="86">
        <v>0</v>
      </c>
      <c r="F60" s="86">
        <v>0</v>
      </c>
      <c r="G60" s="86">
        <v>1</v>
      </c>
      <c r="H60" s="86">
        <v>0</v>
      </c>
      <c r="I60" s="86">
        <v>2</v>
      </c>
      <c r="J60" s="86">
        <v>0</v>
      </c>
      <c r="K60" s="86">
        <v>0</v>
      </c>
      <c r="L60" s="86">
        <v>0</v>
      </c>
      <c r="M60" s="86">
        <v>1</v>
      </c>
      <c r="N60" s="86">
        <v>0</v>
      </c>
      <c r="O60" s="86">
        <v>0</v>
      </c>
      <c r="P60" s="86">
        <v>0</v>
      </c>
      <c r="Q60" s="86"/>
      <c r="R60" s="101">
        <f>SUM(C60:Q60)</f>
        <v>4</v>
      </c>
      <c r="S60" s="101"/>
      <c r="T60" s="101">
        <f>R60</f>
        <v>4</v>
      </c>
    </row>
    <row r="61" spans="1:20" s="82" customFormat="1" ht="36" x14ac:dyDescent="0.15">
      <c r="A61" s="60" t="s">
        <v>427</v>
      </c>
      <c r="B61" s="60" t="s">
        <v>157</v>
      </c>
      <c r="C61" s="60" t="s">
        <v>140</v>
      </c>
      <c r="D61" s="60" t="s">
        <v>12</v>
      </c>
      <c r="E61" s="60" t="s">
        <v>83</v>
      </c>
      <c r="F61" s="60" t="s">
        <v>83</v>
      </c>
      <c r="G61" s="60" t="s">
        <v>59</v>
      </c>
      <c r="H61" s="60" t="s">
        <v>14</v>
      </c>
      <c r="I61" s="60" t="s">
        <v>27</v>
      </c>
      <c r="J61" s="60" t="s">
        <v>9</v>
      </c>
      <c r="K61" s="60" t="s">
        <v>9</v>
      </c>
      <c r="L61" s="60" t="s">
        <v>9</v>
      </c>
      <c r="M61" s="60" t="s">
        <v>113</v>
      </c>
      <c r="N61" s="60" t="s">
        <v>12</v>
      </c>
      <c r="O61" s="60" t="s">
        <v>114</v>
      </c>
      <c r="P61" s="60" t="s">
        <v>9</v>
      </c>
      <c r="Q61" s="60" t="s">
        <v>12</v>
      </c>
      <c r="R61" s="102"/>
      <c r="S61" s="102"/>
      <c r="T61" s="102"/>
    </row>
    <row r="62" spans="1:20" s="94" customFormat="1" ht="15" customHeight="1" x14ac:dyDescent="0.15">
      <c r="A62" s="93"/>
      <c r="B62" s="93"/>
      <c r="C62" s="93"/>
      <c r="D62" s="93">
        <v>0</v>
      </c>
      <c r="E62" s="93">
        <v>0</v>
      </c>
      <c r="F62" s="93">
        <v>0</v>
      </c>
      <c r="G62" s="93">
        <v>0</v>
      </c>
      <c r="H62" s="93">
        <v>0</v>
      </c>
      <c r="I62" s="93">
        <v>0</v>
      </c>
      <c r="J62" s="93">
        <v>0</v>
      </c>
      <c r="K62" s="93">
        <v>0</v>
      </c>
      <c r="L62" s="93">
        <v>0</v>
      </c>
      <c r="M62" s="93">
        <v>0</v>
      </c>
      <c r="N62" s="93">
        <v>0</v>
      </c>
      <c r="O62" s="93">
        <v>0</v>
      </c>
      <c r="P62" s="93">
        <v>0</v>
      </c>
      <c r="Q62" s="93"/>
      <c r="R62" s="103">
        <f>SUM(C62:Q62)</f>
        <v>0</v>
      </c>
      <c r="S62" s="103">
        <f>R62</f>
        <v>0</v>
      </c>
      <c r="T62" s="103"/>
    </row>
    <row r="63" spans="1:20" s="80" customFormat="1" ht="36" x14ac:dyDescent="0.15">
      <c r="A63" s="50" t="s">
        <v>431</v>
      </c>
      <c r="B63" s="50" t="s">
        <v>157</v>
      </c>
      <c r="C63" s="50" t="s">
        <v>34</v>
      </c>
      <c r="D63" s="50" t="s">
        <v>12</v>
      </c>
      <c r="E63" s="50" t="s">
        <v>83</v>
      </c>
      <c r="F63" s="50" t="s">
        <v>83</v>
      </c>
      <c r="G63" s="50" t="s">
        <v>14</v>
      </c>
      <c r="H63" s="50" t="s">
        <v>14</v>
      </c>
      <c r="I63" s="50" t="s">
        <v>14</v>
      </c>
      <c r="J63" s="50" t="s">
        <v>9</v>
      </c>
      <c r="K63" s="50" t="s">
        <v>9</v>
      </c>
      <c r="L63" s="50" t="s">
        <v>9</v>
      </c>
      <c r="M63" s="50" t="s">
        <v>12</v>
      </c>
      <c r="N63" s="50" t="s">
        <v>12</v>
      </c>
      <c r="O63" s="50" t="s">
        <v>12</v>
      </c>
      <c r="P63" s="50" t="s">
        <v>9</v>
      </c>
      <c r="Q63" s="50" t="s">
        <v>12</v>
      </c>
      <c r="R63" s="100"/>
      <c r="S63" s="100"/>
      <c r="T63" s="100"/>
    </row>
    <row r="64" spans="1:20" x14ac:dyDescent="0.15">
      <c r="A64" s="1"/>
    </row>
    <row r="65" spans="1:20" ht="14" x14ac:dyDescent="0.15">
      <c r="C65" s="111" t="s">
        <v>436</v>
      </c>
      <c r="D65" s="113" t="s">
        <v>437</v>
      </c>
      <c r="E65" s="113" t="s">
        <v>438</v>
      </c>
      <c r="F65" s="111" t="s">
        <v>439</v>
      </c>
      <c r="G65" s="111" t="s">
        <v>442</v>
      </c>
      <c r="H65" s="111" t="s">
        <v>443</v>
      </c>
      <c r="I65" s="111" t="s">
        <v>444</v>
      </c>
      <c r="J65" s="111" t="s">
        <v>445</v>
      </c>
      <c r="K65" s="111" t="s">
        <v>449</v>
      </c>
      <c r="L65" s="111" t="s">
        <v>450</v>
      </c>
      <c r="M65" s="113" t="s">
        <v>452</v>
      </c>
      <c r="N65" s="126" t="s">
        <v>454</v>
      </c>
      <c r="O65" s="113" t="s">
        <v>457</v>
      </c>
      <c r="P65" s="113" t="s">
        <v>458</v>
      </c>
    </row>
    <row r="66" spans="1:20" ht="12" x14ac:dyDescent="0.15">
      <c r="A66" s="1"/>
      <c r="B66" s="107" t="s">
        <v>418</v>
      </c>
      <c r="C66" s="104">
        <v>1</v>
      </c>
      <c r="D66" s="104">
        <v>1</v>
      </c>
      <c r="E66" s="104">
        <v>2</v>
      </c>
      <c r="F66" s="104">
        <v>2</v>
      </c>
      <c r="G66" s="104">
        <v>2</v>
      </c>
      <c r="H66" s="104">
        <v>2</v>
      </c>
      <c r="I66" s="104">
        <v>2</v>
      </c>
      <c r="J66" s="104">
        <v>1</v>
      </c>
      <c r="K66" s="104">
        <v>1</v>
      </c>
      <c r="L66" s="104">
        <v>1</v>
      </c>
      <c r="M66" s="104">
        <v>1</v>
      </c>
      <c r="N66" s="104">
        <v>1</v>
      </c>
      <c r="O66" s="104">
        <v>1</v>
      </c>
      <c r="P66" s="104">
        <v>1</v>
      </c>
      <c r="R66" s="111">
        <f>SUM(C66:Q66)</f>
        <v>19</v>
      </c>
      <c r="S66" s="111"/>
      <c r="T66" s="111"/>
    </row>
    <row r="67" spans="1:20" s="3" customFormat="1" x14ac:dyDescent="0.15">
      <c r="C67" s="104"/>
      <c r="Q67" s="5"/>
      <c r="R67" s="5"/>
      <c r="S67" s="5"/>
      <c r="T67" s="5"/>
    </row>
    <row r="68" spans="1:20" s="3" customFormat="1" x14ac:dyDescent="0.15">
      <c r="B68" s="108" t="s">
        <v>419</v>
      </c>
      <c r="C68" s="5" t="s">
        <v>401</v>
      </c>
      <c r="D68" s="5" t="s">
        <v>394</v>
      </c>
      <c r="E68" s="5" t="s">
        <v>395</v>
      </c>
      <c r="F68" s="5" t="s">
        <v>395</v>
      </c>
      <c r="G68" s="5" t="s">
        <v>395</v>
      </c>
      <c r="H68" s="5" t="s">
        <v>395</v>
      </c>
      <c r="I68" s="5" t="s">
        <v>395</v>
      </c>
      <c r="J68" s="5" t="s">
        <v>394</v>
      </c>
      <c r="K68" s="5" t="s">
        <v>394</v>
      </c>
      <c r="L68" s="5" t="s">
        <v>394</v>
      </c>
      <c r="M68" s="5" t="s">
        <v>394</v>
      </c>
      <c r="N68" s="5" t="s">
        <v>394</v>
      </c>
      <c r="O68" s="5" t="s">
        <v>394</v>
      </c>
      <c r="P68" s="5" t="s">
        <v>394</v>
      </c>
      <c r="Q68" s="5"/>
      <c r="R68" s="5"/>
      <c r="S68" s="5"/>
      <c r="T68" s="5"/>
    </row>
    <row r="69" spans="1:20" s="3" customFormat="1" x14ac:dyDescent="0.15">
      <c r="B69" s="108"/>
      <c r="C69" s="5"/>
      <c r="D69" s="5"/>
      <c r="F69" s="5"/>
      <c r="G69" s="5"/>
      <c r="H69" s="5"/>
      <c r="I69" s="5"/>
      <c r="J69" s="5"/>
      <c r="K69" s="5"/>
      <c r="L69" s="5"/>
      <c r="M69" s="5"/>
      <c r="N69" s="5"/>
      <c r="O69" s="5"/>
      <c r="P69" s="5"/>
      <c r="Q69" s="5"/>
      <c r="R69" s="5"/>
      <c r="S69" s="5"/>
      <c r="T69" s="5"/>
    </row>
    <row r="70" spans="1:20" s="3" customFormat="1" x14ac:dyDescent="0.15">
      <c r="B70" s="108" t="s">
        <v>420</v>
      </c>
      <c r="C70" s="5" t="s">
        <v>402</v>
      </c>
      <c r="D70" s="5" t="s">
        <v>411</v>
      </c>
      <c r="E70" s="5" t="s">
        <v>396</v>
      </c>
      <c r="F70" s="5" t="s">
        <v>399</v>
      </c>
      <c r="G70" s="5" t="s">
        <v>404</v>
      </c>
      <c r="H70" s="5" t="s">
        <v>407</v>
      </c>
      <c r="I70" s="5" t="s">
        <v>409</v>
      </c>
      <c r="J70" s="5" t="s">
        <v>411</v>
      </c>
      <c r="K70" s="5" t="s">
        <v>411</v>
      </c>
      <c r="L70" s="5" t="s">
        <v>411</v>
      </c>
      <c r="M70" s="5" t="s">
        <v>411</v>
      </c>
      <c r="N70" s="5" t="s">
        <v>411</v>
      </c>
      <c r="O70" s="5" t="s">
        <v>411</v>
      </c>
      <c r="P70" s="5" t="s">
        <v>411</v>
      </c>
      <c r="Q70" s="5"/>
      <c r="R70" s="5"/>
      <c r="S70" s="5"/>
      <c r="T70" s="5"/>
    </row>
    <row r="71" spans="1:20" s="3" customFormat="1" x14ac:dyDescent="0.15">
      <c r="C71" s="5" t="s">
        <v>403</v>
      </c>
      <c r="D71" s="5" t="s">
        <v>412</v>
      </c>
      <c r="E71" s="5" t="s">
        <v>397</v>
      </c>
      <c r="F71" s="5" t="s">
        <v>400</v>
      </c>
      <c r="G71" s="5" t="s">
        <v>405</v>
      </c>
      <c r="H71" s="5" t="s">
        <v>408</v>
      </c>
      <c r="I71" s="5" t="s">
        <v>410</v>
      </c>
      <c r="J71" s="5" t="s">
        <v>412</v>
      </c>
      <c r="K71" s="5" t="s">
        <v>412</v>
      </c>
      <c r="L71" s="5" t="s">
        <v>412</v>
      </c>
      <c r="M71" s="5" t="s">
        <v>412</v>
      </c>
      <c r="N71" s="5" t="s">
        <v>412</v>
      </c>
      <c r="O71" s="5" t="s">
        <v>412</v>
      </c>
      <c r="P71" s="5" t="s">
        <v>412</v>
      </c>
      <c r="Q71" s="5"/>
      <c r="R71" s="5"/>
      <c r="S71" s="5"/>
      <c r="T71" s="5"/>
    </row>
    <row r="72" spans="1:20" s="3" customFormat="1" x14ac:dyDescent="0.15">
      <c r="C72" s="5"/>
      <c r="D72" s="5"/>
      <c r="E72" s="112" t="s">
        <v>398</v>
      </c>
      <c r="F72" s="5" t="s">
        <v>398</v>
      </c>
      <c r="G72" s="5" t="s">
        <v>406</v>
      </c>
      <c r="H72" s="5" t="s">
        <v>406</v>
      </c>
      <c r="I72" s="5" t="s">
        <v>406</v>
      </c>
      <c r="J72" s="5"/>
      <c r="K72" s="5"/>
      <c r="L72" s="5"/>
      <c r="M72" s="5"/>
      <c r="N72" s="5" t="s">
        <v>416</v>
      </c>
      <c r="O72" s="5"/>
      <c r="P72" s="5"/>
      <c r="Q72" s="5"/>
      <c r="R72" s="5"/>
      <c r="S72" s="5"/>
      <c r="T72" s="5"/>
    </row>
    <row r="73" spans="1:20" s="3" customFormat="1" x14ac:dyDescent="0.15">
      <c r="C73" s="5"/>
      <c r="D73" s="5"/>
      <c r="E73" s="113"/>
      <c r="F73" s="5" t="s">
        <v>417</v>
      </c>
      <c r="G73" s="113"/>
      <c r="H73" s="113"/>
      <c r="I73" s="113"/>
      <c r="J73" s="5"/>
      <c r="K73" s="5"/>
      <c r="L73" s="5"/>
      <c r="M73" s="5"/>
      <c r="O73" s="5"/>
      <c r="P73" s="5"/>
      <c r="Q73" s="5"/>
      <c r="R73" s="5"/>
      <c r="S73" s="5"/>
      <c r="T73" s="5"/>
    </row>
    <row r="74" spans="1:20" s="3" customFormat="1" x14ac:dyDescent="0.15">
      <c r="C74" s="113"/>
      <c r="D74" s="113"/>
      <c r="E74" s="113"/>
      <c r="G74" s="113"/>
      <c r="H74" s="113"/>
      <c r="I74" s="113"/>
      <c r="J74" s="113"/>
      <c r="K74" s="113"/>
      <c r="L74" s="113"/>
      <c r="M74" s="113"/>
      <c r="N74" s="113"/>
      <c r="O74" s="113"/>
      <c r="P74" s="113"/>
      <c r="Q74" s="5"/>
      <c r="R74" s="5"/>
      <c r="S74" s="5"/>
      <c r="T74" s="5"/>
    </row>
    <row r="75" spans="1:20" s="3" customFormat="1" x14ac:dyDescent="0.15">
      <c r="C75" s="113"/>
      <c r="D75" s="113"/>
      <c r="J75" s="113"/>
      <c r="K75" s="113"/>
      <c r="L75" s="113"/>
      <c r="M75" s="113"/>
      <c r="N75" s="113"/>
      <c r="O75" s="113"/>
      <c r="P75" s="113"/>
      <c r="Q75" s="5"/>
      <c r="R75" s="5"/>
      <c r="S75" s="5"/>
      <c r="T75" s="5"/>
    </row>
    <row r="76" spans="1:20" s="3" customFormat="1" ht="13" x14ac:dyDescent="0.15">
      <c r="A76" s="14" t="s">
        <v>432</v>
      </c>
      <c r="C76" s="113"/>
      <c r="D76" s="113"/>
      <c r="E76" s="113"/>
      <c r="G76" s="113"/>
      <c r="H76" s="113"/>
      <c r="I76" s="113"/>
      <c r="J76" s="113"/>
      <c r="K76" s="113"/>
      <c r="L76" s="113"/>
      <c r="M76" s="113"/>
      <c r="N76" s="113"/>
      <c r="O76" s="113"/>
      <c r="P76" s="113"/>
      <c r="Q76" s="5"/>
      <c r="R76" s="5"/>
      <c r="S76" s="5"/>
      <c r="T76" s="5"/>
    </row>
    <row r="77" spans="1:20" s="3" customFormat="1" ht="13" x14ac:dyDescent="0.15">
      <c r="A77" s="14" t="s">
        <v>433</v>
      </c>
      <c r="C77" s="113"/>
      <c r="D77" s="113"/>
      <c r="E77" s="113"/>
      <c r="F77" s="113"/>
      <c r="G77" s="113"/>
      <c r="H77" s="113"/>
      <c r="I77" s="113"/>
      <c r="J77" s="113"/>
      <c r="K77" s="113"/>
      <c r="L77" s="113"/>
      <c r="M77" s="113"/>
      <c r="N77" s="113"/>
      <c r="O77" s="113"/>
      <c r="P77" s="113"/>
      <c r="Q77" s="5"/>
      <c r="R77" s="5"/>
      <c r="S77" s="5"/>
      <c r="T77" s="5"/>
    </row>
    <row r="78" spans="1:20" s="3" customFormat="1" ht="13" x14ac:dyDescent="0.15">
      <c r="A78" s="14" t="s">
        <v>440</v>
      </c>
      <c r="C78" s="5"/>
      <c r="D78" s="5"/>
      <c r="E78" s="5"/>
      <c r="F78" s="5"/>
      <c r="G78" s="5"/>
      <c r="H78" s="5"/>
      <c r="I78" s="5"/>
      <c r="J78" s="5"/>
      <c r="K78" s="5"/>
      <c r="L78" s="5"/>
      <c r="M78" s="5"/>
      <c r="N78" s="5"/>
      <c r="O78" s="5"/>
      <c r="P78" s="5"/>
      <c r="Q78" s="5"/>
      <c r="R78" s="5"/>
      <c r="S78" s="5"/>
      <c r="T78" s="5"/>
    </row>
    <row r="79" spans="1:20" s="3" customFormat="1" ht="13" x14ac:dyDescent="0.15">
      <c r="A79" s="14" t="s">
        <v>441</v>
      </c>
      <c r="C79" s="5"/>
      <c r="D79" s="5"/>
      <c r="E79" s="5"/>
      <c r="F79" s="5"/>
      <c r="G79" s="5"/>
      <c r="H79" s="5"/>
      <c r="I79" s="5"/>
      <c r="J79" s="5"/>
      <c r="K79" s="5"/>
      <c r="L79" s="5"/>
      <c r="M79" s="5"/>
      <c r="N79" s="5"/>
      <c r="O79" s="5"/>
      <c r="P79" s="5"/>
      <c r="Q79" s="5"/>
      <c r="R79" s="5"/>
      <c r="S79" s="5"/>
      <c r="T79" s="5"/>
    </row>
    <row r="80" spans="1:20" ht="13" x14ac:dyDescent="0.15">
      <c r="A80" s="14" t="s">
        <v>434</v>
      </c>
    </row>
    <row r="81" spans="1:1" ht="13" x14ac:dyDescent="0.15">
      <c r="A81" s="14" t="s">
        <v>435</v>
      </c>
    </row>
    <row r="82" spans="1:1" ht="13" x14ac:dyDescent="0.15">
      <c r="A82" s="14" t="s">
        <v>446</v>
      </c>
    </row>
    <row r="83" spans="1:1" ht="13" x14ac:dyDescent="0.15">
      <c r="A83" s="14" t="s">
        <v>447</v>
      </c>
    </row>
    <row r="84" spans="1:1" ht="13" x14ac:dyDescent="0.15">
      <c r="A84" s="14" t="s">
        <v>448</v>
      </c>
    </row>
    <row r="85" spans="1:1" ht="13" x14ac:dyDescent="0.15">
      <c r="A85" s="14" t="s">
        <v>451</v>
      </c>
    </row>
    <row r="86" spans="1:1" ht="13" x14ac:dyDescent="0.15">
      <c r="A86" s="14" t="s">
        <v>453</v>
      </c>
    </row>
    <row r="87" spans="1:1" ht="13" x14ac:dyDescent="0.15">
      <c r="A87" s="14" t="s">
        <v>455</v>
      </c>
    </row>
    <row r="88" spans="1:1" ht="13" x14ac:dyDescent="0.15">
      <c r="A88" s="14" t="s">
        <v>456</v>
      </c>
    </row>
    <row r="89" spans="1:1" ht="13" x14ac:dyDescent="0.15">
      <c r="A89" s="14" t="s">
        <v>460</v>
      </c>
    </row>
    <row r="90" spans="1:1" x14ac:dyDescent="0.15">
      <c r="A90" s="14" t="s">
        <v>459</v>
      </c>
    </row>
  </sheetData>
  <pageMargins left="0.7" right="0.7" top="0.75" bottom="0.75" header="0.3" footer="0.3"/>
  <pageSetup paperSize="158" orientation="portrait" r:id="rId1"/>
</worksheet>
</file>

<file path=docMetadata/LabelInfo.xml><?xml version="1.0" encoding="utf-8"?>
<clbl:labelList xmlns:clbl="http://schemas.microsoft.com/office/2020/mipLabelMetadata">
  <clbl:label id="{82b3e37e-8171-485d-b10b-38dae7ed14a8}" enabled="0" method="" siteId="{82b3e37e-8171-485d-b10b-38dae7ed14a8}"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Clinical features of cohort</vt:lpstr>
      <vt:lpstr>Functional data</vt:lpstr>
      <vt:lpstr>ACMG classifications</vt:lpstr>
      <vt:lpstr>Cummulative severity index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 Ahring</dc:creator>
  <cp:lastModifiedBy>Lara McCarron</cp:lastModifiedBy>
  <dcterms:created xsi:type="dcterms:W3CDTF">2023-12-18T17:32:30Z</dcterms:created>
  <dcterms:modified xsi:type="dcterms:W3CDTF">2026-01-12T19:54:38Z</dcterms:modified>
</cp:coreProperties>
</file>