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soyeonkoo/Desktop/Desktop/Research/Studer Lab copy/IMPORTANT_DATA/RNA FISH_All/"/>
    </mc:Choice>
  </mc:AlternateContent>
  <xr:revisionPtr revIDLastSave="0" documentId="8_{B3CDA528-3060-7D45-AEE4-53A24389666F}" xr6:coauthVersionLast="47" xr6:coauthVersionMax="47" xr10:uidLastSave="{00000000-0000-0000-0000-000000000000}"/>
  <bookViews>
    <workbookView xWindow="0" yWindow="980" windowWidth="28800" windowHeight="17500" activeTab="2" xr2:uid="{BE6A3410-D6BD-4F34-BEEB-2C656450148A}"/>
  </bookViews>
  <sheets>
    <sheet name="Fig1C" sheetId="5" r:id="rId1"/>
    <sheet name="Fig 1D" sheetId="1" r:id="rId2"/>
    <sheet name="Fig. 1F" sheetId="6" r:id="rId3"/>
    <sheet name="Fig. 1G" sheetId="7" r:id="rId4"/>
    <sheet name="Fig.2A" sheetId="11" r:id="rId5"/>
    <sheet name="Fig 2B" sheetId="12" r:id="rId6"/>
    <sheet name="Fig 2C" sheetId="13" r:id="rId7"/>
    <sheet name="Fig 2D" sheetId="14" r:id="rId8"/>
    <sheet name="Fig 2E" sheetId="15" r:id="rId9"/>
    <sheet name="Fig 2F" sheetId="16" r:id="rId10"/>
    <sheet name="Fig 2H" sheetId="18" r:id="rId11"/>
    <sheet name="Fig 2I" sheetId="17" r:id="rId12"/>
    <sheet name="Fig 4G" sheetId="4" r:id="rId13"/>
    <sheet name="Fig S1A" sheetId="2" r:id="rId14"/>
    <sheet name="Fig S1B" sheetId="3" r:id="rId15"/>
    <sheet name="Fig. S1E" sheetId="8" r:id="rId16"/>
    <sheet name="Fig. S1F" sheetId="9" r:id="rId17"/>
    <sheet name="Fig. S1H" sheetId="10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5" l="1"/>
  <c r="O10" i="5"/>
  <c r="N10" i="5"/>
  <c r="M10" i="5"/>
  <c r="F10" i="5"/>
  <c r="G10" i="5"/>
  <c r="H10" i="5"/>
  <c r="E10" i="5"/>
  <c r="P9" i="5"/>
  <c r="O9" i="5"/>
  <c r="N9" i="5"/>
  <c r="M9" i="5"/>
  <c r="F9" i="5"/>
  <c r="G9" i="5"/>
  <c r="H9" i="5"/>
  <c r="E9" i="5"/>
  <c r="AD16" i="3"/>
  <c r="AC16" i="3"/>
  <c r="AB16" i="3"/>
  <c r="AA16" i="3"/>
  <c r="Z16" i="3"/>
  <c r="Y16" i="3"/>
  <c r="X16" i="3"/>
  <c r="U16" i="3"/>
  <c r="T16" i="3"/>
  <c r="S16" i="3"/>
  <c r="R16" i="3"/>
  <c r="Q16" i="3"/>
  <c r="P16" i="3"/>
  <c r="O16" i="3"/>
  <c r="J16" i="3"/>
  <c r="I16" i="3"/>
  <c r="H16" i="3"/>
  <c r="G16" i="3"/>
  <c r="F16" i="3"/>
  <c r="E16" i="3"/>
  <c r="D16" i="3"/>
  <c r="AD15" i="3"/>
  <c r="AC15" i="3"/>
  <c r="AB15" i="3"/>
  <c r="AA15" i="3"/>
  <c r="Z15" i="3"/>
  <c r="Y15" i="3"/>
  <c r="X15" i="3"/>
  <c r="O15" i="3"/>
  <c r="J15" i="3"/>
  <c r="I15" i="3"/>
  <c r="H15" i="3"/>
  <c r="G15" i="3"/>
  <c r="F15" i="3"/>
  <c r="E15" i="3"/>
  <c r="D15" i="3"/>
</calcChain>
</file>

<file path=xl/sharedStrings.xml><?xml version="1.0" encoding="utf-8"?>
<sst xmlns="http://schemas.openxmlformats.org/spreadsheetml/2006/main" count="483" uniqueCount="146">
  <si>
    <t>EXP164 H9D40</t>
  </si>
  <si>
    <t>BOOST</t>
  </si>
  <si>
    <t>BOOST FGF18</t>
  </si>
  <si>
    <t>NO</t>
  </si>
  <si>
    <t>IWP2</t>
  </si>
  <si>
    <t>Boost</t>
  </si>
  <si>
    <t>Boost Plus</t>
  </si>
  <si>
    <t>FOXA2</t>
  </si>
  <si>
    <t>LMX1A</t>
  </si>
  <si>
    <t>EN1</t>
  </si>
  <si>
    <t>ALDH1A1</t>
  </si>
  <si>
    <t>OTX2</t>
  </si>
  <si>
    <t>WNT1</t>
  </si>
  <si>
    <t>PAX6</t>
  </si>
  <si>
    <t>NURR1</t>
  </si>
  <si>
    <t>PITX2</t>
  </si>
  <si>
    <t>PITX3</t>
  </si>
  <si>
    <t>PHOX2A</t>
  </si>
  <si>
    <t>D25</t>
  </si>
  <si>
    <t>EXP168D42H9</t>
  </si>
  <si>
    <t>IWP2 IuM</t>
  </si>
  <si>
    <t>XAV 10uM</t>
  </si>
  <si>
    <t>FGF18 100ng/ml (12-16)</t>
  </si>
  <si>
    <t>SIM1</t>
  </si>
  <si>
    <t>POU4F1</t>
  </si>
  <si>
    <t>IWP2 10-16</t>
  </si>
  <si>
    <t>IWP2 12-16</t>
  </si>
  <si>
    <t>XAV 10-16</t>
  </si>
  <si>
    <t>XAV 12-16</t>
  </si>
  <si>
    <t>IWP2Chir3 12-16</t>
  </si>
  <si>
    <t>BOOSTFGF18</t>
  </si>
  <si>
    <t>LMO3</t>
  </si>
  <si>
    <t>SIX1</t>
  </si>
  <si>
    <t>BARHL1</t>
  </si>
  <si>
    <t>EXP167D42H9</t>
  </si>
  <si>
    <t>RSPOD2 0.7</t>
  </si>
  <si>
    <t>IWP2 14-16</t>
  </si>
  <si>
    <t>RSPON2</t>
  </si>
  <si>
    <t>TH</t>
  </si>
  <si>
    <t>SMA</t>
  </si>
  <si>
    <t>VGLUT1</t>
  </si>
  <si>
    <t>EXP171 H9D42</t>
  </si>
  <si>
    <t>Non-Sort</t>
  </si>
  <si>
    <t>FGF18</t>
  </si>
  <si>
    <t>FGF18 IWP2</t>
  </si>
  <si>
    <t>CALB1</t>
  </si>
  <si>
    <t>SMA1</t>
  </si>
  <si>
    <t>DAT1</t>
  </si>
  <si>
    <t>VMAT2</t>
  </si>
  <si>
    <t>CCK</t>
  </si>
  <si>
    <t>SOX6</t>
  </si>
  <si>
    <t>NDNF</t>
  </si>
  <si>
    <t>VGLUT2</t>
  </si>
  <si>
    <t>EXP182</t>
  </si>
  <si>
    <t>SOX6 D16</t>
  </si>
  <si>
    <t>SOX6 D60</t>
  </si>
  <si>
    <t>FGF18/IWP2</t>
  </si>
  <si>
    <t>MKI67</t>
  </si>
  <si>
    <t>GBX2</t>
  </si>
  <si>
    <t>D0</t>
  </si>
  <si>
    <t>D3</t>
  </si>
  <si>
    <t>D5</t>
  </si>
  <si>
    <t>D7</t>
  </si>
  <si>
    <t>D9</t>
  </si>
  <si>
    <t>D11</t>
  </si>
  <si>
    <t>D16</t>
    <phoneticPr fontId="1" type="noConversion"/>
  </si>
  <si>
    <t>D30</t>
  </si>
  <si>
    <t>p=0.0046</t>
    <phoneticPr fontId="1" type="noConversion"/>
  </si>
  <si>
    <t>p=0.0055</t>
    <phoneticPr fontId="1" type="noConversion"/>
  </si>
  <si>
    <t>p=0.011</t>
    <phoneticPr fontId="1" type="noConversion"/>
  </si>
  <si>
    <t>p&gt;0.05</t>
    <phoneticPr fontId="1" type="noConversion"/>
  </si>
  <si>
    <t>p=0.019</t>
    <phoneticPr fontId="1" type="noConversion"/>
  </si>
  <si>
    <t>ave</t>
    <phoneticPr fontId="1" type="noConversion"/>
  </si>
  <si>
    <t>stan</t>
    <phoneticPr fontId="1" type="noConversion"/>
  </si>
  <si>
    <t>FGF10-16</t>
  </si>
  <si>
    <t>FGF11-16</t>
  </si>
  <si>
    <t>FGF12-16</t>
  </si>
  <si>
    <t>FGF13-16</t>
  </si>
  <si>
    <t>FGF14-16</t>
  </si>
  <si>
    <t>FGF15-16</t>
  </si>
  <si>
    <t>P=0.0181</t>
    <phoneticPr fontId="1" type="noConversion"/>
  </si>
  <si>
    <t>P&gt;0.05</t>
    <phoneticPr fontId="1" type="noConversion"/>
  </si>
  <si>
    <t>p=0.1</t>
    <phoneticPr fontId="1" type="noConversion"/>
  </si>
  <si>
    <t>p=0.112</t>
    <phoneticPr fontId="1" type="noConversion"/>
  </si>
  <si>
    <t>p=0.063</t>
    <phoneticPr fontId="1" type="noConversion"/>
  </si>
  <si>
    <t>p&lt;0.01</t>
    <phoneticPr fontId="1" type="noConversion"/>
  </si>
  <si>
    <t>SMA</t>
    <phoneticPr fontId="1" type="noConversion"/>
  </si>
  <si>
    <t>Boost+</t>
  </si>
  <si>
    <t>FOXA2+/hNA+ (%)</t>
  </si>
  <si>
    <t>ALDH1A1+/TH+ (%)</t>
  </si>
  <si>
    <t>EN1+/hNA+ (%)</t>
  </si>
  <si>
    <t>hKI67+/KU80+ (%)</t>
  </si>
  <si>
    <t>Total # of hNA+</t>
  </si>
  <si>
    <t>Total # of TH+</t>
  </si>
  <si>
    <t>Graft Volume (mm3)</t>
  </si>
  <si>
    <t>TH+/hNA+ (%)</t>
  </si>
  <si>
    <t>BOOST</t>
    <phoneticPr fontId="1" type="noConversion"/>
  </si>
  <si>
    <t>BOOST+IWP2</t>
    <phoneticPr fontId="1" type="noConversion"/>
  </si>
  <si>
    <t>BOOST+FGF18</t>
    <phoneticPr fontId="1" type="noConversion"/>
  </si>
  <si>
    <t>BOOST+FGF18+IWP2</t>
    <phoneticPr fontId="1" type="noConversion"/>
  </si>
  <si>
    <t>FOXA2+ %</t>
    <phoneticPr fontId="1" type="noConversion"/>
  </si>
  <si>
    <t>EN1+FOXA2+ %</t>
    <phoneticPr fontId="1" type="noConversion"/>
  </si>
  <si>
    <t>Ave</t>
  </si>
  <si>
    <t>Stan</t>
  </si>
  <si>
    <t>D30 Boost</t>
    <phoneticPr fontId="1" type="noConversion"/>
  </si>
  <si>
    <t>PITX3 (day45)</t>
    <phoneticPr fontId="6" type="noConversion"/>
  </si>
  <si>
    <t>PITX3 (day35)</t>
    <phoneticPr fontId="6" type="noConversion"/>
  </si>
  <si>
    <t>Boost</t>
    <phoneticPr fontId="6" type="noConversion"/>
  </si>
  <si>
    <t>Boost+</t>
    <phoneticPr fontId="6" type="noConversion"/>
  </si>
  <si>
    <t>FOXA2</t>
    <phoneticPr fontId="1" type="noConversion"/>
  </si>
  <si>
    <t>LMX1A</t>
    <phoneticPr fontId="1" type="noConversion"/>
  </si>
  <si>
    <t>EN1</t>
    <phoneticPr fontId="1" type="noConversion"/>
  </si>
  <si>
    <t>NURR1</t>
    <phoneticPr fontId="1" type="noConversion"/>
  </si>
  <si>
    <t>PITX3</t>
    <phoneticPr fontId="1" type="noConversion"/>
  </si>
  <si>
    <t>DAT</t>
    <phoneticPr fontId="1" type="noConversion"/>
  </si>
  <si>
    <t>Boost</t>
    <phoneticPr fontId="1" type="noConversion"/>
  </si>
  <si>
    <t>Boost+</t>
    <phoneticPr fontId="1" type="noConversion"/>
  </si>
  <si>
    <t>48e-184+ sorted DA neuron at day40</t>
  </si>
  <si>
    <t>Low</t>
    <phoneticPr fontId="1" type="noConversion"/>
  </si>
  <si>
    <t>Mock</t>
    <phoneticPr fontId="1" type="noConversion"/>
  </si>
  <si>
    <t>FGF8b</t>
    <phoneticPr fontId="1" type="noConversion"/>
  </si>
  <si>
    <t>FGF18</t>
    <phoneticPr fontId="1" type="noConversion"/>
  </si>
  <si>
    <t>COL1A1</t>
    <phoneticPr fontId="1" type="noConversion"/>
  </si>
  <si>
    <t>4.16201164028999/1.5</t>
    <phoneticPr fontId="1" type="noConversion"/>
  </si>
  <si>
    <t>OTX2</t>
    <phoneticPr fontId="1" type="noConversion"/>
  </si>
  <si>
    <t>none</t>
  </si>
  <si>
    <t xml:space="preserve">D27 FGF8B </t>
  </si>
  <si>
    <t xml:space="preserve">D27 FGF18 </t>
  </si>
  <si>
    <t>D40 FGF8B</t>
  </si>
  <si>
    <t xml:space="preserve">D40 FGF18 </t>
  </si>
  <si>
    <t>None</t>
  </si>
  <si>
    <t>NKX2-2</t>
  </si>
  <si>
    <t>Ctrl</t>
  </si>
  <si>
    <t>KCl</t>
  </si>
  <si>
    <t>KCl; 0mM Ca2+</t>
  </si>
  <si>
    <t>Extraceullular</t>
    <phoneticPr fontId="1" type="noConversion"/>
  </si>
  <si>
    <t>Intracellular</t>
    <phoneticPr fontId="1" type="noConversion"/>
  </si>
  <si>
    <t>5.316587*</t>
  </si>
  <si>
    <t>Silent</t>
  </si>
  <si>
    <t>Active</t>
  </si>
  <si>
    <t>Single eAP</t>
  </si>
  <si>
    <t>Multiple eAP</t>
  </si>
  <si>
    <t>Franction of silence cells</t>
    <phoneticPr fontId="1" type="noConversion"/>
  </si>
  <si>
    <t xml:space="preserve">Ave </t>
    <phoneticPr fontId="1" type="noConversion"/>
  </si>
  <si>
    <t>Stan</t>
    <phoneticPr fontId="1" type="noConversion"/>
  </si>
  <si>
    <t>Mock vs FGF18: p &lt;0.001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</si>
</sst>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29"/>
      <scheme val="minor"/>
    </font>
    <font>
      <sz val="8"/>
      <name val="Aptos Narrow"/>
      <family val="2"/>
      <charset val="129"/>
      <scheme val="minor"/>
    </font>
    <font>
      <sz val="10"/>
      <color theme="1"/>
      <name val="Aptos Narrow"/>
      <family val="2"/>
      <scheme val="minor"/>
    </font>
    <font>
      <sz val="8.25"/>
      <name val="Microsoft Sans Serif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8"/>
      <name val="Aptos Narrow"/>
      <family val="3"/>
      <charset val="129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Protection="1">
      <alignment vertical="center"/>
      <protection locked="0"/>
    </xf>
    <xf numFmtId="0" fontId="2" fillId="0" borderId="0" xfId="0" applyFont="1" applyAlignment="1"/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03800-C37C-433A-8FCC-B68F48818832}">
  <dimension ref="D3:P10"/>
  <sheetViews>
    <sheetView workbookViewId="0">
      <selection activeCell="C23" sqref="C23"/>
    </sheetView>
  </sheetViews>
  <sheetFormatPr baseColWidth="10" defaultColWidth="8.83203125" defaultRowHeight="15" x14ac:dyDescent="0.2"/>
  <cols>
    <col min="4" max="4" width="10.33203125" bestFit="1" customWidth="1"/>
    <col min="5" max="5" width="12.5" bestFit="1" customWidth="1"/>
    <col min="6" max="6" width="12.6640625" bestFit="1" customWidth="1"/>
    <col min="7" max="7" width="13.6640625" bestFit="1" customWidth="1"/>
    <col min="8" max="8" width="19.6640625" bestFit="1" customWidth="1"/>
    <col min="12" max="12" width="15.1640625" bestFit="1" customWidth="1"/>
    <col min="13" max="13" width="12.5" bestFit="1" customWidth="1"/>
    <col min="14" max="14" width="12.6640625" bestFit="1" customWidth="1"/>
    <col min="15" max="15" width="13.6640625" bestFit="1" customWidth="1"/>
    <col min="16" max="16" width="19.6640625" bestFit="1" customWidth="1"/>
  </cols>
  <sheetData>
    <row r="3" spans="4:16" x14ac:dyDescent="0.2">
      <c r="E3" t="s">
        <v>96</v>
      </c>
      <c r="F3" t="s">
        <v>97</v>
      </c>
      <c r="G3" t="s">
        <v>98</v>
      </c>
      <c r="H3" t="s">
        <v>99</v>
      </c>
      <c r="M3" t="s">
        <v>96</v>
      </c>
      <c r="N3" t="s">
        <v>97</v>
      </c>
      <c r="O3" t="s">
        <v>98</v>
      </c>
      <c r="P3" t="s">
        <v>99</v>
      </c>
    </row>
    <row r="4" spans="4:16" x14ac:dyDescent="0.2">
      <c r="D4" t="s">
        <v>100</v>
      </c>
      <c r="E4">
        <v>95</v>
      </c>
      <c r="F4">
        <v>95</v>
      </c>
      <c r="G4">
        <v>98</v>
      </c>
      <c r="H4">
        <v>97</v>
      </c>
      <c r="L4" t="s">
        <v>101</v>
      </c>
      <c r="M4">
        <v>15</v>
      </c>
      <c r="N4">
        <v>15</v>
      </c>
      <c r="O4">
        <v>95</v>
      </c>
      <c r="P4">
        <v>89</v>
      </c>
    </row>
    <row r="5" spans="4:16" x14ac:dyDescent="0.2">
      <c r="E5">
        <v>99</v>
      </c>
      <c r="F5">
        <v>98</v>
      </c>
      <c r="G5">
        <v>98</v>
      </c>
      <c r="H5">
        <v>97</v>
      </c>
      <c r="M5">
        <v>32</v>
      </c>
      <c r="N5">
        <v>30</v>
      </c>
      <c r="O5">
        <v>95</v>
      </c>
      <c r="P5">
        <v>89</v>
      </c>
    </row>
    <row r="6" spans="4:16" x14ac:dyDescent="0.2">
      <c r="E6">
        <v>89</v>
      </c>
      <c r="F6">
        <v>91</v>
      </c>
      <c r="G6">
        <v>88</v>
      </c>
      <c r="H6">
        <v>90</v>
      </c>
      <c r="M6">
        <v>18</v>
      </c>
      <c r="N6">
        <v>23</v>
      </c>
      <c r="O6">
        <v>84</v>
      </c>
      <c r="P6">
        <v>85</v>
      </c>
    </row>
    <row r="8" spans="4:16" x14ac:dyDescent="0.2">
      <c r="E8" t="s">
        <v>96</v>
      </c>
      <c r="F8" t="s">
        <v>97</v>
      </c>
      <c r="G8" t="s">
        <v>98</v>
      </c>
      <c r="H8" t="s">
        <v>99</v>
      </c>
      <c r="M8" t="s">
        <v>96</v>
      </c>
      <c r="N8" t="s">
        <v>97</v>
      </c>
      <c r="O8" t="s">
        <v>98</v>
      </c>
      <c r="P8" t="s">
        <v>99</v>
      </c>
    </row>
    <row r="9" spans="4:16" x14ac:dyDescent="0.2">
      <c r="D9" t="s">
        <v>100</v>
      </c>
      <c r="E9">
        <f>AVERAGE(E4:E6)</f>
        <v>94.333333333333329</v>
      </c>
      <c r="F9">
        <f t="shared" ref="F9:H9" si="0">AVERAGE(F4:F6)</f>
        <v>94.666666666666671</v>
      </c>
      <c r="G9">
        <f t="shared" si="0"/>
        <v>94.666666666666671</v>
      </c>
      <c r="H9">
        <f t="shared" si="0"/>
        <v>94.666666666666671</v>
      </c>
      <c r="L9" t="s">
        <v>101</v>
      </c>
      <c r="M9">
        <f>AVERAGE(M4:M6)</f>
        <v>21.666666666666668</v>
      </c>
      <c r="N9">
        <f t="shared" ref="N9:P9" si="1">AVERAGE(N4:N6)</f>
        <v>22.666666666666668</v>
      </c>
      <c r="O9">
        <f t="shared" si="1"/>
        <v>91.333333333333329</v>
      </c>
      <c r="P9">
        <f t="shared" si="1"/>
        <v>87.666666666666671</v>
      </c>
    </row>
    <row r="10" spans="4:16" x14ac:dyDescent="0.2">
      <c r="D10" t="s">
        <v>73</v>
      </c>
      <c r="E10">
        <f>_xlfn.STDEV.P(E4:E6)</f>
        <v>4.1096093353126513</v>
      </c>
      <c r="F10">
        <f t="shared" ref="F10:H10" si="2">_xlfn.STDEV.P(F4:F6)</f>
        <v>2.8674417556808756</v>
      </c>
      <c r="G10">
        <f t="shared" si="2"/>
        <v>4.7140452079103161</v>
      </c>
      <c r="H10">
        <f t="shared" si="2"/>
        <v>3.2998316455372216</v>
      </c>
      <c r="L10" t="s">
        <v>73</v>
      </c>
      <c r="M10">
        <f>_xlfn.STDEV.P(M4:M6)</f>
        <v>7.4087035902976224</v>
      </c>
      <c r="N10">
        <f t="shared" ref="N10:P10" si="3">_xlfn.STDEV.P(N4:N6)</f>
        <v>6.1282587702834119</v>
      </c>
      <c r="O10">
        <f t="shared" si="3"/>
        <v>5.1854497287013483</v>
      </c>
      <c r="P10">
        <f t="shared" si="3"/>
        <v>1.8856180831641267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694B-0701-4B37-8B8C-E7CAE46EBFFB}">
  <dimension ref="C2:D12"/>
  <sheetViews>
    <sheetView workbookViewId="0">
      <selection activeCell="H9" sqref="H9"/>
    </sheetView>
  </sheetViews>
  <sheetFormatPr baseColWidth="10" defaultColWidth="8.83203125" defaultRowHeight="15" x14ac:dyDescent="0.2"/>
  <sheetData>
    <row r="2" spans="3:4" x14ac:dyDescent="0.15">
      <c r="C2" s="9" t="s">
        <v>5</v>
      </c>
      <c r="D2" s="9" t="s">
        <v>87</v>
      </c>
    </row>
    <row r="3" spans="3:4" x14ac:dyDescent="0.15">
      <c r="C3" s="10" t="s">
        <v>137</v>
      </c>
      <c r="D3" s="8">
        <v>4.3678309999999998</v>
      </c>
    </row>
    <row r="4" spans="3:4" x14ac:dyDescent="0.15">
      <c r="C4" s="8">
        <v>1.259684</v>
      </c>
      <c r="D4" s="8">
        <v>3.7530790000000001</v>
      </c>
    </row>
    <row r="5" spans="3:4" x14ac:dyDescent="0.15">
      <c r="C5" s="8">
        <v>0.88634599999999997</v>
      </c>
      <c r="D5" s="8">
        <v>0.73180500000000004</v>
      </c>
    </row>
    <row r="6" spans="3:4" x14ac:dyDescent="0.15">
      <c r="C6" s="8">
        <v>1.6447020000000001</v>
      </c>
      <c r="D6" s="8">
        <v>1.385176</v>
      </c>
    </row>
    <row r="7" spans="3:4" x14ac:dyDescent="0.15">
      <c r="C7" s="8">
        <v>1.214772</v>
      </c>
      <c r="D7" s="8">
        <v>2.6871679999999998</v>
      </c>
    </row>
    <row r="8" spans="3:4" x14ac:dyDescent="0.15">
      <c r="C8" s="8">
        <v>1.2588760000000001</v>
      </c>
      <c r="D8" s="8">
        <v>0.21081900000000001</v>
      </c>
    </row>
    <row r="9" spans="3:4" x14ac:dyDescent="0.15">
      <c r="C9" s="8">
        <v>1.6788559999999999</v>
      </c>
      <c r="D9" s="8"/>
    </row>
    <row r="10" spans="3:4" x14ac:dyDescent="0.15">
      <c r="C10" s="8">
        <v>1.0531159999999999</v>
      </c>
      <c r="D10" s="8"/>
    </row>
    <row r="11" spans="3:4" x14ac:dyDescent="0.15">
      <c r="C11" s="8">
        <v>0.91956700000000002</v>
      </c>
      <c r="D11" s="8"/>
    </row>
    <row r="12" spans="3:4" x14ac:dyDescent="0.15">
      <c r="C12" s="8">
        <v>0.480049</v>
      </c>
      <c r="D12" s="8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2DDC-D74F-42CF-B5E9-D7DF8F0F81E7}">
  <dimension ref="C3:AG14"/>
  <sheetViews>
    <sheetView workbookViewId="0">
      <selection activeCell="M19" sqref="M19"/>
    </sheetView>
  </sheetViews>
  <sheetFormatPr baseColWidth="10" defaultColWidth="8.83203125" defaultRowHeight="15" x14ac:dyDescent="0.2"/>
  <sheetData>
    <row r="3" spans="3:33" x14ac:dyDescent="0.15">
      <c r="C3" s="9"/>
      <c r="D3" s="13" t="s">
        <v>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 t="s">
        <v>87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3:33" x14ac:dyDescent="0.15">
      <c r="C4" s="8">
        <v>200</v>
      </c>
      <c r="D4" s="8">
        <v>1</v>
      </c>
      <c r="E4" s="8">
        <v>1</v>
      </c>
      <c r="F4" s="8">
        <v>1</v>
      </c>
      <c r="G4" s="8">
        <v>1</v>
      </c>
      <c r="H4" s="8">
        <v>2</v>
      </c>
      <c r="I4" s="8">
        <v>2</v>
      </c>
      <c r="J4" s="8">
        <v>4</v>
      </c>
      <c r="K4" s="8">
        <v>2</v>
      </c>
      <c r="L4" s="8">
        <v>2</v>
      </c>
      <c r="M4" s="8">
        <v>1</v>
      </c>
      <c r="N4" s="8"/>
      <c r="O4" s="8"/>
      <c r="P4" s="8"/>
      <c r="Q4" s="8"/>
      <c r="R4" s="8"/>
      <c r="S4" s="8">
        <v>2</v>
      </c>
      <c r="T4" s="8">
        <v>2</v>
      </c>
      <c r="U4" s="8">
        <v>2</v>
      </c>
      <c r="V4" s="8">
        <v>2</v>
      </c>
      <c r="W4" s="8">
        <v>3</v>
      </c>
      <c r="X4" s="8">
        <v>1</v>
      </c>
      <c r="Y4" s="8">
        <v>3</v>
      </c>
      <c r="Z4" s="8"/>
      <c r="AA4" s="8"/>
      <c r="AB4" s="8"/>
      <c r="AC4" s="8"/>
      <c r="AD4" s="8"/>
      <c r="AE4" s="8"/>
      <c r="AF4" s="8"/>
      <c r="AG4" s="8"/>
    </row>
    <row r="5" spans="3:33" x14ac:dyDescent="0.15">
      <c r="C5" s="8">
        <v>180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2</v>
      </c>
      <c r="J5" s="8">
        <v>3</v>
      </c>
      <c r="K5" s="8">
        <v>2</v>
      </c>
      <c r="L5" s="8">
        <v>2</v>
      </c>
      <c r="M5" s="8">
        <v>1</v>
      </c>
      <c r="N5" s="8"/>
      <c r="O5" s="8"/>
      <c r="P5" s="8"/>
      <c r="Q5" s="8"/>
      <c r="R5" s="8"/>
      <c r="S5" s="8">
        <v>2</v>
      </c>
      <c r="T5" s="8">
        <v>2</v>
      </c>
      <c r="U5" s="8">
        <v>2</v>
      </c>
      <c r="V5" s="8">
        <v>2</v>
      </c>
      <c r="W5" s="8">
        <v>3</v>
      </c>
      <c r="X5" s="8">
        <v>1</v>
      </c>
      <c r="Y5" s="8">
        <v>3</v>
      </c>
      <c r="Z5" s="8"/>
      <c r="AA5" s="8"/>
      <c r="AB5" s="8"/>
      <c r="AC5" s="8"/>
      <c r="AD5" s="8"/>
      <c r="AE5" s="8"/>
      <c r="AF5" s="8"/>
      <c r="AG5" s="8"/>
    </row>
    <row r="6" spans="3:33" x14ac:dyDescent="0.15">
      <c r="C6" s="8">
        <v>160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2</v>
      </c>
      <c r="J6" s="8">
        <v>3</v>
      </c>
      <c r="K6" s="8">
        <v>2</v>
      </c>
      <c r="L6" s="8">
        <v>1</v>
      </c>
      <c r="M6" s="8">
        <v>1</v>
      </c>
      <c r="N6" s="8"/>
      <c r="O6" s="8"/>
      <c r="P6" s="8"/>
      <c r="Q6" s="8"/>
      <c r="R6" s="8"/>
      <c r="S6" s="8">
        <v>2</v>
      </c>
      <c r="T6" s="8">
        <v>2</v>
      </c>
      <c r="U6" s="8">
        <v>2</v>
      </c>
      <c r="V6" s="8">
        <v>2</v>
      </c>
      <c r="W6" s="8">
        <v>3</v>
      </c>
      <c r="X6" s="8">
        <v>1</v>
      </c>
      <c r="Y6" s="8">
        <v>3</v>
      </c>
      <c r="Z6" s="8"/>
      <c r="AA6" s="8"/>
      <c r="AB6" s="8"/>
      <c r="AC6" s="8"/>
      <c r="AD6" s="8"/>
      <c r="AE6" s="8"/>
      <c r="AF6" s="8"/>
      <c r="AG6" s="8"/>
    </row>
    <row r="7" spans="3:33" x14ac:dyDescent="0.15">
      <c r="C7" s="8">
        <v>140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2</v>
      </c>
      <c r="J7" s="8">
        <v>3</v>
      </c>
      <c r="K7" s="8">
        <v>2</v>
      </c>
      <c r="L7" s="8">
        <v>2</v>
      </c>
      <c r="M7" s="8">
        <v>1</v>
      </c>
      <c r="N7" s="8"/>
      <c r="O7" s="8"/>
      <c r="P7" s="8"/>
      <c r="Q7" s="8"/>
      <c r="R7" s="8"/>
      <c r="S7" s="8">
        <v>2</v>
      </c>
      <c r="T7" s="8">
        <v>2</v>
      </c>
      <c r="U7" s="8">
        <v>2</v>
      </c>
      <c r="V7" s="8">
        <v>2</v>
      </c>
      <c r="W7" s="8">
        <v>3</v>
      </c>
      <c r="X7" s="8">
        <v>1</v>
      </c>
      <c r="Y7" s="8">
        <v>3</v>
      </c>
      <c r="Z7" s="8"/>
      <c r="AA7" s="8"/>
      <c r="AB7" s="8"/>
      <c r="AC7" s="8"/>
      <c r="AD7" s="8"/>
      <c r="AE7" s="8"/>
      <c r="AF7" s="8"/>
      <c r="AG7" s="8"/>
    </row>
    <row r="8" spans="3:33" x14ac:dyDescent="0.15">
      <c r="C8" s="8">
        <v>120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2</v>
      </c>
      <c r="J8" s="8">
        <v>3</v>
      </c>
      <c r="K8" s="8">
        <v>2</v>
      </c>
      <c r="L8" s="8">
        <v>2</v>
      </c>
      <c r="M8" s="8">
        <v>1</v>
      </c>
      <c r="N8" s="8"/>
      <c r="O8" s="8"/>
      <c r="P8" s="8"/>
      <c r="Q8" s="8"/>
      <c r="R8" s="8"/>
      <c r="S8" s="8">
        <v>2</v>
      </c>
      <c r="T8" s="8">
        <v>2</v>
      </c>
      <c r="U8" s="8">
        <v>2</v>
      </c>
      <c r="V8" s="8">
        <v>2</v>
      </c>
      <c r="W8" s="8">
        <v>3</v>
      </c>
      <c r="X8" s="8">
        <v>1</v>
      </c>
      <c r="Y8" s="8">
        <v>3</v>
      </c>
      <c r="Z8" s="8"/>
      <c r="AA8" s="8"/>
      <c r="AB8" s="8"/>
      <c r="AC8" s="8"/>
      <c r="AD8" s="8"/>
      <c r="AE8" s="8"/>
      <c r="AF8" s="8"/>
      <c r="AG8" s="8"/>
    </row>
    <row r="9" spans="3:33" x14ac:dyDescent="0.15">
      <c r="C9" s="8">
        <v>100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2</v>
      </c>
      <c r="J9" s="8">
        <v>4</v>
      </c>
      <c r="K9" s="8">
        <v>2</v>
      </c>
      <c r="L9" s="8">
        <v>2</v>
      </c>
      <c r="M9" s="8">
        <v>1</v>
      </c>
      <c r="N9" s="8"/>
      <c r="O9" s="8"/>
      <c r="P9" s="8"/>
      <c r="Q9" s="8"/>
      <c r="R9" s="8"/>
      <c r="S9" s="8">
        <v>2</v>
      </c>
      <c r="T9" s="8">
        <v>2</v>
      </c>
      <c r="U9" s="8">
        <v>2</v>
      </c>
      <c r="V9" s="8">
        <v>2</v>
      </c>
      <c r="W9" s="8">
        <v>3</v>
      </c>
      <c r="X9" s="8">
        <v>1</v>
      </c>
      <c r="Y9" s="8">
        <v>3</v>
      </c>
      <c r="Z9" s="8"/>
      <c r="AA9" s="8"/>
      <c r="AB9" s="8"/>
      <c r="AC9" s="8"/>
      <c r="AD9" s="8"/>
      <c r="AE9" s="8"/>
      <c r="AF9" s="8"/>
      <c r="AG9" s="8"/>
    </row>
    <row r="10" spans="3:33" x14ac:dyDescent="0.15">
      <c r="C10" s="8">
        <v>80</v>
      </c>
      <c r="D10" s="8">
        <v>1</v>
      </c>
      <c r="E10" s="8">
        <v>1</v>
      </c>
      <c r="F10" s="8">
        <v>1</v>
      </c>
      <c r="G10" s="8">
        <v>1</v>
      </c>
      <c r="H10" s="8">
        <v>2</v>
      </c>
      <c r="I10" s="8">
        <v>2</v>
      </c>
      <c r="J10" s="8">
        <v>4</v>
      </c>
      <c r="K10" s="8">
        <v>2</v>
      </c>
      <c r="L10" s="8">
        <v>2</v>
      </c>
      <c r="M10" s="8">
        <v>1</v>
      </c>
      <c r="N10" s="8"/>
      <c r="O10" s="8"/>
      <c r="P10" s="8"/>
      <c r="Q10" s="8"/>
      <c r="R10" s="8"/>
      <c r="S10" s="8">
        <v>2</v>
      </c>
      <c r="T10" s="8">
        <v>2</v>
      </c>
      <c r="U10" s="8">
        <v>2</v>
      </c>
      <c r="V10" s="8">
        <v>2</v>
      </c>
      <c r="W10" s="8">
        <v>3</v>
      </c>
      <c r="X10" s="8">
        <v>1</v>
      </c>
      <c r="Y10" s="8">
        <v>3</v>
      </c>
      <c r="Z10" s="8"/>
      <c r="AA10" s="8"/>
      <c r="AB10" s="8"/>
      <c r="AC10" s="8"/>
      <c r="AD10" s="8"/>
      <c r="AE10" s="8"/>
      <c r="AF10" s="8"/>
      <c r="AG10" s="8"/>
    </row>
    <row r="11" spans="3:33" x14ac:dyDescent="0.15">
      <c r="C11" s="8">
        <v>60</v>
      </c>
      <c r="D11" s="8">
        <v>1</v>
      </c>
      <c r="E11" s="8">
        <v>1</v>
      </c>
      <c r="F11" s="8">
        <v>0</v>
      </c>
      <c r="G11" s="8">
        <v>0</v>
      </c>
      <c r="H11" s="8">
        <v>2</v>
      </c>
      <c r="I11" s="8">
        <v>2</v>
      </c>
      <c r="J11" s="8">
        <v>5</v>
      </c>
      <c r="K11" s="8">
        <v>2</v>
      </c>
      <c r="L11" s="8">
        <v>2</v>
      </c>
      <c r="M11" s="8">
        <v>1</v>
      </c>
      <c r="N11" s="8"/>
      <c r="O11" s="8"/>
      <c r="P11" s="8"/>
      <c r="Q11" s="8"/>
      <c r="R11" s="8"/>
      <c r="S11" s="8">
        <v>3</v>
      </c>
      <c r="T11" s="8">
        <v>3</v>
      </c>
      <c r="U11" s="8">
        <v>2</v>
      </c>
      <c r="V11" s="8">
        <v>2</v>
      </c>
      <c r="W11" s="8">
        <v>11</v>
      </c>
      <c r="X11" s="8">
        <v>1</v>
      </c>
      <c r="Y11" s="8">
        <v>11</v>
      </c>
      <c r="Z11" s="8"/>
      <c r="AA11" s="8"/>
      <c r="AB11" s="8"/>
      <c r="AC11" s="8"/>
      <c r="AD11" s="8"/>
      <c r="AE11" s="8"/>
      <c r="AF11" s="8"/>
      <c r="AG11" s="8"/>
    </row>
    <row r="12" spans="3:33" x14ac:dyDescent="0.15">
      <c r="C12" s="8">
        <v>40</v>
      </c>
      <c r="D12" s="8">
        <v>1</v>
      </c>
      <c r="E12" s="8">
        <v>1</v>
      </c>
      <c r="F12" s="8">
        <v>0</v>
      </c>
      <c r="G12" s="8">
        <v>0</v>
      </c>
      <c r="H12" s="8">
        <v>5</v>
      </c>
      <c r="I12" s="8">
        <v>3</v>
      </c>
      <c r="J12" s="8">
        <v>8</v>
      </c>
      <c r="K12" s="8">
        <v>3</v>
      </c>
      <c r="L12" s="8">
        <v>2</v>
      </c>
      <c r="M12" s="8">
        <v>1</v>
      </c>
      <c r="N12" s="8"/>
      <c r="O12" s="8"/>
      <c r="P12" s="8"/>
      <c r="Q12" s="8"/>
      <c r="R12" s="8"/>
      <c r="S12" s="8">
        <v>3</v>
      </c>
      <c r="T12" s="8">
        <v>3</v>
      </c>
      <c r="U12" s="8">
        <v>2</v>
      </c>
      <c r="V12" s="8">
        <v>2</v>
      </c>
      <c r="W12" s="8">
        <v>13</v>
      </c>
      <c r="X12" s="8">
        <v>1</v>
      </c>
      <c r="Y12" s="8">
        <v>13</v>
      </c>
      <c r="Z12" s="8"/>
      <c r="AA12" s="8"/>
      <c r="AB12" s="8"/>
      <c r="AC12" s="8"/>
      <c r="AD12" s="8"/>
      <c r="AE12" s="8"/>
      <c r="AF12" s="8"/>
      <c r="AG12" s="8"/>
    </row>
    <row r="13" spans="3:33" x14ac:dyDescent="0.15">
      <c r="C13" s="8">
        <v>20</v>
      </c>
      <c r="D13" s="8">
        <v>1</v>
      </c>
      <c r="E13" s="8">
        <v>1</v>
      </c>
      <c r="F13" s="8">
        <v>0</v>
      </c>
      <c r="G13" s="8">
        <v>0</v>
      </c>
      <c r="H13" s="8">
        <v>11</v>
      </c>
      <c r="I13" s="8">
        <v>8</v>
      </c>
      <c r="J13" s="8">
        <v>10</v>
      </c>
      <c r="K13" s="8">
        <v>5</v>
      </c>
      <c r="L13" s="8">
        <v>4</v>
      </c>
      <c r="M13" s="8">
        <v>2</v>
      </c>
      <c r="N13" s="8"/>
      <c r="O13" s="8"/>
      <c r="P13" s="8"/>
      <c r="Q13" s="8"/>
      <c r="R13" s="8"/>
      <c r="S13" s="8">
        <v>8</v>
      </c>
      <c r="T13" s="8">
        <v>7</v>
      </c>
      <c r="U13" s="8">
        <v>3</v>
      </c>
      <c r="V13" s="8">
        <v>4</v>
      </c>
      <c r="W13" s="8">
        <v>7</v>
      </c>
      <c r="X13" s="8">
        <v>1</v>
      </c>
      <c r="Y13" s="8">
        <v>7</v>
      </c>
      <c r="Z13" s="8"/>
      <c r="AA13" s="8"/>
      <c r="AB13" s="8"/>
      <c r="AC13" s="8"/>
      <c r="AD13" s="8"/>
      <c r="AE13" s="8"/>
      <c r="AF13" s="8"/>
      <c r="AG13" s="8"/>
    </row>
    <row r="14" spans="3:33" x14ac:dyDescent="0.15"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/>
      <c r="O14" s="8"/>
      <c r="P14" s="8"/>
      <c r="Q14" s="8"/>
      <c r="R14" s="8"/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/>
      <c r="AA14" s="8"/>
      <c r="AB14" s="8"/>
      <c r="AC14" s="8"/>
      <c r="AD14" s="8"/>
      <c r="AE14" s="8"/>
      <c r="AF14" s="8"/>
      <c r="AG14" s="8"/>
    </row>
  </sheetData>
  <mergeCells count="2">
    <mergeCell ref="D3:R3"/>
    <mergeCell ref="S3:AG3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2AE6-8174-4B3D-90A3-B39FDA11BAED}">
  <dimension ref="C2:I5"/>
  <sheetViews>
    <sheetView workbookViewId="0">
      <selection activeCell="H9" sqref="H9"/>
    </sheetView>
  </sheetViews>
  <sheetFormatPr baseColWidth="10" defaultColWidth="8.83203125" defaultRowHeight="15" x14ac:dyDescent="0.2"/>
  <cols>
    <col min="8" max="8" width="10.83203125" customWidth="1"/>
    <col min="9" max="9" width="13.5" customWidth="1"/>
  </cols>
  <sheetData>
    <row r="2" spans="3:9" x14ac:dyDescent="0.2">
      <c r="C2" t="s">
        <v>142</v>
      </c>
    </row>
    <row r="3" spans="3:9" x14ac:dyDescent="0.15">
      <c r="C3" s="9"/>
      <c r="D3" s="9" t="s">
        <v>138</v>
      </c>
      <c r="E3" s="9" t="s">
        <v>139</v>
      </c>
      <c r="G3" s="9"/>
      <c r="H3" s="9" t="s">
        <v>140</v>
      </c>
      <c r="I3" s="9" t="s">
        <v>141</v>
      </c>
    </row>
    <row r="4" spans="3:9" x14ac:dyDescent="0.15">
      <c r="C4" s="11" t="s">
        <v>5</v>
      </c>
      <c r="D4" s="8">
        <v>29</v>
      </c>
      <c r="E4" s="8">
        <v>71</v>
      </c>
      <c r="G4" s="11" t="s">
        <v>5</v>
      </c>
      <c r="H4" s="8">
        <v>40</v>
      </c>
      <c r="I4" s="8">
        <v>60</v>
      </c>
    </row>
    <row r="5" spans="3:9" x14ac:dyDescent="0.15">
      <c r="C5" s="11" t="s">
        <v>87</v>
      </c>
      <c r="D5" s="8">
        <v>12</v>
      </c>
      <c r="E5" s="8">
        <v>88</v>
      </c>
      <c r="G5" s="11" t="s">
        <v>87</v>
      </c>
      <c r="H5" s="8">
        <v>13</v>
      </c>
      <c r="I5" s="8">
        <v>87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0AF4-5653-4DF4-B008-6EEE82C08037}">
  <dimension ref="B6:AF8"/>
  <sheetViews>
    <sheetView zoomScale="41" zoomScaleNormal="41" workbookViewId="0">
      <selection activeCell="Q38" sqref="Q38"/>
    </sheetView>
  </sheetViews>
  <sheetFormatPr baseColWidth="10" defaultColWidth="11.83203125" defaultRowHeight="20" x14ac:dyDescent="0.2"/>
  <cols>
    <col min="1" max="1" width="11.83203125" style="6"/>
    <col min="2" max="2" width="27.5" style="6" bestFit="1" customWidth="1"/>
    <col min="3" max="3" width="10.33203125" style="6" bestFit="1" customWidth="1"/>
    <col min="4" max="4" width="11.33203125" style="6" bestFit="1" customWidth="1"/>
    <col min="5" max="5" width="14.83203125" style="6" bestFit="1" customWidth="1"/>
    <col min="6" max="6" width="30" style="6" bestFit="1" customWidth="1"/>
    <col min="7" max="7" width="10.33203125" style="6" bestFit="1" customWidth="1"/>
    <col min="8" max="8" width="11.33203125" style="6" bestFit="1" customWidth="1"/>
    <col min="9" max="9" width="11.83203125" style="6"/>
    <col min="10" max="10" width="24" style="6" bestFit="1" customWidth="1"/>
    <col min="11" max="11" width="10.33203125" style="6" bestFit="1" customWidth="1"/>
    <col min="12" max="12" width="11.33203125" style="6" bestFit="1" customWidth="1"/>
    <col min="13" max="13" width="11.83203125" style="6"/>
    <col min="14" max="14" width="28.5" style="6" bestFit="1" customWidth="1"/>
    <col min="15" max="15" width="9.6640625" style="6" bestFit="1" customWidth="1"/>
    <col min="16" max="16" width="11.33203125" style="6" bestFit="1" customWidth="1"/>
    <col min="17" max="17" width="11.83203125" style="6"/>
    <col min="18" max="18" width="23.33203125" style="6" bestFit="1" customWidth="1"/>
    <col min="19" max="19" width="17.83203125" style="6" bestFit="1" customWidth="1"/>
    <col min="20" max="20" width="11.33203125" style="6" bestFit="1" customWidth="1"/>
    <col min="21" max="21" width="11.83203125" style="6"/>
    <col min="22" max="22" width="21.33203125" style="6" bestFit="1" customWidth="1"/>
    <col min="23" max="24" width="16.1640625" style="6" bestFit="1" customWidth="1"/>
    <col min="25" max="25" width="11.83203125" style="6"/>
    <col min="26" max="26" width="30.83203125" style="6" bestFit="1" customWidth="1"/>
    <col min="27" max="27" width="9.6640625" style="6" bestFit="1" customWidth="1"/>
    <col min="28" max="28" width="11.33203125" style="6" bestFit="1" customWidth="1"/>
    <col min="29" max="29" width="11.83203125" style="6"/>
    <col min="30" max="30" width="22" style="6" bestFit="1" customWidth="1"/>
    <col min="31" max="31" width="9.6640625" style="6" bestFit="1" customWidth="1"/>
    <col min="32" max="32" width="11.33203125" style="6" bestFit="1" customWidth="1"/>
    <col min="33" max="16384" width="11.83203125" style="6"/>
  </cols>
  <sheetData>
    <row r="6" spans="2:32" x14ac:dyDescent="0.2">
      <c r="C6" s="6" t="s">
        <v>5</v>
      </c>
      <c r="D6" s="6" t="s">
        <v>87</v>
      </c>
      <c r="G6" s="6" t="s">
        <v>5</v>
      </c>
      <c r="H6" s="6" t="s">
        <v>87</v>
      </c>
      <c r="K6" s="6" t="s">
        <v>5</v>
      </c>
      <c r="L6" s="6" t="s">
        <v>87</v>
      </c>
      <c r="O6" s="6" t="s">
        <v>5</v>
      </c>
      <c r="P6" s="6" t="s">
        <v>87</v>
      </c>
      <c r="S6" s="6" t="s">
        <v>5</v>
      </c>
      <c r="T6" s="6" t="s">
        <v>87</v>
      </c>
      <c r="W6" s="6" t="s">
        <v>5</v>
      </c>
      <c r="X6" s="6" t="s">
        <v>87</v>
      </c>
      <c r="AA6" s="6" t="s">
        <v>5</v>
      </c>
      <c r="AB6" s="6" t="s">
        <v>87</v>
      </c>
      <c r="AE6" s="6" t="s">
        <v>5</v>
      </c>
      <c r="AF6" s="6" t="s">
        <v>87</v>
      </c>
    </row>
    <row r="7" spans="2:32" x14ac:dyDescent="0.2">
      <c r="B7" s="6" t="s">
        <v>88</v>
      </c>
      <c r="C7" s="6">
        <v>97.74</v>
      </c>
      <c r="D7" s="6">
        <v>96.7</v>
      </c>
      <c r="F7" s="6" t="s">
        <v>89</v>
      </c>
      <c r="G7" s="6">
        <v>3.24</v>
      </c>
      <c r="H7" s="6">
        <v>26.15</v>
      </c>
      <c r="J7" s="6" t="s">
        <v>90</v>
      </c>
      <c r="K7" s="6">
        <v>26.35</v>
      </c>
      <c r="L7" s="6">
        <v>47.64</v>
      </c>
      <c r="N7" s="6" t="s">
        <v>91</v>
      </c>
      <c r="O7" s="6">
        <v>2.76</v>
      </c>
      <c r="P7" s="6">
        <v>0.66</v>
      </c>
      <c r="R7" s="6" t="s">
        <v>92</v>
      </c>
      <c r="S7" s="7">
        <v>139184.67000000001</v>
      </c>
      <c r="T7" s="6">
        <v>48116</v>
      </c>
      <c r="V7" s="6" t="s">
        <v>93</v>
      </c>
      <c r="W7" s="6">
        <v>13151.33</v>
      </c>
      <c r="X7" s="6">
        <v>14653.33</v>
      </c>
      <c r="Z7" s="6" t="s">
        <v>94</v>
      </c>
      <c r="AA7" s="6">
        <v>3.16</v>
      </c>
      <c r="AB7" s="6">
        <v>1.1200000000000001</v>
      </c>
      <c r="AD7" s="6" t="s">
        <v>95</v>
      </c>
      <c r="AE7" s="6">
        <v>9.6</v>
      </c>
      <c r="AF7" s="6">
        <v>30.82</v>
      </c>
    </row>
    <row r="8" spans="2:32" x14ac:dyDescent="0.2">
      <c r="C8" s="6">
        <v>0.09</v>
      </c>
      <c r="D8" s="6">
        <v>1.22</v>
      </c>
      <c r="G8" s="6">
        <v>9.4E-2</v>
      </c>
      <c r="H8" s="6">
        <v>3.27</v>
      </c>
      <c r="K8" s="6">
        <v>6.94</v>
      </c>
      <c r="L8" s="6">
        <v>9.6</v>
      </c>
      <c r="O8" s="6">
        <v>0.18</v>
      </c>
      <c r="P8" s="6">
        <v>0.05</v>
      </c>
      <c r="S8" s="6">
        <v>50423</v>
      </c>
      <c r="T8" s="6">
        <v>12487</v>
      </c>
      <c r="W8" s="6">
        <v>3816</v>
      </c>
      <c r="X8" s="6">
        <v>3254</v>
      </c>
      <c r="AA8" s="6">
        <v>0.9</v>
      </c>
      <c r="AB8" s="6">
        <v>0.41</v>
      </c>
      <c r="AE8" s="6">
        <v>0.66</v>
      </c>
      <c r="AF8" s="6">
        <v>3.26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6AF9-F727-4AEB-9EDC-7811951D2F07}">
  <dimension ref="B3:L24"/>
  <sheetViews>
    <sheetView topLeftCell="B1" workbookViewId="0">
      <selection activeCell="Q13" sqref="Q13"/>
    </sheetView>
  </sheetViews>
  <sheetFormatPr baseColWidth="10" defaultColWidth="8.83203125" defaultRowHeight="15" x14ac:dyDescent="0.2"/>
  <sheetData>
    <row r="3" spans="2:12" x14ac:dyDescent="0.2">
      <c r="D3" t="s">
        <v>9</v>
      </c>
      <c r="E3" s="2" t="s">
        <v>59</v>
      </c>
      <c r="F3" s="2" t="s">
        <v>60</v>
      </c>
      <c r="G3" s="2" t="s">
        <v>61</v>
      </c>
      <c r="H3" s="2" t="s">
        <v>62</v>
      </c>
      <c r="I3" s="2" t="s">
        <v>63</v>
      </c>
      <c r="J3" t="s">
        <v>64</v>
      </c>
      <c r="K3" t="s">
        <v>65</v>
      </c>
      <c r="L3" t="s">
        <v>66</v>
      </c>
    </row>
    <row r="4" spans="2:12" x14ac:dyDescent="0.2">
      <c r="E4" s="3">
        <v>8.8433376162698174E-9</v>
      </c>
      <c r="F4" s="3">
        <v>1.0138287657226033E-8</v>
      </c>
      <c r="G4" s="3">
        <v>6.1217682586816452E-4</v>
      </c>
      <c r="H4" s="3">
        <v>2.7094630266288758E-3</v>
      </c>
      <c r="I4" s="3">
        <v>8.0662691253721216E-3</v>
      </c>
      <c r="J4">
        <v>1.8741021412253187E-2</v>
      </c>
      <c r="K4">
        <v>1.3510384231927391E-2</v>
      </c>
      <c r="L4">
        <v>8.1233214776122494E-3</v>
      </c>
    </row>
    <row r="5" spans="2:12" x14ac:dyDescent="0.2">
      <c r="E5" s="3">
        <v>1.10348182538046E-7</v>
      </c>
      <c r="F5" s="3">
        <v>2.2977218920043426E-6</v>
      </c>
      <c r="G5" s="3">
        <v>6.1142713245700337E-4</v>
      </c>
      <c r="H5" s="3">
        <v>2.45108114811252E-3</v>
      </c>
      <c r="I5" s="3">
        <v>6.4751512665741301E-3</v>
      </c>
      <c r="J5">
        <v>1.275841263060043E-2</v>
      </c>
      <c r="K5">
        <v>1.24659296796857E-3</v>
      </c>
      <c r="L5">
        <v>9.8982738875718398E-4</v>
      </c>
    </row>
    <row r="6" spans="2:12" x14ac:dyDescent="0.2">
      <c r="E6" s="3">
        <v>8.2706406822154941E-9</v>
      </c>
      <c r="F6" s="3">
        <v>2.7632523728382004E-4</v>
      </c>
      <c r="G6" s="3">
        <v>1.36904529336911E-3</v>
      </c>
      <c r="H6" s="3">
        <v>5.5671629323151154E-3</v>
      </c>
      <c r="I6" s="3">
        <v>1.5340329091651299E-2</v>
      </c>
      <c r="J6">
        <v>2.3826231321215377E-2</v>
      </c>
      <c r="K6">
        <v>8.3065907164246479E-3</v>
      </c>
      <c r="L6">
        <v>2.3887028427149715E-3</v>
      </c>
    </row>
    <row r="7" spans="2:12" x14ac:dyDescent="0.2">
      <c r="F7" t="s">
        <v>67</v>
      </c>
      <c r="G7" t="s">
        <v>68</v>
      </c>
      <c r="H7" t="s">
        <v>69</v>
      </c>
      <c r="I7" t="s">
        <v>70</v>
      </c>
      <c r="J7">
        <v>0</v>
      </c>
      <c r="K7" t="s">
        <v>70</v>
      </c>
      <c r="L7" t="s">
        <v>71</v>
      </c>
    </row>
    <row r="9" spans="2:12" x14ac:dyDescent="0.2"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t="s">
        <v>64</v>
      </c>
      <c r="K9" t="s">
        <v>65</v>
      </c>
      <c r="L9" t="s">
        <v>66</v>
      </c>
    </row>
    <row r="10" spans="2:12" x14ac:dyDescent="0.2">
      <c r="C10" t="s">
        <v>72</v>
      </c>
      <c r="D10" t="s">
        <v>9</v>
      </c>
      <c r="E10" s="3">
        <v>4.2487386945510433E-8</v>
      </c>
      <c r="F10" s="3">
        <v>9.287769915449386E-5</v>
      </c>
      <c r="G10" s="3">
        <v>8.6421641723142607E-4</v>
      </c>
      <c r="H10" s="3">
        <v>3.5759023690188373E-3</v>
      </c>
      <c r="I10" s="3">
        <v>9.9605831611991828E-3</v>
      </c>
      <c r="J10">
        <v>1.8441888454689664E-2</v>
      </c>
      <c r="K10">
        <v>7.6878559721068702E-3</v>
      </c>
      <c r="L10">
        <v>3.8339505696948013E-3</v>
      </c>
    </row>
    <row r="11" spans="2:12" x14ac:dyDescent="0.2">
      <c r="C11" t="s">
        <v>73</v>
      </c>
      <c r="E11" s="3">
        <v>5.876987050592752E-8</v>
      </c>
      <c r="F11" s="3">
        <v>1.5887434561303362E-4</v>
      </c>
      <c r="G11" s="3">
        <v>4.3719479199423285E-4</v>
      </c>
      <c r="H11" s="3">
        <v>1.7293146827546076E-3</v>
      </c>
      <c r="I11" s="3">
        <v>4.7264324513641952E-3</v>
      </c>
      <c r="J11">
        <v>4.523366227107627E-3</v>
      </c>
      <c r="K11">
        <v>5.025751589189267E-3</v>
      </c>
      <c r="L11">
        <v>3.0863398196124174E-3</v>
      </c>
    </row>
    <row r="12" spans="2:12" x14ac:dyDescent="0.2">
      <c r="B12" s="3"/>
    </row>
    <row r="13" spans="2:12" x14ac:dyDescent="0.2">
      <c r="B13" s="3"/>
      <c r="H13" s="3"/>
    </row>
    <row r="14" spans="2:12" x14ac:dyDescent="0.2">
      <c r="B14" s="3"/>
      <c r="H14" s="3"/>
    </row>
    <row r="15" spans="2:12" x14ac:dyDescent="0.2">
      <c r="B15" s="3"/>
      <c r="H15" s="2"/>
      <c r="J15" s="1"/>
      <c r="K15" s="1"/>
      <c r="L15" s="1"/>
    </row>
    <row r="16" spans="2:12" x14ac:dyDescent="0.2">
      <c r="B16" s="3"/>
      <c r="C16" s="3"/>
      <c r="D16" s="3"/>
      <c r="E16" s="3"/>
      <c r="F16" s="3"/>
      <c r="G16" s="3"/>
      <c r="H16" s="3"/>
    </row>
    <row r="17" spans="2:8" x14ac:dyDescent="0.2">
      <c r="B17" s="3"/>
      <c r="H17" s="3"/>
    </row>
    <row r="18" spans="2:8" x14ac:dyDescent="0.2">
      <c r="B18" s="3"/>
      <c r="H18" s="3"/>
    </row>
    <row r="20" spans="2:8" x14ac:dyDescent="0.2">
      <c r="E20" s="1"/>
      <c r="F20" s="1"/>
    </row>
    <row r="21" spans="2:8" x14ac:dyDescent="0.2">
      <c r="D21" s="1"/>
      <c r="E21" s="1"/>
    </row>
    <row r="22" spans="2:8" x14ac:dyDescent="0.2">
      <c r="F22" s="1"/>
    </row>
    <row r="23" spans="2:8" x14ac:dyDescent="0.2">
      <c r="F23" s="4"/>
    </row>
    <row r="24" spans="2:8" x14ac:dyDescent="0.2">
      <c r="F24" s="5"/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4F83-F08A-45FE-A9BC-3BB196FC0DE2}">
  <dimension ref="C3:AD16"/>
  <sheetViews>
    <sheetView zoomScale="83" zoomScaleNormal="83" workbookViewId="0">
      <selection activeCell="B5" sqref="B5"/>
    </sheetView>
  </sheetViews>
  <sheetFormatPr baseColWidth="10" defaultColWidth="8.83203125" defaultRowHeight="15" x14ac:dyDescent="0.2"/>
  <cols>
    <col min="4" max="4" width="25.1640625" customWidth="1"/>
    <col min="15" max="15" width="15.6640625" customWidth="1"/>
    <col min="24" max="24" width="14.83203125" customWidth="1"/>
  </cols>
  <sheetData>
    <row r="3" spans="3:30" x14ac:dyDescent="0.2">
      <c r="O3" t="s">
        <v>104</v>
      </c>
      <c r="X3" t="s">
        <v>104</v>
      </c>
    </row>
    <row r="4" spans="3:30" x14ac:dyDescent="0.2">
      <c r="D4" t="s">
        <v>104</v>
      </c>
      <c r="O4" t="s">
        <v>119</v>
      </c>
      <c r="P4" t="s">
        <v>74</v>
      </c>
      <c r="Q4" t="s">
        <v>75</v>
      </c>
      <c r="R4" t="s">
        <v>76</v>
      </c>
      <c r="S4" t="s">
        <v>77</v>
      </c>
      <c r="T4" t="s">
        <v>78</v>
      </c>
      <c r="U4" t="s">
        <v>79</v>
      </c>
      <c r="X4" t="s">
        <v>119</v>
      </c>
      <c r="Y4" t="s">
        <v>74</v>
      </c>
      <c r="Z4" t="s">
        <v>75</v>
      </c>
      <c r="AA4" t="s">
        <v>76</v>
      </c>
      <c r="AB4" t="s">
        <v>77</v>
      </c>
      <c r="AC4" t="s">
        <v>78</v>
      </c>
      <c r="AD4" t="s">
        <v>79</v>
      </c>
    </row>
    <row r="5" spans="3:30" x14ac:dyDescent="0.2">
      <c r="D5" t="s">
        <v>119</v>
      </c>
      <c r="E5" t="s">
        <v>74</v>
      </c>
      <c r="F5" t="s">
        <v>75</v>
      </c>
      <c r="G5" t="s">
        <v>76</v>
      </c>
      <c r="H5" t="s">
        <v>77</v>
      </c>
      <c r="I5" t="s">
        <v>78</v>
      </c>
      <c r="J5" t="s">
        <v>79</v>
      </c>
      <c r="O5">
        <v>1</v>
      </c>
      <c r="P5">
        <v>13.863274598221871</v>
      </c>
      <c r="Q5">
        <v>11.316485084693104</v>
      </c>
      <c r="R5">
        <v>14.641322669588682</v>
      </c>
      <c r="S5">
        <v>10.613900011848322</v>
      </c>
      <c r="T5">
        <v>7.0656026650518422</v>
      </c>
      <c r="U5">
        <v>1.8411035847154631</v>
      </c>
      <c r="X5">
        <v>1</v>
      </c>
      <c r="Y5">
        <v>36.09695546491492</v>
      </c>
      <c r="Z5">
        <v>5.6001096986410523</v>
      </c>
      <c r="AA5">
        <v>11.170013186759626</v>
      </c>
      <c r="AB5">
        <v>1.2869106123035285</v>
      </c>
      <c r="AC5">
        <v>0.59841375583125989</v>
      </c>
      <c r="AD5">
        <v>0.24506220209597052</v>
      </c>
    </row>
    <row r="6" spans="3:30" x14ac:dyDescent="0.2">
      <c r="D6">
        <v>1</v>
      </c>
      <c r="E6">
        <v>9.4795130769716902</v>
      </c>
      <c r="F6">
        <v>7.1672604771252066</v>
      </c>
      <c r="G6">
        <v>6.0841891728600013</v>
      </c>
      <c r="H6">
        <v>3.3304251913810985</v>
      </c>
      <c r="I6">
        <v>2.7572879135871631</v>
      </c>
      <c r="J6">
        <v>0.48297541537988758</v>
      </c>
      <c r="O6">
        <v>1</v>
      </c>
      <c r="P6">
        <v>15.417458453576506</v>
      </c>
      <c r="Q6">
        <v>12.79591653840669</v>
      </c>
      <c r="R6">
        <v>15.760392879125508</v>
      </c>
      <c r="S6">
        <v>12.507123359423741</v>
      </c>
      <c r="T6">
        <v>6.2946288806892108</v>
      </c>
      <c r="U6">
        <v>2.3409850449847411</v>
      </c>
    </row>
    <row r="7" spans="3:30" x14ac:dyDescent="0.2">
      <c r="D7">
        <v>0.14530162031406374</v>
      </c>
      <c r="E7">
        <v>9.7716427409395443</v>
      </c>
      <c r="F7">
        <v>11.211060784296199</v>
      </c>
      <c r="G7">
        <v>4.3039461205614975</v>
      </c>
      <c r="H7">
        <v>3.6131365181816557</v>
      </c>
      <c r="I7">
        <v>3.2870484975774543</v>
      </c>
      <c r="J7">
        <v>1.5896167543762685</v>
      </c>
      <c r="X7">
        <v>1</v>
      </c>
      <c r="Y7">
        <v>101.78583352235792</v>
      </c>
      <c r="Z7">
        <v>19.467953394331929</v>
      </c>
      <c r="AA7">
        <v>27.080655051977413</v>
      </c>
      <c r="AB7">
        <v>6.2199275132210836</v>
      </c>
      <c r="AC7">
        <v>1.3367813079854267</v>
      </c>
      <c r="AD7">
        <v>1.3352199279257544</v>
      </c>
    </row>
    <row r="8" spans="3:30" x14ac:dyDescent="0.2">
      <c r="D8">
        <v>0.55966804149989891</v>
      </c>
      <c r="E8">
        <v>18.018814415512537</v>
      </c>
      <c r="F8">
        <v>18.3017755584569</v>
      </c>
      <c r="G8">
        <v>9.6126152587460219</v>
      </c>
      <c r="H8">
        <v>6.7218603354686204</v>
      </c>
      <c r="I8">
        <v>7.4195469348830398</v>
      </c>
      <c r="J8">
        <v>3.6202189232284065</v>
      </c>
      <c r="O8">
        <v>1</v>
      </c>
      <c r="P8">
        <v>13.485933094292564</v>
      </c>
      <c r="Q8">
        <v>18.283182826292958</v>
      </c>
      <c r="R8">
        <v>12.942884916797652</v>
      </c>
      <c r="S8">
        <v>9.0425168489108714</v>
      </c>
      <c r="T8">
        <v>4.5749018958724745</v>
      </c>
      <c r="U8">
        <v>1.2342843357486637</v>
      </c>
      <c r="X8">
        <v>1</v>
      </c>
      <c r="Y8">
        <v>124.05371394505387</v>
      </c>
      <c r="Z8">
        <v>16.805398649734599</v>
      </c>
      <c r="AA8">
        <v>46.994598236658071</v>
      </c>
      <c r="AB8">
        <v>11.750842501150657</v>
      </c>
      <c r="AC8">
        <v>2.4890359940142321</v>
      </c>
      <c r="AD8">
        <v>2.78920810046868</v>
      </c>
    </row>
    <row r="9" spans="3:30" x14ac:dyDescent="0.2">
      <c r="D9" t="s">
        <v>80</v>
      </c>
      <c r="J9" t="s">
        <v>81</v>
      </c>
      <c r="O9">
        <v>1</v>
      </c>
      <c r="P9">
        <v>16.436276331067464</v>
      </c>
      <c r="Q9">
        <v>15.78266445158493</v>
      </c>
      <c r="R9">
        <v>22.460523038337417</v>
      </c>
      <c r="S9">
        <v>17.083348813903743</v>
      </c>
      <c r="T9">
        <v>8.518293470957687</v>
      </c>
      <c r="U9">
        <v>2.5783586625312918</v>
      </c>
      <c r="Y9" t="s">
        <v>82</v>
      </c>
      <c r="AB9" t="s">
        <v>83</v>
      </c>
      <c r="AC9" t="s">
        <v>84</v>
      </c>
    </row>
    <row r="10" spans="3:30" x14ac:dyDescent="0.2">
      <c r="P10" t="s">
        <v>85</v>
      </c>
      <c r="T10" t="s">
        <v>67</v>
      </c>
      <c r="U10" t="s">
        <v>85</v>
      </c>
      <c r="AC10">
        <v>1</v>
      </c>
    </row>
    <row r="14" spans="3:30" x14ac:dyDescent="0.2">
      <c r="C14" t="s">
        <v>32</v>
      </c>
      <c r="D14" t="s">
        <v>104</v>
      </c>
      <c r="E14" t="s">
        <v>74</v>
      </c>
      <c r="F14" t="s">
        <v>75</v>
      </c>
      <c r="G14" t="s">
        <v>76</v>
      </c>
      <c r="H14" t="s">
        <v>77</v>
      </c>
      <c r="I14" t="s">
        <v>78</v>
      </c>
      <c r="J14" t="s">
        <v>79</v>
      </c>
      <c r="N14" t="s">
        <v>9</v>
      </c>
      <c r="O14" t="s">
        <v>104</v>
      </c>
      <c r="P14" t="s">
        <v>74</v>
      </c>
      <c r="Q14" t="s">
        <v>75</v>
      </c>
      <c r="R14" t="s">
        <v>76</v>
      </c>
      <c r="S14" t="s">
        <v>77</v>
      </c>
      <c r="T14" t="s">
        <v>78</v>
      </c>
      <c r="U14" t="s">
        <v>79</v>
      </c>
      <c r="W14" t="s">
        <v>86</v>
      </c>
      <c r="X14" t="s">
        <v>104</v>
      </c>
      <c r="Y14" t="s">
        <v>74</v>
      </c>
      <c r="Z14" t="s">
        <v>75</v>
      </c>
      <c r="AA14" t="s">
        <v>76</v>
      </c>
      <c r="AB14" t="s">
        <v>77</v>
      </c>
      <c r="AC14" t="s">
        <v>78</v>
      </c>
      <c r="AD14" t="s">
        <v>79</v>
      </c>
    </row>
    <row r="15" spans="3:30" x14ac:dyDescent="0.2">
      <c r="C15" t="s">
        <v>143</v>
      </c>
      <c r="D15">
        <f>AVERAGE(D6:D9)</f>
        <v>0.56832322060465423</v>
      </c>
      <c r="E15">
        <f t="shared" ref="E15:J15" si="0">AVERAGE(E6:E9)</f>
        <v>12.423323411141256</v>
      </c>
      <c r="F15">
        <f t="shared" si="0"/>
        <v>12.226698939959434</v>
      </c>
      <c r="G15">
        <f t="shared" si="0"/>
        <v>6.6669168507225072</v>
      </c>
      <c r="H15">
        <f t="shared" si="0"/>
        <v>4.5551406816771243</v>
      </c>
      <c r="I15">
        <f t="shared" si="0"/>
        <v>4.4879611153492194</v>
      </c>
      <c r="J15">
        <f t="shared" si="0"/>
        <v>1.8976036976615209</v>
      </c>
      <c r="N15" t="s">
        <v>143</v>
      </c>
      <c r="O15">
        <f>AVERAGE(O5:O9)</f>
        <v>1</v>
      </c>
      <c r="P15">
        <v>15.278157066789243</v>
      </c>
      <c r="Q15">
        <v>14.54456222524442</v>
      </c>
      <c r="R15">
        <v>15.23489506736615</v>
      </c>
      <c r="S15">
        <v>12.311722258521669</v>
      </c>
      <c r="T15">
        <v>7.9382785638732596</v>
      </c>
      <c r="U15">
        <v>1.99868290699504</v>
      </c>
      <c r="W15" t="s">
        <v>143</v>
      </c>
      <c r="X15">
        <f t="shared" ref="X15:AD15" si="1">AVERAGE(X5:X8)</f>
        <v>1</v>
      </c>
      <c r="Y15">
        <f t="shared" si="1"/>
        <v>87.312167644108911</v>
      </c>
      <c r="Z15">
        <f t="shared" si="1"/>
        <v>13.957820580902526</v>
      </c>
      <c r="AA15">
        <f t="shared" si="1"/>
        <v>28.415088825131704</v>
      </c>
      <c r="AB15">
        <f t="shared" si="1"/>
        <v>6.4192268755584232</v>
      </c>
      <c r="AC15">
        <f t="shared" si="1"/>
        <v>1.4747436859436396</v>
      </c>
      <c r="AD15">
        <f t="shared" si="1"/>
        <v>1.4564967434968015</v>
      </c>
    </row>
    <row r="16" spans="3:30" x14ac:dyDescent="0.2">
      <c r="C16" t="s">
        <v>144</v>
      </c>
      <c r="D16">
        <f>_xlfn.STDEV.P(D6:D10)</f>
        <v>0.34898282111821566</v>
      </c>
      <c r="E16">
        <f t="shared" ref="E16:J16" si="2">_xlfn.STDEV.P(E6:E10)</f>
        <v>3.9584066339999708</v>
      </c>
      <c r="F16">
        <f t="shared" si="2"/>
        <v>4.6020283333569356</v>
      </c>
      <c r="G16">
        <f t="shared" si="2"/>
        <v>2.2060780682149441</v>
      </c>
      <c r="H16">
        <f t="shared" si="2"/>
        <v>1.5364432882841428</v>
      </c>
      <c r="I16">
        <f t="shared" si="2"/>
        <v>2.0841957892764089</v>
      </c>
      <c r="J16">
        <f t="shared" si="2"/>
        <v>1.2991577206816383</v>
      </c>
      <c r="N16" t="s">
        <v>144</v>
      </c>
      <c r="O16">
        <f>_xlfn.STDEV.P(O5:O9)</f>
        <v>0</v>
      </c>
      <c r="P16">
        <f t="shared" ref="P16:U16" si="3">_xlfn.STDEV.P(P5:P9)</f>
        <v>1.1898402539809334</v>
      </c>
      <c r="Q16">
        <f t="shared" si="3"/>
        <v>2.6920449887074769</v>
      </c>
      <c r="R16">
        <f t="shared" si="3"/>
        <v>3.6115477466503902</v>
      </c>
      <c r="S16">
        <f t="shared" si="3"/>
        <v>3.015663524242572</v>
      </c>
      <c r="T16">
        <f t="shared" si="3"/>
        <v>1.4221634861651449</v>
      </c>
      <c r="U16">
        <f t="shared" si="3"/>
        <v>0.51534725034738416</v>
      </c>
      <c r="W16" t="s">
        <v>144</v>
      </c>
      <c r="X16">
        <f t="shared" ref="X16:AD16" si="4">_xlfn.STDEV.P(X5:X8)</f>
        <v>0</v>
      </c>
      <c r="Y16">
        <f t="shared" si="4"/>
        <v>37.338211826043704</v>
      </c>
      <c r="Z16">
        <f t="shared" si="4"/>
        <v>6.0089265727803314</v>
      </c>
      <c r="AA16">
        <f t="shared" si="4"/>
        <v>14.655732862843651</v>
      </c>
      <c r="AB16">
        <f t="shared" si="4"/>
        <v>4.2742061891052927</v>
      </c>
      <c r="AC16">
        <f t="shared" si="4"/>
        <v>0.77798385809171799</v>
      </c>
      <c r="AD16">
        <f t="shared" si="4"/>
        <v>1.0421774121354328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CFB2-CAAC-4B49-B959-DFA2D95533B3}">
  <dimension ref="B3:P24"/>
  <sheetViews>
    <sheetView topLeftCell="A8" workbookViewId="0">
      <selection activeCell="C8" sqref="C8"/>
    </sheetView>
  </sheetViews>
  <sheetFormatPr baseColWidth="10" defaultColWidth="8.83203125" defaultRowHeight="15" x14ac:dyDescent="0.2"/>
  <sheetData>
    <row r="3" spans="2:16" x14ac:dyDescent="0.2">
      <c r="C3" t="s">
        <v>118</v>
      </c>
      <c r="F3" t="s">
        <v>115</v>
      </c>
      <c r="K3" t="s">
        <v>118</v>
      </c>
      <c r="N3" t="s">
        <v>115</v>
      </c>
    </row>
    <row r="4" spans="2:16" x14ac:dyDescent="0.2">
      <c r="C4" t="s">
        <v>119</v>
      </c>
      <c r="D4" t="s">
        <v>120</v>
      </c>
      <c r="E4" t="s">
        <v>121</v>
      </c>
      <c r="F4" t="s">
        <v>119</v>
      </c>
      <c r="G4" t="s">
        <v>120</v>
      </c>
      <c r="H4" t="s">
        <v>121</v>
      </c>
      <c r="K4" t="s">
        <v>119</v>
      </c>
      <c r="L4" t="s">
        <v>120</v>
      </c>
      <c r="M4" t="s">
        <v>121</v>
      </c>
      <c r="N4" t="s">
        <v>119</v>
      </c>
      <c r="O4" t="s">
        <v>120</v>
      </c>
      <c r="P4" t="s">
        <v>121</v>
      </c>
    </row>
    <row r="5" spans="2:16" x14ac:dyDescent="0.2">
      <c r="B5" t="s">
        <v>122</v>
      </c>
      <c r="C5">
        <v>0.40426101813383492</v>
      </c>
      <c r="D5">
        <v>1.9014473603947712</v>
      </c>
      <c r="E5">
        <v>0.99346496763125136</v>
      </c>
      <c r="F5">
        <v>1</v>
      </c>
      <c r="G5" t="s">
        <v>123</v>
      </c>
      <c r="H5">
        <v>2.0969507819789737</v>
      </c>
      <c r="J5" t="s">
        <v>109</v>
      </c>
      <c r="K5">
        <v>1.4743427948867849</v>
      </c>
      <c r="L5">
        <v>1.0246938947550757</v>
      </c>
      <c r="M5">
        <v>0.96149815878470613</v>
      </c>
      <c r="N5">
        <v>1</v>
      </c>
      <c r="O5">
        <v>0.99417656417675881</v>
      </c>
      <c r="P5">
        <v>1.1176604826504717</v>
      </c>
    </row>
    <row r="6" spans="2:16" x14ac:dyDescent="0.2">
      <c r="C6">
        <v>0.82675043904304657</v>
      </c>
      <c r="D6">
        <v>1.5100557479435064</v>
      </c>
      <c r="E6">
        <v>0.49084649264217495</v>
      </c>
      <c r="F6">
        <v>1</v>
      </c>
      <c r="G6">
        <v>2.9206688889647698</v>
      </c>
      <c r="H6">
        <v>2.0624180736319624</v>
      </c>
      <c r="K6">
        <v>0.66153665411202545</v>
      </c>
      <c r="L6">
        <v>0.97536830684510067</v>
      </c>
      <c r="M6">
        <v>1.0170397030381928</v>
      </c>
      <c r="N6">
        <v>1</v>
      </c>
      <c r="O6">
        <v>1.0156518831285661</v>
      </c>
      <c r="P6">
        <v>0.92903187415853217</v>
      </c>
    </row>
    <row r="7" spans="2:16" x14ac:dyDescent="0.2">
      <c r="C7">
        <v>0.32536139801044478</v>
      </c>
      <c r="D7">
        <v>1.5383395741898005</v>
      </c>
      <c r="E7">
        <v>1.2377165841747311</v>
      </c>
      <c r="F7">
        <v>1</v>
      </c>
      <c r="G7">
        <v>3.1504327198251376</v>
      </c>
      <c r="H7">
        <v>2.2193235346007731</v>
      </c>
      <c r="K7">
        <v>0.97706740634265599</v>
      </c>
      <c r="L7">
        <v>0.94598354906498316</v>
      </c>
      <c r="M7">
        <v>0.81564258156634184</v>
      </c>
      <c r="N7">
        <v>1</v>
      </c>
      <c r="O7">
        <v>0.79634307407664895</v>
      </c>
      <c r="P7">
        <v>0.81046455659802552</v>
      </c>
    </row>
    <row r="8" spans="2:16" x14ac:dyDescent="0.2">
      <c r="C8">
        <v>0.48151328262672832</v>
      </c>
      <c r="D8">
        <v>0.94133066653212216</v>
      </c>
      <c r="E8">
        <v>0.6584402802120084</v>
      </c>
      <c r="F8">
        <v>1</v>
      </c>
      <c r="G8">
        <v>3.3108622776087553</v>
      </c>
      <c r="H8">
        <v>2.0157895105796828</v>
      </c>
      <c r="K8">
        <v>1.1966356920426275</v>
      </c>
      <c r="L8">
        <v>1.2166650109838684</v>
      </c>
      <c r="M8">
        <v>0.99588909928729685</v>
      </c>
      <c r="N8">
        <v>1</v>
      </c>
      <c r="O8">
        <v>1.0839363181042898</v>
      </c>
      <c r="P8">
        <v>1.2602657636752284</v>
      </c>
    </row>
    <row r="11" spans="2:16" x14ac:dyDescent="0.2">
      <c r="C11" t="s">
        <v>118</v>
      </c>
      <c r="F11" t="s">
        <v>115</v>
      </c>
      <c r="K11" t="s">
        <v>118</v>
      </c>
      <c r="N11" t="s">
        <v>115</v>
      </c>
    </row>
    <row r="12" spans="2:16" x14ac:dyDescent="0.2">
      <c r="C12" t="s">
        <v>119</v>
      </c>
      <c r="D12" t="s">
        <v>120</v>
      </c>
      <c r="E12" t="s">
        <v>121</v>
      </c>
      <c r="F12" t="s">
        <v>119</v>
      </c>
      <c r="G12" t="s">
        <v>120</v>
      </c>
      <c r="H12" t="s">
        <v>121</v>
      </c>
      <c r="K12" t="s">
        <v>119</v>
      </c>
      <c r="L12" t="s">
        <v>120</v>
      </c>
      <c r="M12" t="s">
        <v>121</v>
      </c>
      <c r="N12" t="s">
        <v>119</v>
      </c>
      <c r="O12" t="s">
        <v>120</v>
      </c>
      <c r="P12" t="s">
        <v>121</v>
      </c>
    </row>
    <row r="13" spans="2:16" x14ac:dyDescent="0.2">
      <c r="B13" t="s">
        <v>110</v>
      </c>
      <c r="C13">
        <v>0.92888377612445439</v>
      </c>
      <c r="D13">
        <v>1.0916905737093425</v>
      </c>
      <c r="E13">
        <v>0.80920660455707405</v>
      </c>
      <c r="F13">
        <v>1</v>
      </c>
      <c r="G13">
        <v>0.68071367606687627</v>
      </c>
      <c r="H13">
        <v>0.63485674915849843</v>
      </c>
      <c r="J13" t="s">
        <v>124</v>
      </c>
      <c r="K13">
        <v>0.8791949471111119</v>
      </c>
      <c r="L13">
        <v>0.85944903733122224</v>
      </c>
      <c r="M13">
        <v>1.2870070888842995</v>
      </c>
      <c r="N13">
        <v>1</v>
      </c>
      <c r="O13">
        <v>1.0538167382596706</v>
      </c>
      <c r="P13">
        <v>0.93951298085162249</v>
      </c>
    </row>
    <row r="14" spans="2:16" x14ac:dyDescent="0.2">
      <c r="C14">
        <v>1.4563024392798796</v>
      </c>
      <c r="D14">
        <v>0.56718764030996049</v>
      </c>
      <c r="E14">
        <v>0.94951125070469145</v>
      </c>
      <c r="F14">
        <v>1</v>
      </c>
      <c r="G14">
        <v>0.90435681059408324</v>
      </c>
      <c r="H14">
        <v>0.70354811669809059</v>
      </c>
      <c r="K14">
        <v>0.86691472903295663</v>
      </c>
      <c r="L14">
        <v>1.1728195033360596</v>
      </c>
      <c r="M14">
        <v>0.80633262430522168</v>
      </c>
      <c r="N14">
        <v>1</v>
      </c>
      <c r="O14">
        <v>0.87335796468216265</v>
      </c>
      <c r="P14">
        <v>1.1554205024232074</v>
      </c>
    </row>
    <row r="15" spans="2:16" x14ac:dyDescent="0.2">
      <c r="C15">
        <v>1.0618573739988788</v>
      </c>
      <c r="D15">
        <v>1.521484883258323</v>
      </c>
      <c r="E15">
        <v>1.5100433848293313</v>
      </c>
      <c r="F15">
        <v>1</v>
      </c>
      <c r="G15">
        <v>0.81963869474371021</v>
      </c>
      <c r="H15">
        <v>1.2001102937952828</v>
      </c>
      <c r="K15">
        <v>1.0919456121514319</v>
      </c>
      <c r="L15">
        <v>1.2632980023390414</v>
      </c>
      <c r="M15">
        <v>1.1720710277245998</v>
      </c>
      <c r="N15">
        <v>1</v>
      </c>
      <c r="O15">
        <v>1.2018809502076744</v>
      </c>
      <c r="P15">
        <v>1.0876617762631664</v>
      </c>
    </row>
    <row r="16" spans="2:16" x14ac:dyDescent="0.2">
      <c r="C16">
        <v>1.139804189012541</v>
      </c>
      <c r="D16">
        <v>0.84849907963886118</v>
      </c>
      <c r="E16">
        <v>1.1069284716802392</v>
      </c>
      <c r="F16">
        <v>1</v>
      </c>
      <c r="G16">
        <v>1.3032817439566591</v>
      </c>
      <c r="H16">
        <v>1.2733349771555045</v>
      </c>
      <c r="K16">
        <v>0.8791949471111119</v>
      </c>
      <c r="L16">
        <v>1.033651602554166</v>
      </c>
      <c r="M16">
        <v>1.3940989847086205</v>
      </c>
      <c r="N16">
        <v>1</v>
      </c>
      <c r="O16">
        <v>1.1259337955270405</v>
      </c>
      <c r="P16">
        <v>1.1877432435214399</v>
      </c>
    </row>
    <row r="19" spans="2:8" x14ac:dyDescent="0.2">
      <c r="C19" t="s">
        <v>118</v>
      </c>
      <c r="F19" t="s">
        <v>115</v>
      </c>
    </row>
    <row r="20" spans="2:8" x14ac:dyDescent="0.2">
      <c r="C20" t="s">
        <v>119</v>
      </c>
      <c r="D20" t="s">
        <v>120</v>
      </c>
      <c r="E20" t="s">
        <v>121</v>
      </c>
      <c r="F20" t="s">
        <v>119</v>
      </c>
      <c r="G20" t="s">
        <v>120</v>
      </c>
      <c r="H20" t="s">
        <v>121</v>
      </c>
    </row>
    <row r="21" spans="2:8" x14ac:dyDescent="0.2">
      <c r="B21" t="s">
        <v>111</v>
      </c>
      <c r="C21">
        <v>0.11826630482174801</v>
      </c>
      <c r="D21">
        <v>1.319511112582517</v>
      </c>
      <c r="E21">
        <v>1.2305484832866915</v>
      </c>
      <c r="F21">
        <v>1</v>
      </c>
      <c r="G21">
        <v>8.9854546314316615</v>
      </c>
      <c r="H21">
        <v>6.2589623619897345</v>
      </c>
    </row>
    <row r="22" spans="2:8" x14ac:dyDescent="0.2">
      <c r="C22">
        <v>3.4410770347342828E-2</v>
      </c>
      <c r="D22">
        <v>0.87932049484301367</v>
      </c>
      <c r="E22">
        <v>1.0759141752950645</v>
      </c>
      <c r="F22">
        <v>1</v>
      </c>
      <c r="G22">
        <v>9.3533683226228259</v>
      </c>
      <c r="H22">
        <v>5.6802680041480382</v>
      </c>
    </row>
    <row r="23" spans="2:8" x14ac:dyDescent="0.2">
      <c r="C23">
        <v>7.6471553893090127E-2</v>
      </c>
      <c r="D23">
        <v>1.8293536457607555</v>
      </c>
      <c r="E23">
        <v>1.2577847073987134</v>
      </c>
      <c r="F23">
        <v>1</v>
      </c>
      <c r="G23">
        <v>7.9648323770499738</v>
      </c>
      <c r="H23">
        <v>9.8267680292660948</v>
      </c>
    </row>
    <row r="24" spans="2:8" x14ac:dyDescent="0.2">
      <c r="C24">
        <v>1.7116030913818876E-2</v>
      </c>
      <c r="D24">
        <v>0.71928678313546268</v>
      </c>
      <c r="E24">
        <v>0.75017391308474513</v>
      </c>
      <c r="F24">
        <v>1</v>
      </c>
      <c r="G24">
        <v>4.3149923450076715</v>
      </c>
      <c r="H24">
        <v>4.2071725820945396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73CF-E64C-428E-A7B3-51C8BF0728BF}">
  <dimension ref="B5:X16"/>
  <sheetViews>
    <sheetView topLeftCell="G1" workbookViewId="0">
      <selection activeCell="S19" sqref="S19"/>
    </sheetView>
  </sheetViews>
  <sheetFormatPr baseColWidth="10" defaultColWidth="8.83203125" defaultRowHeight="15" x14ac:dyDescent="0.2"/>
  <cols>
    <col min="12" max="12" width="11.1640625" customWidth="1"/>
    <col min="13" max="13" width="11.83203125" customWidth="1"/>
  </cols>
  <sheetData>
    <row r="5" spans="2:24" x14ac:dyDescent="0.2">
      <c r="C5" s="1" t="s">
        <v>125</v>
      </c>
      <c r="D5" s="1" t="s">
        <v>126</v>
      </c>
      <c r="E5" s="1" t="s">
        <v>127</v>
      </c>
      <c r="F5" s="1" t="s">
        <v>125</v>
      </c>
      <c r="G5" s="1" t="s">
        <v>128</v>
      </c>
      <c r="H5" s="1" t="s">
        <v>129</v>
      </c>
      <c r="K5" s="1" t="s">
        <v>125</v>
      </c>
      <c r="L5" s="1" t="s">
        <v>126</v>
      </c>
      <c r="M5" s="1" t="s">
        <v>127</v>
      </c>
      <c r="N5" s="1" t="s">
        <v>125</v>
      </c>
      <c r="O5" s="1" t="s">
        <v>128</v>
      </c>
      <c r="P5" s="1" t="s">
        <v>129</v>
      </c>
      <c r="S5" s="1" t="s">
        <v>125</v>
      </c>
      <c r="T5" s="1" t="s">
        <v>126</v>
      </c>
      <c r="U5" s="1" t="s">
        <v>127</v>
      </c>
      <c r="V5" s="1" t="s">
        <v>125</v>
      </c>
      <c r="W5" s="1" t="s">
        <v>128</v>
      </c>
      <c r="X5" s="1" t="s">
        <v>129</v>
      </c>
    </row>
    <row r="6" spans="2:24" x14ac:dyDescent="0.2">
      <c r="B6" s="1" t="s">
        <v>9</v>
      </c>
      <c r="C6" s="1">
        <v>1.9838966175606594</v>
      </c>
      <c r="D6" s="1">
        <v>16.36829269747733</v>
      </c>
      <c r="E6" s="1">
        <v>17.186761888798873</v>
      </c>
      <c r="F6" s="1">
        <v>1</v>
      </c>
      <c r="G6" s="1">
        <v>20.890545986180001</v>
      </c>
      <c r="H6" s="1">
        <v>31.157230691796361</v>
      </c>
      <c r="J6" s="1" t="s">
        <v>32</v>
      </c>
      <c r="K6" s="1">
        <v>1</v>
      </c>
      <c r="L6" s="1">
        <v>12.391188367533754</v>
      </c>
      <c r="M6" s="1">
        <v>7.3706586689479563</v>
      </c>
      <c r="N6" s="1">
        <v>0.20982720823996914</v>
      </c>
      <c r="O6" s="1">
        <v>11.724671477391196</v>
      </c>
      <c r="P6" s="1">
        <v>3.6343719453544976</v>
      </c>
      <c r="R6" s="1" t="s">
        <v>39</v>
      </c>
      <c r="S6" s="1">
        <v>3.2998591807034405E-2</v>
      </c>
      <c r="T6" s="1">
        <v>0.36661114021479518</v>
      </c>
      <c r="U6" s="1">
        <v>0.10858484866076747</v>
      </c>
      <c r="V6" s="1">
        <v>0.24315234963628746</v>
      </c>
      <c r="W6" s="1">
        <v>20.218047683884198</v>
      </c>
      <c r="X6" s="1">
        <v>1</v>
      </c>
    </row>
    <row r="7" spans="2:24" x14ac:dyDescent="0.2">
      <c r="C7" s="1">
        <v>1.8107460733502834</v>
      </c>
      <c r="D7" s="1">
        <v>29.249650265330086</v>
      </c>
      <c r="E7" s="1">
        <v>48.404682572864566</v>
      </c>
      <c r="F7" s="1">
        <v>1</v>
      </c>
      <c r="G7" s="1">
        <v>42.700968224003645</v>
      </c>
      <c r="H7" s="1">
        <v>33.423003226542235</v>
      </c>
      <c r="K7" s="1">
        <v>1</v>
      </c>
      <c r="L7" s="1">
        <v>18.996677378686666</v>
      </c>
      <c r="M7" s="1">
        <v>6.7607826777468762</v>
      </c>
      <c r="N7" s="1">
        <v>1.0016301185459804</v>
      </c>
      <c r="O7" s="1">
        <v>15.761080184124653</v>
      </c>
      <c r="P7" s="1">
        <v>4.119549737402906</v>
      </c>
      <c r="S7" s="1">
        <v>3.8023897643459231E-2</v>
      </c>
      <c r="T7" s="1">
        <v>0.45390879390135419</v>
      </c>
      <c r="U7" s="1">
        <v>9.7904834546365782E-2</v>
      </c>
      <c r="V7" s="1">
        <v>0.2405083061976655</v>
      </c>
      <c r="W7" s="1">
        <v>50.603321432079326</v>
      </c>
      <c r="X7" s="1">
        <v>1</v>
      </c>
    </row>
    <row r="8" spans="2:24" x14ac:dyDescent="0.2">
      <c r="C8" s="1">
        <v>1.7699392554857591</v>
      </c>
      <c r="D8" s="1">
        <v>13.801063310598822</v>
      </c>
      <c r="E8" s="1">
        <v>38.041116753166541</v>
      </c>
      <c r="F8" s="1">
        <v>1</v>
      </c>
      <c r="G8" s="1">
        <v>21.402481039338937</v>
      </c>
      <c r="H8" s="1">
        <v>29.31782190002502</v>
      </c>
      <c r="K8" s="1">
        <v>1</v>
      </c>
      <c r="L8" s="1">
        <v>9.0434865368774311</v>
      </c>
      <c r="M8" s="1">
        <v>6.9182448234135299</v>
      </c>
      <c r="N8" s="1">
        <v>0.97809292263878955</v>
      </c>
      <c r="O8" s="1">
        <v>12.272612305102715</v>
      </c>
      <c r="P8" s="1">
        <v>4.1525580700845239</v>
      </c>
      <c r="S8" s="1">
        <v>4.2371243555166464E-2</v>
      </c>
      <c r="T8" s="1">
        <v>0.39070688088830974</v>
      </c>
      <c r="U8" s="1">
        <v>8.7717003591285453E-2</v>
      </c>
      <c r="V8" s="1">
        <v>0.27418509879302871</v>
      </c>
      <c r="W8" s="1">
        <v>28.914733271626872</v>
      </c>
      <c r="X8" s="1">
        <v>1</v>
      </c>
    </row>
    <row r="9" spans="2:24" x14ac:dyDescent="0.2">
      <c r="K9" s="1">
        <v>1</v>
      </c>
      <c r="L9" s="1">
        <v>14.673899223943447</v>
      </c>
      <c r="M9" s="1">
        <v>5.435782208153725</v>
      </c>
      <c r="N9" s="1">
        <v>1.0247231923271536</v>
      </c>
      <c r="O9" s="1">
        <v>8.0818645488094525</v>
      </c>
      <c r="P9" s="1">
        <v>3.6968784583394099</v>
      </c>
    </row>
    <row r="10" spans="2:24" x14ac:dyDescent="0.2">
      <c r="K10" s="1">
        <v>1</v>
      </c>
      <c r="L10" s="1">
        <v>6.9856010832776052</v>
      </c>
      <c r="M10" s="1">
        <v>5.562384403590328</v>
      </c>
      <c r="N10" s="1">
        <v>1.0006433348210129</v>
      </c>
      <c r="O10" s="1">
        <v>6.2930705986634647</v>
      </c>
      <c r="P10" s="1">
        <v>3.7265000922108134</v>
      </c>
    </row>
    <row r="11" spans="2:24" x14ac:dyDescent="0.2">
      <c r="C11" s="1"/>
    </row>
    <row r="12" spans="2:24" x14ac:dyDescent="0.2">
      <c r="C12" s="1"/>
    </row>
    <row r="13" spans="2:24" x14ac:dyDescent="0.2">
      <c r="C13" s="1"/>
      <c r="M13" t="s">
        <v>145</v>
      </c>
      <c r="P13" t="s">
        <v>145</v>
      </c>
      <c r="U13" t="s">
        <v>145</v>
      </c>
      <c r="X13" t="s">
        <v>145</v>
      </c>
    </row>
    <row r="14" spans="2:24" x14ac:dyDescent="0.2">
      <c r="C14" s="1"/>
    </row>
    <row r="15" spans="2:24" x14ac:dyDescent="0.2">
      <c r="C15" s="1"/>
    </row>
    <row r="16" spans="2:24" x14ac:dyDescent="0.2">
      <c r="C16" s="1"/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47F9-2A27-4504-9D2F-F48A784A185C}">
  <dimension ref="B2:X18"/>
  <sheetViews>
    <sheetView workbookViewId="0">
      <selection activeCell="U17" sqref="U17"/>
    </sheetView>
  </sheetViews>
  <sheetFormatPr baseColWidth="10" defaultColWidth="8.83203125" defaultRowHeight="15" x14ac:dyDescent="0.2"/>
  <sheetData>
    <row r="2" spans="2:24" x14ac:dyDescent="0.2">
      <c r="C2" s="1" t="s">
        <v>1</v>
      </c>
      <c r="D2" s="1"/>
      <c r="E2" s="1" t="s">
        <v>2</v>
      </c>
      <c r="F2" s="1"/>
      <c r="I2" s="1" t="s">
        <v>1</v>
      </c>
      <c r="J2" s="1"/>
      <c r="K2" s="1" t="s">
        <v>2</v>
      </c>
      <c r="L2" s="1"/>
      <c r="O2" s="1" t="s">
        <v>1</v>
      </c>
      <c r="P2" s="1"/>
      <c r="Q2" s="1" t="s">
        <v>2</v>
      </c>
      <c r="R2" s="1"/>
      <c r="U2" s="1" t="s">
        <v>1</v>
      </c>
      <c r="V2" s="1"/>
      <c r="W2" s="1" t="s">
        <v>2</v>
      </c>
      <c r="X2" s="1"/>
    </row>
    <row r="3" spans="2:24" x14ac:dyDescent="0.2">
      <c r="C3" s="1" t="s">
        <v>130</v>
      </c>
      <c r="D3" s="1" t="s">
        <v>4</v>
      </c>
      <c r="E3" s="1" t="s">
        <v>130</v>
      </c>
      <c r="F3" s="1" t="s">
        <v>4</v>
      </c>
      <c r="I3" s="1" t="s">
        <v>130</v>
      </c>
      <c r="J3" s="1" t="s">
        <v>4</v>
      </c>
      <c r="K3" s="1" t="s">
        <v>130</v>
      </c>
      <c r="L3" s="1" t="s">
        <v>4</v>
      </c>
      <c r="O3" s="1" t="s">
        <v>130</v>
      </c>
      <c r="P3" s="1" t="s">
        <v>4</v>
      </c>
      <c r="Q3" s="1" t="s">
        <v>130</v>
      </c>
      <c r="R3" s="1" t="s">
        <v>4</v>
      </c>
      <c r="U3" s="1" t="s">
        <v>130</v>
      </c>
      <c r="V3" s="1" t="s">
        <v>4</v>
      </c>
      <c r="W3" s="1" t="s">
        <v>130</v>
      </c>
      <c r="X3" s="1" t="s">
        <v>4</v>
      </c>
    </row>
    <row r="4" spans="2:24" x14ac:dyDescent="0.2">
      <c r="B4" s="1" t="s">
        <v>7</v>
      </c>
      <c r="C4">
        <v>1</v>
      </c>
      <c r="D4">
        <v>0.83537199843620402</v>
      </c>
      <c r="E4">
        <v>0.82597884415801048</v>
      </c>
      <c r="F4">
        <v>0.74459117154893972</v>
      </c>
      <c r="H4" s="1" t="s">
        <v>8</v>
      </c>
      <c r="I4">
        <v>1</v>
      </c>
      <c r="J4">
        <v>0.89551308070622193</v>
      </c>
      <c r="K4">
        <v>0.97352011800122096</v>
      </c>
      <c r="L4">
        <v>0.91575428857688268</v>
      </c>
      <c r="N4" s="1" t="s">
        <v>9</v>
      </c>
      <c r="O4">
        <v>1</v>
      </c>
      <c r="P4">
        <v>0.80811855294803936</v>
      </c>
      <c r="Q4">
        <v>5.2665134403461256</v>
      </c>
      <c r="R4">
        <v>7.2247852646377257</v>
      </c>
      <c r="T4" s="1" t="s">
        <v>11</v>
      </c>
      <c r="U4">
        <v>1</v>
      </c>
      <c r="V4">
        <v>1.0396820721093196</v>
      </c>
      <c r="W4">
        <v>2.0839827824566202</v>
      </c>
      <c r="X4">
        <v>1.673370654536311</v>
      </c>
    </row>
    <row r="5" spans="2:24" x14ac:dyDescent="0.2">
      <c r="C5">
        <v>1</v>
      </c>
      <c r="D5">
        <v>0.93812995238757224</v>
      </c>
      <c r="E5">
        <v>1.1204590804495729</v>
      </c>
      <c r="F5">
        <v>1.0821505509343705</v>
      </c>
      <c r="I5">
        <v>1</v>
      </c>
      <c r="J5">
        <v>0.89292982673610666</v>
      </c>
      <c r="K5">
        <v>0.70964063910607866</v>
      </c>
      <c r="L5">
        <v>0.69648132204403856</v>
      </c>
      <c r="O5">
        <v>1</v>
      </c>
      <c r="P5">
        <v>0.89832234121489685</v>
      </c>
      <c r="Q5">
        <v>13.912109322922293</v>
      </c>
      <c r="R5">
        <v>13.786148461274141</v>
      </c>
      <c r="U5">
        <v>1</v>
      </c>
      <c r="V5">
        <v>0.99625905102243584</v>
      </c>
      <c r="W5">
        <v>1.9331563475962188</v>
      </c>
      <c r="X5">
        <v>1.2579754629168338</v>
      </c>
    </row>
    <row r="6" spans="2:24" x14ac:dyDescent="0.2">
      <c r="C6">
        <v>1</v>
      </c>
      <c r="D6">
        <v>1.3085161598727064</v>
      </c>
      <c r="E6">
        <v>0.74160369957109695</v>
      </c>
      <c r="F6">
        <v>0.79274839779569273</v>
      </c>
      <c r="I6">
        <v>1</v>
      </c>
      <c r="J6">
        <v>1.4575291500270209</v>
      </c>
      <c r="K6">
        <v>0.70827389144299957</v>
      </c>
      <c r="L6">
        <v>0.8492932950918336</v>
      </c>
      <c r="O6">
        <v>1</v>
      </c>
      <c r="P6">
        <v>1.7713336063110812</v>
      </c>
      <c r="Q6">
        <v>8.4729242501396929</v>
      </c>
      <c r="R6">
        <v>14.148018614467238</v>
      </c>
      <c r="U6">
        <v>1</v>
      </c>
      <c r="V6">
        <v>1.9982509255821448</v>
      </c>
      <c r="W6">
        <v>2.1254763972456501</v>
      </c>
      <c r="X6">
        <v>2.8772413837221138</v>
      </c>
    </row>
    <row r="7" spans="2:24" x14ac:dyDescent="0.2">
      <c r="C7">
        <v>1</v>
      </c>
      <c r="D7">
        <v>0.91717892732522432</v>
      </c>
      <c r="E7">
        <v>1.2704372244292021</v>
      </c>
      <c r="F7">
        <v>1.2713206717985717</v>
      </c>
      <c r="I7">
        <v>1</v>
      </c>
      <c r="J7">
        <v>0.98808343073265725</v>
      </c>
      <c r="K7">
        <v>1.4822300791557255</v>
      </c>
      <c r="L7">
        <v>1.3052615445324285</v>
      </c>
      <c r="U7">
        <v>1</v>
      </c>
      <c r="V7">
        <v>1.8278030223166442</v>
      </c>
      <c r="W7">
        <v>0.87463030977279255</v>
      </c>
      <c r="X7">
        <v>1.6133069822026855</v>
      </c>
    </row>
    <row r="10" spans="2:24" x14ac:dyDescent="0.2">
      <c r="C10" s="1" t="s">
        <v>1</v>
      </c>
      <c r="D10" s="1"/>
      <c r="E10" s="1" t="s">
        <v>2</v>
      </c>
      <c r="F10" s="1"/>
      <c r="I10" s="1" t="s">
        <v>1</v>
      </c>
      <c r="J10" s="1"/>
      <c r="K10" s="1" t="s">
        <v>2</v>
      </c>
      <c r="L10" s="1"/>
      <c r="O10" s="1" t="s">
        <v>1</v>
      </c>
      <c r="P10" s="1"/>
      <c r="Q10" s="1" t="s">
        <v>2</v>
      </c>
      <c r="R10" s="1"/>
      <c r="U10" s="1" t="s">
        <v>1</v>
      </c>
      <c r="V10" s="1"/>
      <c r="W10" s="1" t="s">
        <v>2</v>
      </c>
      <c r="X10" s="1"/>
    </row>
    <row r="11" spans="2:24" x14ac:dyDescent="0.2">
      <c r="C11" s="1" t="s">
        <v>130</v>
      </c>
      <c r="D11" s="1" t="s">
        <v>4</v>
      </c>
      <c r="E11" s="1" t="s">
        <v>130</v>
      </c>
      <c r="F11" s="1" t="s">
        <v>4</v>
      </c>
      <c r="I11" s="1" t="s">
        <v>130</v>
      </c>
      <c r="J11" s="1" t="s">
        <v>4</v>
      </c>
      <c r="K11" s="1" t="s">
        <v>130</v>
      </c>
      <c r="L11" s="1" t="s">
        <v>4</v>
      </c>
      <c r="O11" s="1" t="s">
        <v>130</v>
      </c>
      <c r="P11" s="1" t="s">
        <v>4</v>
      </c>
      <c r="Q11" s="1" t="s">
        <v>130</v>
      </c>
      <c r="R11" s="1" t="s">
        <v>4</v>
      </c>
      <c r="U11" s="1" t="s">
        <v>130</v>
      </c>
      <c r="V11" s="1" t="s">
        <v>4</v>
      </c>
      <c r="W11" s="1" t="s">
        <v>130</v>
      </c>
      <c r="X11" s="1" t="s">
        <v>4</v>
      </c>
    </row>
    <row r="12" spans="2:24" x14ac:dyDescent="0.2">
      <c r="B12" s="1" t="s">
        <v>10</v>
      </c>
      <c r="C12">
        <v>1</v>
      </c>
      <c r="D12">
        <v>4.1694004492639545</v>
      </c>
      <c r="E12">
        <v>1.5487046824105</v>
      </c>
      <c r="F12">
        <v>5.6232560157550298</v>
      </c>
      <c r="H12" s="1" t="s">
        <v>131</v>
      </c>
      <c r="I12">
        <v>1</v>
      </c>
      <c r="J12">
        <v>0.56429976097611367</v>
      </c>
      <c r="K12">
        <v>5.2458970643514388E-2</v>
      </c>
      <c r="L12">
        <v>0.10845430553756143</v>
      </c>
      <c r="N12" s="1" t="s">
        <v>13</v>
      </c>
      <c r="O12">
        <v>1</v>
      </c>
      <c r="P12">
        <v>1.1820551117914262</v>
      </c>
      <c r="Q12">
        <v>0.80931619754880435</v>
      </c>
      <c r="R12">
        <v>0.49286765642334451</v>
      </c>
      <c r="T12" s="1" t="s">
        <v>33</v>
      </c>
      <c r="U12">
        <v>1</v>
      </c>
      <c r="V12">
        <v>0.57067951912872328</v>
      </c>
      <c r="W12">
        <v>0.60388269882145329</v>
      </c>
      <c r="X12">
        <v>0.16984838496529445</v>
      </c>
    </row>
    <row r="13" spans="2:24" x14ac:dyDescent="0.2">
      <c r="C13">
        <v>1</v>
      </c>
      <c r="D13">
        <v>7.5360150125323333</v>
      </c>
      <c r="E13">
        <v>3.7034099958876889</v>
      </c>
      <c r="F13">
        <v>5.433303808611269</v>
      </c>
      <c r="I13">
        <v>1</v>
      </c>
      <c r="J13">
        <v>1.199450562402588</v>
      </c>
      <c r="K13">
        <v>0.7030926988939693</v>
      </c>
      <c r="L13">
        <v>0.71378973975463456</v>
      </c>
      <c r="O13">
        <v>1</v>
      </c>
      <c r="P13">
        <v>1.0872857565389697</v>
      </c>
      <c r="Q13">
        <v>0.66860149301291205</v>
      </c>
      <c r="R13">
        <v>0.35040972141909765</v>
      </c>
      <c r="U13">
        <v>1</v>
      </c>
      <c r="V13">
        <v>1.1338454114426506</v>
      </c>
      <c r="W13">
        <v>0.62056846708034097</v>
      </c>
      <c r="X13">
        <v>0.881968581042752</v>
      </c>
    </row>
    <row r="14" spans="2:24" x14ac:dyDescent="0.2">
      <c r="C14">
        <v>1</v>
      </c>
      <c r="D14">
        <v>2.4953949770366832</v>
      </c>
      <c r="E14">
        <v>3.0978725982831246</v>
      </c>
      <c r="F14">
        <v>4.3379083684852731</v>
      </c>
      <c r="I14">
        <v>1</v>
      </c>
      <c r="J14">
        <v>0.61422203989832869</v>
      </c>
      <c r="K14">
        <v>0.3819281626431148</v>
      </c>
      <c r="L14">
        <v>0.21588998414186797</v>
      </c>
      <c r="O14">
        <v>1</v>
      </c>
      <c r="P14">
        <v>1.8872103657135599</v>
      </c>
      <c r="Q14">
        <v>0.38083563832272888</v>
      </c>
      <c r="R14">
        <v>0.3325526500618643</v>
      </c>
      <c r="U14">
        <v>1</v>
      </c>
      <c r="V14">
        <v>0.18137191279655349</v>
      </c>
      <c r="W14">
        <v>0.23037161382473989</v>
      </c>
      <c r="X14">
        <v>0.22819552354208367</v>
      </c>
    </row>
    <row r="15" spans="2:24" x14ac:dyDescent="0.2">
      <c r="C15">
        <v>1</v>
      </c>
      <c r="D15">
        <v>6.4526097450049633</v>
      </c>
      <c r="E15">
        <v>1.1500084638969548</v>
      </c>
      <c r="F15">
        <v>6.0888075951369904</v>
      </c>
      <c r="I15">
        <v>1</v>
      </c>
      <c r="J15">
        <v>0.67131070336352705</v>
      </c>
      <c r="K15">
        <v>0.64413611486675115</v>
      </c>
      <c r="L15">
        <v>0.12473993363042728</v>
      </c>
      <c r="O15">
        <v>1</v>
      </c>
      <c r="P15">
        <v>0.52208020117231746</v>
      </c>
      <c r="Q15">
        <v>0.85937266383400013</v>
      </c>
      <c r="R15">
        <v>0.29212679798568109</v>
      </c>
      <c r="U15">
        <v>1</v>
      </c>
      <c r="V15">
        <v>0.82063950211551429</v>
      </c>
      <c r="W15">
        <v>0.35546934090719134</v>
      </c>
      <c r="X15">
        <v>0.22216962609909649</v>
      </c>
    </row>
    <row r="16" spans="2:24" x14ac:dyDescent="0.2">
      <c r="C16">
        <v>1</v>
      </c>
      <c r="F16">
        <v>9.2778435624028202</v>
      </c>
    </row>
    <row r="17" spans="3:6" x14ac:dyDescent="0.2">
      <c r="C17">
        <v>1</v>
      </c>
      <c r="F17">
        <v>4.083548266759089</v>
      </c>
    </row>
    <row r="18" spans="3:6" x14ac:dyDescent="0.2">
      <c r="C18">
        <v>1</v>
      </c>
      <c r="F18">
        <v>8.0929124108524935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CD97-083F-4607-B1C7-6BDBEE664E00}">
  <dimension ref="B2:R116"/>
  <sheetViews>
    <sheetView topLeftCell="K1" zoomScale="70" zoomScaleNormal="70" workbookViewId="0">
      <selection activeCell="M20" sqref="M20"/>
    </sheetView>
  </sheetViews>
  <sheetFormatPr baseColWidth="10" defaultColWidth="11.6640625" defaultRowHeight="15" x14ac:dyDescent="0.2"/>
  <cols>
    <col min="1" max="1" width="11.6640625" style="1"/>
    <col min="2" max="2" width="15.83203125" style="1" bestFit="1" customWidth="1"/>
    <col min="3" max="10" width="13.33203125" style="1" bestFit="1" customWidth="1"/>
    <col min="11" max="13" width="11.6640625" style="1"/>
    <col min="14" max="18" width="11.6640625" style="1" bestFit="1" customWidth="1"/>
    <col min="19" max="16384" width="11.6640625" style="1"/>
  </cols>
  <sheetData>
    <row r="2" spans="2:18" x14ac:dyDescent="0.2">
      <c r="B2" s="1">
        <v>190524</v>
      </c>
    </row>
    <row r="3" spans="2:18" x14ac:dyDescent="0.2">
      <c r="B3" s="1" t="s">
        <v>0</v>
      </c>
      <c r="C3" s="1" t="s">
        <v>1</v>
      </c>
      <c r="E3" s="1" t="s">
        <v>2</v>
      </c>
    </row>
    <row r="4" spans="2:18" x14ac:dyDescent="0.2">
      <c r="C4" s="1" t="s">
        <v>3</v>
      </c>
      <c r="D4" s="1" t="s">
        <v>4</v>
      </c>
      <c r="E4" s="1" t="s">
        <v>3</v>
      </c>
      <c r="F4" s="1" t="s">
        <v>4</v>
      </c>
      <c r="N4" s="1" t="s">
        <v>7</v>
      </c>
      <c r="O4" s="1" t="s">
        <v>8</v>
      </c>
      <c r="P4" s="1" t="s">
        <v>9</v>
      </c>
      <c r="Q4" s="1" t="s">
        <v>14</v>
      </c>
      <c r="R4" s="1" t="s">
        <v>16</v>
      </c>
    </row>
    <row r="5" spans="2:18" x14ac:dyDescent="0.2">
      <c r="B5" s="1" t="s">
        <v>7</v>
      </c>
      <c r="C5" s="1">
        <v>2.5234289171731643E-2</v>
      </c>
      <c r="D5" s="1">
        <v>2.0872010647243672E-2</v>
      </c>
      <c r="E5" s="1">
        <v>2.5586038698767494E-2</v>
      </c>
      <c r="F5" s="1">
        <v>1.9574655512951167E-2</v>
      </c>
      <c r="M5" s="1" t="s">
        <v>5</v>
      </c>
      <c r="N5" s="1">
        <v>1</v>
      </c>
      <c r="O5" s="1">
        <v>1</v>
      </c>
      <c r="P5" s="1">
        <v>1</v>
      </c>
      <c r="Q5" s="1">
        <v>1</v>
      </c>
      <c r="R5" s="1">
        <v>1</v>
      </c>
    </row>
    <row r="6" spans="2:18" x14ac:dyDescent="0.2">
      <c r="B6" s="1" t="s">
        <v>8</v>
      </c>
      <c r="C6" s="1">
        <v>0.15326131368436868</v>
      </c>
      <c r="D6" s="1">
        <v>0.1581225327175749</v>
      </c>
      <c r="E6" s="1">
        <v>0.14933203899252495</v>
      </c>
      <c r="F6" s="1">
        <v>0.14357826726358883</v>
      </c>
      <c r="N6" s="1">
        <v>1</v>
      </c>
      <c r="O6" s="1">
        <v>1</v>
      </c>
      <c r="P6" s="1">
        <v>1</v>
      </c>
      <c r="Q6" s="1">
        <v>1</v>
      </c>
      <c r="R6" s="1">
        <v>1</v>
      </c>
    </row>
    <row r="7" spans="2:18" x14ac:dyDescent="0.2">
      <c r="B7" s="1" t="s">
        <v>9</v>
      </c>
      <c r="C7" s="1">
        <v>2.9575448078529914E-3</v>
      </c>
      <c r="D7" s="1">
        <v>4.9485933886167554E-3</v>
      </c>
      <c r="E7" s="1">
        <v>3.3415011032406031E-2</v>
      </c>
      <c r="F7" s="1">
        <v>6.1823248196657889E-2</v>
      </c>
      <c r="N7" s="1">
        <v>1</v>
      </c>
      <c r="O7" s="1">
        <v>1</v>
      </c>
      <c r="P7" s="1">
        <v>1</v>
      </c>
      <c r="Q7" s="1">
        <v>1</v>
      </c>
      <c r="R7" s="1">
        <v>1</v>
      </c>
    </row>
    <row r="8" spans="2:18" x14ac:dyDescent="0.2">
      <c r="B8" s="1" t="s">
        <v>10</v>
      </c>
      <c r="C8" s="1">
        <v>9.7663739975132583E-4</v>
      </c>
      <c r="D8" s="1">
        <v>4.53861239268859E-3</v>
      </c>
      <c r="E8" s="1">
        <v>8.8231493159780306E-4</v>
      </c>
      <c r="F8" s="1">
        <v>1.7623222734969566E-3</v>
      </c>
      <c r="N8" s="1">
        <v>1</v>
      </c>
      <c r="O8" s="1">
        <v>1</v>
      </c>
      <c r="P8" s="1">
        <v>1</v>
      </c>
      <c r="Q8" s="1">
        <v>1</v>
      </c>
      <c r="R8" s="1">
        <v>1</v>
      </c>
    </row>
    <row r="9" spans="2:18" x14ac:dyDescent="0.2">
      <c r="B9" s="1" t="s">
        <v>11</v>
      </c>
      <c r="C9" s="1">
        <v>8.0569469749724024E-2</v>
      </c>
      <c r="D9" s="1">
        <v>0.11201441566726286</v>
      </c>
      <c r="E9" s="1">
        <v>0.1373710039251238</v>
      </c>
      <c r="F9" s="1">
        <v>0.121979241567217</v>
      </c>
      <c r="M9" s="1" t="s">
        <v>6</v>
      </c>
      <c r="N9" s="1">
        <v>0.77571654108170396</v>
      </c>
      <c r="O9" s="1">
        <v>0.93682002203947279</v>
      </c>
      <c r="P9" s="1">
        <v>20.903571108205131</v>
      </c>
      <c r="Q9" s="1">
        <v>0.62647050458143694</v>
      </c>
      <c r="R9" s="1">
        <v>3.3871648679764474</v>
      </c>
    </row>
    <row r="10" spans="2:18" x14ac:dyDescent="0.2">
      <c r="B10" s="1" t="s">
        <v>12</v>
      </c>
      <c r="C10" s="1">
        <v>3.9491191843352763E-3</v>
      </c>
      <c r="D10" s="1">
        <v>1.5219469653940236E-3</v>
      </c>
      <c r="E10" s="1">
        <v>8.3159746609490701E-3</v>
      </c>
      <c r="F10" s="1">
        <v>4.9200013484711064E-3</v>
      </c>
      <c r="N10" s="1">
        <v>0.7007924012725314</v>
      </c>
      <c r="O10" s="1">
        <v>0.64344007941108328</v>
      </c>
      <c r="P10" s="1">
        <v>17.136570679898032</v>
      </c>
      <c r="Q10" s="1">
        <v>1.0175924751508296</v>
      </c>
      <c r="R10" s="1">
        <v>2.3002464990425175</v>
      </c>
    </row>
    <row r="11" spans="2:18" x14ac:dyDescent="0.2">
      <c r="B11" s="1" t="s">
        <v>13</v>
      </c>
      <c r="C11" s="1">
        <v>1.2933015783242019E-2</v>
      </c>
      <c r="D11" s="1">
        <v>1.6976524025251336E-2</v>
      </c>
      <c r="E11" s="1">
        <v>1.3804708540821097E-2</v>
      </c>
      <c r="F11" s="1">
        <v>1.3057591047332775E-2</v>
      </c>
      <c r="N11" s="1">
        <v>1.0583058982730238</v>
      </c>
      <c r="O11" s="1">
        <v>0.75546322906123997</v>
      </c>
      <c r="P11" s="1">
        <v>28.067722824483969</v>
      </c>
      <c r="Q11" s="1">
        <v>0.8195509743245728</v>
      </c>
      <c r="R11" s="1">
        <v>6.7510032777653137</v>
      </c>
    </row>
    <row r="12" spans="2:18" x14ac:dyDescent="0.2">
      <c r="B12" s="1" t="s">
        <v>14</v>
      </c>
      <c r="C12" s="1">
        <v>0.18295399669685672</v>
      </c>
      <c r="D12" s="1">
        <v>0.17132704176369862</v>
      </c>
      <c r="E12" s="1">
        <v>0.14309060008305599</v>
      </c>
      <c r="F12" s="1">
        <v>0.11461528262587038</v>
      </c>
      <c r="N12" s="1">
        <v>0.60102399168357246</v>
      </c>
      <c r="O12" s="1">
        <v>0.77799999999999991</v>
      </c>
      <c r="P12" s="1">
        <v>22.389318966366535</v>
      </c>
      <c r="Q12" s="1">
        <v>0.63409154311832949</v>
      </c>
      <c r="R12" s="1">
        <v>4.5479085175684046</v>
      </c>
    </row>
    <row r="13" spans="2:18" x14ac:dyDescent="0.2">
      <c r="B13" s="1" t="s">
        <v>15</v>
      </c>
      <c r="C13" s="1">
        <v>4.8560712717915875E-3</v>
      </c>
      <c r="D13" s="1">
        <v>3.7387680510185721E-3</v>
      </c>
      <c r="E13" s="1">
        <v>5.210100815239406E-3</v>
      </c>
      <c r="F13" s="1">
        <v>3.778134296463211E-3</v>
      </c>
    </row>
    <row r="14" spans="2:18" x14ac:dyDescent="0.2">
      <c r="B14" s="1" t="s">
        <v>16</v>
      </c>
      <c r="C14" s="1">
        <v>9.0349266538932701E-5</v>
      </c>
      <c r="D14" s="1">
        <v>9.7040951688936972E-5</v>
      </c>
      <c r="E14" s="1">
        <v>2.5326413649413707E-4</v>
      </c>
      <c r="F14" s="1">
        <v>3.0602786146811283E-4</v>
      </c>
    </row>
    <row r="15" spans="2:18" x14ac:dyDescent="0.2">
      <c r="B15" s="1" t="s">
        <v>17</v>
      </c>
      <c r="C15" s="1">
        <v>4.0609843821542124E-5</v>
      </c>
      <c r="D15" s="1">
        <v>3.501441275573706E-5</v>
      </c>
      <c r="E15" s="1">
        <v>6.5868953365694983E-5</v>
      </c>
      <c r="F15" s="1">
        <v>1.0072988098767221E-4</v>
      </c>
    </row>
    <row r="16" spans="2:18" x14ac:dyDescent="0.2">
      <c r="H16" s="1" t="s">
        <v>18</v>
      </c>
      <c r="M16" s="1" t="s">
        <v>102</v>
      </c>
      <c r="N16" s="1" t="s">
        <v>7</v>
      </c>
      <c r="O16" s="1" t="s">
        <v>8</v>
      </c>
      <c r="P16" s="1" t="s">
        <v>9</v>
      </c>
      <c r="Q16" s="1" t="s">
        <v>14</v>
      </c>
      <c r="R16" s="1" t="s">
        <v>16</v>
      </c>
    </row>
    <row r="17" spans="2:18" x14ac:dyDescent="0.2">
      <c r="M17" s="1" t="s">
        <v>5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</row>
    <row r="18" spans="2:18" x14ac:dyDescent="0.2">
      <c r="M18" s="1" t="s">
        <v>6</v>
      </c>
      <c r="N18" s="1">
        <v>0.78395970807770787</v>
      </c>
      <c r="O18" s="1">
        <v>0.77843083262794899</v>
      </c>
      <c r="P18" s="1">
        <v>22.124295894738417</v>
      </c>
      <c r="Q18" s="1">
        <v>0.77442637429379224</v>
      </c>
      <c r="R18" s="1">
        <v>4.2465807905881707</v>
      </c>
    </row>
    <row r="20" spans="2:18" x14ac:dyDescent="0.2">
      <c r="B20" s="1">
        <v>190811</v>
      </c>
      <c r="M20" s="1" t="s">
        <v>103</v>
      </c>
    </row>
    <row r="21" spans="2:18" x14ac:dyDescent="0.2">
      <c r="B21" s="1" t="s">
        <v>19</v>
      </c>
      <c r="D21" s="1" t="s">
        <v>20</v>
      </c>
      <c r="F21" s="1" t="s">
        <v>21</v>
      </c>
      <c r="I21" s="1" t="s">
        <v>22</v>
      </c>
      <c r="M21" s="1" t="s">
        <v>5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</row>
    <row r="22" spans="2:18" x14ac:dyDescent="0.2">
      <c r="C22" s="1" t="s">
        <v>1</v>
      </c>
      <c r="D22" s="1" t="s">
        <v>25</v>
      </c>
      <c r="E22" s="1" t="s">
        <v>26</v>
      </c>
      <c r="F22" s="1" t="s">
        <v>27</v>
      </c>
      <c r="G22" s="1" t="s">
        <v>28</v>
      </c>
      <c r="H22" s="1" t="s">
        <v>29</v>
      </c>
      <c r="I22" s="1" t="s">
        <v>30</v>
      </c>
      <c r="J22" s="1" t="s">
        <v>25</v>
      </c>
      <c r="M22" s="1" t="s">
        <v>6</v>
      </c>
      <c r="N22" s="1">
        <v>0.17008531618769338</v>
      </c>
      <c r="O22" s="1">
        <v>0.10468683681204513</v>
      </c>
      <c r="P22" s="1">
        <v>3.9294443856902674</v>
      </c>
      <c r="Q22" s="1">
        <v>0.16027381754152592</v>
      </c>
      <c r="R22" s="1">
        <v>1.6499805525983255</v>
      </c>
    </row>
    <row r="23" spans="2:18" x14ac:dyDescent="0.2">
      <c r="B23" s="1" t="s">
        <v>7</v>
      </c>
      <c r="C23" s="1">
        <v>2.2213251524095402E-2</v>
      </c>
      <c r="D23" s="1">
        <v>1.704348332340197E-2</v>
      </c>
      <c r="E23" s="1">
        <v>1.4258804455054275E-2</v>
      </c>
      <c r="F23" s="1">
        <v>1.5182947839954032E-2</v>
      </c>
      <c r="G23" s="1">
        <v>1.5488440892167941E-2</v>
      </c>
      <c r="H23" s="1">
        <v>1.6500765036548695E-2</v>
      </c>
      <c r="I23" s="1">
        <v>1.2742559791031966E-2</v>
      </c>
      <c r="J23" s="1">
        <v>8.5513040872443012E-3</v>
      </c>
    </row>
    <row r="24" spans="2:18" x14ac:dyDescent="0.2">
      <c r="B24" s="1" t="s">
        <v>8</v>
      </c>
      <c r="C24" s="1">
        <v>9.0434932460631293E-2</v>
      </c>
      <c r="D24" s="1">
        <v>8.6955112646985563E-2</v>
      </c>
      <c r="E24" s="1">
        <v>7.5169154462061474E-2</v>
      </c>
      <c r="F24" s="1">
        <v>7.4503278150355678E-2</v>
      </c>
      <c r="G24" s="1">
        <v>6.6610334623236858E-2</v>
      </c>
      <c r="H24" s="1">
        <v>7.3691362792263862E-2</v>
      </c>
      <c r="I24" s="1">
        <v>5.4121988995751644E-2</v>
      </c>
      <c r="J24" s="1">
        <v>4.6199815649859588E-2</v>
      </c>
    </row>
    <row r="25" spans="2:18" x14ac:dyDescent="0.2">
      <c r="B25" s="1" t="s">
        <v>9</v>
      </c>
      <c r="C25" s="1">
        <v>2.8286069593048096E-3</v>
      </c>
      <c r="D25" s="1">
        <v>3.192439633035728E-3</v>
      </c>
      <c r="E25" s="1">
        <v>2.0060307294609016E-3</v>
      </c>
      <c r="F25" s="1">
        <v>2.6221285737408587E-3</v>
      </c>
      <c r="G25" s="1">
        <v>1.3573470465959704E-3</v>
      </c>
      <c r="H25" s="1">
        <v>2.1956454244313538E-3</v>
      </c>
      <c r="I25" s="1">
        <v>2.3647014733009841E-2</v>
      </c>
      <c r="J25" s="1">
        <v>3.8660316412277823E-2</v>
      </c>
    </row>
    <row r="26" spans="2:18" x14ac:dyDescent="0.2">
      <c r="B26" s="1" t="s">
        <v>10</v>
      </c>
      <c r="C26" s="1">
        <v>6.7330595800599118E-4</v>
      </c>
      <c r="D26" s="1">
        <v>7.5018502646552324E-4</v>
      </c>
      <c r="E26" s="1">
        <v>8.4371249848324355E-4</v>
      </c>
      <c r="F26" s="1">
        <v>5.7026768893793801E-4</v>
      </c>
      <c r="G26" s="1">
        <v>4.9674466942848403E-4</v>
      </c>
      <c r="H26" s="1">
        <v>2.8822271518914047E-4</v>
      </c>
      <c r="I26" s="1">
        <v>4.0997101116867625E-4</v>
      </c>
      <c r="J26" s="1">
        <v>4.2345717627876841E-4</v>
      </c>
    </row>
    <row r="27" spans="2:18" x14ac:dyDescent="0.2">
      <c r="B27" s="1" t="s">
        <v>16</v>
      </c>
      <c r="C27" s="1">
        <v>1.2794994840914511E-4</v>
      </c>
      <c r="D27" s="1">
        <v>1.0995512369102488E-4</v>
      </c>
      <c r="E27" s="1">
        <v>1.3233442205888297E-4</v>
      </c>
      <c r="F27" s="1">
        <v>1.1964035761341512E-4</v>
      </c>
      <c r="G27" s="1">
        <v>1.0795503882908195E-4</v>
      </c>
      <c r="H27" s="1">
        <v>9.2729785975760888E-5</v>
      </c>
      <c r="I27" s="1">
        <v>2.1318431573026799E-4</v>
      </c>
      <c r="J27" s="1">
        <v>2.0800113030180586E-4</v>
      </c>
    </row>
    <row r="28" spans="2:18" x14ac:dyDescent="0.2">
      <c r="B28" s="1" t="s">
        <v>14</v>
      </c>
      <c r="C28" s="1">
        <v>0.21300702987013662</v>
      </c>
      <c r="D28" s="1">
        <v>0.16354610585574361</v>
      </c>
      <c r="E28" s="1">
        <v>0.1454659721488436</v>
      </c>
      <c r="F28" s="1">
        <v>0.12587962353464541</v>
      </c>
      <c r="G28" s="1">
        <v>0.13414908083063723</v>
      </c>
      <c r="H28" s="1">
        <v>0.13493644616426242</v>
      </c>
      <c r="I28" s="1">
        <v>0.10290041094954058</v>
      </c>
      <c r="J28" s="1">
        <v>7.1265744203514239E-2</v>
      </c>
    </row>
    <row r="29" spans="2:18" x14ac:dyDescent="0.2">
      <c r="B29" s="1" t="s">
        <v>12</v>
      </c>
      <c r="C29" s="1">
        <v>2.1768639193173126E-3</v>
      </c>
      <c r="D29" s="1">
        <v>6.9914790174789424E-4</v>
      </c>
      <c r="E29" s="1">
        <v>8.1234731620857825E-4</v>
      </c>
      <c r="F29" s="1">
        <v>5.3884689473805301E-4</v>
      </c>
      <c r="G29" s="1">
        <v>7.3313611083111448E-4</v>
      </c>
      <c r="H29" s="1">
        <v>1.5300085511252548E-3</v>
      </c>
      <c r="I29" s="1">
        <v>1.1366306002106479E-3</v>
      </c>
      <c r="J29" s="1">
        <v>6.9509043937765024E-4</v>
      </c>
    </row>
    <row r="30" spans="2:18" x14ac:dyDescent="0.2">
      <c r="B30" s="1" t="s">
        <v>31</v>
      </c>
      <c r="C30" s="1">
        <v>0.24882072761474619</v>
      </c>
      <c r="D30" s="1">
        <v>0.23401689005419787</v>
      </c>
      <c r="E30" s="1">
        <v>0.23438373109080218</v>
      </c>
      <c r="F30" s="1">
        <v>0.20302094492156419</v>
      </c>
      <c r="G30" s="1">
        <v>0.23857579259516751</v>
      </c>
      <c r="H30" s="1">
        <v>0.26569770567389006</v>
      </c>
      <c r="I30" s="1">
        <v>0.19693182245530283</v>
      </c>
      <c r="J30" s="1">
        <v>0.15491603422751327</v>
      </c>
    </row>
    <row r="31" spans="2:18" x14ac:dyDescent="0.2">
      <c r="B31" s="1" t="s">
        <v>23</v>
      </c>
      <c r="C31" s="1">
        <v>8.7518359537387748E-5</v>
      </c>
      <c r="D31" s="1">
        <v>6.4813936805368933E-5</v>
      </c>
      <c r="E31" s="1">
        <v>3.9164620847459976E-5</v>
      </c>
      <c r="F31" s="1">
        <v>5.4661636099153809E-5</v>
      </c>
      <c r="G31" s="1">
        <v>3.0955105607743732E-5</v>
      </c>
      <c r="H31" s="1">
        <v>7.5709572684333688E-5</v>
      </c>
      <c r="I31" s="1">
        <v>9.0073678559969244E-5</v>
      </c>
      <c r="J31" s="1">
        <v>5.8070283915665329E-5</v>
      </c>
    </row>
    <row r="32" spans="2:18" x14ac:dyDescent="0.2">
      <c r="B32" s="1" t="s">
        <v>24</v>
      </c>
      <c r="C32" s="1">
        <v>2.421496332947604E-4</v>
      </c>
      <c r="D32" s="1">
        <v>4.988127938890996E-4</v>
      </c>
      <c r="E32" s="1">
        <v>3.6215410114300554E-4</v>
      </c>
      <c r="F32" s="1">
        <v>3.6307293512964731E-4</v>
      </c>
      <c r="G32" s="1">
        <v>2.7455157265329517E-4</v>
      </c>
      <c r="H32" s="1">
        <v>2.3239000783749909E-4</v>
      </c>
      <c r="I32" s="1">
        <v>7.354689278841304E-4</v>
      </c>
      <c r="J32" s="1">
        <v>1.738343121165137E-3</v>
      </c>
    </row>
    <row r="33" spans="2:10" x14ac:dyDescent="0.2">
      <c r="B33" s="1" t="s">
        <v>17</v>
      </c>
      <c r="C33" s="1">
        <v>4.8490638636057833E-5</v>
      </c>
      <c r="D33" s="1">
        <v>6.4112507080001753E-5</v>
      </c>
      <c r="E33" s="1">
        <v>5.0397079659886054E-5</v>
      </c>
      <c r="F33" s="1">
        <v>5.8824324732492508E-5</v>
      </c>
      <c r="G33" s="1">
        <v>4.5083584435650688E-5</v>
      </c>
      <c r="H33" s="1">
        <v>4.8327890934898542E-5</v>
      </c>
      <c r="I33" s="1">
        <v>6.1287159306409926E-5</v>
      </c>
      <c r="J33" s="1">
        <v>7.2918353950486117E-5</v>
      </c>
    </row>
    <row r="34" spans="2:10" x14ac:dyDescent="0.2">
      <c r="B34" s="1" t="s">
        <v>32</v>
      </c>
      <c r="C34" s="1">
        <v>2.8947995724377987E-5</v>
      </c>
      <c r="D34" s="1">
        <v>3.3312645888484781E-5</v>
      </c>
      <c r="E34" s="1">
        <v>5.4740219962671864E-5</v>
      </c>
      <c r="F34" s="1">
        <v>3.9698661673670985E-5</v>
      </c>
      <c r="G34" s="1">
        <v>3.2772132346377412E-5</v>
      </c>
      <c r="H34" s="1">
        <v>3.3687686158663882E-5</v>
      </c>
      <c r="I34" s="1">
        <v>8.6520801011387243E-5</v>
      </c>
      <c r="J34" s="1">
        <v>5.078746960074156E-5</v>
      </c>
    </row>
    <row r="35" spans="2:10" x14ac:dyDescent="0.2">
      <c r="B35" s="1" t="s">
        <v>33</v>
      </c>
      <c r="C35" s="1">
        <v>4.024310999968221E-4</v>
      </c>
      <c r="D35" s="1">
        <v>1.3142210445603813E-4</v>
      </c>
      <c r="E35" s="1">
        <v>1.5718675421925871E-4</v>
      </c>
      <c r="F35" s="1">
        <v>1.5050663982446743E-4</v>
      </c>
      <c r="G35" s="1">
        <v>1.8561298353107357E-4</v>
      </c>
      <c r="H35" s="1">
        <v>3.7315115151139128E-4</v>
      </c>
      <c r="I35" s="1">
        <v>3.9373727255361148E-4</v>
      </c>
      <c r="J35" s="1">
        <v>3.0205705293365334E-4</v>
      </c>
    </row>
    <row r="36" spans="2:10" x14ac:dyDescent="0.2">
      <c r="B36" s="1" t="s">
        <v>13</v>
      </c>
      <c r="C36" s="1">
        <v>4.6336730698447928E-3</v>
      </c>
      <c r="D36" s="1">
        <v>6.3744610895240484E-3</v>
      </c>
      <c r="E36" s="1">
        <v>5.1548875155086778E-3</v>
      </c>
      <c r="F36" s="1">
        <v>4.3898057463999263E-3</v>
      </c>
      <c r="G36" s="1">
        <v>2.7532515741602232E-3</v>
      </c>
      <c r="H36" s="1">
        <v>3.8158514672677487E-3</v>
      </c>
      <c r="I36" s="1">
        <v>3.1988991542568875E-3</v>
      </c>
      <c r="J36" s="1">
        <v>6.2841736052769584E-3</v>
      </c>
    </row>
    <row r="42" spans="2:10" x14ac:dyDescent="0.2">
      <c r="B42" s="1">
        <v>190815</v>
      </c>
    </row>
    <row r="43" spans="2:10" x14ac:dyDescent="0.2">
      <c r="B43" s="1" t="s">
        <v>34</v>
      </c>
      <c r="D43" s="1" t="s">
        <v>20</v>
      </c>
      <c r="G43" s="1" t="s">
        <v>21</v>
      </c>
      <c r="H43" s="1" t="s">
        <v>35</v>
      </c>
      <c r="I43" s="1" t="s">
        <v>22</v>
      </c>
    </row>
    <row r="44" spans="2:10" x14ac:dyDescent="0.2">
      <c r="C44" s="1" t="s">
        <v>1</v>
      </c>
      <c r="D44" s="1" t="s">
        <v>25</v>
      </c>
      <c r="E44" s="1" t="s">
        <v>26</v>
      </c>
      <c r="F44" s="1" t="s">
        <v>36</v>
      </c>
      <c r="G44" s="1" t="s">
        <v>27</v>
      </c>
      <c r="H44" s="1" t="s">
        <v>37</v>
      </c>
      <c r="I44" s="1" t="s">
        <v>30</v>
      </c>
      <c r="J44" s="1" t="s">
        <v>25</v>
      </c>
    </row>
    <row r="45" spans="2:10" x14ac:dyDescent="0.2">
      <c r="B45" s="1" t="s">
        <v>7</v>
      </c>
      <c r="C45" s="1">
        <v>2.0657892584348435E-2</v>
      </c>
      <c r="D45" s="1">
        <v>1.7279731126167132E-2</v>
      </c>
      <c r="E45" s="1">
        <v>1.7867813594219517E-2</v>
      </c>
      <c r="F45" s="1">
        <v>2.2016028678573264E-2</v>
      </c>
      <c r="G45" s="1">
        <v>2.0327334426890841E-2</v>
      </c>
      <c r="H45" s="1">
        <v>1.7938972819713569E-2</v>
      </c>
      <c r="I45" s="1">
        <v>2.1033267178161043E-2</v>
      </c>
      <c r="J45" s="1">
        <v>1.9996743192288408E-2</v>
      </c>
    </row>
    <row r="46" spans="2:10" x14ac:dyDescent="0.2">
      <c r="B46" s="1" t="s">
        <v>8</v>
      </c>
      <c r="C46" s="1">
        <v>0.10109927390915022</v>
      </c>
      <c r="D46" s="1">
        <v>0.11261182422659068</v>
      </c>
      <c r="E46" s="1">
        <v>0.10097108609475072</v>
      </c>
      <c r="F46" s="1">
        <v>0.11388705438887863</v>
      </c>
      <c r="G46" s="1">
        <v>0.11082973757511859</v>
      </c>
      <c r="H46" s="1">
        <v>9.4240858483750231E-2</v>
      </c>
      <c r="I46" s="1">
        <v>9.4174686540143826E-2</v>
      </c>
      <c r="J46" s="1">
        <v>8.6835743042907809E-2</v>
      </c>
    </row>
    <row r="47" spans="2:10" x14ac:dyDescent="0.2">
      <c r="B47" s="1" t="s">
        <v>9</v>
      </c>
      <c r="C47" s="1">
        <v>2.2478472891353583E-3</v>
      </c>
      <c r="D47" s="1">
        <v>3.6954194458620362E-3</v>
      </c>
      <c r="E47" s="1">
        <v>1.5524695200441814E-3</v>
      </c>
      <c r="F47" s="1">
        <v>2.4533305009432319E-3</v>
      </c>
      <c r="G47" s="1">
        <v>3.2472821203080428E-3</v>
      </c>
      <c r="H47" s="1">
        <v>2.2203982282595547E-3</v>
      </c>
      <c r="I47" s="1">
        <v>3.3340458067198583E-2</v>
      </c>
      <c r="J47" s="1">
        <v>5.5172574387933895E-2</v>
      </c>
    </row>
    <row r="48" spans="2:10" x14ac:dyDescent="0.2">
      <c r="B48" s="1" t="s">
        <v>14</v>
      </c>
      <c r="C48" s="1">
        <v>0.2069680719800841</v>
      </c>
      <c r="D48" s="1">
        <v>0.16832650981523015</v>
      </c>
      <c r="E48" s="1">
        <v>0.18418337254046083</v>
      </c>
      <c r="F48" s="1">
        <v>0.22909504569513875</v>
      </c>
      <c r="G48" s="1">
        <v>0.17527103528539079</v>
      </c>
      <c r="H48" s="1">
        <v>0.17564287527438482</v>
      </c>
      <c r="I48" s="1">
        <v>0.16235142144425366</v>
      </c>
      <c r="J48" s="1">
        <v>0.1474477892972674</v>
      </c>
    </row>
    <row r="49" spans="2:10" x14ac:dyDescent="0.2">
      <c r="B49" s="1" t="s">
        <v>10</v>
      </c>
      <c r="C49" s="1">
        <v>1.2327432564471091E-3</v>
      </c>
      <c r="D49" s="1">
        <v>2.1177404788035353E-3</v>
      </c>
      <c r="E49" s="1">
        <v>1.599448044970839E-3</v>
      </c>
      <c r="F49" s="1">
        <v>7.2932243958689544E-4</v>
      </c>
      <c r="G49" s="1">
        <v>1.816202266764741E-3</v>
      </c>
      <c r="H49" s="1">
        <v>1.06669328588474E-3</v>
      </c>
      <c r="I49" s="1">
        <v>6.1008124814458144E-4</v>
      </c>
      <c r="J49" s="1">
        <v>1.0294090735353529E-3</v>
      </c>
    </row>
    <row r="50" spans="2:10" x14ac:dyDescent="0.2">
      <c r="B50" s="1" t="s">
        <v>16</v>
      </c>
      <c r="C50" s="1">
        <v>6.0277318671660287E-5</v>
      </c>
      <c r="D50" s="1">
        <v>7.0134414144352861E-5</v>
      </c>
      <c r="E50" s="1">
        <v>4.6041086254290347E-5</v>
      </c>
      <c r="F50" s="1">
        <v>7.2473388547024438E-5</v>
      </c>
      <c r="G50" s="1">
        <v>7.3501892081475272E-5</v>
      </c>
      <c r="H50" s="1">
        <v>6.5706247707467992E-5</v>
      </c>
      <c r="I50" s="1">
        <v>3.1971259337399354E-4</v>
      </c>
      <c r="J50" s="1">
        <v>3.270247511109442E-4</v>
      </c>
    </row>
    <row r="51" spans="2:10" x14ac:dyDescent="0.2">
      <c r="B51" s="1" t="s">
        <v>38</v>
      </c>
      <c r="C51" s="1">
        <v>6.6824882737706481E-2</v>
      </c>
      <c r="D51" s="1">
        <v>5.670035549926776E-2</v>
      </c>
      <c r="E51" s="1">
        <v>5.3350870167776974E-2</v>
      </c>
      <c r="F51" s="1">
        <v>6.24317928755731E-2</v>
      </c>
      <c r="G51" s="1">
        <v>5.4603702917443452E-2</v>
      </c>
      <c r="H51" s="1">
        <v>4.3934423453095062E-2</v>
      </c>
      <c r="I51" s="1">
        <v>0.11207395758781789</v>
      </c>
      <c r="J51" s="1">
        <v>0.10859639882258094</v>
      </c>
    </row>
    <row r="52" spans="2:10" x14ac:dyDescent="0.2">
      <c r="B52" s="1" t="s">
        <v>15</v>
      </c>
      <c r="C52" s="1">
        <v>0.13646523268893584</v>
      </c>
      <c r="D52" s="1">
        <v>0.13373578004381664</v>
      </c>
      <c r="E52" s="1">
        <v>0.15739786877314241</v>
      </c>
      <c r="F52" s="1">
        <v>0.15623792185841806</v>
      </c>
      <c r="G52" s="1">
        <v>0.13869791777290533</v>
      </c>
      <c r="H52" s="1">
        <v>0.14937294173038923</v>
      </c>
      <c r="I52" s="1">
        <v>9.2008902920072896E-2</v>
      </c>
      <c r="J52" s="1">
        <v>7.2289196960426211E-2</v>
      </c>
    </row>
    <row r="53" spans="2:10" x14ac:dyDescent="0.2">
      <c r="B53" s="1" t="s">
        <v>32</v>
      </c>
      <c r="C53" s="1">
        <v>7.2071380252684885E-5</v>
      </c>
      <c r="D53" s="1">
        <v>5.9907630725524605E-5</v>
      </c>
      <c r="E53" s="1">
        <v>4.5050396343800428E-5</v>
      </c>
      <c r="F53" s="1">
        <v>7.2948246236022993E-5</v>
      </c>
      <c r="G53" s="1">
        <v>6.4642345402674963E-5</v>
      </c>
      <c r="H53" s="1">
        <v>9.3347476818236654E-5</v>
      </c>
      <c r="I53" s="1">
        <v>2.6951555853876668E-4</v>
      </c>
      <c r="J53" s="1">
        <v>1.4621226332817716E-4</v>
      </c>
    </row>
    <row r="54" spans="2:10" x14ac:dyDescent="0.2">
      <c r="B54" s="1" t="s">
        <v>23</v>
      </c>
      <c r="C54" s="1">
        <v>6.4274884043764789E-5</v>
      </c>
      <c r="D54" s="1">
        <v>6.6461683380835196E-5</v>
      </c>
      <c r="E54" s="1">
        <v>7.532830719894244E-5</v>
      </c>
      <c r="F54" s="1">
        <v>8.4510048809039427E-5</v>
      </c>
      <c r="G54" s="1">
        <v>5.5439393254864534E-5</v>
      </c>
      <c r="H54" s="1">
        <v>4.3890792027143775E-5</v>
      </c>
      <c r="I54" s="1">
        <v>6.8781111932125221E-5</v>
      </c>
      <c r="J54" s="1">
        <v>4.8292114542709706E-5</v>
      </c>
    </row>
    <row r="55" spans="2:10" x14ac:dyDescent="0.2">
      <c r="B55" s="1" t="s">
        <v>24</v>
      </c>
      <c r="C55" s="1">
        <v>8.9291126979166219E-5</v>
      </c>
      <c r="D55" s="1">
        <v>1.7078771549499297E-4</v>
      </c>
      <c r="E55" s="1">
        <v>1.1094873263473072E-4</v>
      </c>
      <c r="F55" s="1">
        <v>9.1958044617423731E-5</v>
      </c>
      <c r="G55" s="1">
        <v>1.8304832653968781E-4</v>
      </c>
      <c r="H55" s="1">
        <v>1.1369201900764617E-4</v>
      </c>
      <c r="I55" s="1">
        <v>1.3504306205991082E-3</v>
      </c>
      <c r="J55" s="1">
        <v>8.9110725805058885E-4</v>
      </c>
    </row>
    <row r="56" spans="2:10" x14ac:dyDescent="0.2">
      <c r="B56" s="1" t="s">
        <v>17</v>
      </c>
      <c r="C56" s="1">
        <v>2.7425668849544227E-5</v>
      </c>
      <c r="D56" s="1">
        <v>3.2366637568174635E-5</v>
      </c>
      <c r="E56" s="1">
        <v>3.1091338996674818E-5</v>
      </c>
      <c r="F56" s="1">
        <v>3.1497293546509664E-5</v>
      </c>
      <c r="G56" s="1">
        <v>3.6674339903020106E-5</v>
      </c>
      <c r="H56" s="1">
        <v>3.3105424447479207E-5</v>
      </c>
      <c r="I56" s="1">
        <v>4.3417343179284118E-5</v>
      </c>
      <c r="J56" s="1">
        <v>3.407056173637173E-5</v>
      </c>
    </row>
    <row r="57" spans="2:10" x14ac:dyDescent="0.2">
      <c r="B57" s="1" t="s">
        <v>39</v>
      </c>
      <c r="C57" s="1">
        <v>1.0471438527457529E-3</v>
      </c>
      <c r="D57" s="1">
        <v>8.8136124049157565E-4</v>
      </c>
      <c r="E57" s="1">
        <v>7.4869164248518377E-4</v>
      </c>
      <c r="F57" s="1">
        <v>5.2453417442973997E-4</v>
      </c>
      <c r="G57" s="1">
        <v>1.0310624558751906E-3</v>
      </c>
      <c r="H57" s="1">
        <v>4.9714834278390314E-4</v>
      </c>
      <c r="I57" s="1">
        <v>1.0221074830006195E-3</v>
      </c>
      <c r="J57" s="1">
        <v>1.0485197139174425E-3</v>
      </c>
    </row>
    <row r="58" spans="2:10" x14ac:dyDescent="0.2">
      <c r="B58" s="1" t="s">
        <v>40</v>
      </c>
      <c r="C58" s="1">
        <v>4.97351940561091E-2</v>
      </c>
      <c r="D58" s="1">
        <v>4.5659334691143701E-2</v>
      </c>
      <c r="E58" s="1">
        <v>4.9842836801308139E-2</v>
      </c>
      <c r="F58" s="1">
        <v>5.0434409771577982E-2</v>
      </c>
      <c r="G58" s="1">
        <v>4.474508921540768E-2</v>
      </c>
      <c r="H58" s="1">
        <v>4.0534978151752471E-2</v>
      </c>
      <c r="I58" s="1">
        <v>6.6210392918399821E-2</v>
      </c>
      <c r="J58" s="1">
        <v>6.2447445667848427E-2</v>
      </c>
    </row>
    <row r="62" spans="2:10" x14ac:dyDescent="0.2">
      <c r="B62" s="1">
        <v>191016</v>
      </c>
    </row>
    <row r="63" spans="2:10" x14ac:dyDescent="0.2">
      <c r="B63" s="1" t="s">
        <v>41</v>
      </c>
    </row>
    <row r="64" spans="2:10" x14ac:dyDescent="0.2">
      <c r="C64" s="1" t="s">
        <v>42</v>
      </c>
    </row>
    <row r="65" spans="2:6" x14ac:dyDescent="0.2">
      <c r="C65" s="1" t="s">
        <v>5</v>
      </c>
      <c r="D65" s="1" t="s">
        <v>4</v>
      </c>
      <c r="E65" s="1" t="s">
        <v>43</v>
      </c>
      <c r="F65" s="1" t="s">
        <v>44</v>
      </c>
    </row>
    <row r="66" spans="2:6" x14ac:dyDescent="0.2">
      <c r="B66" s="1" t="s">
        <v>7</v>
      </c>
      <c r="C66" s="1">
        <v>2.4155402317583809E-2</v>
      </c>
      <c r="D66" s="1">
        <v>2.2684964418988131E-2</v>
      </c>
      <c r="E66" s="1">
        <v>3.0836032030052488E-2</v>
      </c>
      <c r="F66" s="1">
        <v>1.4517976321636837E-2</v>
      </c>
    </row>
    <row r="67" spans="2:6" x14ac:dyDescent="0.2">
      <c r="B67" s="1" t="s">
        <v>9</v>
      </c>
      <c r="C67" s="1">
        <v>2.1420023932660274E-3</v>
      </c>
      <c r="D67" s="1">
        <v>8.4797845249264252E-4</v>
      </c>
      <c r="E67" s="1">
        <v>7.8036439737469154E-2</v>
      </c>
      <c r="F67" s="1">
        <v>4.7957974809553577E-2</v>
      </c>
    </row>
    <row r="68" spans="2:6" x14ac:dyDescent="0.2">
      <c r="B68" s="1" t="s">
        <v>14</v>
      </c>
      <c r="C68" s="1">
        <v>0.23206553151882042</v>
      </c>
      <c r="D68" s="1">
        <v>0.20781862665432169</v>
      </c>
      <c r="E68" s="1">
        <v>0.32981883553414681</v>
      </c>
      <c r="F68" s="1">
        <v>0.14715079098534417</v>
      </c>
    </row>
    <row r="69" spans="2:6" x14ac:dyDescent="0.2">
      <c r="B69" s="1" t="s">
        <v>16</v>
      </c>
      <c r="C69" s="1">
        <v>1.403207739156352E-4</v>
      </c>
      <c r="D69" s="1">
        <v>1.5697319954331807E-4</v>
      </c>
      <c r="E69" s="1">
        <v>4.2888164959944535E-4</v>
      </c>
      <c r="F69" s="1">
        <v>6.3816604288270782E-4</v>
      </c>
    </row>
    <row r="70" spans="2:6" x14ac:dyDescent="0.2">
      <c r="B70" s="1" t="s">
        <v>10</v>
      </c>
      <c r="C70" s="1">
        <v>1.0707174457999435E-3</v>
      </c>
      <c r="D70" s="1">
        <v>2.8613753561190555E-3</v>
      </c>
      <c r="E70" s="1">
        <v>8.2226038877879475E-4</v>
      </c>
      <c r="F70" s="1">
        <v>8.3044297850705731E-4</v>
      </c>
    </row>
    <row r="71" spans="2:6" x14ac:dyDescent="0.2">
      <c r="B71" s="1" t="s">
        <v>45</v>
      </c>
      <c r="C71" s="1">
        <v>7.4629359563536057E-2</v>
      </c>
      <c r="D71" s="1">
        <v>8.1934059978682486E-2</v>
      </c>
      <c r="E71" s="1">
        <v>0.10660236038833452</v>
      </c>
      <c r="F71" s="1">
        <v>7.172448520384031E-2</v>
      </c>
    </row>
    <row r="72" spans="2:6" x14ac:dyDescent="0.2">
      <c r="B72" s="1" t="s">
        <v>32</v>
      </c>
      <c r="C72" s="1">
        <v>2.8877523437868572E-5</v>
      </c>
      <c r="D72" s="1">
        <v>3.8931457214130905E-5</v>
      </c>
      <c r="E72" s="1">
        <v>7.1525310752591496E-5</v>
      </c>
      <c r="F72" s="1">
        <v>7.0383930063146975E-5</v>
      </c>
    </row>
    <row r="73" spans="2:6" x14ac:dyDescent="0.2">
      <c r="B73" s="1" t="s">
        <v>46</v>
      </c>
      <c r="C73" s="1">
        <v>7.2960230732927367E-4</v>
      </c>
      <c r="D73" s="1">
        <v>5.9141568550136431E-4</v>
      </c>
      <c r="E73" s="1">
        <v>1.8449480624557737E-3</v>
      </c>
      <c r="F73" s="1">
        <v>4.9838626653942949E-4</v>
      </c>
    </row>
    <row r="74" spans="2:6" x14ac:dyDescent="0.2">
      <c r="B74" s="1" t="s">
        <v>23</v>
      </c>
      <c r="C74" s="1">
        <v>1.1541982311414749E-4</v>
      </c>
      <c r="D74" s="1">
        <v>9.0771955448654373E-5</v>
      </c>
      <c r="E74" s="1">
        <v>1.6157919373796287E-4</v>
      </c>
      <c r="F74" s="1">
        <v>4.8166451842902184E-5</v>
      </c>
    </row>
    <row r="75" spans="2:6" x14ac:dyDescent="0.2">
      <c r="B75" s="1" t="s">
        <v>17</v>
      </c>
      <c r="C75" s="1">
        <v>1.496376050145222E-5</v>
      </c>
      <c r="D75" s="1">
        <v>8.298546877035721E-6</v>
      </c>
      <c r="E75" s="1">
        <v>2.7078634480227371E-5</v>
      </c>
      <c r="F75" s="1">
        <v>1.5579143236634499E-5</v>
      </c>
    </row>
    <row r="76" spans="2:6" x14ac:dyDescent="0.2">
      <c r="B76" s="1" t="s">
        <v>24</v>
      </c>
      <c r="C76" s="1">
        <v>6.0340947566235473E-4</v>
      </c>
      <c r="D76" s="1">
        <v>7.3229879690319137E-4</v>
      </c>
      <c r="E76" s="1">
        <v>3.9712701242516323E-3</v>
      </c>
      <c r="F76" s="1">
        <v>5.0427937396848909E-3</v>
      </c>
    </row>
    <row r="77" spans="2:6" x14ac:dyDescent="0.2">
      <c r="B77" s="1" t="s">
        <v>47</v>
      </c>
      <c r="C77" s="1">
        <v>1.8911953192171397E-3</v>
      </c>
      <c r="D77" s="1">
        <v>2.0661297485151022E-3</v>
      </c>
      <c r="E77" s="1">
        <v>1.8117954761446634E-2</v>
      </c>
      <c r="F77" s="1">
        <v>8.8370260295842253E-3</v>
      </c>
    </row>
    <row r="78" spans="2:6" x14ac:dyDescent="0.2">
      <c r="B78" s="1" t="s">
        <v>48</v>
      </c>
      <c r="C78" s="1">
        <v>1.2325398050308248E-2</v>
      </c>
      <c r="D78" s="1">
        <v>1.0218477005965197E-2</v>
      </c>
      <c r="E78" s="1">
        <v>0.12826948793816248</v>
      </c>
      <c r="F78" s="1">
        <v>8.0537467590946432E-2</v>
      </c>
    </row>
    <row r="79" spans="2:6" x14ac:dyDescent="0.2">
      <c r="B79" s="1" t="s">
        <v>49</v>
      </c>
      <c r="C79" s="1">
        <v>1.7682599203329022E-5</v>
      </c>
      <c r="D79" s="1">
        <v>1.6527920137677619E-5</v>
      </c>
      <c r="E79" s="1">
        <v>7.601163609469676E-5</v>
      </c>
      <c r="F79" s="1">
        <v>8.2793145875369149E-5</v>
      </c>
    </row>
    <row r="80" spans="2:6" x14ac:dyDescent="0.2">
      <c r="B80" s="1" t="s">
        <v>31</v>
      </c>
      <c r="C80" s="1">
        <v>0.54159730497705327</v>
      </c>
      <c r="D80" s="1">
        <v>0.64061284189811307</v>
      </c>
      <c r="E80" s="1">
        <v>0.57460250721952466</v>
      </c>
      <c r="F80" s="1">
        <v>0.39641402411714044</v>
      </c>
    </row>
    <row r="81" spans="2:8" x14ac:dyDescent="0.2">
      <c r="B81" s="1" t="s">
        <v>50</v>
      </c>
      <c r="C81" s="1">
        <v>2.5541253697889282E-3</v>
      </c>
      <c r="D81" s="1">
        <v>2.3408728008502181E-3</v>
      </c>
      <c r="E81" s="1">
        <v>3.9856092214262092E-3</v>
      </c>
      <c r="F81" s="1">
        <v>1.9638883392118548E-3</v>
      </c>
    </row>
    <row r="82" spans="2:8" x14ac:dyDescent="0.2">
      <c r="B82" s="1" t="s">
        <v>11</v>
      </c>
      <c r="C82" s="1">
        <v>1.8457762412788944E-2</v>
      </c>
      <c r="D82" s="1">
        <v>1.7527726738811214E-2</v>
      </c>
      <c r="E82" s="1">
        <v>6.6435024971764178E-2</v>
      </c>
      <c r="F82" s="1">
        <v>3.9711436898875845E-2</v>
      </c>
    </row>
    <row r="83" spans="2:8" x14ac:dyDescent="0.2">
      <c r="B83" s="1" t="s">
        <v>51</v>
      </c>
      <c r="C83" s="1">
        <v>3.3665771186337325E-3</v>
      </c>
      <c r="D83" s="1">
        <v>3.5127358988073978E-3</v>
      </c>
      <c r="E83" s="1">
        <v>1.812118270398955E-2</v>
      </c>
      <c r="F83" s="1">
        <v>1.2701114794095502E-2</v>
      </c>
    </row>
    <row r="84" spans="2:8" x14ac:dyDescent="0.2">
      <c r="B84" s="1" t="s">
        <v>52</v>
      </c>
      <c r="C84" s="1">
        <v>9.8757757209908884E-2</v>
      </c>
      <c r="D84" s="1">
        <v>4.3548166640894601E-2</v>
      </c>
      <c r="E84" s="1">
        <v>8.2601865821598328E-2</v>
      </c>
      <c r="F84" s="1">
        <v>6.919559139767345E-2</v>
      </c>
    </row>
    <row r="85" spans="2:8" x14ac:dyDescent="0.2">
      <c r="B85" s="1" t="s">
        <v>8</v>
      </c>
      <c r="C85" s="1">
        <v>0.18175142388892662</v>
      </c>
      <c r="D85" s="1">
        <v>0.16825639238645271</v>
      </c>
      <c r="E85" s="1">
        <v>0.20928635334039719</v>
      </c>
      <c r="F85" s="1">
        <v>0.11303945946279037</v>
      </c>
    </row>
    <row r="86" spans="2:8" x14ac:dyDescent="0.2">
      <c r="B86" s="1" t="s">
        <v>15</v>
      </c>
      <c r="C86" s="1">
        <v>0.3468153006324417</v>
      </c>
      <c r="D86" s="1">
        <v>0.30641899225803021</v>
      </c>
      <c r="E86" s="1">
        <v>0.32021701588328605</v>
      </c>
      <c r="F86" s="1">
        <v>0.19975732174404279</v>
      </c>
    </row>
    <row r="87" spans="2:8" x14ac:dyDescent="0.2">
      <c r="B87" s="1" t="s">
        <v>13</v>
      </c>
      <c r="C87" s="1">
        <v>1.2214185071281526E-2</v>
      </c>
      <c r="D87" s="1">
        <v>1.446339083833309E-2</v>
      </c>
      <c r="E87" s="1">
        <v>1.0625284072668221E-2</v>
      </c>
      <c r="F87" s="1">
        <v>6.5653794131659169E-3</v>
      </c>
    </row>
    <row r="93" spans="2:8" x14ac:dyDescent="0.2">
      <c r="B93" s="1">
        <v>200119</v>
      </c>
    </row>
    <row r="94" spans="2:8" x14ac:dyDescent="0.2">
      <c r="B94" s="1" t="s">
        <v>53</v>
      </c>
      <c r="C94" s="1" t="s">
        <v>54</v>
      </c>
      <c r="F94" s="1" t="s">
        <v>55</v>
      </c>
    </row>
    <row r="95" spans="2:8" x14ac:dyDescent="0.2">
      <c r="C95" s="1" t="s">
        <v>1</v>
      </c>
      <c r="D95" s="1" t="s">
        <v>56</v>
      </c>
      <c r="E95" s="1" t="s">
        <v>43</v>
      </c>
      <c r="F95" s="1" t="s">
        <v>1</v>
      </c>
      <c r="G95" s="1" t="s">
        <v>56</v>
      </c>
      <c r="H95" s="1" t="s">
        <v>43</v>
      </c>
    </row>
    <row r="96" spans="2:8" x14ac:dyDescent="0.2">
      <c r="B96" s="1" t="s">
        <v>7</v>
      </c>
      <c r="C96" s="1">
        <v>3.6456664682114448E-2</v>
      </c>
      <c r="D96" s="1">
        <v>3.3508377374074361E-2</v>
      </c>
      <c r="E96" s="1">
        <v>4.1067748252966892E-2</v>
      </c>
      <c r="F96" s="1">
        <v>2.6475999166647984E-2</v>
      </c>
      <c r="G96" s="1">
        <v>2.5375380563978901E-2</v>
      </c>
      <c r="H96" s="1">
        <v>1.5150400563233772E-2</v>
      </c>
    </row>
    <row r="97" spans="2:8" x14ac:dyDescent="0.2">
      <c r="B97" s="1" t="s">
        <v>9</v>
      </c>
      <c r="C97" s="1">
        <v>9.3580835329633658E-3</v>
      </c>
      <c r="D97" s="1">
        <v>2.6247959042843726E-2</v>
      </c>
      <c r="E97" s="1">
        <v>2.9716854816387923E-2</v>
      </c>
      <c r="F97" s="1">
        <v>6.733352567978898E-3</v>
      </c>
      <c r="G97" s="1">
        <v>4.5587672952460467E-2</v>
      </c>
      <c r="H97" s="1">
        <v>3.5258127532232696E-2</v>
      </c>
    </row>
    <row r="98" spans="2:8" x14ac:dyDescent="0.2">
      <c r="B98" s="1" t="s">
        <v>14</v>
      </c>
      <c r="C98" s="1">
        <v>1.7291093721306525E-2</v>
      </c>
      <c r="D98" s="1">
        <v>1.4467139324877533E-2</v>
      </c>
      <c r="E98" s="1">
        <v>1.9125760244679386E-2</v>
      </c>
      <c r="F98" s="1">
        <v>0.14392364436392061</v>
      </c>
      <c r="G98" s="1">
        <v>0.11839028309771407</v>
      </c>
      <c r="H98" s="1">
        <v>7.0678918096899523E-2</v>
      </c>
    </row>
    <row r="99" spans="2:8" x14ac:dyDescent="0.2">
      <c r="B99" s="1" t="s">
        <v>16</v>
      </c>
      <c r="C99" s="1">
        <v>1.3286931635153365E-4</v>
      </c>
      <c r="D99" s="1">
        <v>3.3981250432862245E-5</v>
      </c>
      <c r="E99" s="1">
        <v>3.4242180674100127E-5</v>
      </c>
      <c r="F99" s="1">
        <v>2.3286801314539168E-5</v>
      </c>
      <c r="G99" s="1">
        <v>1.3153633842390147E-4</v>
      </c>
      <c r="H99" s="1">
        <v>1.1894378014429647E-4</v>
      </c>
    </row>
    <row r="100" spans="2:8" x14ac:dyDescent="0.2">
      <c r="B100" s="1" t="s">
        <v>10</v>
      </c>
      <c r="C100" s="1">
        <v>7.6661723139299822E-4</v>
      </c>
      <c r="D100" s="1">
        <v>1.2450586168168466E-3</v>
      </c>
      <c r="E100" s="1">
        <v>9.9714907064769008E-4</v>
      </c>
      <c r="F100" s="1">
        <v>6.0945416315368126E-4</v>
      </c>
      <c r="G100" s="1">
        <v>4.3258313429665816E-4</v>
      </c>
      <c r="H100" s="1">
        <v>2.3837922136198266E-4</v>
      </c>
    </row>
    <row r="101" spans="2:8" x14ac:dyDescent="0.2">
      <c r="B101" s="1" t="s">
        <v>45</v>
      </c>
      <c r="C101" s="1">
        <v>0.12161219875430004</v>
      </c>
      <c r="D101" s="1">
        <v>0.18077291134702481</v>
      </c>
      <c r="E101" s="1">
        <v>8.6077375976739548E-2</v>
      </c>
      <c r="F101" s="1">
        <v>0.15204865430958447</v>
      </c>
      <c r="G101" s="1">
        <v>0.35935572682359734</v>
      </c>
      <c r="H101" s="1">
        <v>0.52327953605300326</v>
      </c>
    </row>
    <row r="102" spans="2:8" x14ac:dyDescent="0.2">
      <c r="B102" s="1" t="s">
        <v>47</v>
      </c>
      <c r="C102" s="1">
        <v>1.8215927716763676E-4</v>
      </c>
      <c r="D102" s="1">
        <v>9.4371851433088186E-5</v>
      </c>
      <c r="E102" s="1">
        <v>1.8592116995715436E-4</v>
      </c>
      <c r="F102" s="1">
        <v>2.5710240664808047E-3</v>
      </c>
      <c r="G102" s="1">
        <v>1.7385610877934548E-3</v>
      </c>
      <c r="H102" s="1">
        <v>1.4756870789702967E-3</v>
      </c>
    </row>
    <row r="103" spans="2:8" x14ac:dyDescent="0.2">
      <c r="B103" s="1" t="s">
        <v>8</v>
      </c>
      <c r="C103" s="1">
        <v>0.13736539067137349</v>
      </c>
      <c r="D103" s="1">
        <v>0.15722667746195432</v>
      </c>
      <c r="E103" s="1">
        <v>0.15639756173534017</v>
      </c>
      <c r="F103" s="1">
        <v>7.8665202176122384E-2</v>
      </c>
      <c r="G103" s="1">
        <v>6.4797676892770772E-2</v>
      </c>
      <c r="H103" s="1">
        <v>4.257520124332119E-2</v>
      </c>
    </row>
    <row r="104" spans="2:8" x14ac:dyDescent="0.2">
      <c r="B104" s="1" t="s">
        <v>23</v>
      </c>
      <c r="C104" s="1">
        <v>9.9149745158174556E-4</v>
      </c>
      <c r="D104" s="1">
        <v>8.4386479929322573E-4</v>
      </c>
      <c r="E104" s="1">
        <v>7.355245017724491E-4</v>
      </c>
      <c r="F104" s="1">
        <v>4.2193598499718807E-5</v>
      </c>
      <c r="G104" s="1">
        <v>5.4571760640546646E-5</v>
      </c>
      <c r="H104" s="1">
        <v>4.9464950938701456E-4</v>
      </c>
    </row>
    <row r="105" spans="2:8" x14ac:dyDescent="0.2">
      <c r="B105" s="1" t="s">
        <v>17</v>
      </c>
      <c r="C105" s="1">
        <v>1.3761307137937084E-4</v>
      </c>
      <c r="D105" s="1">
        <v>2.5667956734763052E-4</v>
      </c>
      <c r="E105" s="1">
        <v>1.9045245559502235E-4</v>
      </c>
      <c r="F105" s="1">
        <v>3.0557264847976846E-6</v>
      </c>
      <c r="G105" s="1">
        <v>1.3241925998243708E-5</v>
      </c>
      <c r="H105" s="1">
        <v>2.7771767651848239E-5</v>
      </c>
    </row>
    <row r="106" spans="2:8" x14ac:dyDescent="0.2">
      <c r="B106" s="1" t="s">
        <v>24</v>
      </c>
      <c r="C106" s="1">
        <v>6.9157969147713868E-4</v>
      </c>
      <c r="D106" s="1">
        <v>3.274919295570635E-4</v>
      </c>
      <c r="E106" s="1">
        <v>4.2807209082541819E-4</v>
      </c>
      <c r="F106" s="1">
        <v>1.8552718689153905E-3</v>
      </c>
      <c r="G106" s="1">
        <v>9.9251389646837981E-3</v>
      </c>
      <c r="H106" s="1">
        <v>1.4056519105897487E-2</v>
      </c>
    </row>
    <row r="107" spans="2:8" x14ac:dyDescent="0.2">
      <c r="B107" s="1" t="s">
        <v>52</v>
      </c>
      <c r="C107" s="1">
        <v>1.454493527193134E-2</v>
      </c>
      <c r="D107" s="1">
        <v>5.0390485444023929E-3</v>
      </c>
      <c r="E107" s="1">
        <v>3.5685426200981647E-3</v>
      </c>
      <c r="F107" s="1">
        <v>8.5754622963971586E-2</v>
      </c>
      <c r="G107" s="1">
        <v>9.3900698696187057E-2</v>
      </c>
      <c r="H107" s="1">
        <v>8.604644814530181E-2</v>
      </c>
    </row>
    <row r="108" spans="2:8" x14ac:dyDescent="0.2">
      <c r="B108" s="1" t="s">
        <v>31</v>
      </c>
      <c r="C108" s="1">
        <v>5.2536508202116083E-2</v>
      </c>
      <c r="D108" s="1">
        <v>5.2345091595737137E-2</v>
      </c>
      <c r="E108" s="1">
        <v>4.6418640747466516E-2</v>
      </c>
      <c r="F108" s="1">
        <v>0.26662385977324454</v>
      </c>
      <c r="G108" s="1">
        <v>0.17293531563004302</v>
      </c>
      <c r="H108" s="1">
        <v>0.12623662739480782</v>
      </c>
    </row>
    <row r="109" spans="2:8" x14ac:dyDescent="0.2">
      <c r="B109" s="1" t="s">
        <v>57</v>
      </c>
      <c r="C109" s="1">
        <v>6.7897963096925487E-2</v>
      </c>
      <c r="D109" s="1">
        <v>4.4822773820295557E-2</v>
      </c>
      <c r="E109" s="1">
        <v>5.1446219561491355E-2</v>
      </c>
      <c r="F109" s="1">
        <v>2.7996675455654132E-3</v>
      </c>
      <c r="G109" s="1">
        <v>4.8258681621093204E-3</v>
      </c>
      <c r="H109" s="1">
        <v>5.9021743865115654E-3</v>
      </c>
    </row>
    <row r="110" spans="2:8" x14ac:dyDescent="0.2">
      <c r="B110" s="1" t="s">
        <v>15</v>
      </c>
      <c r="C110" s="1">
        <v>2.8141829695103791E-2</v>
      </c>
      <c r="D110" s="1">
        <v>2.4665072883334124E-2</v>
      </c>
      <c r="E110" s="1">
        <v>2.7686534067237943E-2</v>
      </c>
      <c r="F110" s="1">
        <v>0.12011441687055613</v>
      </c>
      <c r="G110" s="1">
        <v>4.9505952797626013E-2</v>
      </c>
      <c r="H110" s="1">
        <v>4.2273398534664101E-2</v>
      </c>
    </row>
    <row r="111" spans="2:8" x14ac:dyDescent="0.2">
      <c r="B111" s="1" t="s">
        <v>46</v>
      </c>
      <c r="C111" s="1">
        <v>2.8583997500264169E-4</v>
      </c>
      <c r="D111" s="1">
        <v>1.8871755334038086E-3</v>
      </c>
      <c r="E111" s="1">
        <v>1.1995555259642846E-3</v>
      </c>
      <c r="F111" s="1">
        <v>6.1782237023231597E-3</v>
      </c>
      <c r="G111" s="1">
        <v>6.6217473647385934E-3</v>
      </c>
      <c r="H111" s="1">
        <v>1.2014922211268731E-2</v>
      </c>
    </row>
    <row r="112" spans="2:8" x14ac:dyDescent="0.2">
      <c r="B112" s="1" t="s">
        <v>32</v>
      </c>
      <c r="C112" s="1">
        <v>4.2794308663745195E-4</v>
      </c>
      <c r="D112" s="1">
        <v>3.2013126020325855E-4</v>
      </c>
      <c r="E112" s="1">
        <v>4.0748412888052719E-4</v>
      </c>
      <c r="F112" s="1">
        <v>1.7012705182210925E-4</v>
      </c>
      <c r="G112" s="1">
        <v>3.078876191380779E-4</v>
      </c>
      <c r="H112" s="1">
        <v>3.1950430969562041E-4</v>
      </c>
    </row>
    <row r="113" spans="2:8" x14ac:dyDescent="0.2">
      <c r="B113" s="1" t="s">
        <v>13</v>
      </c>
      <c r="C113" s="1">
        <v>8.602036863510118E-3</v>
      </c>
      <c r="D113" s="1">
        <v>7.1624716317990689E-3</v>
      </c>
      <c r="E113" s="1">
        <v>8.2064752609437228E-3</v>
      </c>
      <c r="F113" s="1">
        <v>8.9645483252331643E-3</v>
      </c>
      <c r="G113" s="1">
        <v>5.272940777152053E-3</v>
      </c>
      <c r="H113" s="1">
        <v>7.7088632538983631E-3</v>
      </c>
    </row>
    <row r="114" spans="2:8" x14ac:dyDescent="0.2">
      <c r="B114" s="1" t="s">
        <v>11</v>
      </c>
      <c r="C114" s="1">
        <v>0.34387628986085333</v>
      </c>
      <c r="D114" s="1">
        <v>0.5904906384449562</v>
      </c>
      <c r="E114" s="1">
        <v>0.49780593176269311</v>
      </c>
      <c r="F114" s="1">
        <v>2.1383919009864E-2</v>
      </c>
      <c r="G114" s="1">
        <v>4.9082808090335057E-2</v>
      </c>
      <c r="H114" s="1">
        <v>3.8487781261855925E-2</v>
      </c>
    </row>
    <row r="115" spans="2:8" x14ac:dyDescent="0.2">
      <c r="B115" s="1" t="s">
        <v>58</v>
      </c>
      <c r="C115" s="1">
        <v>4.3705689538399493E-4</v>
      </c>
      <c r="D115" s="1">
        <v>3.6544026593961963E-4</v>
      </c>
      <c r="E115" s="1">
        <v>4.1382925499856978E-4</v>
      </c>
      <c r="F115" s="1">
        <v>8.8123291053090514E-4</v>
      </c>
      <c r="G115" s="1">
        <v>1.5782066475918772E-3</v>
      </c>
      <c r="H115" s="1">
        <v>2.4501387438016502E-3</v>
      </c>
    </row>
    <row r="116" spans="2:8" x14ac:dyDescent="0.2">
      <c r="B116" s="1" t="s">
        <v>50</v>
      </c>
      <c r="C116" s="1">
        <v>2.6295065541257302E-2</v>
      </c>
      <c r="D116" s="1">
        <v>4.9178386494490745E-2</v>
      </c>
      <c r="E116" s="1">
        <v>4.0426517168262142E-2</v>
      </c>
      <c r="F116" s="1">
        <v>1.9781593202700554E-3</v>
      </c>
      <c r="G116" s="1">
        <v>2.6377016067269227E-3</v>
      </c>
      <c r="H116" s="1">
        <v>3.7065482637261872E-3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6975-8682-4771-9E4A-2F16078B5DFF}">
  <dimension ref="C3:J317"/>
  <sheetViews>
    <sheetView tabSelected="1" zoomScale="82" workbookViewId="0">
      <selection activeCell="I6" sqref="I6"/>
    </sheetView>
  </sheetViews>
  <sheetFormatPr baseColWidth="10" defaultColWidth="8.83203125" defaultRowHeight="15" x14ac:dyDescent="0.2"/>
  <sheetData>
    <row r="3" spans="3:10" x14ac:dyDescent="0.2">
      <c r="C3" s="1" t="s">
        <v>106</v>
      </c>
      <c r="D3" s="1"/>
      <c r="F3" s="1" t="s">
        <v>105</v>
      </c>
      <c r="G3" s="1"/>
      <c r="H3" s="1"/>
      <c r="I3" s="1"/>
      <c r="J3" s="1"/>
    </row>
    <row r="4" spans="3:10" x14ac:dyDescent="0.2">
      <c r="C4" s="1" t="s">
        <v>107</v>
      </c>
      <c r="D4" s="1" t="s">
        <v>108</v>
      </c>
      <c r="F4" s="1" t="s">
        <v>107</v>
      </c>
      <c r="G4" s="1" t="s">
        <v>108</v>
      </c>
      <c r="H4" s="1"/>
      <c r="I4" s="1"/>
      <c r="J4" s="1"/>
    </row>
    <row r="5" spans="3:10" x14ac:dyDescent="0.2">
      <c r="C5" s="14">
        <v>0</v>
      </c>
      <c r="D5" s="14">
        <v>2</v>
      </c>
      <c r="F5" s="14">
        <v>0</v>
      </c>
      <c r="G5" s="14">
        <v>0</v>
      </c>
      <c r="H5" s="1"/>
      <c r="I5" s="1"/>
      <c r="J5" s="15"/>
    </row>
    <row r="6" spans="3:10" x14ac:dyDescent="0.2">
      <c r="C6" s="14">
        <v>0</v>
      </c>
      <c r="D6" s="14">
        <v>1</v>
      </c>
      <c r="F6" s="14">
        <v>0</v>
      </c>
      <c r="G6" s="14">
        <v>0</v>
      </c>
      <c r="H6" s="1"/>
      <c r="I6" s="1"/>
      <c r="J6" s="14"/>
    </row>
    <row r="7" spans="3:10" x14ac:dyDescent="0.2">
      <c r="C7" s="14">
        <v>0</v>
      </c>
      <c r="D7" s="14">
        <v>0</v>
      </c>
      <c r="F7" s="14">
        <v>1</v>
      </c>
      <c r="G7" s="14">
        <v>6</v>
      </c>
      <c r="H7" s="1"/>
      <c r="I7" s="1"/>
      <c r="J7" s="14"/>
    </row>
    <row r="8" spans="3:10" x14ac:dyDescent="0.2">
      <c r="C8" s="14">
        <v>0</v>
      </c>
      <c r="D8" s="14">
        <v>6</v>
      </c>
      <c r="F8" s="14">
        <v>2</v>
      </c>
      <c r="G8" s="14">
        <v>0</v>
      </c>
      <c r="H8" s="1"/>
      <c r="I8" s="1"/>
      <c r="J8" s="14"/>
    </row>
    <row r="9" spans="3:10" x14ac:dyDescent="0.2">
      <c r="C9" s="14">
        <v>0</v>
      </c>
      <c r="D9" s="14">
        <v>0</v>
      </c>
      <c r="F9" s="14">
        <v>0</v>
      </c>
      <c r="G9" s="14">
        <v>0</v>
      </c>
      <c r="H9" s="1"/>
      <c r="I9" s="1"/>
      <c r="J9" s="14"/>
    </row>
    <row r="10" spans="3:10" x14ac:dyDescent="0.2">
      <c r="C10" s="14">
        <v>0</v>
      </c>
      <c r="D10" s="14">
        <v>0</v>
      </c>
      <c r="F10" s="14">
        <v>0</v>
      </c>
      <c r="G10" s="14">
        <v>1</v>
      </c>
      <c r="H10" s="1"/>
      <c r="I10" s="1"/>
      <c r="J10" s="14"/>
    </row>
    <row r="11" spans="3:10" x14ac:dyDescent="0.2">
      <c r="C11" s="14">
        <v>0</v>
      </c>
      <c r="D11" s="14">
        <v>0</v>
      </c>
      <c r="F11" s="14">
        <v>0</v>
      </c>
      <c r="G11" s="14">
        <v>0</v>
      </c>
      <c r="H11" s="1"/>
      <c r="I11" s="1"/>
      <c r="J11" s="14"/>
    </row>
    <row r="12" spans="3:10" x14ac:dyDescent="0.2">
      <c r="C12" s="14">
        <v>0</v>
      </c>
      <c r="D12" s="14">
        <v>0</v>
      </c>
      <c r="F12" s="14">
        <v>0</v>
      </c>
      <c r="G12" s="14">
        <v>0</v>
      </c>
      <c r="H12" s="1"/>
      <c r="I12" s="1"/>
      <c r="J12" s="14"/>
    </row>
    <row r="13" spans="3:10" x14ac:dyDescent="0.2">
      <c r="C13" s="14">
        <v>0</v>
      </c>
      <c r="D13" s="14">
        <v>1</v>
      </c>
      <c r="F13" s="14">
        <v>0</v>
      </c>
      <c r="G13" s="14">
        <v>0</v>
      </c>
      <c r="H13" s="1"/>
      <c r="I13" s="1"/>
      <c r="J13" s="14"/>
    </row>
    <row r="14" spans="3:10" x14ac:dyDescent="0.2">
      <c r="C14" s="14">
        <v>0</v>
      </c>
      <c r="D14" s="14">
        <v>2</v>
      </c>
      <c r="F14" s="14">
        <v>0</v>
      </c>
      <c r="G14" s="14">
        <v>0</v>
      </c>
      <c r="H14" s="1"/>
      <c r="I14" s="1"/>
      <c r="J14" s="14"/>
    </row>
    <row r="15" spans="3:10" x14ac:dyDescent="0.2">
      <c r="C15" s="14">
        <v>0</v>
      </c>
      <c r="D15" s="14">
        <v>0</v>
      </c>
      <c r="F15" s="14">
        <v>0</v>
      </c>
      <c r="G15" s="14">
        <v>1</v>
      </c>
      <c r="H15" s="1"/>
      <c r="I15" s="1"/>
      <c r="J15" s="14"/>
    </row>
    <row r="16" spans="3:10" x14ac:dyDescent="0.2">
      <c r="C16" s="14">
        <v>0</v>
      </c>
      <c r="D16" s="14">
        <v>2</v>
      </c>
      <c r="F16" s="14">
        <v>1</v>
      </c>
      <c r="G16" s="14">
        <v>0</v>
      </c>
      <c r="H16" s="1"/>
      <c r="I16" s="1"/>
      <c r="J16" s="14"/>
    </row>
    <row r="17" spans="3:10" x14ac:dyDescent="0.2">
      <c r="C17" s="14">
        <v>0</v>
      </c>
      <c r="D17" s="14">
        <v>0</v>
      </c>
      <c r="F17" s="14">
        <v>0</v>
      </c>
      <c r="G17" s="14">
        <v>1</v>
      </c>
      <c r="H17" s="1"/>
      <c r="I17" s="1"/>
      <c r="J17" s="14"/>
    </row>
    <row r="18" spans="3:10" x14ac:dyDescent="0.2">
      <c r="C18" s="14">
        <v>0</v>
      </c>
      <c r="D18" s="14">
        <v>0</v>
      </c>
      <c r="F18" s="14">
        <v>2</v>
      </c>
      <c r="G18" s="14">
        <v>0</v>
      </c>
      <c r="H18" s="1"/>
      <c r="I18" s="1"/>
      <c r="J18" s="14"/>
    </row>
    <row r="19" spans="3:10" x14ac:dyDescent="0.2">
      <c r="C19" s="14">
        <v>0</v>
      </c>
      <c r="D19" s="14">
        <v>2</v>
      </c>
      <c r="F19" s="14">
        <v>0</v>
      </c>
      <c r="G19" s="14">
        <v>0</v>
      </c>
      <c r="H19" s="1"/>
      <c r="I19" s="1"/>
      <c r="J19" s="14"/>
    </row>
    <row r="20" spans="3:10" x14ac:dyDescent="0.2">
      <c r="C20" s="14">
        <v>0</v>
      </c>
      <c r="D20" s="14">
        <v>0</v>
      </c>
      <c r="F20" s="14">
        <v>0</v>
      </c>
      <c r="G20" s="14">
        <v>0</v>
      </c>
      <c r="H20" s="1"/>
      <c r="I20" s="1"/>
      <c r="J20" s="14"/>
    </row>
    <row r="21" spans="3:10" x14ac:dyDescent="0.2">
      <c r="C21" s="14">
        <v>1</v>
      </c>
      <c r="D21" s="14">
        <v>0</v>
      </c>
      <c r="F21" s="14">
        <v>1</v>
      </c>
      <c r="G21" s="14">
        <v>0</v>
      </c>
      <c r="H21" s="1"/>
      <c r="I21" s="1"/>
      <c r="J21" s="14"/>
    </row>
    <row r="22" spans="3:10" x14ac:dyDescent="0.2">
      <c r="C22" s="14">
        <v>0</v>
      </c>
      <c r="D22" s="14">
        <v>5</v>
      </c>
      <c r="F22" s="14">
        <v>1</v>
      </c>
      <c r="G22" s="14">
        <v>0</v>
      </c>
      <c r="H22" s="1"/>
      <c r="I22" s="1"/>
      <c r="J22" s="14"/>
    </row>
    <row r="23" spans="3:10" x14ac:dyDescent="0.2">
      <c r="C23" s="14">
        <v>0</v>
      </c>
      <c r="D23" s="14">
        <v>0</v>
      </c>
      <c r="F23" s="14">
        <v>1</v>
      </c>
      <c r="G23" s="14">
        <v>0</v>
      </c>
      <c r="H23" s="1"/>
      <c r="I23" s="1"/>
      <c r="J23" s="14"/>
    </row>
    <row r="24" spans="3:10" x14ac:dyDescent="0.2">
      <c r="C24" s="14">
        <v>0</v>
      </c>
      <c r="D24" s="14">
        <v>0</v>
      </c>
      <c r="F24" s="14">
        <v>1</v>
      </c>
      <c r="G24" s="14">
        <v>0</v>
      </c>
      <c r="H24" s="1"/>
      <c r="I24" s="1"/>
      <c r="J24" s="14"/>
    </row>
    <row r="25" spans="3:10" x14ac:dyDescent="0.2">
      <c r="C25" s="14">
        <v>0</v>
      </c>
      <c r="D25" s="14">
        <v>0</v>
      </c>
      <c r="F25" s="14">
        <v>0</v>
      </c>
      <c r="G25" s="14">
        <v>4</v>
      </c>
      <c r="H25" s="1"/>
      <c r="I25" s="1"/>
      <c r="J25" s="14"/>
    </row>
    <row r="26" spans="3:10" x14ac:dyDescent="0.2">
      <c r="C26" s="14">
        <v>0</v>
      </c>
      <c r="D26" s="14">
        <v>1</v>
      </c>
      <c r="F26" s="14">
        <v>0</v>
      </c>
      <c r="G26" s="14">
        <v>0</v>
      </c>
      <c r="H26" s="1"/>
      <c r="I26" s="1"/>
      <c r="J26" s="14"/>
    </row>
    <row r="27" spans="3:10" x14ac:dyDescent="0.2">
      <c r="C27" s="14">
        <v>0</v>
      </c>
      <c r="D27" s="14">
        <v>1</v>
      </c>
      <c r="F27" s="14">
        <v>0</v>
      </c>
      <c r="G27" s="14">
        <v>0</v>
      </c>
      <c r="H27" s="1"/>
      <c r="I27" s="1"/>
      <c r="J27" s="14"/>
    </row>
    <row r="28" spans="3:10" x14ac:dyDescent="0.2">
      <c r="C28" s="14">
        <v>0</v>
      </c>
      <c r="D28" s="14">
        <v>2</v>
      </c>
      <c r="F28" s="14">
        <v>0</v>
      </c>
      <c r="G28" s="14">
        <v>1</v>
      </c>
      <c r="H28" s="1"/>
      <c r="I28" s="1"/>
      <c r="J28" s="14"/>
    </row>
    <row r="29" spans="3:10" x14ac:dyDescent="0.2">
      <c r="C29" s="14">
        <v>0</v>
      </c>
      <c r="D29" s="14">
        <v>4</v>
      </c>
      <c r="F29" s="14">
        <v>0</v>
      </c>
      <c r="G29" s="14">
        <v>0</v>
      </c>
      <c r="H29" s="1"/>
      <c r="I29" s="1"/>
      <c r="J29" s="14"/>
    </row>
    <row r="30" spans="3:10" x14ac:dyDescent="0.2">
      <c r="C30" s="14">
        <v>0</v>
      </c>
      <c r="D30" s="14">
        <v>1</v>
      </c>
      <c r="F30" s="14">
        <v>0</v>
      </c>
      <c r="G30" s="14">
        <v>0</v>
      </c>
      <c r="H30" s="1"/>
      <c r="I30" s="1"/>
      <c r="J30" s="14"/>
    </row>
    <row r="31" spans="3:10" x14ac:dyDescent="0.2">
      <c r="C31" s="14">
        <v>0</v>
      </c>
      <c r="D31" s="14">
        <v>1</v>
      </c>
      <c r="F31" s="14">
        <v>0</v>
      </c>
      <c r="G31" s="14">
        <v>0</v>
      </c>
      <c r="H31" s="1"/>
      <c r="I31" s="1"/>
      <c r="J31" s="14"/>
    </row>
    <row r="32" spans="3:10" x14ac:dyDescent="0.2">
      <c r="C32" s="14">
        <v>0</v>
      </c>
      <c r="D32" s="14">
        <v>3</v>
      </c>
      <c r="F32" s="14">
        <v>0</v>
      </c>
      <c r="G32" s="14">
        <v>0</v>
      </c>
      <c r="H32" s="1"/>
      <c r="I32" s="1"/>
      <c r="J32" s="14"/>
    </row>
    <row r="33" spans="3:10" x14ac:dyDescent="0.2">
      <c r="C33" s="14">
        <v>0</v>
      </c>
      <c r="D33" s="14">
        <v>2</v>
      </c>
      <c r="F33" s="14">
        <v>0</v>
      </c>
      <c r="G33" s="14">
        <v>0</v>
      </c>
      <c r="H33" s="1"/>
      <c r="I33" s="1"/>
      <c r="J33" s="14"/>
    </row>
    <row r="34" spans="3:10" x14ac:dyDescent="0.2">
      <c r="C34" s="14">
        <v>0</v>
      </c>
      <c r="D34" s="14">
        <v>1</v>
      </c>
      <c r="F34" s="14">
        <v>0</v>
      </c>
      <c r="G34" s="14">
        <v>0</v>
      </c>
      <c r="H34" s="1"/>
      <c r="I34" s="1"/>
      <c r="J34" s="14"/>
    </row>
    <row r="35" spans="3:10" x14ac:dyDescent="0.2">
      <c r="C35" s="14">
        <v>0</v>
      </c>
      <c r="D35" s="14">
        <v>0</v>
      </c>
      <c r="F35" s="14">
        <v>0</v>
      </c>
      <c r="G35" s="14">
        <v>0</v>
      </c>
      <c r="H35" s="1"/>
      <c r="I35" s="1"/>
      <c r="J35" s="14"/>
    </row>
    <row r="36" spans="3:10" x14ac:dyDescent="0.2">
      <c r="C36" s="14">
        <v>0</v>
      </c>
      <c r="D36" s="14">
        <v>0</v>
      </c>
      <c r="F36" s="14">
        <v>0</v>
      </c>
      <c r="G36" s="14">
        <v>0</v>
      </c>
      <c r="H36" s="1"/>
      <c r="I36" s="1"/>
      <c r="J36" s="14"/>
    </row>
    <row r="37" spans="3:10" x14ac:dyDescent="0.2">
      <c r="C37" s="14">
        <v>0</v>
      </c>
      <c r="D37" s="14">
        <v>0</v>
      </c>
      <c r="F37" s="14">
        <v>0</v>
      </c>
      <c r="G37" s="14">
        <v>0</v>
      </c>
      <c r="H37" s="1"/>
      <c r="I37" s="1"/>
      <c r="J37" s="14"/>
    </row>
    <row r="38" spans="3:10" x14ac:dyDescent="0.2">
      <c r="C38" s="14">
        <v>0</v>
      </c>
      <c r="D38" s="14">
        <v>9</v>
      </c>
      <c r="F38" s="14">
        <v>0</v>
      </c>
      <c r="G38" s="14">
        <v>0</v>
      </c>
      <c r="H38" s="1"/>
      <c r="I38" s="1"/>
      <c r="J38" s="14"/>
    </row>
    <row r="39" spans="3:10" x14ac:dyDescent="0.2">
      <c r="C39" s="14">
        <v>0</v>
      </c>
      <c r="D39" s="14">
        <v>1</v>
      </c>
      <c r="F39" s="14">
        <v>0</v>
      </c>
      <c r="G39" s="14">
        <v>0</v>
      </c>
      <c r="H39" s="1"/>
      <c r="I39" s="1"/>
      <c r="J39" s="14"/>
    </row>
    <row r="40" spans="3:10" x14ac:dyDescent="0.15">
      <c r="C40" s="14">
        <v>1</v>
      </c>
      <c r="D40" s="14">
        <v>1</v>
      </c>
      <c r="F40" s="14">
        <v>1</v>
      </c>
      <c r="G40" s="14">
        <v>2</v>
      </c>
      <c r="J40" s="14"/>
    </row>
    <row r="41" spans="3:10" x14ac:dyDescent="0.15">
      <c r="C41" s="14">
        <v>1</v>
      </c>
      <c r="D41" s="14">
        <v>0</v>
      </c>
      <c r="F41" s="14">
        <v>0</v>
      </c>
      <c r="G41" s="14">
        <v>0</v>
      </c>
      <c r="J41" s="14"/>
    </row>
    <row r="42" spans="3:10" x14ac:dyDescent="0.15">
      <c r="C42" s="14">
        <v>1</v>
      </c>
      <c r="D42" s="14">
        <v>1</v>
      </c>
      <c r="F42" s="14">
        <v>1</v>
      </c>
      <c r="G42" s="14">
        <v>0</v>
      </c>
      <c r="J42" s="14"/>
    </row>
    <row r="43" spans="3:10" x14ac:dyDescent="0.15">
      <c r="C43" s="14">
        <v>0</v>
      </c>
      <c r="D43" s="14">
        <v>2</v>
      </c>
      <c r="F43" s="14">
        <v>1</v>
      </c>
      <c r="G43" s="14">
        <v>0</v>
      </c>
      <c r="J43" s="14"/>
    </row>
    <row r="44" spans="3:10" x14ac:dyDescent="0.15">
      <c r="C44" s="14">
        <v>0</v>
      </c>
      <c r="D44" s="14">
        <v>0</v>
      </c>
      <c r="F44" s="14">
        <v>0</v>
      </c>
      <c r="G44" s="14">
        <v>4</v>
      </c>
      <c r="J44" s="14"/>
    </row>
    <row r="45" spans="3:10" x14ac:dyDescent="0.15">
      <c r="C45" s="14">
        <v>0</v>
      </c>
      <c r="D45" s="14">
        <v>0</v>
      </c>
      <c r="F45" s="14">
        <v>0</v>
      </c>
      <c r="G45" s="14">
        <v>0</v>
      </c>
      <c r="J45" s="14"/>
    </row>
    <row r="46" spans="3:10" x14ac:dyDescent="0.15">
      <c r="C46" s="14">
        <v>0</v>
      </c>
      <c r="D46" s="14">
        <v>3</v>
      </c>
      <c r="F46" s="14">
        <v>0</v>
      </c>
      <c r="G46" s="14">
        <v>0</v>
      </c>
      <c r="J46" s="14"/>
    </row>
    <row r="47" spans="3:10" x14ac:dyDescent="0.15">
      <c r="C47" s="14">
        <v>0</v>
      </c>
      <c r="D47" s="14">
        <v>0</v>
      </c>
      <c r="F47" s="14">
        <v>0</v>
      </c>
      <c r="G47" s="14">
        <v>0</v>
      </c>
      <c r="J47" s="14"/>
    </row>
    <row r="48" spans="3:10" x14ac:dyDescent="0.15">
      <c r="C48" s="14">
        <v>0</v>
      </c>
      <c r="D48" s="14">
        <v>1</v>
      </c>
      <c r="F48" s="14">
        <v>0</v>
      </c>
      <c r="G48" s="14">
        <v>0</v>
      </c>
      <c r="J48" s="14"/>
    </row>
    <row r="49" spans="3:10" x14ac:dyDescent="0.15">
      <c r="C49" s="14">
        <v>1</v>
      </c>
      <c r="D49" s="14">
        <v>1</v>
      </c>
      <c r="F49" s="14">
        <v>0</v>
      </c>
      <c r="G49" s="14">
        <v>0</v>
      </c>
      <c r="J49" s="14"/>
    </row>
    <row r="50" spans="3:10" x14ac:dyDescent="0.15">
      <c r="C50" s="14">
        <v>0</v>
      </c>
      <c r="D50" s="14">
        <v>0</v>
      </c>
      <c r="F50" s="14">
        <v>0</v>
      </c>
      <c r="G50" s="14">
        <v>0</v>
      </c>
      <c r="J50" s="14"/>
    </row>
    <row r="51" spans="3:10" x14ac:dyDescent="0.15">
      <c r="C51" s="14">
        <v>0</v>
      </c>
      <c r="D51" s="14">
        <v>1</v>
      </c>
      <c r="F51" s="14">
        <v>0</v>
      </c>
      <c r="G51" s="14">
        <v>1</v>
      </c>
      <c r="J51" s="14"/>
    </row>
    <row r="52" spans="3:10" x14ac:dyDescent="0.15">
      <c r="C52" s="14">
        <v>0</v>
      </c>
      <c r="D52" s="14">
        <v>0</v>
      </c>
      <c r="F52" s="14">
        <v>0</v>
      </c>
      <c r="G52" s="14">
        <v>0</v>
      </c>
      <c r="J52" s="14"/>
    </row>
    <row r="53" spans="3:10" x14ac:dyDescent="0.15">
      <c r="D53" s="14">
        <v>1</v>
      </c>
      <c r="F53" s="14">
        <v>0</v>
      </c>
      <c r="G53" s="14">
        <v>0</v>
      </c>
      <c r="J53" s="14"/>
    </row>
    <row r="54" spans="3:10" x14ac:dyDescent="0.15">
      <c r="D54" s="14">
        <v>0</v>
      </c>
      <c r="F54" s="14">
        <v>0</v>
      </c>
      <c r="G54" s="14">
        <v>4</v>
      </c>
      <c r="J54" s="14"/>
    </row>
    <row r="55" spans="3:10" x14ac:dyDescent="0.15">
      <c r="D55" s="14">
        <v>8</v>
      </c>
      <c r="F55" s="14">
        <v>0</v>
      </c>
      <c r="G55" s="14">
        <v>1</v>
      </c>
      <c r="J55" s="14"/>
    </row>
    <row r="56" spans="3:10" x14ac:dyDescent="0.15">
      <c r="F56" s="14">
        <v>1</v>
      </c>
      <c r="G56" s="14">
        <v>0</v>
      </c>
      <c r="J56" s="14"/>
    </row>
    <row r="57" spans="3:10" x14ac:dyDescent="0.15">
      <c r="F57" s="14">
        <v>0</v>
      </c>
      <c r="G57" s="14">
        <v>0</v>
      </c>
      <c r="J57" s="14"/>
    </row>
    <row r="58" spans="3:10" x14ac:dyDescent="0.15">
      <c r="F58" s="14">
        <v>0</v>
      </c>
      <c r="G58" s="14">
        <v>0</v>
      </c>
      <c r="J58" s="14"/>
    </row>
    <row r="59" spans="3:10" x14ac:dyDescent="0.15">
      <c r="F59" s="14">
        <v>0</v>
      </c>
      <c r="G59" s="14">
        <v>1</v>
      </c>
      <c r="J59" s="14"/>
    </row>
    <row r="60" spans="3:10" x14ac:dyDescent="0.15">
      <c r="F60" s="14">
        <v>0</v>
      </c>
      <c r="G60" s="14">
        <v>1</v>
      </c>
      <c r="J60" s="14"/>
    </row>
    <row r="61" spans="3:10" x14ac:dyDescent="0.15">
      <c r="F61" s="14">
        <v>0</v>
      </c>
      <c r="G61" s="14">
        <v>1</v>
      </c>
      <c r="J61" s="14"/>
    </row>
    <row r="62" spans="3:10" x14ac:dyDescent="0.15">
      <c r="F62" s="14">
        <v>0</v>
      </c>
      <c r="G62" s="14">
        <v>0</v>
      </c>
      <c r="J62" s="14"/>
    </row>
    <row r="63" spans="3:10" x14ac:dyDescent="0.15">
      <c r="F63" s="14">
        <v>0</v>
      </c>
      <c r="G63" s="14">
        <v>0</v>
      </c>
      <c r="J63" s="14"/>
    </row>
    <row r="64" spans="3:10" x14ac:dyDescent="0.15">
      <c r="F64" s="14">
        <v>1</v>
      </c>
      <c r="G64" s="14">
        <v>0</v>
      </c>
      <c r="J64" s="14"/>
    </row>
    <row r="65" spans="6:10" x14ac:dyDescent="0.15">
      <c r="F65" s="14">
        <v>0</v>
      </c>
      <c r="G65" s="14">
        <v>0</v>
      </c>
      <c r="J65" s="14"/>
    </row>
    <row r="66" spans="6:10" x14ac:dyDescent="0.15">
      <c r="F66" s="14">
        <v>0</v>
      </c>
      <c r="G66" s="14">
        <v>0</v>
      </c>
      <c r="J66" s="14"/>
    </row>
    <row r="67" spans="6:10" x14ac:dyDescent="0.15">
      <c r="F67" s="14">
        <v>0</v>
      </c>
      <c r="G67" s="14">
        <v>0</v>
      </c>
      <c r="J67" s="14"/>
    </row>
    <row r="68" spans="6:10" x14ac:dyDescent="0.15">
      <c r="F68" s="14">
        <v>0</v>
      </c>
      <c r="G68" s="14">
        <v>0</v>
      </c>
      <c r="J68" s="14"/>
    </row>
    <row r="69" spans="6:10" x14ac:dyDescent="0.15">
      <c r="F69" s="14">
        <v>0</v>
      </c>
      <c r="G69" s="14">
        <v>2</v>
      </c>
      <c r="J69" s="14"/>
    </row>
    <row r="70" spans="6:10" x14ac:dyDescent="0.15">
      <c r="F70" s="14">
        <v>0</v>
      </c>
      <c r="G70" s="14">
        <v>1</v>
      </c>
      <c r="J70" s="14"/>
    </row>
    <row r="71" spans="6:10" x14ac:dyDescent="0.15">
      <c r="F71" s="14">
        <v>0</v>
      </c>
      <c r="G71" s="14">
        <v>1</v>
      </c>
      <c r="J71" s="14"/>
    </row>
    <row r="72" spans="6:10" x14ac:dyDescent="0.15">
      <c r="F72" s="14">
        <v>0</v>
      </c>
      <c r="G72" s="14">
        <v>0</v>
      </c>
      <c r="J72" s="14"/>
    </row>
    <row r="73" spans="6:10" x14ac:dyDescent="0.15">
      <c r="F73" s="14">
        <v>0</v>
      </c>
      <c r="G73" s="14">
        <v>0</v>
      </c>
      <c r="J73" s="14"/>
    </row>
    <row r="74" spans="6:10" x14ac:dyDescent="0.15">
      <c r="F74" s="14">
        <v>0</v>
      </c>
      <c r="G74" s="14">
        <v>0</v>
      </c>
      <c r="J74" s="14"/>
    </row>
    <row r="75" spans="6:10" x14ac:dyDescent="0.15">
      <c r="G75" s="14">
        <v>0</v>
      </c>
      <c r="J75" s="14"/>
    </row>
    <row r="76" spans="6:10" x14ac:dyDescent="0.15">
      <c r="G76" s="14">
        <v>0</v>
      </c>
      <c r="J76" s="14"/>
    </row>
    <row r="77" spans="6:10" x14ac:dyDescent="0.15">
      <c r="G77" s="14">
        <v>0</v>
      </c>
      <c r="J77" s="14"/>
    </row>
    <row r="78" spans="6:10" x14ac:dyDescent="0.15">
      <c r="G78" s="14">
        <v>0</v>
      </c>
      <c r="J78" s="14"/>
    </row>
    <row r="79" spans="6:10" x14ac:dyDescent="0.15">
      <c r="G79" s="14">
        <v>0</v>
      </c>
      <c r="J79" s="14"/>
    </row>
    <row r="80" spans="6:10" x14ac:dyDescent="0.15">
      <c r="G80" s="14">
        <v>0</v>
      </c>
      <c r="J80" s="14"/>
    </row>
    <row r="81" spans="7:10" x14ac:dyDescent="0.15">
      <c r="G81" s="14">
        <v>0</v>
      </c>
      <c r="J81" s="14"/>
    </row>
    <row r="82" spans="7:10" x14ac:dyDescent="0.15">
      <c r="J82" s="14"/>
    </row>
    <row r="83" spans="7:10" x14ac:dyDescent="0.15">
      <c r="J83" s="14"/>
    </row>
    <row r="84" spans="7:10" x14ac:dyDescent="0.15">
      <c r="J84" s="14"/>
    </row>
    <row r="85" spans="7:10" x14ac:dyDescent="0.15">
      <c r="J85" s="14"/>
    </row>
    <row r="86" spans="7:10" x14ac:dyDescent="0.15">
      <c r="J86" s="14"/>
    </row>
    <row r="87" spans="7:10" x14ac:dyDescent="0.15">
      <c r="J87" s="14"/>
    </row>
    <row r="88" spans="7:10" x14ac:dyDescent="0.15">
      <c r="J88" s="14"/>
    </row>
    <row r="89" spans="7:10" x14ac:dyDescent="0.15">
      <c r="J89" s="14"/>
    </row>
    <row r="90" spans="7:10" x14ac:dyDescent="0.15">
      <c r="J90" s="14"/>
    </row>
    <row r="91" spans="7:10" x14ac:dyDescent="0.15">
      <c r="J91" s="14"/>
    </row>
    <row r="92" spans="7:10" x14ac:dyDescent="0.15">
      <c r="J92" s="14"/>
    </row>
    <row r="93" spans="7:10" x14ac:dyDescent="0.15">
      <c r="J93" s="14"/>
    </row>
    <row r="94" spans="7:10" x14ac:dyDescent="0.15">
      <c r="J94" s="14"/>
    </row>
    <row r="95" spans="7:10" x14ac:dyDescent="0.15">
      <c r="J95" s="14"/>
    </row>
    <row r="96" spans="7:10" x14ac:dyDescent="0.15">
      <c r="J96" s="14"/>
    </row>
    <row r="97" spans="10:10" x14ac:dyDescent="0.15">
      <c r="J97" s="14"/>
    </row>
    <row r="98" spans="10:10" x14ac:dyDescent="0.15">
      <c r="J98" s="14"/>
    </row>
    <row r="99" spans="10:10" x14ac:dyDescent="0.15">
      <c r="J99" s="14"/>
    </row>
    <row r="100" spans="10:10" x14ac:dyDescent="0.15">
      <c r="J100" s="14"/>
    </row>
    <row r="101" spans="10:10" x14ac:dyDescent="0.15">
      <c r="J101" s="14"/>
    </row>
    <row r="102" spans="10:10" x14ac:dyDescent="0.15">
      <c r="J102" s="14"/>
    </row>
    <row r="103" spans="10:10" x14ac:dyDescent="0.15">
      <c r="J103" s="14"/>
    </row>
    <row r="104" spans="10:10" x14ac:dyDescent="0.15">
      <c r="J104" s="14"/>
    </row>
    <row r="105" spans="10:10" x14ac:dyDescent="0.15">
      <c r="J105" s="14"/>
    </row>
    <row r="106" spans="10:10" x14ac:dyDescent="0.15">
      <c r="J106" s="14"/>
    </row>
    <row r="107" spans="10:10" x14ac:dyDescent="0.15">
      <c r="J107" s="14"/>
    </row>
    <row r="108" spans="10:10" x14ac:dyDescent="0.15">
      <c r="J108" s="14"/>
    </row>
    <row r="109" spans="10:10" x14ac:dyDescent="0.15">
      <c r="J109" s="14"/>
    </row>
    <row r="110" spans="10:10" x14ac:dyDescent="0.15">
      <c r="J110" s="14"/>
    </row>
    <row r="111" spans="10:10" x14ac:dyDescent="0.15">
      <c r="J111" s="14"/>
    </row>
    <row r="112" spans="10:10" x14ac:dyDescent="0.15">
      <c r="J112" s="14"/>
    </row>
    <row r="113" spans="10:10" x14ac:dyDescent="0.15">
      <c r="J113" s="14"/>
    </row>
    <row r="114" spans="10:10" x14ac:dyDescent="0.15">
      <c r="J114" s="14"/>
    </row>
    <row r="115" spans="10:10" x14ac:dyDescent="0.15">
      <c r="J115" s="14"/>
    </row>
    <row r="116" spans="10:10" x14ac:dyDescent="0.15">
      <c r="J116" s="14"/>
    </row>
    <row r="117" spans="10:10" x14ac:dyDescent="0.15">
      <c r="J117" s="14"/>
    </row>
    <row r="118" spans="10:10" x14ac:dyDescent="0.15">
      <c r="J118" s="14"/>
    </row>
    <row r="119" spans="10:10" x14ac:dyDescent="0.15">
      <c r="J119" s="14"/>
    </row>
    <row r="120" spans="10:10" x14ac:dyDescent="0.15">
      <c r="J120" s="14"/>
    </row>
    <row r="121" spans="10:10" x14ac:dyDescent="0.15">
      <c r="J121" s="14"/>
    </row>
    <row r="122" spans="10:10" x14ac:dyDescent="0.15">
      <c r="J122" s="14"/>
    </row>
    <row r="123" spans="10:10" x14ac:dyDescent="0.15">
      <c r="J123" s="14"/>
    </row>
    <row r="124" spans="10:10" x14ac:dyDescent="0.15">
      <c r="J124" s="14"/>
    </row>
    <row r="125" spans="10:10" x14ac:dyDescent="0.15">
      <c r="J125" s="14"/>
    </row>
    <row r="126" spans="10:10" x14ac:dyDescent="0.15">
      <c r="J126" s="14"/>
    </row>
    <row r="127" spans="10:10" x14ac:dyDescent="0.15">
      <c r="J127" s="14"/>
    </row>
    <row r="128" spans="10:10" x14ac:dyDescent="0.15">
      <c r="J128" s="14"/>
    </row>
    <row r="129" spans="10:10" x14ac:dyDescent="0.15">
      <c r="J129" s="14"/>
    </row>
    <row r="130" spans="10:10" x14ac:dyDescent="0.15">
      <c r="J130" s="14"/>
    </row>
    <row r="131" spans="10:10" x14ac:dyDescent="0.15">
      <c r="J131" s="14"/>
    </row>
    <row r="132" spans="10:10" x14ac:dyDescent="0.15">
      <c r="J132" s="14"/>
    </row>
    <row r="133" spans="10:10" x14ac:dyDescent="0.15">
      <c r="J133" s="14"/>
    </row>
    <row r="134" spans="10:10" x14ac:dyDescent="0.15">
      <c r="J134" s="14"/>
    </row>
    <row r="135" spans="10:10" x14ac:dyDescent="0.15">
      <c r="J135" s="14"/>
    </row>
    <row r="136" spans="10:10" x14ac:dyDescent="0.15">
      <c r="J136" s="14"/>
    </row>
    <row r="137" spans="10:10" x14ac:dyDescent="0.15">
      <c r="J137" s="14"/>
    </row>
    <row r="138" spans="10:10" x14ac:dyDescent="0.15">
      <c r="J138" s="14"/>
    </row>
    <row r="139" spans="10:10" x14ac:dyDescent="0.15">
      <c r="J139" s="14"/>
    </row>
    <row r="140" spans="10:10" x14ac:dyDescent="0.15">
      <c r="J140" s="14"/>
    </row>
    <row r="141" spans="10:10" x14ac:dyDescent="0.15">
      <c r="J141" s="14"/>
    </row>
    <row r="142" spans="10:10" x14ac:dyDescent="0.15">
      <c r="J142" s="14"/>
    </row>
    <row r="143" spans="10:10" x14ac:dyDescent="0.15">
      <c r="J143" s="14"/>
    </row>
    <row r="144" spans="10:10" x14ac:dyDescent="0.15">
      <c r="J144" s="14"/>
    </row>
    <row r="145" spans="10:10" x14ac:dyDescent="0.15">
      <c r="J145" s="14"/>
    </row>
    <row r="146" spans="10:10" x14ac:dyDescent="0.15">
      <c r="J146" s="14"/>
    </row>
    <row r="147" spans="10:10" x14ac:dyDescent="0.15">
      <c r="J147" s="14"/>
    </row>
    <row r="148" spans="10:10" x14ac:dyDescent="0.15">
      <c r="J148" s="14"/>
    </row>
    <row r="149" spans="10:10" x14ac:dyDescent="0.15">
      <c r="J149" s="14"/>
    </row>
    <row r="150" spans="10:10" x14ac:dyDescent="0.15">
      <c r="J150" s="14"/>
    </row>
    <row r="151" spans="10:10" x14ac:dyDescent="0.15">
      <c r="J151" s="14"/>
    </row>
    <row r="152" spans="10:10" x14ac:dyDescent="0.15">
      <c r="J152" s="14"/>
    </row>
    <row r="153" spans="10:10" x14ac:dyDescent="0.15">
      <c r="J153" s="14"/>
    </row>
    <row r="154" spans="10:10" x14ac:dyDescent="0.15">
      <c r="J154" s="14"/>
    </row>
    <row r="155" spans="10:10" x14ac:dyDescent="0.15">
      <c r="J155" s="14"/>
    </row>
    <row r="156" spans="10:10" x14ac:dyDescent="0.15">
      <c r="J156" s="14"/>
    </row>
    <row r="157" spans="10:10" x14ac:dyDescent="0.15">
      <c r="J157" s="14"/>
    </row>
    <row r="158" spans="10:10" x14ac:dyDescent="0.15">
      <c r="J158" s="14"/>
    </row>
    <row r="159" spans="10:10" x14ac:dyDescent="0.15">
      <c r="J159" s="14"/>
    </row>
    <row r="160" spans="10:10" x14ac:dyDescent="0.15">
      <c r="J160" s="14"/>
    </row>
    <row r="161" spans="10:10" x14ac:dyDescent="0.15">
      <c r="J161" s="14"/>
    </row>
    <row r="162" spans="10:10" x14ac:dyDescent="0.15">
      <c r="J162" s="14"/>
    </row>
    <row r="163" spans="10:10" x14ac:dyDescent="0.15">
      <c r="J163" s="14"/>
    </row>
    <row r="164" spans="10:10" x14ac:dyDescent="0.15">
      <c r="J164" s="14"/>
    </row>
    <row r="165" spans="10:10" x14ac:dyDescent="0.15">
      <c r="J165" s="14"/>
    </row>
    <row r="166" spans="10:10" x14ac:dyDescent="0.15">
      <c r="J166" s="14"/>
    </row>
    <row r="167" spans="10:10" x14ac:dyDescent="0.15">
      <c r="J167" s="14"/>
    </row>
    <row r="168" spans="10:10" x14ac:dyDescent="0.15">
      <c r="J168" s="14"/>
    </row>
    <row r="169" spans="10:10" x14ac:dyDescent="0.15">
      <c r="J169" s="14"/>
    </row>
    <row r="170" spans="10:10" x14ac:dyDescent="0.15">
      <c r="J170" s="14"/>
    </row>
    <row r="171" spans="10:10" x14ac:dyDescent="0.15">
      <c r="J171" s="14"/>
    </row>
    <row r="172" spans="10:10" x14ac:dyDescent="0.15">
      <c r="J172" s="14"/>
    </row>
    <row r="173" spans="10:10" x14ac:dyDescent="0.15">
      <c r="J173" s="14"/>
    </row>
    <row r="174" spans="10:10" x14ac:dyDescent="0.15">
      <c r="J174" s="14"/>
    </row>
    <row r="175" spans="10:10" x14ac:dyDescent="0.15">
      <c r="J175" s="14"/>
    </row>
    <row r="176" spans="10:10" x14ac:dyDescent="0.15">
      <c r="J176" s="14"/>
    </row>
    <row r="177" spans="10:10" x14ac:dyDescent="0.15">
      <c r="J177" s="14"/>
    </row>
    <row r="178" spans="10:10" x14ac:dyDescent="0.15">
      <c r="J178" s="14"/>
    </row>
    <row r="179" spans="10:10" x14ac:dyDescent="0.15">
      <c r="J179" s="14"/>
    </row>
    <row r="180" spans="10:10" x14ac:dyDescent="0.15">
      <c r="J180" s="14"/>
    </row>
    <row r="181" spans="10:10" x14ac:dyDescent="0.15">
      <c r="J181" s="14"/>
    </row>
    <row r="182" spans="10:10" x14ac:dyDescent="0.15">
      <c r="J182" s="14"/>
    </row>
    <row r="183" spans="10:10" x14ac:dyDescent="0.15">
      <c r="J183" s="14"/>
    </row>
    <row r="184" spans="10:10" x14ac:dyDescent="0.15">
      <c r="J184" s="14"/>
    </row>
    <row r="185" spans="10:10" x14ac:dyDescent="0.15">
      <c r="J185" s="14"/>
    </row>
    <row r="186" spans="10:10" x14ac:dyDescent="0.15">
      <c r="J186" s="14"/>
    </row>
    <row r="187" spans="10:10" x14ac:dyDescent="0.15">
      <c r="J187" s="14"/>
    </row>
    <row r="188" spans="10:10" x14ac:dyDescent="0.15">
      <c r="J188" s="14"/>
    </row>
    <row r="189" spans="10:10" x14ac:dyDescent="0.15">
      <c r="J189" s="14"/>
    </row>
    <row r="190" spans="10:10" x14ac:dyDescent="0.15">
      <c r="J190" s="14"/>
    </row>
    <row r="191" spans="10:10" x14ac:dyDescent="0.15">
      <c r="J191" s="14"/>
    </row>
    <row r="192" spans="10:10" x14ac:dyDescent="0.15">
      <c r="J192" s="14"/>
    </row>
    <row r="193" spans="10:10" x14ac:dyDescent="0.15">
      <c r="J193" s="14"/>
    </row>
    <row r="194" spans="10:10" x14ac:dyDescent="0.15">
      <c r="J194" s="14"/>
    </row>
    <row r="195" spans="10:10" x14ac:dyDescent="0.15">
      <c r="J195" s="14"/>
    </row>
    <row r="196" spans="10:10" x14ac:dyDescent="0.15">
      <c r="J196" s="14"/>
    </row>
    <row r="197" spans="10:10" x14ac:dyDescent="0.15">
      <c r="J197" s="14"/>
    </row>
    <row r="198" spans="10:10" x14ac:dyDescent="0.15">
      <c r="J198" s="14"/>
    </row>
    <row r="199" spans="10:10" x14ac:dyDescent="0.15">
      <c r="J199" s="14"/>
    </row>
    <row r="200" spans="10:10" x14ac:dyDescent="0.15">
      <c r="J200" s="14"/>
    </row>
    <row r="201" spans="10:10" x14ac:dyDescent="0.15">
      <c r="J201" s="14"/>
    </row>
    <row r="202" spans="10:10" x14ac:dyDescent="0.15">
      <c r="J202" s="14"/>
    </row>
    <row r="203" spans="10:10" x14ac:dyDescent="0.15">
      <c r="J203" s="14"/>
    </row>
    <row r="204" spans="10:10" x14ac:dyDescent="0.15">
      <c r="J204" s="14"/>
    </row>
    <row r="205" spans="10:10" x14ac:dyDescent="0.15">
      <c r="J205" s="14"/>
    </row>
    <row r="206" spans="10:10" x14ac:dyDescent="0.15">
      <c r="J206" s="14"/>
    </row>
    <row r="207" spans="10:10" x14ac:dyDescent="0.15">
      <c r="J207" s="14"/>
    </row>
    <row r="208" spans="10:10" x14ac:dyDescent="0.15">
      <c r="J208" s="14"/>
    </row>
    <row r="209" spans="10:10" x14ac:dyDescent="0.15">
      <c r="J209" s="14"/>
    </row>
    <row r="210" spans="10:10" x14ac:dyDescent="0.15">
      <c r="J210" s="14"/>
    </row>
    <row r="211" spans="10:10" x14ac:dyDescent="0.15">
      <c r="J211" s="14"/>
    </row>
    <row r="212" spans="10:10" x14ac:dyDescent="0.15">
      <c r="J212" s="14"/>
    </row>
    <row r="213" spans="10:10" x14ac:dyDescent="0.15">
      <c r="J213" s="14"/>
    </row>
    <row r="214" spans="10:10" x14ac:dyDescent="0.15">
      <c r="J214" s="14"/>
    </row>
    <row r="215" spans="10:10" x14ac:dyDescent="0.15">
      <c r="J215" s="14"/>
    </row>
    <row r="216" spans="10:10" x14ac:dyDescent="0.15">
      <c r="J216" s="14"/>
    </row>
    <row r="217" spans="10:10" x14ac:dyDescent="0.15">
      <c r="J217" s="14"/>
    </row>
    <row r="218" spans="10:10" x14ac:dyDescent="0.15">
      <c r="J218" s="14"/>
    </row>
    <row r="219" spans="10:10" x14ac:dyDescent="0.15">
      <c r="J219" s="14"/>
    </row>
    <row r="220" spans="10:10" x14ac:dyDescent="0.15">
      <c r="J220" s="14"/>
    </row>
    <row r="221" spans="10:10" x14ac:dyDescent="0.15">
      <c r="J221" s="14"/>
    </row>
    <row r="222" spans="10:10" x14ac:dyDescent="0.15">
      <c r="J222" s="14"/>
    </row>
    <row r="223" spans="10:10" x14ac:dyDescent="0.15">
      <c r="J223" s="14"/>
    </row>
    <row r="224" spans="10:10" x14ac:dyDescent="0.15">
      <c r="J224" s="14"/>
    </row>
    <row r="225" spans="10:10" x14ac:dyDescent="0.15">
      <c r="J225" s="14"/>
    </row>
    <row r="226" spans="10:10" x14ac:dyDescent="0.15">
      <c r="J226" s="14"/>
    </row>
    <row r="227" spans="10:10" x14ac:dyDescent="0.15">
      <c r="J227" s="14"/>
    </row>
    <row r="228" spans="10:10" x14ac:dyDescent="0.15">
      <c r="J228" s="14"/>
    </row>
    <row r="229" spans="10:10" x14ac:dyDescent="0.15">
      <c r="J229" s="14"/>
    </row>
    <row r="230" spans="10:10" x14ac:dyDescent="0.15">
      <c r="J230" s="14"/>
    </row>
    <row r="231" spans="10:10" x14ac:dyDescent="0.15">
      <c r="J231" s="14"/>
    </row>
    <row r="232" spans="10:10" x14ac:dyDescent="0.15">
      <c r="J232" s="14"/>
    </row>
    <row r="233" spans="10:10" x14ac:dyDescent="0.15">
      <c r="J233" s="14"/>
    </row>
    <row r="234" spans="10:10" x14ac:dyDescent="0.15">
      <c r="J234" s="14"/>
    </row>
    <row r="235" spans="10:10" x14ac:dyDescent="0.15">
      <c r="J235" s="14"/>
    </row>
    <row r="236" spans="10:10" x14ac:dyDescent="0.15">
      <c r="J236" s="14"/>
    </row>
    <row r="237" spans="10:10" x14ac:dyDescent="0.15">
      <c r="J237" s="14"/>
    </row>
    <row r="238" spans="10:10" x14ac:dyDescent="0.15">
      <c r="J238" s="14"/>
    </row>
    <row r="239" spans="10:10" x14ac:dyDescent="0.15">
      <c r="J239" s="14"/>
    </row>
    <row r="240" spans="10:10" x14ac:dyDescent="0.15">
      <c r="J240" s="14"/>
    </row>
    <row r="241" spans="10:10" x14ac:dyDescent="0.15">
      <c r="J241" s="14"/>
    </row>
    <row r="242" spans="10:10" x14ac:dyDescent="0.15">
      <c r="J242" s="14"/>
    </row>
    <row r="243" spans="10:10" x14ac:dyDescent="0.15">
      <c r="J243" s="14"/>
    </row>
    <row r="244" spans="10:10" x14ac:dyDescent="0.15">
      <c r="J244" s="14"/>
    </row>
    <row r="245" spans="10:10" x14ac:dyDescent="0.15">
      <c r="J245" s="14"/>
    </row>
    <row r="246" spans="10:10" x14ac:dyDescent="0.15">
      <c r="J246" s="14"/>
    </row>
    <row r="247" spans="10:10" x14ac:dyDescent="0.15">
      <c r="J247" s="14"/>
    </row>
    <row r="248" spans="10:10" x14ac:dyDescent="0.15">
      <c r="J248" s="14"/>
    </row>
    <row r="249" spans="10:10" x14ac:dyDescent="0.15">
      <c r="J249" s="14"/>
    </row>
    <row r="250" spans="10:10" x14ac:dyDescent="0.15">
      <c r="J250" s="14"/>
    </row>
    <row r="251" spans="10:10" x14ac:dyDescent="0.15">
      <c r="J251" s="14"/>
    </row>
    <row r="252" spans="10:10" x14ac:dyDescent="0.15">
      <c r="J252" s="14"/>
    </row>
    <row r="253" spans="10:10" x14ac:dyDescent="0.15">
      <c r="J253" s="14"/>
    </row>
    <row r="254" spans="10:10" x14ac:dyDescent="0.15">
      <c r="J254" s="14"/>
    </row>
    <row r="255" spans="10:10" x14ac:dyDescent="0.15">
      <c r="J255" s="14"/>
    </row>
    <row r="256" spans="10:10" x14ac:dyDescent="0.15">
      <c r="J256" s="14"/>
    </row>
    <row r="257" spans="10:10" x14ac:dyDescent="0.15">
      <c r="J257" s="14"/>
    </row>
    <row r="258" spans="10:10" x14ac:dyDescent="0.15">
      <c r="J258" s="14"/>
    </row>
    <row r="259" spans="10:10" x14ac:dyDescent="0.15">
      <c r="J259" s="14"/>
    </row>
    <row r="260" spans="10:10" x14ac:dyDescent="0.15">
      <c r="J260" s="14"/>
    </row>
    <row r="261" spans="10:10" x14ac:dyDescent="0.15">
      <c r="J261" s="14"/>
    </row>
    <row r="262" spans="10:10" x14ac:dyDescent="0.15">
      <c r="J262" s="14"/>
    </row>
    <row r="263" spans="10:10" x14ac:dyDescent="0.15">
      <c r="J263" s="14"/>
    </row>
    <row r="264" spans="10:10" x14ac:dyDescent="0.15">
      <c r="J264" s="14"/>
    </row>
    <row r="265" spans="10:10" x14ac:dyDescent="0.15">
      <c r="J265" s="14"/>
    </row>
    <row r="266" spans="10:10" x14ac:dyDescent="0.15">
      <c r="J266" s="14"/>
    </row>
    <row r="267" spans="10:10" x14ac:dyDescent="0.15">
      <c r="J267" s="14"/>
    </row>
    <row r="268" spans="10:10" x14ac:dyDescent="0.15">
      <c r="J268" s="14"/>
    </row>
    <row r="269" spans="10:10" x14ac:dyDescent="0.15">
      <c r="J269" s="14"/>
    </row>
    <row r="270" spans="10:10" x14ac:dyDescent="0.15">
      <c r="J270" s="14"/>
    </row>
    <row r="271" spans="10:10" x14ac:dyDescent="0.15">
      <c r="J271" s="14"/>
    </row>
    <row r="272" spans="10:10" x14ac:dyDescent="0.15">
      <c r="J272" s="14"/>
    </row>
    <row r="273" spans="10:10" x14ac:dyDescent="0.15">
      <c r="J273" s="14"/>
    </row>
    <row r="274" spans="10:10" x14ac:dyDescent="0.15">
      <c r="J274" s="14"/>
    </row>
    <row r="275" spans="10:10" x14ac:dyDescent="0.15">
      <c r="J275" s="14"/>
    </row>
    <row r="276" spans="10:10" x14ac:dyDescent="0.15">
      <c r="J276" s="14"/>
    </row>
    <row r="277" spans="10:10" x14ac:dyDescent="0.15">
      <c r="J277" s="14"/>
    </row>
    <row r="278" spans="10:10" x14ac:dyDescent="0.15">
      <c r="J278" s="14"/>
    </row>
    <row r="279" spans="10:10" x14ac:dyDescent="0.15">
      <c r="J279" s="14"/>
    </row>
    <row r="280" spans="10:10" x14ac:dyDescent="0.15">
      <c r="J280" s="14"/>
    </row>
    <row r="281" spans="10:10" x14ac:dyDescent="0.15">
      <c r="J281" s="14"/>
    </row>
    <row r="282" spans="10:10" x14ac:dyDescent="0.15">
      <c r="J282" s="14"/>
    </row>
    <row r="283" spans="10:10" x14ac:dyDescent="0.15">
      <c r="J283" s="14"/>
    </row>
    <row r="284" spans="10:10" x14ac:dyDescent="0.15">
      <c r="J284" s="14"/>
    </row>
    <row r="285" spans="10:10" x14ac:dyDescent="0.15">
      <c r="J285" s="14"/>
    </row>
    <row r="286" spans="10:10" x14ac:dyDescent="0.15">
      <c r="J286" s="14"/>
    </row>
    <row r="287" spans="10:10" x14ac:dyDescent="0.15">
      <c r="J287" s="14"/>
    </row>
    <row r="288" spans="10:10" x14ac:dyDescent="0.15">
      <c r="J288" s="14"/>
    </row>
    <row r="289" spans="10:10" x14ac:dyDescent="0.15">
      <c r="J289" s="14"/>
    </row>
    <row r="290" spans="10:10" x14ac:dyDescent="0.15">
      <c r="J290" s="14"/>
    </row>
    <row r="291" spans="10:10" x14ac:dyDescent="0.15">
      <c r="J291" s="14"/>
    </row>
    <row r="292" spans="10:10" x14ac:dyDescent="0.15">
      <c r="J292" s="14"/>
    </row>
    <row r="293" spans="10:10" x14ac:dyDescent="0.15">
      <c r="J293" s="14"/>
    </row>
    <row r="294" spans="10:10" x14ac:dyDescent="0.15">
      <c r="J294" s="14"/>
    </row>
    <row r="295" spans="10:10" x14ac:dyDescent="0.15">
      <c r="J295" s="14"/>
    </row>
    <row r="296" spans="10:10" x14ac:dyDescent="0.15">
      <c r="J296" s="14"/>
    </row>
    <row r="297" spans="10:10" x14ac:dyDescent="0.15">
      <c r="J297" s="14"/>
    </row>
    <row r="298" spans="10:10" x14ac:dyDescent="0.15">
      <c r="J298" s="14"/>
    </row>
    <row r="299" spans="10:10" x14ac:dyDescent="0.15">
      <c r="J299" s="14"/>
    </row>
    <row r="300" spans="10:10" x14ac:dyDescent="0.15">
      <c r="J300" s="14"/>
    </row>
    <row r="301" spans="10:10" x14ac:dyDescent="0.15">
      <c r="J301" s="14"/>
    </row>
    <row r="302" spans="10:10" x14ac:dyDescent="0.15">
      <c r="J302" s="14"/>
    </row>
    <row r="303" spans="10:10" x14ac:dyDescent="0.15">
      <c r="J303" s="14"/>
    </row>
    <row r="304" spans="10:10" x14ac:dyDescent="0.15">
      <c r="J304" s="14"/>
    </row>
    <row r="305" spans="10:10" x14ac:dyDescent="0.15">
      <c r="J305" s="14"/>
    </row>
    <row r="306" spans="10:10" x14ac:dyDescent="0.15">
      <c r="J306" s="14"/>
    </row>
    <row r="307" spans="10:10" x14ac:dyDescent="0.15">
      <c r="J307" s="14"/>
    </row>
    <row r="308" spans="10:10" x14ac:dyDescent="0.15">
      <c r="J308" s="14"/>
    </row>
    <row r="309" spans="10:10" x14ac:dyDescent="0.15">
      <c r="J309" s="14"/>
    </row>
    <row r="310" spans="10:10" x14ac:dyDescent="0.15">
      <c r="J310" s="14"/>
    </row>
    <row r="311" spans="10:10" x14ac:dyDescent="0.15">
      <c r="J311" s="14"/>
    </row>
    <row r="312" spans="10:10" x14ac:dyDescent="0.15">
      <c r="J312" s="14"/>
    </row>
    <row r="313" spans="10:10" x14ac:dyDescent="0.15">
      <c r="J313" s="14"/>
    </row>
    <row r="314" spans="10:10" x14ac:dyDescent="0.15">
      <c r="J314" s="14"/>
    </row>
    <row r="315" spans="10:10" x14ac:dyDescent="0.15">
      <c r="J315" s="14"/>
    </row>
    <row r="316" spans="10:10" x14ac:dyDescent="0.15">
      <c r="J316" s="14"/>
    </row>
    <row r="317" spans="10:10" x14ac:dyDescent="0.15">
      <c r="J317" s="14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D66E-81C6-426F-BC31-743894E4F77A}">
  <dimension ref="E4:AA18"/>
  <sheetViews>
    <sheetView topLeftCell="B1" zoomScale="68" zoomScaleNormal="68" workbookViewId="0">
      <selection activeCell="H23" sqref="H23"/>
    </sheetView>
  </sheetViews>
  <sheetFormatPr baseColWidth="10" defaultColWidth="8.83203125" defaultRowHeight="15" x14ac:dyDescent="0.2"/>
  <sheetData>
    <row r="4" spans="5:27" x14ac:dyDescent="0.2">
      <c r="F4" s="1" t="s">
        <v>115</v>
      </c>
      <c r="G4" s="1" t="s">
        <v>116</v>
      </c>
      <c r="J4" s="1" t="s">
        <v>115</v>
      </c>
      <c r="K4" s="1" t="s">
        <v>116</v>
      </c>
      <c r="N4" s="1" t="s">
        <v>115</v>
      </c>
      <c r="O4" s="1" t="s">
        <v>116</v>
      </c>
      <c r="R4" s="1" t="s">
        <v>115</v>
      </c>
      <c r="S4" s="1" t="s">
        <v>116</v>
      </c>
      <c r="V4" s="1" t="s">
        <v>115</v>
      </c>
      <c r="W4" s="1" t="s">
        <v>116</v>
      </c>
      <c r="Z4" s="1" t="s">
        <v>115</v>
      </c>
      <c r="AA4" s="1" t="s">
        <v>116</v>
      </c>
    </row>
    <row r="5" spans="5:27" x14ac:dyDescent="0.2">
      <c r="E5" s="1" t="s">
        <v>109</v>
      </c>
      <c r="F5" s="1">
        <v>1</v>
      </c>
      <c r="G5" s="1">
        <v>0.62290940849907783</v>
      </c>
      <c r="I5" s="1" t="s">
        <v>110</v>
      </c>
      <c r="J5" s="1">
        <v>1</v>
      </c>
      <c r="K5" s="1">
        <v>0.64867142689163426</v>
      </c>
      <c r="M5" t="s">
        <v>9</v>
      </c>
      <c r="N5">
        <v>1</v>
      </c>
      <c r="O5">
        <v>55.839084932638826</v>
      </c>
      <c r="Q5" s="1" t="s">
        <v>112</v>
      </c>
      <c r="R5" s="1">
        <v>1</v>
      </c>
      <c r="S5" s="1">
        <v>1.0010633252613652</v>
      </c>
      <c r="U5" s="1" t="s">
        <v>113</v>
      </c>
      <c r="V5" s="1">
        <v>1</v>
      </c>
      <c r="W5" s="1">
        <v>7.4878983971384105</v>
      </c>
      <c r="Y5" s="1" t="s">
        <v>114</v>
      </c>
      <c r="Z5" s="1">
        <v>1</v>
      </c>
      <c r="AA5" s="1">
        <v>10.581376702802357</v>
      </c>
    </row>
    <row r="6" spans="5:27" x14ac:dyDescent="0.2">
      <c r="E6" s="1"/>
      <c r="F6" s="1">
        <v>1</v>
      </c>
      <c r="G6" s="1">
        <v>0.8139238728362147</v>
      </c>
      <c r="I6" s="1"/>
      <c r="J6" s="1">
        <v>1</v>
      </c>
      <c r="K6" s="1">
        <v>0.6267298326861559</v>
      </c>
      <c r="N6">
        <v>1</v>
      </c>
      <c r="O6">
        <v>97.69784743174084</v>
      </c>
      <c r="Q6" s="1"/>
      <c r="R6" s="1">
        <v>1</v>
      </c>
      <c r="S6" s="1">
        <v>1.0354762219986562</v>
      </c>
      <c r="U6" s="1"/>
      <c r="V6" s="1">
        <v>1</v>
      </c>
      <c r="W6" s="1">
        <v>3.5115337637435311</v>
      </c>
      <c r="Y6" s="1"/>
      <c r="Z6" s="1">
        <v>1</v>
      </c>
      <c r="AA6" s="1">
        <v>15.464755362070207</v>
      </c>
    </row>
    <row r="7" spans="5:27" x14ac:dyDescent="0.2">
      <c r="E7" s="1"/>
      <c r="F7" s="1">
        <v>1</v>
      </c>
      <c r="G7" s="1">
        <v>1.0885579747771803</v>
      </c>
      <c r="I7" s="1"/>
      <c r="J7" s="1">
        <v>1</v>
      </c>
      <c r="K7" s="1">
        <v>1.0758449048421432</v>
      </c>
      <c r="N7">
        <v>1</v>
      </c>
      <c r="O7">
        <v>26.076772479293645</v>
      </c>
      <c r="Q7" s="1"/>
      <c r="R7" s="1">
        <v>1</v>
      </c>
      <c r="S7" s="1">
        <v>1.1630159431213805</v>
      </c>
      <c r="U7" s="1"/>
      <c r="V7" s="1">
        <v>1</v>
      </c>
      <c r="W7" s="1">
        <v>3.6562366992956847</v>
      </c>
      <c r="Y7" s="1"/>
      <c r="Z7" s="1">
        <v>1</v>
      </c>
      <c r="AA7" s="1">
        <v>8.0122797828100882</v>
      </c>
    </row>
    <row r="12" spans="5:27" x14ac:dyDescent="0.2">
      <c r="F12" t="s">
        <v>117</v>
      </c>
    </row>
    <row r="13" spans="5:27" x14ac:dyDescent="0.2">
      <c r="H13" t="s">
        <v>7</v>
      </c>
      <c r="I13" t="s">
        <v>8</v>
      </c>
      <c r="J13" t="s">
        <v>9</v>
      </c>
      <c r="K13" t="s">
        <v>14</v>
      </c>
      <c r="L13" t="s">
        <v>16</v>
      </c>
      <c r="M13" t="s">
        <v>47</v>
      </c>
    </row>
    <row r="14" spans="5:27" x14ac:dyDescent="0.2">
      <c r="G14" t="s">
        <v>5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</row>
    <row r="15" spans="5:27" x14ac:dyDescent="0.2">
      <c r="G15" t="s">
        <v>87</v>
      </c>
      <c r="H15">
        <v>0.84179708537082421</v>
      </c>
      <c r="I15">
        <v>0.78374872147331109</v>
      </c>
      <c r="J15">
        <v>59.871234947891104</v>
      </c>
      <c r="K15">
        <v>1.0665184967938008</v>
      </c>
      <c r="L15">
        <v>4.8852229533925415</v>
      </c>
      <c r="M15">
        <v>11.352803949227551</v>
      </c>
    </row>
    <row r="17" spans="7:13" x14ac:dyDescent="0.2">
      <c r="G17" s="1" t="s">
        <v>103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7:13" x14ac:dyDescent="0.2">
      <c r="H18">
        <v>0.23407228328437993</v>
      </c>
      <c r="I18">
        <v>0.25320050087440255</v>
      </c>
      <c r="J18">
        <v>35.980387291483382</v>
      </c>
      <c r="K18">
        <v>8.532221121297183E-2</v>
      </c>
      <c r="L18">
        <v>2.2551439719001682</v>
      </c>
      <c r="M18">
        <v>3.7856535845561003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7AF3-B20C-43A6-8EC0-AA047FEEA96A}">
  <dimension ref="B3:DZ4"/>
  <sheetViews>
    <sheetView workbookViewId="0">
      <selection activeCell="D7" sqref="D7"/>
    </sheetView>
  </sheetViews>
  <sheetFormatPr baseColWidth="10" defaultColWidth="8.83203125" defaultRowHeight="15" x14ac:dyDescent="0.2"/>
  <sheetData>
    <row r="3" spans="2:130" x14ac:dyDescent="0.15">
      <c r="B3" t="s">
        <v>115</v>
      </c>
      <c r="C3" s="8">
        <v>7.2666666700000002</v>
      </c>
      <c r="D3" s="8">
        <v>5.9916666699999999</v>
      </c>
      <c r="E3" s="8">
        <v>4.4249999999999998</v>
      </c>
      <c r="F3" s="8">
        <v>3.21666667</v>
      </c>
      <c r="G3" s="8">
        <v>3.18333333</v>
      </c>
      <c r="H3" s="8">
        <v>2.7083333299999999</v>
      </c>
      <c r="I3" s="8">
        <v>2.5750000000000002</v>
      </c>
      <c r="J3" s="8">
        <v>2.53333333</v>
      </c>
      <c r="K3" s="8">
        <v>2.06666667</v>
      </c>
      <c r="L3" s="8">
        <v>2.0249999999999999</v>
      </c>
      <c r="M3" s="8">
        <v>1.55</v>
      </c>
      <c r="N3" s="8">
        <v>1.375</v>
      </c>
      <c r="O3" s="8">
        <v>1.1166666700000001</v>
      </c>
      <c r="P3" s="8">
        <v>1.075</v>
      </c>
      <c r="Q3" s="8">
        <v>1.06666667</v>
      </c>
      <c r="R3" s="8">
        <v>1.0249999999999999</v>
      </c>
      <c r="S3" s="8">
        <v>0.95833332999999998</v>
      </c>
      <c r="T3" s="8">
        <v>0.95833332999999998</v>
      </c>
      <c r="U3" s="8">
        <v>0.93333332999999996</v>
      </c>
      <c r="V3" s="8">
        <v>0.875</v>
      </c>
      <c r="W3" s="8">
        <v>0.86666666999999997</v>
      </c>
      <c r="X3" s="8">
        <v>0.78333333000000005</v>
      </c>
      <c r="Y3" s="8">
        <v>0.78333333000000005</v>
      </c>
      <c r="Z3" s="8">
        <v>0.74166666999999997</v>
      </c>
      <c r="AA3" s="8">
        <v>0.73333333000000001</v>
      </c>
      <c r="AB3" s="8">
        <v>0.72499999999999998</v>
      </c>
      <c r="AC3" s="8">
        <v>0.72499999999999998</v>
      </c>
      <c r="AD3" s="8">
        <v>0.71666666999999995</v>
      </c>
      <c r="AE3" s="8">
        <v>0.71666666999999995</v>
      </c>
      <c r="AF3" s="8">
        <v>0.68333332999999996</v>
      </c>
      <c r="AG3" s="8">
        <v>0.67500000000000004</v>
      </c>
      <c r="AH3" s="8">
        <v>0.67500000000000004</v>
      </c>
      <c r="AI3" s="8">
        <v>0.65833333000000005</v>
      </c>
      <c r="AJ3" s="8">
        <v>0.60833333000000001</v>
      </c>
      <c r="AK3" s="8">
        <v>0.55833332999999996</v>
      </c>
      <c r="AL3" s="8">
        <v>0.55000000000000004</v>
      </c>
      <c r="AM3" s="8">
        <v>0.54166667000000002</v>
      </c>
      <c r="AN3" s="8">
        <v>0.50833333000000003</v>
      </c>
      <c r="AO3" s="8">
        <v>0.5</v>
      </c>
      <c r="AP3" s="8">
        <v>0.5</v>
      </c>
      <c r="AQ3" s="8">
        <v>0.49166666999999997</v>
      </c>
      <c r="AR3" s="8">
        <v>0.49166666999999997</v>
      </c>
      <c r="AS3" s="8">
        <v>0.48333333000000001</v>
      </c>
      <c r="AT3" s="8">
        <v>0.47499999999999998</v>
      </c>
      <c r="AU3" s="8">
        <v>0.45833332999999998</v>
      </c>
      <c r="AV3" s="8">
        <v>0.45</v>
      </c>
      <c r="AW3" s="8">
        <v>0.44166666999999998</v>
      </c>
      <c r="AX3" s="8">
        <v>0.4</v>
      </c>
      <c r="AY3" s="8">
        <v>0.4</v>
      </c>
      <c r="AZ3" s="8">
        <v>0.38333333000000003</v>
      </c>
      <c r="BA3" s="8">
        <v>0.375</v>
      </c>
      <c r="BB3" s="8">
        <v>0.36666666999999997</v>
      </c>
      <c r="BC3" s="8">
        <v>0.35833333000000001</v>
      </c>
      <c r="BD3" s="8">
        <v>0.34166667000000001</v>
      </c>
      <c r="BE3" s="8">
        <v>0.34166667000000001</v>
      </c>
      <c r="BF3" s="8">
        <v>0.31666666999999998</v>
      </c>
      <c r="BG3" s="8">
        <v>0.29166667000000002</v>
      </c>
      <c r="BH3" s="8">
        <v>0.29166667000000002</v>
      </c>
      <c r="BI3" s="8">
        <v>0.29166667000000002</v>
      </c>
      <c r="BJ3" s="8">
        <v>0.29166667000000002</v>
      </c>
      <c r="BK3" s="8">
        <v>0.29166667000000002</v>
      </c>
      <c r="BL3" s="8">
        <v>0.26666666999999999</v>
      </c>
      <c r="BM3" s="8">
        <v>0.23333333000000001</v>
      </c>
      <c r="BN3" s="8">
        <v>0.23333333000000001</v>
      </c>
      <c r="BO3" s="8">
        <v>11.8583333</v>
      </c>
      <c r="BP3" s="8">
        <v>5.0250000000000004</v>
      </c>
      <c r="BQ3" s="8">
        <v>3.2749999999999999</v>
      </c>
      <c r="BR3" s="8">
        <v>2.2749999999999999</v>
      </c>
      <c r="BS3" s="8">
        <v>2.18333333</v>
      </c>
      <c r="BT3" s="8">
        <v>2.0249999999999999</v>
      </c>
      <c r="BU3" s="8">
        <v>1.9</v>
      </c>
      <c r="BV3" s="8">
        <v>1.39166667</v>
      </c>
      <c r="BW3" s="8">
        <v>1.3</v>
      </c>
      <c r="BX3" s="8">
        <v>0.90833333000000005</v>
      </c>
      <c r="BY3" s="8">
        <v>0.80833332999999996</v>
      </c>
      <c r="BZ3" s="8">
        <v>0.75833333000000003</v>
      </c>
      <c r="CA3" s="8">
        <v>0.6</v>
      </c>
      <c r="CB3" s="8">
        <v>0.51666666999999999</v>
      </c>
      <c r="CC3" s="8">
        <v>0.47499999999999998</v>
      </c>
      <c r="CD3" s="8">
        <v>0.43333333000000002</v>
      </c>
      <c r="CE3" s="8">
        <v>0.40833332999999999</v>
      </c>
      <c r="CF3" s="8">
        <v>0.38333333000000003</v>
      </c>
      <c r="CG3" s="8">
        <v>0.34166667000000001</v>
      </c>
      <c r="CH3" s="8">
        <v>0.27500000000000002</v>
      </c>
      <c r="CI3" s="8">
        <v>0.27500000000000002</v>
      </c>
      <c r="CJ3" s="8">
        <v>0.26666666999999999</v>
      </c>
      <c r="CK3" s="8">
        <v>0.23333333000000001</v>
      </c>
      <c r="CL3" s="8">
        <v>0.19166667000000001</v>
      </c>
      <c r="CM3" s="8">
        <v>0.18333332999999999</v>
      </c>
      <c r="CN3" s="8">
        <v>0.18333332999999999</v>
      </c>
      <c r="CO3" s="8">
        <v>0.17499999999999999</v>
      </c>
      <c r="CP3" s="8">
        <v>0.17499999999999999</v>
      </c>
      <c r="CQ3" s="8">
        <v>0.16666666999999999</v>
      </c>
      <c r="CR3" s="8">
        <v>0.15833332999999999</v>
      </c>
      <c r="CS3" s="8">
        <v>0.15833332999999999</v>
      </c>
      <c r="CT3" s="8">
        <v>0.15</v>
      </c>
      <c r="CU3" s="8">
        <v>0.15</v>
      </c>
      <c r="CV3" s="8">
        <v>0.15</v>
      </c>
      <c r="CW3" s="8">
        <v>0.15</v>
      </c>
      <c r="CX3" s="8">
        <v>0.13333333</v>
      </c>
      <c r="CY3" s="8">
        <v>0.13333333</v>
      </c>
      <c r="CZ3" s="8">
        <v>0.13333333</v>
      </c>
      <c r="DA3" s="8">
        <v>0.13333333</v>
      </c>
      <c r="DB3" s="8">
        <v>0.125</v>
      </c>
      <c r="DC3" s="8">
        <v>0.125</v>
      </c>
      <c r="DD3" s="8">
        <v>0.125</v>
      </c>
      <c r="DE3" s="8">
        <v>0.125</v>
      </c>
      <c r="DF3" s="8">
        <v>0.11666667</v>
      </c>
      <c r="DG3" s="8">
        <v>0.11666667</v>
      </c>
      <c r="DH3" s="8">
        <v>0.10833333000000001</v>
      </c>
      <c r="DI3" s="8">
        <v>0.10833333000000001</v>
      </c>
      <c r="DJ3" s="8">
        <v>0.1</v>
      </c>
      <c r="DK3" s="8">
        <v>0.1</v>
      </c>
      <c r="DL3" s="8">
        <v>9.1666670000000006E-2</v>
      </c>
      <c r="DM3" s="8">
        <v>9.1666670000000006E-2</v>
      </c>
      <c r="DN3" s="8">
        <v>9.1666670000000006E-2</v>
      </c>
      <c r="DO3" s="8">
        <v>9.1666670000000006E-2</v>
      </c>
      <c r="DP3" s="8">
        <v>9.1666670000000006E-2</v>
      </c>
      <c r="DQ3" s="8">
        <v>9.1666670000000006E-2</v>
      </c>
      <c r="DR3" s="8">
        <v>9.1666670000000006E-2</v>
      </c>
      <c r="DS3" s="8">
        <v>8.3333329999999997E-2</v>
      </c>
      <c r="DT3" s="8">
        <v>8.3333329999999997E-2</v>
      </c>
      <c r="DU3" s="8">
        <v>8.3333329999999997E-2</v>
      </c>
      <c r="DV3" s="8">
        <v>8.3333329999999997E-2</v>
      </c>
      <c r="DW3" s="8">
        <v>7.4999999999999997E-2</v>
      </c>
      <c r="DX3" s="8">
        <v>7.4999999999999997E-2</v>
      </c>
      <c r="DY3" s="8">
        <v>7.4999999999999997E-2</v>
      </c>
      <c r="DZ3" s="8">
        <v>7.4999999999999997E-2</v>
      </c>
    </row>
    <row r="4" spans="2:130" x14ac:dyDescent="0.15">
      <c r="B4" t="s">
        <v>116</v>
      </c>
      <c r="C4" s="8">
        <v>17.2083333</v>
      </c>
      <c r="D4" s="8">
        <v>13.5166667</v>
      </c>
      <c r="E4" s="8">
        <v>12.775</v>
      </c>
      <c r="F4" s="8">
        <v>12.5083333</v>
      </c>
      <c r="G4" s="8">
        <v>7.3333333300000003</v>
      </c>
      <c r="H4" s="8">
        <v>6.5333333299999996</v>
      </c>
      <c r="I4" s="8">
        <v>5.0250000000000004</v>
      </c>
      <c r="J4" s="8">
        <v>4.6333333300000001</v>
      </c>
      <c r="K4" s="8">
        <v>4.2333333299999998</v>
      </c>
      <c r="L4" s="8">
        <v>3.71666667</v>
      </c>
      <c r="M4" s="8">
        <v>3.53333333</v>
      </c>
      <c r="N4" s="8">
        <v>3.0166666700000002</v>
      </c>
      <c r="O4" s="8">
        <v>2.8916666700000002</v>
      </c>
      <c r="P4" s="8">
        <v>2.46666667</v>
      </c>
      <c r="Q4" s="8">
        <v>2.1083333299999998</v>
      </c>
      <c r="R4" s="8">
        <v>2.06666667</v>
      </c>
      <c r="S4" s="8">
        <v>2.05833333</v>
      </c>
      <c r="T4" s="8">
        <v>1.8666666700000001</v>
      </c>
      <c r="U4" s="8">
        <v>1.75</v>
      </c>
      <c r="V4" s="8">
        <v>1.71666667</v>
      </c>
      <c r="W4" s="8">
        <v>1.5833333300000001</v>
      </c>
      <c r="X4" s="8">
        <v>1.55833333</v>
      </c>
      <c r="Y4" s="8">
        <v>1.5</v>
      </c>
      <c r="Z4" s="8">
        <v>1.44166667</v>
      </c>
      <c r="AA4" s="8">
        <v>1.3833333299999999</v>
      </c>
      <c r="AB4" s="8">
        <v>1.30833333</v>
      </c>
      <c r="AC4" s="8">
        <v>1.26666667</v>
      </c>
      <c r="AD4" s="8">
        <v>1.2416666700000001</v>
      </c>
      <c r="AE4" s="8">
        <v>1.2083333300000001</v>
      </c>
      <c r="AF4" s="8">
        <v>1.05833333</v>
      </c>
      <c r="AG4" s="8">
        <v>1.01666667</v>
      </c>
      <c r="AH4" s="8">
        <v>0.96666666999999995</v>
      </c>
      <c r="AI4" s="8">
        <v>0.95</v>
      </c>
      <c r="AJ4" s="8">
        <v>0.94166667000000004</v>
      </c>
      <c r="AK4" s="8">
        <v>0.88333333000000003</v>
      </c>
      <c r="AL4" s="8">
        <v>0.875</v>
      </c>
      <c r="AM4" s="8">
        <v>0.85833333000000001</v>
      </c>
      <c r="AN4" s="8">
        <v>0.85</v>
      </c>
      <c r="AO4" s="8">
        <v>0.84166666999999995</v>
      </c>
      <c r="AP4" s="8">
        <v>0.81666667000000004</v>
      </c>
      <c r="AQ4" s="8">
        <v>0.80833332999999996</v>
      </c>
      <c r="AR4" s="8">
        <v>0.79166667000000002</v>
      </c>
      <c r="AS4" s="8">
        <v>0.77500000000000002</v>
      </c>
      <c r="AT4" s="8">
        <v>0.74166666999999997</v>
      </c>
      <c r="AU4" s="8">
        <v>0.72499999999999998</v>
      </c>
      <c r="AV4" s="8">
        <v>0.7</v>
      </c>
      <c r="AW4" s="8">
        <v>0.67500000000000004</v>
      </c>
      <c r="AX4" s="8">
        <v>0.65833333000000005</v>
      </c>
      <c r="AY4" s="8">
        <v>0.63333333000000003</v>
      </c>
      <c r="AZ4" s="8">
        <v>0.63333333000000003</v>
      </c>
      <c r="BA4" s="8">
        <v>0.625</v>
      </c>
      <c r="BB4" s="8">
        <v>0.61666666999999997</v>
      </c>
      <c r="BC4" s="8">
        <v>0.61666666999999997</v>
      </c>
      <c r="BD4" s="8">
        <v>0.60833333000000001</v>
      </c>
      <c r="BE4" s="8">
        <v>0.60833333000000001</v>
      </c>
      <c r="BF4" s="8">
        <v>0.58333332999999998</v>
      </c>
      <c r="BG4" s="8">
        <v>0.56666667000000004</v>
      </c>
      <c r="BH4" s="8">
        <v>0.56666667000000004</v>
      </c>
      <c r="BI4" s="8">
        <v>0.56666667000000004</v>
      </c>
      <c r="BJ4" s="8">
        <v>0.55833332999999996</v>
      </c>
      <c r="BK4" s="8">
        <v>0.55833332999999996</v>
      </c>
      <c r="BL4" s="8">
        <v>0.52500000000000002</v>
      </c>
      <c r="BM4" s="8">
        <v>0.50833333000000003</v>
      </c>
      <c r="BN4" s="8">
        <v>0.5</v>
      </c>
      <c r="BO4" s="8">
        <v>6.6666666699999997</v>
      </c>
      <c r="BP4" s="8">
        <v>3.68333333</v>
      </c>
      <c r="BQ4" s="8">
        <v>3.0416666700000001</v>
      </c>
      <c r="BR4" s="8">
        <v>2.4750000000000001</v>
      </c>
      <c r="BS4" s="8">
        <v>2.3916666700000002</v>
      </c>
      <c r="BT4" s="8">
        <v>2.3333333299999999</v>
      </c>
      <c r="BU4" s="8">
        <v>2.2333333299999998</v>
      </c>
      <c r="BV4" s="8">
        <v>2.0416666700000001</v>
      </c>
      <c r="BW4" s="8">
        <v>2.0166666700000002</v>
      </c>
      <c r="BX4" s="8">
        <v>2</v>
      </c>
      <c r="BY4" s="8">
        <v>1.9750000000000001</v>
      </c>
      <c r="BZ4" s="8">
        <v>1.9750000000000001</v>
      </c>
      <c r="CA4" s="8">
        <v>1.96666667</v>
      </c>
      <c r="CB4" s="8">
        <v>1.96666667</v>
      </c>
      <c r="CC4" s="8">
        <v>1.95</v>
      </c>
      <c r="CD4" s="8">
        <v>1.95</v>
      </c>
      <c r="CE4" s="8">
        <v>1.90833333</v>
      </c>
      <c r="CF4" s="8">
        <v>1.89166667</v>
      </c>
      <c r="CG4" s="8">
        <v>1.8833333299999999</v>
      </c>
      <c r="CH4" s="8">
        <v>1.8333333300000001</v>
      </c>
      <c r="CI4" s="8">
        <v>1.81666667</v>
      </c>
      <c r="CJ4" s="8">
        <v>1.7916666699999999</v>
      </c>
      <c r="CK4" s="8">
        <v>1.7916666699999999</v>
      </c>
      <c r="CL4" s="8">
        <v>1.7583333299999999</v>
      </c>
      <c r="CM4" s="8">
        <v>1.7583333299999999</v>
      </c>
      <c r="CN4" s="8">
        <v>1.7083333300000001</v>
      </c>
      <c r="CO4" s="8">
        <v>1.7</v>
      </c>
      <c r="CP4" s="8">
        <v>1.7</v>
      </c>
      <c r="CQ4" s="8">
        <v>1.69166667</v>
      </c>
      <c r="CR4" s="8">
        <v>1.69166667</v>
      </c>
      <c r="CS4" s="8">
        <v>1.675</v>
      </c>
      <c r="CT4" s="8">
        <v>1.65833333</v>
      </c>
      <c r="CU4" s="8">
        <v>1.6333333299999999</v>
      </c>
      <c r="CV4" s="8">
        <v>1.625</v>
      </c>
      <c r="CW4" s="8">
        <v>1.6166666700000001</v>
      </c>
      <c r="CX4" s="8">
        <v>1.6166666700000001</v>
      </c>
      <c r="CY4" s="8">
        <v>1.59166667</v>
      </c>
      <c r="CZ4" s="8">
        <v>1.575</v>
      </c>
      <c r="DA4" s="8">
        <v>1.56666667</v>
      </c>
      <c r="DB4" s="8">
        <v>1.56666667</v>
      </c>
      <c r="DC4" s="8">
        <v>1.56666667</v>
      </c>
      <c r="DD4" s="8">
        <v>1.55833333</v>
      </c>
      <c r="DE4" s="8">
        <v>1.5416666699999999</v>
      </c>
      <c r="DF4" s="8">
        <v>1.53333333</v>
      </c>
      <c r="DG4" s="8">
        <v>1.5249999999999999</v>
      </c>
      <c r="DH4" s="8">
        <v>1.51666667</v>
      </c>
      <c r="DI4" s="8">
        <v>1.51666667</v>
      </c>
      <c r="DJ4" s="8">
        <v>1.51666667</v>
      </c>
      <c r="DK4" s="8">
        <v>1.51666667</v>
      </c>
      <c r="DL4" s="8">
        <v>1.5083333299999999</v>
      </c>
      <c r="DM4" s="8">
        <v>1.48333333</v>
      </c>
      <c r="DN4" s="8">
        <v>1.48333333</v>
      </c>
      <c r="DO4" s="8">
        <v>1.48333333</v>
      </c>
      <c r="DP4" s="8">
        <v>1.4750000000000001</v>
      </c>
      <c r="DQ4" s="8">
        <v>1.4583333300000001</v>
      </c>
      <c r="DR4" s="8">
        <v>1.425</v>
      </c>
      <c r="DS4" s="8">
        <v>1.425</v>
      </c>
      <c r="DT4" s="8">
        <v>1.4166666699999999</v>
      </c>
      <c r="DU4" s="8">
        <v>1.4166666699999999</v>
      </c>
      <c r="DV4" s="8">
        <v>1.4166666699999999</v>
      </c>
      <c r="DW4" s="8">
        <v>1.40833333</v>
      </c>
      <c r="DX4" s="8">
        <v>1.4</v>
      </c>
      <c r="DY4" s="8">
        <v>1.4</v>
      </c>
      <c r="DZ4" s="8">
        <v>1.4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7DA0-CCF1-4B1F-8C72-597B23781B44}">
  <dimension ref="B1:O15"/>
  <sheetViews>
    <sheetView topLeftCell="B1" workbookViewId="0">
      <selection activeCell="E15" sqref="E15"/>
    </sheetView>
  </sheetViews>
  <sheetFormatPr baseColWidth="10" defaultColWidth="8.83203125" defaultRowHeight="15" x14ac:dyDescent="0.2"/>
  <cols>
    <col min="4" max="4" width="13.1640625" bestFit="1" customWidth="1"/>
    <col min="7" max="7" width="13.1640625" bestFit="1" customWidth="1"/>
    <col min="12" max="12" width="13.1640625" bestFit="1" customWidth="1"/>
    <col min="15" max="15" width="13.1640625" bestFit="1" customWidth="1"/>
  </cols>
  <sheetData>
    <row r="1" spans="2:15" x14ac:dyDescent="0.2">
      <c r="B1" t="s">
        <v>136</v>
      </c>
      <c r="J1" t="s">
        <v>135</v>
      </c>
    </row>
    <row r="2" spans="2:15" x14ac:dyDescent="0.15">
      <c r="B2" s="12" t="s">
        <v>5</v>
      </c>
      <c r="C2" s="12"/>
      <c r="D2" s="12"/>
      <c r="E2" s="12" t="s">
        <v>87</v>
      </c>
      <c r="F2" s="12"/>
      <c r="G2" s="12"/>
      <c r="J2" s="12" t="s">
        <v>5</v>
      </c>
      <c r="K2" s="12"/>
      <c r="L2" s="12"/>
      <c r="M2" s="12" t="s">
        <v>87</v>
      </c>
      <c r="N2" s="12"/>
      <c r="O2" s="12"/>
    </row>
    <row r="3" spans="2:15" x14ac:dyDescent="0.15">
      <c r="B3" s="9" t="s">
        <v>132</v>
      </c>
      <c r="C3" s="9" t="s">
        <v>133</v>
      </c>
      <c r="D3" s="9" t="s">
        <v>134</v>
      </c>
      <c r="E3" s="9" t="s">
        <v>132</v>
      </c>
      <c r="F3" s="9" t="s">
        <v>133</v>
      </c>
      <c r="G3" s="9" t="s">
        <v>134</v>
      </c>
      <c r="J3" s="9" t="s">
        <v>132</v>
      </c>
      <c r="K3" s="9" t="s">
        <v>133</v>
      </c>
      <c r="L3" s="9" t="s">
        <v>134</v>
      </c>
      <c r="M3" s="9" t="s">
        <v>132</v>
      </c>
      <c r="N3" s="9" t="s">
        <v>133</v>
      </c>
      <c r="O3" s="9" t="s">
        <v>134</v>
      </c>
    </row>
    <row r="4" spans="2:15" x14ac:dyDescent="0.15">
      <c r="B4" s="8">
        <v>779.9</v>
      </c>
      <c r="C4" s="8">
        <v>862.6</v>
      </c>
      <c r="D4" s="8"/>
      <c r="E4" s="8">
        <v>4407</v>
      </c>
      <c r="F4" s="8">
        <v>3886.9</v>
      </c>
      <c r="G4" s="8"/>
      <c r="J4" s="8">
        <v>117.7</v>
      </c>
      <c r="K4" s="8">
        <v>659.1</v>
      </c>
      <c r="L4" s="8"/>
      <c r="M4" s="8">
        <v>195.6</v>
      </c>
      <c r="N4" s="8">
        <v>2457.1999999999998</v>
      </c>
      <c r="O4" s="8"/>
    </row>
    <row r="5" spans="2:15" x14ac:dyDescent="0.15">
      <c r="B5" s="8">
        <v>736.7</v>
      </c>
      <c r="C5" s="8">
        <v>902.1</v>
      </c>
      <c r="D5" s="8"/>
      <c r="E5" s="8">
        <v>3839.7</v>
      </c>
      <c r="F5" s="8">
        <v>3597.5</v>
      </c>
      <c r="G5" s="8"/>
      <c r="J5" s="8">
        <v>59.7</v>
      </c>
      <c r="K5" s="8">
        <v>685.3</v>
      </c>
      <c r="L5" s="8"/>
      <c r="M5" s="8">
        <v>199.3</v>
      </c>
      <c r="N5" s="8">
        <v>2305.5</v>
      </c>
      <c r="O5" s="8"/>
    </row>
    <row r="6" spans="2:15" x14ac:dyDescent="0.15">
      <c r="B6" s="8">
        <v>750.2</v>
      </c>
      <c r="C6" s="8">
        <v>857</v>
      </c>
      <c r="D6" s="8"/>
      <c r="E6" s="8">
        <v>3715.5</v>
      </c>
      <c r="F6" s="8">
        <v>3499.3</v>
      </c>
      <c r="G6" s="8"/>
      <c r="J6" s="8">
        <v>66.3</v>
      </c>
      <c r="K6" s="8">
        <v>621.5</v>
      </c>
      <c r="L6" s="8"/>
      <c r="M6" s="8">
        <v>215.6</v>
      </c>
      <c r="N6" s="8">
        <v>2442.3000000000002</v>
      </c>
      <c r="O6" s="8"/>
    </row>
    <row r="7" spans="2:15" x14ac:dyDescent="0.15">
      <c r="B7" s="8">
        <v>796</v>
      </c>
      <c r="C7" s="8">
        <v>769.1</v>
      </c>
      <c r="D7" s="8"/>
      <c r="E7" s="8">
        <v>3643.5</v>
      </c>
      <c r="F7" s="8">
        <v>3025.4</v>
      </c>
      <c r="G7" s="8"/>
      <c r="J7" s="8">
        <v>49.7</v>
      </c>
      <c r="K7" s="8">
        <v>608.20000000000005</v>
      </c>
      <c r="L7" s="8"/>
      <c r="M7" s="8">
        <v>246.5</v>
      </c>
      <c r="N7" s="8">
        <v>2363.6999999999998</v>
      </c>
      <c r="O7" s="8"/>
    </row>
    <row r="8" spans="2:15" x14ac:dyDescent="0.15">
      <c r="B8" s="8">
        <v>904</v>
      </c>
      <c r="C8" s="8">
        <v>818.7</v>
      </c>
      <c r="D8" s="8"/>
      <c r="E8" s="8">
        <v>3851.6</v>
      </c>
      <c r="F8" s="8">
        <v>3158</v>
      </c>
      <c r="G8" s="8"/>
      <c r="J8" s="8">
        <v>89.6</v>
      </c>
      <c r="K8" s="8">
        <v>547</v>
      </c>
      <c r="L8" s="8"/>
      <c r="M8" s="8">
        <v>215.5</v>
      </c>
      <c r="N8" s="8">
        <v>2357.1999999999998</v>
      </c>
      <c r="O8" s="8"/>
    </row>
    <row r="9" spans="2:15" x14ac:dyDescent="0.15">
      <c r="B9" s="8">
        <v>649.1</v>
      </c>
      <c r="C9" s="8">
        <v>755.9</v>
      </c>
      <c r="D9" s="8"/>
      <c r="E9" s="8">
        <v>4131.6000000000004</v>
      </c>
      <c r="F9" s="8">
        <v>2954.4</v>
      </c>
      <c r="G9" s="8"/>
      <c r="J9" s="8">
        <v>93.6</v>
      </c>
      <c r="K9" s="8">
        <v>578.20000000000005</v>
      </c>
      <c r="L9" s="8"/>
      <c r="M9" s="8">
        <v>271.7</v>
      </c>
      <c r="N9" s="8">
        <v>1782.8</v>
      </c>
      <c r="O9" s="8"/>
    </row>
    <row r="10" spans="2:15" x14ac:dyDescent="0.15">
      <c r="B10" s="8"/>
      <c r="C10" s="8"/>
      <c r="D10" s="8"/>
      <c r="E10" s="8"/>
      <c r="F10" s="8"/>
      <c r="G10" s="8"/>
      <c r="J10" s="8"/>
      <c r="K10" s="8"/>
      <c r="L10" s="8"/>
      <c r="M10" s="8"/>
      <c r="N10" s="8"/>
      <c r="O10" s="8"/>
    </row>
    <row r="11" spans="2:15" x14ac:dyDescent="0.15">
      <c r="B11" s="8"/>
      <c r="C11" s="8"/>
      <c r="D11" s="8"/>
      <c r="E11" s="8"/>
      <c r="F11" s="8"/>
      <c r="G11" s="8"/>
      <c r="J11" s="8"/>
      <c r="K11" s="8"/>
      <c r="L11" s="8"/>
      <c r="M11" s="8"/>
      <c r="N11" s="8"/>
      <c r="O11" s="8"/>
    </row>
    <row r="12" spans="2:15" x14ac:dyDescent="0.15">
      <c r="B12" s="8">
        <v>741.2</v>
      </c>
      <c r="C12" s="8">
        <v>938.7</v>
      </c>
      <c r="D12" s="8">
        <v>846.7</v>
      </c>
      <c r="E12" s="8">
        <v>4077.8</v>
      </c>
      <c r="F12" s="8">
        <v>3505.4</v>
      </c>
      <c r="G12" s="8">
        <v>3890.9</v>
      </c>
      <c r="J12" s="8">
        <v>39.700000000000003</v>
      </c>
      <c r="K12" s="8">
        <v>736.7</v>
      </c>
      <c r="L12" s="8">
        <v>194.2</v>
      </c>
      <c r="M12" s="8">
        <v>220</v>
      </c>
      <c r="N12" s="8">
        <v>2711.3</v>
      </c>
      <c r="O12" s="8">
        <v>654.4</v>
      </c>
    </row>
    <row r="13" spans="2:15" x14ac:dyDescent="0.15">
      <c r="B13" s="8">
        <v>872.7</v>
      </c>
      <c r="C13" s="8">
        <v>910.4</v>
      </c>
      <c r="D13" s="8">
        <v>875.3</v>
      </c>
      <c r="E13" s="8">
        <v>4263</v>
      </c>
      <c r="F13" s="8">
        <v>2912.2</v>
      </c>
      <c r="G13" s="8">
        <v>3543.1</v>
      </c>
      <c r="J13" s="8">
        <v>63.9</v>
      </c>
      <c r="K13" s="8">
        <v>669.8</v>
      </c>
      <c r="L13" s="8">
        <v>120.4</v>
      </c>
      <c r="M13" s="8">
        <v>265</v>
      </c>
      <c r="N13" s="8">
        <v>2687.7</v>
      </c>
      <c r="O13" s="8">
        <v>593</v>
      </c>
    </row>
    <row r="14" spans="2:15" x14ac:dyDescent="0.15">
      <c r="B14" s="8">
        <v>899.6</v>
      </c>
      <c r="C14" s="8">
        <v>919.4</v>
      </c>
      <c r="D14" s="8">
        <v>799.3</v>
      </c>
      <c r="E14" s="8">
        <v>4342</v>
      </c>
      <c r="F14" s="8">
        <v>3244</v>
      </c>
      <c r="G14" s="8">
        <v>3867.2</v>
      </c>
      <c r="J14" s="8">
        <v>89.8</v>
      </c>
      <c r="K14" s="8">
        <v>635</v>
      </c>
      <c r="L14" s="8">
        <v>107.3</v>
      </c>
      <c r="M14" s="8">
        <v>352.1</v>
      </c>
      <c r="N14" s="8">
        <v>2875.9</v>
      </c>
      <c r="O14" s="8">
        <v>733.3</v>
      </c>
    </row>
    <row r="15" spans="2:15" x14ac:dyDescent="0.15">
      <c r="B15" s="8">
        <v>765.6</v>
      </c>
      <c r="C15" s="8">
        <v>956.5</v>
      </c>
      <c r="D15" s="8">
        <v>898.8</v>
      </c>
      <c r="E15" s="8">
        <v>4350.1000000000004</v>
      </c>
      <c r="F15" s="8">
        <v>3807</v>
      </c>
      <c r="G15" s="8">
        <v>4371.8999999999996</v>
      </c>
      <c r="J15" s="8">
        <v>57.2</v>
      </c>
      <c r="K15" s="8">
        <v>932.7</v>
      </c>
      <c r="L15" s="8">
        <v>73.8</v>
      </c>
      <c r="M15" s="8">
        <v>349.2</v>
      </c>
      <c r="N15" s="8">
        <v>3169.8</v>
      </c>
      <c r="O15" s="8">
        <v>806.5</v>
      </c>
    </row>
  </sheetData>
  <mergeCells count="4">
    <mergeCell ref="B2:D2"/>
    <mergeCell ref="E2:G2"/>
    <mergeCell ref="J2:L2"/>
    <mergeCell ref="M2:O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2F64-D38E-4319-8371-437F1F5B91F5}">
  <dimension ref="C2:D16"/>
  <sheetViews>
    <sheetView workbookViewId="0">
      <selection activeCell="C2" sqref="C2:D16"/>
    </sheetView>
  </sheetViews>
  <sheetFormatPr baseColWidth="10" defaultColWidth="8.83203125" defaultRowHeight="15" x14ac:dyDescent="0.2"/>
  <sheetData>
    <row r="2" spans="3:4" x14ac:dyDescent="0.15">
      <c r="C2" s="9" t="s">
        <v>5</v>
      </c>
      <c r="D2" s="9" t="s">
        <v>87</v>
      </c>
    </row>
    <row r="3" spans="3:4" x14ac:dyDescent="0.15">
      <c r="C3" s="8">
        <v>-29.441800000000001</v>
      </c>
      <c r="D3" s="8">
        <v>-22.930599999999998</v>
      </c>
    </row>
    <row r="4" spans="3:4" x14ac:dyDescent="0.15">
      <c r="C4" s="8">
        <v>-49.525199999999998</v>
      </c>
      <c r="D4" s="8">
        <v>-48.158200000000001</v>
      </c>
    </row>
    <row r="5" spans="3:4" x14ac:dyDescent="0.15">
      <c r="C5" s="8">
        <v>-32.472000000000001</v>
      </c>
      <c r="D5" s="8">
        <v>-38.826999999999998</v>
      </c>
    </row>
    <row r="6" spans="3:4" x14ac:dyDescent="0.15">
      <c r="C6" s="8">
        <v>-43.717799999999997</v>
      </c>
      <c r="D6" s="8">
        <v>-55.846400000000003</v>
      </c>
    </row>
    <row r="7" spans="3:4" x14ac:dyDescent="0.15">
      <c r="C7" s="8">
        <v>-43.9559</v>
      </c>
      <c r="D7" s="8">
        <v>-33.862000000000002</v>
      </c>
    </row>
    <row r="8" spans="3:4" x14ac:dyDescent="0.15">
      <c r="C8" s="8">
        <v>-44.131999999999998</v>
      </c>
      <c r="D8" s="8">
        <v>-47.5197</v>
      </c>
    </row>
    <row r="9" spans="3:4" x14ac:dyDescent="0.15">
      <c r="C9" s="8">
        <v>-52.152900000000002</v>
      </c>
      <c r="D9" s="8">
        <v>-59.494799999999998</v>
      </c>
    </row>
    <row r="10" spans="3:4" x14ac:dyDescent="0.15">
      <c r="C10" s="8">
        <v>-53.677399999999999</v>
      </c>
      <c r="D10" s="8">
        <v>-47.879300000000001</v>
      </c>
    </row>
    <row r="11" spans="3:4" x14ac:dyDescent="0.15">
      <c r="C11" s="8">
        <v>-62.279899999999998</v>
      </c>
      <c r="D11" s="8">
        <v>-41.177999999999997</v>
      </c>
    </row>
    <row r="12" spans="3:4" x14ac:dyDescent="0.15">
      <c r="C12" s="8">
        <v>-53.524700000000003</v>
      </c>
      <c r="D12" s="8">
        <v>-47.879300000000001</v>
      </c>
    </row>
    <row r="13" spans="3:4" x14ac:dyDescent="0.15">
      <c r="C13" s="8">
        <v>-57.141599999999997</v>
      </c>
      <c r="D13" s="8"/>
    </row>
    <row r="14" spans="3:4" x14ac:dyDescent="0.15">
      <c r="C14" s="8">
        <v>-54.962200000000003</v>
      </c>
      <c r="D14" s="8"/>
    </row>
    <row r="15" spans="3:4" x14ac:dyDescent="0.15">
      <c r="C15" s="8">
        <v>-47.659399999999998</v>
      </c>
      <c r="D15" s="8"/>
    </row>
    <row r="16" spans="3:4" x14ac:dyDescent="0.15">
      <c r="C16" s="8">
        <v>-33.240200000000002</v>
      </c>
      <c r="D16" s="8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BBC5-B336-4155-BC2C-D497B5F9A128}">
  <dimension ref="C2:D16"/>
  <sheetViews>
    <sheetView workbookViewId="0">
      <selection activeCell="C2" sqref="C2:D16"/>
    </sheetView>
  </sheetViews>
  <sheetFormatPr baseColWidth="10" defaultColWidth="8.83203125" defaultRowHeight="15" x14ac:dyDescent="0.2"/>
  <sheetData>
    <row r="2" spans="3:4" x14ac:dyDescent="0.15">
      <c r="C2" s="9" t="s">
        <v>5</v>
      </c>
      <c r="D2" s="9" t="s">
        <v>87</v>
      </c>
    </row>
    <row r="3" spans="3:4" x14ac:dyDescent="0.15">
      <c r="C3" s="8">
        <v>1333.0409999999999</v>
      </c>
      <c r="D3" s="8">
        <v>1025.345</v>
      </c>
    </row>
    <row r="4" spans="3:4" x14ac:dyDescent="0.15">
      <c r="C4" s="8">
        <v>1138.2470000000001</v>
      </c>
      <c r="D4" s="8">
        <v>2522.7660000000001</v>
      </c>
    </row>
    <row r="5" spans="3:4" x14ac:dyDescent="0.15">
      <c r="C5" s="8">
        <v>591.26869999999997</v>
      </c>
      <c r="D5" s="8">
        <v>339.9273</v>
      </c>
    </row>
    <row r="6" spans="3:4" x14ac:dyDescent="0.15">
      <c r="C6" s="8">
        <v>2929.1379999999999</v>
      </c>
      <c r="D6" s="8">
        <v>183.78739999999999</v>
      </c>
    </row>
    <row r="7" spans="3:4" x14ac:dyDescent="0.15">
      <c r="C7" s="8">
        <v>2501.3389999999999</v>
      </c>
      <c r="D7" s="8">
        <v>1022.526</v>
      </c>
    </row>
    <row r="8" spans="3:4" x14ac:dyDescent="0.15">
      <c r="C8" s="8">
        <v>1191.3109999999999</v>
      </c>
      <c r="D8" s="8">
        <v>739.06240000000003</v>
      </c>
    </row>
    <row r="9" spans="3:4" x14ac:dyDescent="0.15">
      <c r="C9" s="8">
        <v>722.22400000000005</v>
      </c>
      <c r="D9" s="8">
        <v>592.63189999999997</v>
      </c>
    </row>
    <row r="10" spans="3:4" x14ac:dyDescent="0.15">
      <c r="C10" s="8">
        <v>2357.299</v>
      </c>
      <c r="D10" s="8">
        <v>1106.3689999999999</v>
      </c>
    </row>
    <row r="11" spans="3:4" x14ac:dyDescent="0.15">
      <c r="C11" s="8">
        <v>1529.69</v>
      </c>
      <c r="D11" s="8">
        <v>2774.7089999999998</v>
      </c>
    </row>
    <row r="12" spans="3:4" x14ac:dyDescent="0.15">
      <c r="C12" s="8">
        <v>500.42169999999999</v>
      </c>
      <c r="D12" s="8">
        <v>1106.3689999999999</v>
      </c>
    </row>
    <row r="13" spans="3:4" x14ac:dyDescent="0.15">
      <c r="C13" s="8">
        <v>1643.2249999999999</v>
      </c>
      <c r="D13" s="8"/>
    </row>
    <row r="14" spans="3:4" x14ac:dyDescent="0.15">
      <c r="C14" s="8">
        <v>1888.125</v>
      </c>
      <c r="D14" s="8"/>
    </row>
    <row r="15" spans="3:4" x14ac:dyDescent="0.15">
      <c r="C15" s="8">
        <v>1317.479</v>
      </c>
      <c r="D15" s="8"/>
    </row>
    <row r="16" spans="3:4" x14ac:dyDescent="0.15">
      <c r="C16" s="8">
        <v>1710.912</v>
      </c>
      <c r="D16" s="8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C15-1E6C-44BA-A13D-417FE9176CE1}">
  <dimension ref="C3:D15"/>
  <sheetViews>
    <sheetView workbookViewId="0">
      <selection activeCell="G13" sqref="G13"/>
    </sheetView>
  </sheetViews>
  <sheetFormatPr baseColWidth="10" defaultColWidth="8.83203125" defaultRowHeight="15" x14ac:dyDescent="0.2"/>
  <sheetData>
    <row r="3" spans="3:4" x14ac:dyDescent="0.15">
      <c r="C3" s="9" t="s">
        <v>5</v>
      </c>
      <c r="D3" s="9" t="s">
        <v>87</v>
      </c>
    </row>
    <row r="4" spans="3:4" x14ac:dyDescent="0.15">
      <c r="C4" s="8">
        <v>13.09708</v>
      </c>
      <c r="D4" s="8">
        <v>39.876179999999998</v>
      </c>
    </row>
    <row r="5" spans="3:4" x14ac:dyDescent="0.15">
      <c r="C5" s="8">
        <v>19.95646</v>
      </c>
      <c r="D5" s="8">
        <v>61.788420000000002</v>
      </c>
    </row>
    <row r="6" spans="3:4" x14ac:dyDescent="0.15">
      <c r="C6" s="8">
        <v>16.966380000000001</v>
      </c>
      <c r="D6" s="8">
        <v>36.855330000000002</v>
      </c>
    </row>
    <row r="7" spans="3:4" x14ac:dyDescent="0.15">
      <c r="C7" s="8">
        <v>16.185600000000001</v>
      </c>
      <c r="D7" s="8">
        <v>17.295310000000001</v>
      </c>
    </row>
    <row r="8" spans="3:4" x14ac:dyDescent="0.15">
      <c r="C8" s="8">
        <v>28.783760000000001</v>
      </c>
      <c r="D8" s="8">
        <v>20.02103</v>
      </c>
    </row>
    <row r="9" spans="3:4" x14ac:dyDescent="0.15">
      <c r="C9" s="8">
        <v>19.103750000000002</v>
      </c>
      <c r="D9" s="8">
        <v>29.088840000000001</v>
      </c>
    </row>
    <row r="10" spans="3:4" x14ac:dyDescent="0.15">
      <c r="C10" s="8">
        <v>11.7501</v>
      </c>
      <c r="D10" s="8">
        <v>25.473780000000001</v>
      </c>
    </row>
    <row r="11" spans="3:4" x14ac:dyDescent="0.15">
      <c r="C11" s="8">
        <v>31.251580000000001</v>
      </c>
      <c r="D11" s="8">
        <v>24.704840000000001</v>
      </c>
    </row>
    <row r="12" spans="3:4" x14ac:dyDescent="0.15">
      <c r="C12" s="8">
        <v>20.993359999999999</v>
      </c>
      <c r="D12" s="8"/>
    </row>
    <row r="13" spans="3:4" x14ac:dyDescent="0.15">
      <c r="C13" s="8">
        <v>25.0853</v>
      </c>
      <c r="D13" s="8"/>
    </row>
    <row r="14" spans="3:4" x14ac:dyDescent="0.15">
      <c r="C14" s="8">
        <v>32.230699999999999</v>
      </c>
      <c r="D14" s="8"/>
    </row>
    <row r="15" spans="3:4" x14ac:dyDescent="0.15">
      <c r="C15" s="8">
        <v>31.37556</v>
      </c>
      <c r="D15" s="8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Fig1C</vt:lpstr>
      <vt:lpstr>Fig 1D</vt:lpstr>
      <vt:lpstr>Fig. 1F</vt:lpstr>
      <vt:lpstr>Fig. 1G</vt:lpstr>
      <vt:lpstr>Fig.2A</vt:lpstr>
      <vt:lpstr>Fig 2B</vt:lpstr>
      <vt:lpstr>Fig 2C</vt:lpstr>
      <vt:lpstr>Fig 2D</vt:lpstr>
      <vt:lpstr>Fig 2E</vt:lpstr>
      <vt:lpstr>Fig 2F</vt:lpstr>
      <vt:lpstr>Fig 2H</vt:lpstr>
      <vt:lpstr>Fig 2I</vt:lpstr>
      <vt:lpstr>Fig 4G</vt:lpstr>
      <vt:lpstr>Fig S1A</vt:lpstr>
      <vt:lpstr>Fig S1B</vt:lpstr>
      <vt:lpstr>Fig. S1E</vt:lpstr>
      <vt:lpstr>Fig. S1F</vt:lpstr>
      <vt:lpstr>Fig. S1H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KimTaewan</dc:creator>
  <cp:lastModifiedBy>구소연</cp:lastModifiedBy>
  <dcterms:created xsi:type="dcterms:W3CDTF">2025-01-08T06:19:02Z</dcterms:created>
  <dcterms:modified xsi:type="dcterms:W3CDTF">2026-03-09T03:20:19Z</dcterms:modified>
</cp:coreProperties>
</file>