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saeed/Documents/PROJECTS/SREK1 V9/JCI RESEARCH LETTER/Work provisional acceptance/to Giles after acceptance/sent 2/27052025/"/>
    </mc:Choice>
  </mc:AlternateContent>
  <xr:revisionPtr revIDLastSave="0" documentId="8_{F7258004-B054-9941-9C76-0EC9E59690D9}" xr6:coauthVersionLast="47" xr6:coauthVersionMax="47" xr10:uidLastSave="{00000000-0000-0000-0000-000000000000}"/>
  <bookViews>
    <workbookView xWindow="0" yWindow="500" windowWidth="28800" windowHeight="16360" xr2:uid="{F6B03240-E16F-284D-99E9-52363F49FE25}"/>
  </bookViews>
  <sheets>
    <sheet name="Fig 1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3" l="1"/>
  <c r="D68" i="3"/>
  <c r="D67" i="3"/>
  <c r="D66" i="3"/>
  <c r="D64" i="3"/>
  <c r="D36" i="3"/>
  <c r="D35" i="3"/>
  <c r="D34" i="3"/>
  <c r="D32" i="3"/>
  <c r="D31" i="3"/>
  <c r="D30" i="3"/>
  <c r="D29" i="3"/>
  <c r="D28" i="3"/>
  <c r="D27" i="3"/>
  <c r="D26" i="3"/>
  <c r="D2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5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3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E4" i="3" s="1"/>
  <c r="D3" i="3"/>
  <c r="E19" i="3" l="1"/>
  <c r="E20" i="3"/>
  <c r="E3" i="3"/>
  <c r="E10" i="3"/>
  <c r="E12" i="3"/>
  <c r="F4" i="3" s="1"/>
  <c r="E2" i="3"/>
  <c r="E11" i="3"/>
  <c r="E18" i="3"/>
  <c r="F2" i="3" l="1"/>
  <c r="G28" i="3"/>
  <c r="G68" i="3"/>
  <c r="H68" i="3" s="1"/>
  <c r="F3" i="3"/>
  <c r="G15" i="3" s="1"/>
  <c r="H15" i="3" s="1"/>
  <c r="G109" i="3"/>
  <c r="H109" i="3" s="1"/>
  <c r="G64" i="3"/>
  <c r="H64" i="3" s="1"/>
  <c r="G20" i="3"/>
  <c r="H20" i="3" s="1"/>
  <c r="G122" i="3"/>
  <c r="H122" i="3" s="1"/>
  <c r="G105" i="3"/>
  <c r="H105" i="3" s="1"/>
  <c r="G101" i="3"/>
  <c r="H101" i="3" s="1"/>
  <c r="G60" i="3"/>
  <c r="H60" i="3" s="1"/>
  <c r="G32" i="3"/>
  <c r="H32" i="3" s="1"/>
  <c r="G93" i="3"/>
  <c r="H93" i="3" s="1"/>
  <c r="G89" i="3"/>
  <c r="H89" i="3" s="1"/>
  <c r="G52" i="3"/>
  <c r="H52" i="3" s="1"/>
  <c r="G76" i="3"/>
  <c r="H76" i="3" s="1"/>
  <c r="G97" i="3"/>
  <c r="H97" i="3" s="1"/>
  <c r="G12" i="3"/>
  <c r="H12" i="3" s="1"/>
  <c r="G72" i="3"/>
  <c r="H72" i="3" s="1"/>
  <c r="G126" i="3"/>
  <c r="H126" i="3" s="1"/>
  <c r="G113" i="3"/>
  <c r="H113" i="3" s="1"/>
  <c r="G40" i="3"/>
  <c r="H40" i="3" s="1"/>
  <c r="G36" i="3"/>
  <c r="H36" i="3" s="1"/>
  <c r="G24" i="3"/>
  <c r="H24" i="3" s="1"/>
  <c r="G44" i="3"/>
  <c r="H44" i="3" s="1"/>
  <c r="G85" i="3"/>
  <c r="H85" i="3" s="1"/>
  <c r="H28" i="3"/>
  <c r="G8" i="3"/>
  <c r="H8" i="3" s="1"/>
  <c r="G16" i="3"/>
  <c r="H16" i="3" s="1"/>
  <c r="G4" i="3"/>
  <c r="H4" i="3" s="1"/>
  <c r="G48" i="3"/>
  <c r="H48" i="3" s="1"/>
  <c r="G118" i="3"/>
  <c r="H118" i="3" s="1"/>
  <c r="G80" i="3"/>
  <c r="H80" i="3" s="1"/>
  <c r="G56" i="3"/>
  <c r="H56" i="3" s="1"/>
  <c r="G43" i="3" l="1"/>
  <c r="H43" i="3" s="1"/>
  <c r="G104" i="3"/>
  <c r="H104" i="3" s="1"/>
  <c r="G39" i="3"/>
  <c r="H39" i="3" s="1"/>
  <c r="G79" i="3"/>
  <c r="H79" i="3" s="1"/>
  <c r="G3" i="3"/>
  <c r="H3" i="3" s="1"/>
  <c r="G88" i="3"/>
  <c r="H88" i="3" s="1"/>
  <c r="G55" i="3"/>
  <c r="H55" i="3" s="1"/>
  <c r="G117" i="3"/>
  <c r="H117" i="3" s="1"/>
  <c r="G84" i="3"/>
  <c r="H84" i="3" s="1"/>
  <c r="G108" i="3"/>
  <c r="H108" i="3" s="1"/>
  <c r="G125" i="3"/>
  <c r="H125" i="3" s="1"/>
  <c r="G7" i="3"/>
  <c r="H7" i="3" s="1"/>
  <c r="G27" i="3"/>
  <c r="H27" i="3" s="1"/>
  <c r="I27" i="3" s="1"/>
  <c r="G71" i="3"/>
  <c r="H71" i="3" s="1"/>
  <c r="G75" i="3"/>
  <c r="H75" i="3" s="1"/>
  <c r="G67" i="3"/>
  <c r="H67" i="3" s="1"/>
  <c r="G100" i="3"/>
  <c r="H100" i="3" s="1"/>
  <c r="G23" i="3"/>
  <c r="H23" i="3" s="1"/>
  <c r="G92" i="3"/>
  <c r="H92" i="3" s="1"/>
  <c r="G47" i="3"/>
  <c r="H47" i="3" s="1"/>
  <c r="G121" i="3"/>
  <c r="H121" i="3" s="1"/>
  <c r="I121" i="3" s="1"/>
  <c r="G11" i="3"/>
  <c r="H11" i="3" s="1"/>
  <c r="G35" i="3"/>
  <c r="H35" i="3" s="1"/>
  <c r="G19" i="3"/>
  <c r="H19" i="3" s="1"/>
  <c r="I19" i="3" s="1"/>
  <c r="G96" i="3"/>
  <c r="H96" i="3" s="1"/>
  <c r="G51" i="3"/>
  <c r="H51" i="3" s="1"/>
  <c r="G63" i="3"/>
  <c r="H63" i="3" s="1"/>
  <c r="G59" i="3"/>
  <c r="H59" i="3" s="1"/>
  <c r="G112" i="3"/>
  <c r="H112" i="3" s="1"/>
  <c r="G31" i="3"/>
  <c r="H31" i="3" s="1"/>
  <c r="I11" i="3"/>
  <c r="I12" i="3"/>
  <c r="I105" i="3"/>
  <c r="I4" i="3"/>
  <c r="I28" i="3"/>
  <c r="I113" i="3"/>
  <c r="I96" i="3"/>
  <c r="I20" i="3"/>
  <c r="I89" i="3"/>
  <c r="I40" i="3"/>
  <c r="I97" i="3"/>
  <c r="I104" i="3"/>
  <c r="I52" i="3"/>
  <c r="I122" i="3"/>
  <c r="G107" i="3"/>
  <c r="H107" i="3" s="1"/>
  <c r="G87" i="3"/>
  <c r="H87" i="3" s="1"/>
  <c r="G58" i="3"/>
  <c r="H58" i="3" s="1"/>
  <c r="G66" i="3"/>
  <c r="H66" i="3" s="1"/>
  <c r="G54" i="3"/>
  <c r="H54" i="3" s="1"/>
  <c r="G2" i="3"/>
  <c r="H2" i="3" s="1"/>
  <c r="G83" i="3"/>
  <c r="H83" i="3" s="1"/>
  <c r="G120" i="3"/>
  <c r="H120" i="3" s="1"/>
  <c r="G70" i="3"/>
  <c r="H70" i="3" s="1"/>
  <c r="G46" i="3"/>
  <c r="H46" i="3" s="1"/>
  <c r="G99" i="3"/>
  <c r="H99" i="3" s="1"/>
  <c r="G74" i="3"/>
  <c r="H74" i="3" s="1"/>
  <c r="G116" i="3"/>
  <c r="H116" i="3" s="1"/>
  <c r="G6" i="3"/>
  <c r="H6" i="3" s="1"/>
  <c r="G10" i="3"/>
  <c r="H10" i="3" s="1"/>
  <c r="G95" i="3"/>
  <c r="H95" i="3" s="1"/>
  <c r="G91" i="3"/>
  <c r="H91" i="3" s="1"/>
  <c r="G22" i="3"/>
  <c r="H22" i="3" s="1"/>
  <c r="G26" i="3"/>
  <c r="H26" i="3" s="1"/>
  <c r="G42" i="3"/>
  <c r="H42" i="3" s="1"/>
  <c r="G30" i="3"/>
  <c r="H30" i="3" s="1"/>
  <c r="G78" i="3"/>
  <c r="H78" i="3" s="1"/>
  <c r="G111" i="3"/>
  <c r="H111" i="3" s="1"/>
  <c r="G62" i="3"/>
  <c r="H62" i="3" s="1"/>
  <c r="G18" i="3"/>
  <c r="H18" i="3" s="1"/>
  <c r="G124" i="3"/>
  <c r="H124" i="3" s="1"/>
  <c r="G50" i="3"/>
  <c r="H50" i="3" s="1"/>
  <c r="I50" i="3" s="1"/>
  <c r="G14" i="3"/>
  <c r="H14" i="3" s="1"/>
  <c r="G34" i="3"/>
  <c r="H34" i="3" s="1"/>
  <c r="G103" i="3"/>
  <c r="H103" i="3" s="1"/>
  <c r="G38" i="3"/>
  <c r="H38" i="3" s="1"/>
  <c r="I88" i="3" l="1"/>
  <c r="I39" i="3"/>
  <c r="I51" i="3"/>
  <c r="I3" i="3"/>
  <c r="I112" i="3"/>
  <c r="I10" i="3"/>
  <c r="I2" i="3"/>
  <c r="I26" i="3"/>
  <c r="I87" i="3"/>
  <c r="I103" i="3"/>
  <c r="I18" i="3"/>
  <c r="I95" i="3"/>
  <c r="I120" i="3"/>
  <c r="I38" i="3"/>
  <c r="I111" i="3"/>
</calcChain>
</file>

<file path=xl/sharedStrings.xml><?xml version="1.0" encoding="utf-8"?>
<sst xmlns="http://schemas.openxmlformats.org/spreadsheetml/2006/main" count="261" uniqueCount="25">
  <si>
    <t>Sample Name</t>
  </si>
  <si>
    <t>Target Name</t>
  </si>
  <si>
    <t>CT</t>
  </si>
  <si>
    <t>gene - HK</t>
  </si>
  <si>
    <t>average tech rep WT</t>
  </si>
  <si>
    <t>average WT</t>
  </si>
  <si>
    <t>DDCT</t>
  </si>
  <si>
    <t>2^-DDCT</t>
  </si>
  <si>
    <t>average tech rep</t>
  </si>
  <si>
    <t>SNORD115</t>
  </si>
  <si>
    <t>WT1</t>
  </si>
  <si>
    <t>SNORD116_a</t>
  </si>
  <si>
    <t>SNORD116_b</t>
  </si>
  <si>
    <t>WT2</t>
  </si>
  <si>
    <t>WT3</t>
  </si>
  <si>
    <t>GAPDH</t>
  </si>
  <si>
    <t>E601K2</t>
  </si>
  <si>
    <t>E601K3</t>
  </si>
  <si>
    <t>E601K4</t>
  </si>
  <si>
    <t>T194M3</t>
  </si>
  <si>
    <t>T194M4</t>
  </si>
  <si>
    <t>P95L1</t>
  </si>
  <si>
    <t>P95L2/4</t>
  </si>
  <si>
    <t>P95L3</t>
  </si>
  <si>
    <t>RPS28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</si>
</sst>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071D-B121-D74F-8497-704BBBD1C050}">
  <dimension ref="A1:K130"/>
  <sheetViews>
    <sheetView tabSelected="1" workbookViewId="0">
      <selection activeCell="Q22" sqref="Q22"/>
    </sheetView>
  </sheetViews>
  <sheetFormatPr baseColWidth="10" defaultRowHeight="16" x14ac:dyDescent="0.2"/>
  <cols>
    <col min="1" max="1" width="12.83203125" bestFit="1" customWidth="1"/>
    <col min="2" max="2" width="12.1640625" bestFit="1" customWidth="1"/>
    <col min="3" max="3" width="10.83203125" style="1"/>
    <col min="5" max="5" width="18.33203125" bestFit="1" customWidth="1"/>
    <col min="8" max="8" width="9.33203125" customWidth="1"/>
    <col min="9" max="9" width="14.83203125" bestFit="1" customWidth="1"/>
  </cols>
  <sheetData>
    <row r="1" spans="1:11" x14ac:dyDescent="0.2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1" x14ac:dyDescent="0.2">
      <c r="A2" t="s">
        <v>10</v>
      </c>
      <c r="B2" t="s">
        <v>11</v>
      </c>
      <c r="C2" s="2">
        <v>24.239486694335938</v>
      </c>
      <c r="D2" s="3">
        <f>C2-$C$5</f>
        <v>0.17382240295410156</v>
      </c>
      <c r="E2" s="3">
        <f>AVERAGE(D2,D6,D62,D66)</f>
        <v>0.4654545783996582</v>
      </c>
      <c r="F2" s="3">
        <f>AVERAGE(E2,E10,E18)</f>
        <v>0.9471691449483236</v>
      </c>
      <c r="G2" s="3">
        <f>D2-$F$2</f>
        <v>-0.77334674199422204</v>
      </c>
      <c r="H2" s="4">
        <f>2^-G2</f>
        <v>1.7092302343417272</v>
      </c>
      <c r="I2" s="4">
        <f>AVERAGE(H2,H6,H62,H66)</f>
        <v>1.6281603772982181</v>
      </c>
      <c r="K2" s="4"/>
    </row>
    <row r="3" spans="1:11" x14ac:dyDescent="0.2">
      <c r="A3" t="s">
        <v>10</v>
      </c>
      <c r="B3" t="s">
        <v>12</v>
      </c>
      <c r="C3" s="2">
        <v>24.629915237426758</v>
      </c>
      <c r="D3" s="3">
        <f>C3-$C$5</f>
        <v>0.56425094604492188</v>
      </c>
      <c r="E3" s="3">
        <f>AVERAGE(D3,D7,D63,D67)</f>
        <v>0.72538471221923828</v>
      </c>
      <c r="F3" s="3">
        <f>AVERAGE(E3,E11,E19)</f>
        <v>1.4177780151367188</v>
      </c>
      <c r="G3" s="3">
        <f>D3-$F$3</f>
        <v>-0.85352706909179688</v>
      </c>
      <c r="H3" s="4">
        <f>2^-G3</f>
        <v>1.8069130309344368</v>
      </c>
      <c r="I3" s="4">
        <f>AVERAGE(H3,H7,H63,H67)</f>
        <v>1.980087276780429</v>
      </c>
      <c r="K3" s="4"/>
    </row>
    <row r="4" spans="1:11" x14ac:dyDescent="0.2">
      <c r="A4" t="s">
        <v>10</v>
      </c>
      <c r="B4" t="s">
        <v>9</v>
      </c>
      <c r="C4" s="2">
        <v>24.701007843017578</v>
      </c>
      <c r="D4" s="3">
        <f>C4-$C$5</f>
        <v>0.63534355163574219</v>
      </c>
      <c r="E4" s="3">
        <f>AVERAGE(D4,D8,D64,D68)</f>
        <v>1.9577289428710936</v>
      </c>
      <c r="F4" s="3">
        <f>AVERAGE(E4,E12,E20)</f>
        <v>2.020029889424642</v>
      </c>
      <c r="G4" s="3">
        <f>D4-$F$4</f>
        <v>-1.3846863377888998</v>
      </c>
      <c r="H4" s="4">
        <f>2^-G4</f>
        <v>2.611151811298579</v>
      </c>
      <c r="I4" s="4">
        <f>AVERAGE(H4,H8,H64,H68)</f>
        <v>1.4271806655033388</v>
      </c>
      <c r="K4" s="4"/>
    </row>
    <row r="5" spans="1:11" x14ac:dyDescent="0.2">
      <c r="A5" t="s">
        <v>10</v>
      </c>
      <c r="B5" t="s">
        <v>15</v>
      </c>
      <c r="C5" s="2">
        <v>24.065664291381836</v>
      </c>
      <c r="D5" s="3">
        <f>C5-$C$5</f>
        <v>0</v>
      </c>
    </row>
    <row r="6" spans="1:11" x14ac:dyDescent="0.2">
      <c r="A6" t="s">
        <v>10</v>
      </c>
      <c r="B6" t="s">
        <v>11</v>
      </c>
      <c r="C6" s="2">
        <v>23.980155944824219</v>
      </c>
      <c r="D6" s="3">
        <f>C6-$C$9</f>
        <v>0.10970878601074219</v>
      </c>
      <c r="G6" s="3">
        <f>D6-$F$2</f>
        <v>-0.83746035893758142</v>
      </c>
      <c r="H6" s="4">
        <f>2^-G6</f>
        <v>1.7869018078537926</v>
      </c>
    </row>
    <row r="7" spans="1:11" x14ac:dyDescent="0.2">
      <c r="A7" t="s">
        <v>10</v>
      </c>
      <c r="B7" t="s">
        <v>12</v>
      </c>
      <c r="C7" s="2">
        <v>24.303844451904297</v>
      </c>
      <c r="D7" s="3">
        <f>C7-$C$9</f>
        <v>0.43339729309082031</v>
      </c>
      <c r="G7" s="3">
        <f>D7-$F$3</f>
        <v>-0.98438072204589844</v>
      </c>
      <c r="H7" s="4">
        <f>2^-G7</f>
        <v>1.9784638733953368</v>
      </c>
    </row>
    <row r="8" spans="1:11" x14ac:dyDescent="0.2">
      <c r="A8" t="s">
        <v>10</v>
      </c>
      <c r="B8" t="s">
        <v>9</v>
      </c>
      <c r="C8" s="2">
        <v>24.780302047729492</v>
      </c>
      <c r="D8" s="3">
        <f>C8-$C$9</f>
        <v>0.90985488891601562</v>
      </c>
      <c r="G8" s="3">
        <f>D8-$F$4</f>
        <v>-1.1101750005086264</v>
      </c>
      <c r="H8" s="4">
        <f>2^-G8</f>
        <v>2.1587183120534466</v>
      </c>
    </row>
    <row r="9" spans="1:11" x14ac:dyDescent="0.2">
      <c r="A9" t="s">
        <v>10</v>
      </c>
      <c r="B9" t="s">
        <v>15</v>
      </c>
      <c r="C9" s="2">
        <v>23.870447158813477</v>
      </c>
      <c r="D9" s="3">
        <f>C9-$C$9</f>
        <v>0</v>
      </c>
    </row>
    <row r="10" spans="1:11" x14ac:dyDescent="0.2">
      <c r="A10" t="s">
        <v>13</v>
      </c>
      <c r="B10" t="s">
        <v>11</v>
      </c>
      <c r="C10" s="2">
        <v>23.087545394897461</v>
      </c>
      <c r="D10" s="3">
        <f>C10-$C$13</f>
        <v>0.38222122192382812</v>
      </c>
      <c r="E10" s="3">
        <f>AVERAGE(D10,D14,D70,D74)</f>
        <v>0.91915655136108398</v>
      </c>
      <c r="G10" s="3">
        <f>D10-$F$2</f>
        <v>-0.56494792302449548</v>
      </c>
      <c r="H10" s="4">
        <f>2^-G10</f>
        <v>1.4793341087487866</v>
      </c>
      <c r="I10" s="4">
        <f>AVERAGE(H10,H14,H70,H74)</f>
        <v>1.0998799876043879</v>
      </c>
    </row>
    <row r="11" spans="1:11" x14ac:dyDescent="0.2">
      <c r="A11" t="s">
        <v>13</v>
      </c>
      <c r="B11" t="s">
        <v>12</v>
      </c>
      <c r="C11" s="2">
        <v>23.578668594360352</v>
      </c>
      <c r="D11" s="3">
        <f>C11-$C$13</f>
        <v>0.87334442138671875</v>
      </c>
      <c r="E11" s="3">
        <f>AVERAGE(D11,D15,D71,D75)</f>
        <v>1.6351890563964844</v>
      </c>
      <c r="G11" s="3">
        <f>D11-$F$3</f>
        <v>-0.54443359375</v>
      </c>
      <c r="H11" s="4">
        <f>2^-G11</f>
        <v>1.4584476410586338</v>
      </c>
      <c r="I11" s="4">
        <f>AVERAGE(H11,H15,H71,H75)</f>
        <v>0.94976040707668186</v>
      </c>
    </row>
    <row r="12" spans="1:11" x14ac:dyDescent="0.2">
      <c r="A12" t="s">
        <v>13</v>
      </c>
      <c r="B12" t="s">
        <v>9</v>
      </c>
      <c r="C12" s="2">
        <v>23.73900032043457</v>
      </c>
      <c r="D12" s="3">
        <f>C12-$C$13</f>
        <v>1.0336761474609375</v>
      </c>
      <c r="E12" s="3">
        <f>AVERAGE(D12,D16,D72,D76)</f>
        <v>1.7221779823303223</v>
      </c>
      <c r="G12" s="3">
        <f>D12-$F$4</f>
        <v>-0.98635374196370451</v>
      </c>
      <c r="H12" s="4">
        <f>2^-G12</f>
        <v>1.9811714581368449</v>
      </c>
      <c r="I12" s="4">
        <f>AVERAGE(H12,H16,H72,H76)</f>
        <v>1.3504990616327297</v>
      </c>
    </row>
    <row r="13" spans="1:11" x14ac:dyDescent="0.2">
      <c r="A13" t="s">
        <v>13</v>
      </c>
      <c r="B13" t="s">
        <v>15</v>
      </c>
      <c r="C13" s="2">
        <v>22.705324172973633</v>
      </c>
      <c r="D13" s="3">
        <f>C13-$C$13</f>
        <v>0</v>
      </c>
    </row>
    <row r="14" spans="1:11" x14ac:dyDescent="0.2">
      <c r="A14" t="s">
        <v>13</v>
      </c>
      <c r="B14" t="s">
        <v>11</v>
      </c>
      <c r="C14" s="2">
        <v>22.789274215698242</v>
      </c>
      <c r="D14" s="3">
        <f>C14-$C$17</f>
        <v>0.33946800231933594</v>
      </c>
      <c r="G14" s="3">
        <f>D14-$F$2</f>
        <v>-0.60770114262898767</v>
      </c>
      <c r="H14" s="4">
        <f>2^-G14</f>
        <v>1.5238291331700369</v>
      </c>
    </row>
    <row r="15" spans="1:11" x14ac:dyDescent="0.2">
      <c r="A15" t="s">
        <v>13</v>
      </c>
      <c r="B15" t="s">
        <v>12</v>
      </c>
      <c r="C15" s="2">
        <v>23.560211181640625</v>
      </c>
      <c r="D15" s="3">
        <f>C15-$C$17</f>
        <v>1.1104049682617188</v>
      </c>
      <c r="G15" s="3">
        <f>D15-$F$3</f>
        <v>-0.307373046875</v>
      </c>
      <c r="H15" s="4">
        <f>2^-G15</f>
        <v>1.2374524132989826</v>
      </c>
    </row>
    <row r="16" spans="1:11" x14ac:dyDescent="0.2">
      <c r="A16" t="s">
        <v>13</v>
      </c>
      <c r="B16" t="s">
        <v>9</v>
      </c>
      <c r="C16" s="2">
        <v>23.596836090087891</v>
      </c>
      <c r="D16" s="3">
        <f>C16-$C$17</f>
        <v>1.1470298767089844</v>
      </c>
      <c r="G16" s="3">
        <f>D16-$F$4</f>
        <v>-0.87300001271565764</v>
      </c>
      <c r="H16" s="4">
        <f>2^-G16</f>
        <v>1.8314673889784805</v>
      </c>
    </row>
    <row r="17" spans="1:9" x14ac:dyDescent="0.2">
      <c r="A17" t="s">
        <v>13</v>
      </c>
      <c r="B17" t="s">
        <v>15</v>
      </c>
      <c r="C17" s="2">
        <v>22.449806213378906</v>
      </c>
      <c r="D17" s="3">
        <f>C17-$C$17</f>
        <v>0</v>
      </c>
    </row>
    <row r="18" spans="1:9" x14ac:dyDescent="0.2">
      <c r="A18" t="s">
        <v>14</v>
      </c>
      <c r="B18" t="s">
        <v>11</v>
      </c>
      <c r="C18" s="2">
        <v>24.3160400390625</v>
      </c>
      <c r="D18" s="3">
        <f>C18-$C$21</f>
        <v>1.348724365234375</v>
      </c>
      <c r="E18" s="3">
        <f>AVERAGE(D18,D22,D78,D83)</f>
        <v>1.4568963050842285</v>
      </c>
      <c r="G18" s="3">
        <f>D18-$F$2</f>
        <v>0.4015552202860514</v>
      </c>
      <c r="H18" s="4">
        <f>2^-G18</f>
        <v>0.7570417548220828</v>
      </c>
      <c r="I18" s="4">
        <f>AVERAGE(H18,H22,H78,H83)</f>
        <v>0.70973818451203541</v>
      </c>
    </row>
    <row r="19" spans="1:9" x14ac:dyDescent="0.2">
      <c r="A19" t="s">
        <v>14</v>
      </c>
      <c r="B19" t="s">
        <v>12</v>
      </c>
      <c r="C19" s="2">
        <v>24.347707748413086</v>
      </c>
      <c r="D19" s="3">
        <f>C19-$C$21</f>
        <v>1.3803920745849609</v>
      </c>
      <c r="E19" s="3">
        <f>AVERAGE(D19,D23,D79,D84)</f>
        <v>1.8927602767944336</v>
      </c>
      <c r="G19" s="3">
        <f>D19-$F$3</f>
        <v>-3.7385940551757812E-2</v>
      </c>
      <c r="H19" s="4">
        <f>2^-G19</f>
        <v>1.0262526451643559</v>
      </c>
      <c r="I19" s="4">
        <f>AVERAGE(H19,H23,H79,H84)</f>
        <v>0.78384660177151411</v>
      </c>
    </row>
    <row r="20" spans="1:9" x14ac:dyDescent="0.2">
      <c r="A20" t="s">
        <v>14</v>
      </c>
      <c r="B20" t="s">
        <v>9</v>
      </c>
      <c r="C20" s="2">
        <v>24.579950332641602</v>
      </c>
      <c r="D20" s="3">
        <f>C20-$C$21</f>
        <v>1.6126346588134766</v>
      </c>
      <c r="E20" s="3">
        <f>AVERAGE(D20,D24,D80,D85)</f>
        <v>2.3801827430725098</v>
      </c>
      <c r="G20" s="3">
        <f>D20-$F$4</f>
        <v>-0.40739523061116545</v>
      </c>
      <c r="H20" s="4">
        <f>2^-G20</f>
        <v>1.3262890513770549</v>
      </c>
      <c r="I20" s="4">
        <f>AVERAGE(H20,H24,H80,H85)</f>
        <v>0.91195998919667254</v>
      </c>
    </row>
    <row r="21" spans="1:9" x14ac:dyDescent="0.2">
      <c r="A21" t="s">
        <v>14</v>
      </c>
      <c r="B21" t="s">
        <v>15</v>
      </c>
      <c r="C21" s="2">
        <v>22.967315673828125</v>
      </c>
      <c r="D21" s="3">
        <f>C21-$C$21</f>
        <v>0</v>
      </c>
    </row>
    <row r="22" spans="1:9" x14ac:dyDescent="0.2">
      <c r="A22" t="s">
        <v>14</v>
      </c>
      <c r="B22" t="s">
        <v>11</v>
      </c>
      <c r="C22" s="2">
        <v>24.047597885131836</v>
      </c>
      <c r="D22" s="3">
        <f>C22-$C$25</f>
        <v>1.1742496490478516</v>
      </c>
      <c r="G22" s="3">
        <f>D22-$F$2</f>
        <v>0.22708050409952796</v>
      </c>
      <c r="H22" s="4">
        <f>2^-G22</f>
        <v>0.85436206513997004</v>
      </c>
    </row>
    <row r="23" spans="1:9" x14ac:dyDescent="0.2">
      <c r="A23" t="s">
        <v>14</v>
      </c>
      <c r="B23" t="s">
        <v>12</v>
      </c>
      <c r="C23" s="2">
        <v>24.162172317504883</v>
      </c>
      <c r="D23" s="3">
        <f>C23-$C$25</f>
        <v>1.2888240814208984</v>
      </c>
      <c r="G23" s="3">
        <f>D23-$F$3</f>
        <v>-0.12895393371582031</v>
      </c>
      <c r="H23" s="4">
        <f>2^-G23</f>
        <v>1.0935005406730616</v>
      </c>
    </row>
    <row r="24" spans="1:9" x14ac:dyDescent="0.2">
      <c r="A24" t="s">
        <v>14</v>
      </c>
      <c r="B24" t="s">
        <v>9</v>
      </c>
      <c r="C24" s="2">
        <v>24.372043609619141</v>
      </c>
      <c r="D24" s="3">
        <f>C24-$C$25</f>
        <v>1.4986953735351562</v>
      </c>
      <c r="G24" s="3">
        <f>D24-$F$4</f>
        <v>-0.52133451588948576</v>
      </c>
      <c r="H24" s="4">
        <f>2^-G24</f>
        <v>1.435282293132023</v>
      </c>
    </row>
    <row r="25" spans="1:9" x14ac:dyDescent="0.2">
      <c r="A25" t="s">
        <v>14</v>
      </c>
      <c r="B25" t="s">
        <v>15</v>
      </c>
      <c r="C25" s="2">
        <v>22.873348236083984</v>
      </c>
      <c r="D25" s="3">
        <f>C25-$C$25</f>
        <v>0</v>
      </c>
    </row>
    <row r="26" spans="1:9" x14ac:dyDescent="0.2">
      <c r="A26" t="s">
        <v>16</v>
      </c>
      <c r="B26" t="s">
        <v>11</v>
      </c>
      <c r="C26" s="2">
        <v>23.754642486572266</v>
      </c>
      <c r="D26" s="3">
        <f>C26-$C$29</f>
        <v>0.73349571228027344</v>
      </c>
      <c r="G26" s="3">
        <f>D26-$F$2</f>
        <v>-0.21367343266805017</v>
      </c>
      <c r="H26" s="4">
        <f>2^-G26</f>
        <v>1.1596371302316109</v>
      </c>
      <c r="I26" s="4">
        <f>AVERAGE(H26,H30,H34)</f>
        <v>1.3122320234574929</v>
      </c>
    </row>
    <row r="27" spans="1:9" x14ac:dyDescent="0.2">
      <c r="A27" t="s">
        <v>16</v>
      </c>
      <c r="B27" t="s">
        <v>12</v>
      </c>
      <c r="C27" s="2">
        <v>26.295963287353501</v>
      </c>
      <c r="D27" s="3">
        <f>C27-$C$29</f>
        <v>3.2748165130615092</v>
      </c>
      <c r="G27" s="3">
        <f>D27-$F$3</f>
        <v>1.8570384979247905</v>
      </c>
      <c r="H27" s="4">
        <f>2^-G27</f>
        <v>0.27604234557757557</v>
      </c>
      <c r="I27" s="4">
        <f>AVERAGE(H27,H31,H35)</f>
        <v>1.3250679280813662</v>
      </c>
    </row>
    <row r="28" spans="1:9" x14ac:dyDescent="0.2">
      <c r="A28" t="s">
        <v>16</v>
      </c>
      <c r="B28" t="s">
        <v>9</v>
      </c>
      <c r="C28" s="2">
        <v>22.984777450561523</v>
      </c>
      <c r="D28" s="3">
        <f>C28-$C$29</f>
        <v>-3.636932373046875E-2</v>
      </c>
      <c r="G28" s="3">
        <f>D28-$F$4</f>
        <v>-2.0563992131551108</v>
      </c>
      <c r="H28" s="4">
        <f>2^-G28</f>
        <v>4.1594685624611971</v>
      </c>
      <c r="I28" s="4">
        <f>AVERAGE(H28,H32,H36)</f>
        <v>3.0388917820411945</v>
      </c>
    </row>
    <row r="29" spans="1:9" x14ac:dyDescent="0.2">
      <c r="A29" t="s">
        <v>16</v>
      </c>
      <c r="B29" t="s">
        <v>15</v>
      </c>
      <c r="C29" s="2">
        <v>23.021146774291992</v>
      </c>
      <c r="D29" s="3">
        <f>C29-$C$29</f>
        <v>0</v>
      </c>
    </row>
    <row r="30" spans="1:9" x14ac:dyDescent="0.2">
      <c r="A30" t="s">
        <v>16</v>
      </c>
      <c r="B30" t="s">
        <v>11</v>
      </c>
      <c r="C30" s="2">
        <v>23.655458450317383</v>
      </c>
      <c r="D30" s="3">
        <f>C30-$C$33</f>
        <v>0.53749656677246094</v>
      </c>
      <c r="G30" s="3">
        <f>D30-$F$2</f>
        <v>-0.40967257817586267</v>
      </c>
      <c r="H30" s="4">
        <f>2^-G30</f>
        <v>1.3283843010547487</v>
      </c>
    </row>
    <row r="31" spans="1:9" x14ac:dyDescent="0.2">
      <c r="A31" t="s">
        <v>16</v>
      </c>
      <c r="B31" t="s">
        <v>12</v>
      </c>
      <c r="C31" s="2">
        <v>23.827537536621094</v>
      </c>
      <c r="D31" s="3">
        <f>C31-$C$33</f>
        <v>0.70957565307617188</v>
      </c>
      <c r="G31" s="3">
        <f>D31-$F$3</f>
        <v>-0.70820236206054688</v>
      </c>
      <c r="H31" s="4">
        <f>2^-G31</f>
        <v>1.6337671292590841</v>
      </c>
    </row>
    <row r="32" spans="1:9" x14ac:dyDescent="0.2">
      <c r="A32" t="s">
        <v>16</v>
      </c>
      <c r="B32" t="s">
        <v>9</v>
      </c>
      <c r="C32" s="2">
        <v>23.834022521972656</v>
      </c>
      <c r="D32" s="3">
        <f>C32-$C$33</f>
        <v>0.71606063842773438</v>
      </c>
      <c r="G32" s="3">
        <f>D32-$F$4</f>
        <v>-1.3039692509969076</v>
      </c>
      <c r="H32" s="4">
        <f>2^-G32</f>
        <v>2.4690725884382738</v>
      </c>
    </row>
    <row r="33" spans="1:9" x14ac:dyDescent="0.2">
      <c r="A33" t="s">
        <v>16</v>
      </c>
      <c r="B33" t="s">
        <v>15</v>
      </c>
      <c r="C33" s="2">
        <v>23.117961883544922</v>
      </c>
      <c r="D33" s="3">
        <f>C33-$C$33</f>
        <v>0</v>
      </c>
    </row>
    <row r="34" spans="1:9" x14ac:dyDescent="0.2">
      <c r="A34" t="s">
        <v>16</v>
      </c>
      <c r="B34" t="s">
        <v>11</v>
      </c>
      <c r="C34" s="2">
        <v>23.736406326293945</v>
      </c>
      <c r="D34" s="3">
        <f>C34-$C$37</f>
        <v>0.41243553161621094</v>
      </c>
      <c r="G34" s="3">
        <f>D34-$F$2</f>
        <v>-0.53473361333211267</v>
      </c>
      <c r="H34" s="4">
        <f>2^-G34</f>
        <v>1.4486746390861198</v>
      </c>
    </row>
    <row r="35" spans="1:9" x14ac:dyDescent="0.2">
      <c r="A35" t="s">
        <v>16</v>
      </c>
      <c r="B35" t="s">
        <v>12</v>
      </c>
      <c r="C35" s="2">
        <v>23.695331573486328</v>
      </c>
      <c r="D35" s="3">
        <f>C35-$C$37</f>
        <v>0.37136077880859375</v>
      </c>
      <c r="G35" s="3">
        <f>D35-$F$3</f>
        <v>-1.046417236328125</v>
      </c>
      <c r="H35" s="4">
        <f>2^-G35</f>
        <v>2.0653943094074392</v>
      </c>
    </row>
    <row r="36" spans="1:9" x14ac:dyDescent="0.2">
      <c r="A36" t="s">
        <v>16</v>
      </c>
      <c r="B36" t="s">
        <v>9</v>
      </c>
      <c r="C36" s="2">
        <v>24.028936386108398</v>
      </c>
      <c r="D36" s="3">
        <f>C36-$C$37</f>
        <v>0.70496559143066406</v>
      </c>
      <c r="G36" s="3">
        <f>D36-$F$4</f>
        <v>-1.3150642979939779</v>
      </c>
      <c r="H36" s="4">
        <f>2^-G36</f>
        <v>2.4881341952241125</v>
      </c>
    </row>
    <row r="37" spans="1:9" x14ac:dyDescent="0.2">
      <c r="A37" t="s">
        <v>16</v>
      </c>
      <c r="B37" t="s">
        <v>15</v>
      </c>
      <c r="C37" s="2">
        <v>23.323970794677734</v>
      </c>
      <c r="D37" s="3">
        <f>C37-$C$37</f>
        <v>0</v>
      </c>
    </row>
    <row r="38" spans="1:9" x14ac:dyDescent="0.2">
      <c r="A38" t="s">
        <v>17</v>
      </c>
      <c r="B38" t="s">
        <v>11</v>
      </c>
      <c r="C38" s="2">
        <v>24.381258010864258</v>
      </c>
      <c r="D38" s="3">
        <f>C38-$C$41</f>
        <v>1.7436370849609375</v>
      </c>
      <c r="G38" s="3">
        <f>D38-$F$2</f>
        <v>0.7964679400126139</v>
      </c>
      <c r="H38" s="4">
        <f>2^-G38</f>
        <v>0.5757570433397694</v>
      </c>
      <c r="I38" s="4">
        <f>AVERAGE(H38,H42,H46)</f>
        <v>0.8975959147992042</v>
      </c>
    </row>
    <row r="39" spans="1:9" x14ac:dyDescent="0.2">
      <c r="A39" t="s">
        <v>17</v>
      </c>
      <c r="B39" t="s">
        <v>12</v>
      </c>
      <c r="C39" s="2">
        <v>24.063453674316406</v>
      </c>
      <c r="D39" s="3">
        <f>C39-$C$41</f>
        <v>1.4258327484130859</v>
      </c>
      <c r="G39" s="3">
        <f>D39-$F$3</f>
        <v>8.0547332763671875E-3</v>
      </c>
      <c r="H39" s="4">
        <f>2^-G39</f>
        <v>0.99443244096461958</v>
      </c>
      <c r="I39" s="4">
        <f>AVERAGE(H39,H43,H47)</f>
        <v>1.0602697805121946</v>
      </c>
    </row>
    <row r="40" spans="1:9" x14ac:dyDescent="0.2">
      <c r="A40" t="s">
        <v>17</v>
      </c>
      <c r="B40" t="s">
        <v>9</v>
      </c>
      <c r="C40" s="2">
        <v>24.683038711547852</v>
      </c>
      <c r="D40" s="3">
        <f>C40-$C$41</f>
        <v>2.0454177856445312</v>
      </c>
      <c r="G40" s="3">
        <f>D40-$F$4</f>
        <v>2.5387896219889239E-2</v>
      </c>
      <c r="H40" s="4">
        <f>2^-G40</f>
        <v>0.98255638390669231</v>
      </c>
      <c r="I40" s="4">
        <f>AVERAGE(H40,H44,H48)</f>
        <v>1.0175020464947941</v>
      </c>
    </row>
    <row r="41" spans="1:9" x14ac:dyDescent="0.2">
      <c r="A41" t="s">
        <v>17</v>
      </c>
      <c r="B41" t="s">
        <v>15</v>
      </c>
      <c r="C41" s="2">
        <v>22.63762092590332</v>
      </c>
      <c r="D41" s="3">
        <f>C41-$C$41</f>
        <v>0</v>
      </c>
    </row>
    <row r="42" spans="1:9" x14ac:dyDescent="0.2">
      <c r="A42" t="s">
        <v>17</v>
      </c>
      <c r="B42" t="s">
        <v>11</v>
      </c>
      <c r="C42" s="2">
        <v>23.959018707275391</v>
      </c>
      <c r="D42" s="3">
        <f>C42-$C$45</f>
        <v>1.1673431396484375</v>
      </c>
      <c r="G42" s="3">
        <f>D42-$F$2</f>
        <v>0.2201739947001139</v>
      </c>
      <c r="H42" s="4">
        <f>2^-G42</f>
        <v>0.85846189631076253</v>
      </c>
    </row>
    <row r="43" spans="1:9" x14ac:dyDescent="0.2">
      <c r="A43" t="s">
        <v>17</v>
      </c>
      <c r="B43" t="s">
        <v>12</v>
      </c>
      <c r="C43" s="2">
        <v>24.052362442016602</v>
      </c>
      <c r="D43" s="3">
        <f>C43-$C$45</f>
        <v>1.2606868743896484</v>
      </c>
      <c r="G43" s="3">
        <f>D43-$F$3</f>
        <v>-0.15709114074707031</v>
      </c>
      <c r="H43" s="4">
        <f>2^-G43</f>
        <v>1.1150366577748645</v>
      </c>
    </row>
    <row r="44" spans="1:9" x14ac:dyDescent="0.2">
      <c r="A44" t="s">
        <v>17</v>
      </c>
      <c r="B44" t="s">
        <v>9</v>
      </c>
      <c r="C44" s="2">
        <v>24.804317474365234</v>
      </c>
      <c r="D44" s="3">
        <f>C44-$C$45</f>
        <v>2.0126419067382812</v>
      </c>
      <c r="G44" s="3">
        <f>D44-$F$4</f>
        <v>-7.3879826863607612E-3</v>
      </c>
      <c r="H44" s="4">
        <f>2^-G44</f>
        <v>1.0051340938923887</v>
      </c>
    </row>
    <row r="45" spans="1:9" x14ac:dyDescent="0.2">
      <c r="A45" t="s">
        <v>17</v>
      </c>
      <c r="B45" t="s">
        <v>15</v>
      </c>
      <c r="C45" s="2">
        <v>22.791675567626953</v>
      </c>
      <c r="D45" s="3">
        <f>C45-$C$45</f>
        <v>0</v>
      </c>
    </row>
    <row r="46" spans="1:9" x14ac:dyDescent="0.2">
      <c r="A46" t="s">
        <v>17</v>
      </c>
      <c r="B46" t="s">
        <v>11</v>
      </c>
      <c r="C46" s="2">
        <v>23.613842010498047</v>
      </c>
      <c r="D46" s="3">
        <f>C46-$C$49</f>
        <v>0.61538505554199219</v>
      </c>
      <c r="G46" s="3">
        <f>D46-$F$2</f>
        <v>-0.33178408940633142</v>
      </c>
      <c r="H46" s="4">
        <f>2^-G46</f>
        <v>1.2585688047470804</v>
      </c>
    </row>
    <row r="47" spans="1:9" x14ac:dyDescent="0.2">
      <c r="A47" t="s">
        <v>17</v>
      </c>
      <c r="B47" t="s">
        <v>12</v>
      </c>
      <c r="C47" s="2">
        <v>24.316818237304688</v>
      </c>
      <c r="D47" s="3">
        <f>C47-$C$49</f>
        <v>1.3183612823486328</v>
      </c>
      <c r="G47" s="3">
        <f>D47-$F$3</f>
        <v>-9.9416732788085938E-2</v>
      </c>
      <c r="H47" s="4">
        <f>2^-G47</f>
        <v>1.0713402427970999</v>
      </c>
    </row>
    <row r="48" spans="1:9" x14ac:dyDescent="0.2">
      <c r="A48" t="s">
        <v>17</v>
      </c>
      <c r="B48" t="s">
        <v>9</v>
      </c>
      <c r="C48" s="2">
        <v>24.927883148193359</v>
      </c>
      <c r="D48" s="3">
        <f>C48-$C$49</f>
        <v>1.9294261932373047</v>
      </c>
      <c r="G48" s="3">
        <f>D48-$F$4</f>
        <v>-9.0603696187337324E-2</v>
      </c>
      <c r="H48" s="4">
        <f>2^-G48</f>
        <v>1.0648156616853017</v>
      </c>
    </row>
    <row r="49" spans="1:9" x14ac:dyDescent="0.2">
      <c r="A49" t="s">
        <v>17</v>
      </c>
      <c r="B49" t="s">
        <v>15</v>
      </c>
      <c r="C49" s="2">
        <v>22.998456954956055</v>
      </c>
      <c r="D49" s="3">
        <f>C49-$C$49</f>
        <v>0</v>
      </c>
    </row>
    <row r="50" spans="1:9" x14ac:dyDescent="0.2">
      <c r="A50" t="s">
        <v>18</v>
      </c>
      <c r="B50" t="s">
        <v>11</v>
      </c>
      <c r="C50" s="2">
        <v>23.73393440246582</v>
      </c>
      <c r="D50" s="3">
        <f>C50-$C$53</f>
        <v>1.0984859466552734</v>
      </c>
      <c r="G50" s="3">
        <f>D50-$F$2</f>
        <v>0.15131680170694983</v>
      </c>
      <c r="H50" s="4">
        <f>2^-G50</f>
        <v>0.90042823291235119</v>
      </c>
      <c r="I50" s="4">
        <f>AVERAGE(H50,H58)</f>
        <v>1.1199499564304007</v>
      </c>
    </row>
    <row r="51" spans="1:9" x14ac:dyDescent="0.2">
      <c r="A51" t="s">
        <v>18</v>
      </c>
      <c r="B51" t="s">
        <v>12</v>
      </c>
      <c r="C51" s="2">
        <v>23.547615051269531</v>
      </c>
      <c r="D51" s="3">
        <f>C51-$C$53</f>
        <v>0.91216659545898438</v>
      </c>
      <c r="G51" s="3">
        <f>D51-$F$3</f>
        <v>-0.50561141967773438</v>
      </c>
      <c r="H51" s="4">
        <f>2^-G51</f>
        <v>1.4197249135701198</v>
      </c>
      <c r="I51" s="4">
        <f>AVERAGE(H51,H59)</f>
        <v>1.8241151370555864</v>
      </c>
    </row>
    <row r="52" spans="1:9" x14ac:dyDescent="0.2">
      <c r="A52" t="s">
        <v>18</v>
      </c>
      <c r="B52" t="s">
        <v>9</v>
      </c>
      <c r="C52" s="2">
        <v>24.34425163269043</v>
      </c>
      <c r="D52" s="3">
        <f>C52-$C$53</f>
        <v>1.7088031768798828</v>
      </c>
      <c r="G52" s="3">
        <f>D52-$F$4</f>
        <v>-0.3112267125447592</v>
      </c>
      <c r="H52" s="4">
        <f>2^-G52</f>
        <v>1.2407622621818246</v>
      </c>
      <c r="I52" s="4">
        <f>AVERAGE(H52,H60)</f>
        <v>1.3827128510010747</v>
      </c>
    </row>
    <row r="53" spans="1:9" x14ac:dyDescent="0.2">
      <c r="A53" t="s">
        <v>18</v>
      </c>
      <c r="B53" t="s">
        <v>15</v>
      </c>
      <c r="C53" s="2">
        <v>22.635448455810547</v>
      </c>
      <c r="D53" s="3">
        <f>C53-$C$53</f>
        <v>0</v>
      </c>
    </row>
    <row r="54" spans="1:9" x14ac:dyDescent="0.2">
      <c r="A54" t="s">
        <v>18</v>
      </c>
      <c r="B54" t="s">
        <v>11</v>
      </c>
      <c r="C54" s="2">
        <v>23.472257614135742</v>
      </c>
      <c r="D54" s="3">
        <f>C54-$C$57</f>
        <v>0.74837303161621094</v>
      </c>
      <c r="G54" s="3">
        <f>D54-$F$2</f>
        <v>-0.19879611333211267</v>
      </c>
      <c r="H54" s="4">
        <f>2^-G54</f>
        <v>1.1477401997664014</v>
      </c>
    </row>
    <row r="55" spans="1:9" x14ac:dyDescent="0.2">
      <c r="A55" t="s">
        <v>18</v>
      </c>
      <c r="B55" t="s">
        <v>12</v>
      </c>
      <c r="C55" s="2">
        <v>23.344833374023438</v>
      </c>
      <c r="D55" s="3">
        <f>C55-$C$57</f>
        <v>0.62094879150390625</v>
      </c>
      <c r="G55" s="3">
        <f>D55-$F$3</f>
        <v>-0.7968292236328125</v>
      </c>
      <c r="H55" s="4">
        <f>2^-G55</f>
        <v>1.7372787109628749</v>
      </c>
    </row>
    <row r="56" spans="1:9" x14ac:dyDescent="0.2">
      <c r="A56" t="s">
        <v>18</v>
      </c>
      <c r="B56" t="s">
        <v>9</v>
      </c>
      <c r="C56" s="2">
        <v>24.289695739746094</v>
      </c>
      <c r="D56" s="3">
        <f>C56-$C$57</f>
        <v>1.5658111572265625</v>
      </c>
      <c r="G56" s="3">
        <f>D56-$F$4</f>
        <v>-0.45421873219807951</v>
      </c>
      <c r="H56" s="4">
        <f>2^-G56</f>
        <v>1.370040681028575</v>
      </c>
    </row>
    <row r="57" spans="1:9" x14ac:dyDescent="0.2">
      <c r="A57" t="s">
        <v>18</v>
      </c>
      <c r="B57" t="s">
        <v>15</v>
      </c>
      <c r="C57" s="2">
        <v>22.723884582519531</v>
      </c>
      <c r="D57" s="3">
        <f>C57-$C$57</f>
        <v>0</v>
      </c>
    </row>
    <row r="58" spans="1:9" x14ac:dyDescent="0.2">
      <c r="A58" t="s">
        <v>18</v>
      </c>
      <c r="B58" t="s">
        <v>11</v>
      </c>
      <c r="C58" s="2">
        <v>23.468503952026367</v>
      </c>
      <c r="D58" s="3">
        <f>C58-$C$61</f>
        <v>0.52550506591796875</v>
      </c>
      <c r="G58" s="3">
        <f>D58-$F$2</f>
        <v>-0.42166407903035485</v>
      </c>
      <c r="H58" s="4">
        <f>2^-G58</f>
        <v>1.3394716799484505</v>
      </c>
    </row>
    <row r="59" spans="1:9" x14ac:dyDescent="0.2">
      <c r="A59" t="s">
        <v>18</v>
      </c>
      <c r="B59" t="s">
        <v>12</v>
      </c>
      <c r="C59" s="2">
        <v>23.204700469970703</v>
      </c>
      <c r="D59" s="3">
        <f>C59-$C$61</f>
        <v>0.26170158386230469</v>
      </c>
      <c r="G59" s="3">
        <f>D59-$F$3</f>
        <v>-1.1560764312744141</v>
      </c>
      <c r="H59" s="4">
        <f>2^-G59</f>
        <v>2.2285053605410532</v>
      </c>
    </row>
    <row r="60" spans="1:9" x14ac:dyDescent="0.2">
      <c r="A60" t="s">
        <v>18</v>
      </c>
      <c r="B60" t="s">
        <v>9</v>
      </c>
      <c r="C60" s="2">
        <v>24.354537963867188</v>
      </c>
      <c r="D60" s="3">
        <f>C60-$C$61</f>
        <v>1.4115390777587891</v>
      </c>
      <c r="G60" s="3">
        <f>D60-$F$4</f>
        <v>-0.60849081166585295</v>
      </c>
      <c r="H60" s="4">
        <f>2^-G60</f>
        <v>1.5246634398203247</v>
      </c>
    </row>
    <row r="61" spans="1:9" x14ac:dyDescent="0.2">
      <c r="A61" t="s">
        <v>18</v>
      </c>
      <c r="B61" t="s">
        <v>15</v>
      </c>
      <c r="C61" s="2">
        <v>22.942998886108398</v>
      </c>
      <c r="D61" s="3">
        <f>C61-$C$61</f>
        <v>0</v>
      </c>
    </row>
    <row r="62" spans="1:9" x14ac:dyDescent="0.2">
      <c r="A62" t="s">
        <v>10</v>
      </c>
      <c r="B62" t="s">
        <v>11</v>
      </c>
      <c r="C62" s="2">
        <v>24.0037841796875</v>
      </c>
      <c r="D62" s="3">
        <f>C62-$C$65</f>
        <v>1.9663162231445312</v>
      </c>
      <c r="G62" s="3">
        <f>D62-$F$2</f>
        <v>1.0191470781962075</v>
      </c>
      <c r="H62" s="4">
        <f>2^-G62</f>
        <v>0.49340796899699924</v>
      </c>
    </row>
    <row r="63" spans="1:9" x14ac:dyDescent="0.2">
      <c r="A63" t="s">
        <v>10</v>
      </c>
      <c r="B63" t="s">
        <v>12</v>
      </c>
      <c r="C63" s="2">
        <v>24.373979568481445</v>
      </c>
      <c r="D63" s="3">
        <f>C63-$C$65</f>
        <v>2.3365116119384766</v>
      </c>
      <c r="G63" s="3">
        <f>D63-$F$3</f>
        <v>0.91873359680175781</v>
      </c>
      <c r="H63" s="4">
        <f>2^-G63</f>
        <v>0.52897315118849986</v>
      </c>
    </row>
    <row r="64" spans="1:9" s="5" customFormat="1" x14ac:dyDescent="0.2">
      <c r="A64" t="s">
        <v>10</v>
      </c>
      <c r="B64" t="s">
        <v>9</v>
      </c>
      <c r="C64" s="2">
        <v>24.876304626464844</v>
      </c>
      <c r="D64" s="3">
        <f>C64-$C$65</f>
        <v>2.838836669921875</v>
      </c>
      <c r="G64" s="3">
        <f>D64-$F$4</f>
        <v>0.81880678049723299</v>
      </c>
      <c r="H64" s="4">
        <f>2^-G64</f>
        <v>0.56691062739230658</v>
      </c>
    </row>
    <row r="65" spans="1:8" x14ac:dyDescent="0.2">
      <c r="A65" t="s">
        <v>10</v>
      </c>
      <c r="B65" t="s">
        <v>15</v>
      </c>
      <c r="C65" s="2">
        <v>22.037467956542969</v>
      </c>
      <c r="D65" s="3">
        <f>C65-$C$65</f>
        <v>0</v>
      </c>
    </row>
    <row r="66" spans="1:8" x14ac:dyDescent="0.2">
      <c r="A66" t="s">
        <v>10</v>
      </c>
      <c r="B66" t="s">
        <v>11</v>
      </c>
      <c r="C66" s="2">
        <v>23.551090240478516</v>
      </c>
      <c r="D66" s="3">
        <f>C66-$C$69</f>
        <v>-0.38802909851074219</v>
      </c>
      <c r="G66" s="3">
        <f>D66-$F$2</f>
        <v>-1.3351982434590659</v>
      </c>
      <c r="H66" s="4">
        <f>2^-G66</f>
        <v>2.5231014980003534</v>
      </c>
    </row>
    <row r="67" spans="1:8" x14ac:dyDescent="0.2">
      <c r="A67" t="s">
        <v>10</v>
      </c>
      <c r="B67" t="s">
        <v>12</v>
      </c>
      <c r="C67" s="2">
        <v>23.506498336791992</v>
      </c>
      <c r="D67" s="3">
        <f>C67-$C$69</f>
        <v>-0.43262100219726562</v>
      </c>
      <c r="G67" s="3">
        <f>D67-$F$3</f>
        <v>-1.8503990173339844</v>
      </c>
      <c r="H67" s="4">
        <f>2^-G67</f>
        <v>3.6059990516034421</v>
      </c>
    </row>
    <row r="68" spans="1:8" s="5" customFormat="1" x14ac:dyDescent="0.2">
      <c r="A68" t="s">
        <v>10</v>
      </c>
      <c r="B68" t="s">
        <v>9</v>
      </c>
      <c r="C68" s="1">
        <v>27.385999999999999</v>
      </c>
      <c r="D68" s="3">
        <f>C68-$C$69</f>
        <v>3.4468806610107414</v>
      </c>
      <c r="G68" s="3">
        <f>D68-$F$4</f>
        <v>1.4268507715860994</v>
      </c>
      <c r="H68" s="4">
        <f>2^-G68</f>
        <v>0.37194191126902337</v>
      </c>
    </row>
    <row r="69" spans="1:8" x14ac:dyDescent="0.2">
      <c r="A69" t="s">
        <v>10</v>
      </c>
      <c r="B69" t="s">
        <v>15</v>
      </c>
      <c r="C69" s="2">
        <v>23.939119338989258</v>
      </c>
      <c r="D69" s="3">
        <f>C69-$C$69</f>
        <v>0</v>
      </c>
    </row>
    <row r="70" spans="1:8" x14ac:dyDescent="0.2">
      <c r="A70" t="s">
        <v>13</v>
      </c>
      <c r="B70" t="s">
        <v>11</v>
      </c>
      <c r="C70" s="2">
        <v>22.990274429321289</v>
      </c>
      <c r="D70" s="3">
        <f>C70-$C$73</f>
        <v>1.2913913726806641</v>
      </c>
      <c r="G70" s="3">
        <f>D70-$F$2</f>
        <v>0.34422222773234046</v>
      </c>
      <c r="H70" s="4">
        <f>2^-G70</f>
        <v>0.78773253711997748</v>
      </c>
    </row>
    <row r="71" spans="1:8" x14ac:dyDescent="0.2">
      <c r="A71" t="s">
        <v>13</v>
      </c>
      <c r="B71" t="s">
        <v>12</v>
      </c>
      <c r="C71" s="2">
        <v>23.895135879516602</v>
      </c>
      <c r="D71" s="3">
        <f>C71-$C$73</f>
        <v>2.1962528228759766</v>
      </c>
      <c r="G71" s="3">
        <f>D71-$F$3</f>
        <v>0.77847480773925781</v>
      </c>
      <c r="H71" s="4">
        <f>2^-G71</f>
        <v>0.58298278689357952</v>
      </c>
    </row>
    <row r="72" spans="1:8" x14ac:dyDescent="0.2">
      <c r="A72" t="s">
        <v>13</v>
      </c>
      <c r="B72" t="s">
        <v>9</v>
      </c>
      <c r="C72" s="2">
        <v>23.969358444213867</v>
      </c>
      <c r="D72" s="3">
        <f>C72-$C$73</f>
        <v>2.2704753875732422</v>
      </c>
      <c r="G72" s="3">
        <f>D72-$F$4</f>
        <v>0.25044549814860018</v>
      </c>
      <c r="H72" s="4">
        <f>2^-G72</f>
        <v>0.84063679007216263</v>
      </c>
    </row>
    <row r="73" spans="1:8" x14ac:dyDescent="0.2">
      <c r="A73" t="s">
        <v>13</v>
      </c>
      <c r="B73" t="s">
        <v>15</v>
      </c>
      <c r="C73" s="2">
        <v>21.698883056640625</v>
      </c>
      <c r="D73" s="3">
        <f>C73-$C$73</f>
        <v>0</v>
      </c>
    </row>
    <row r="74" spans="1:8" x14ac:dyDescent="0.2">
      <c r="A74" t="s">
        <v>13</v>
      </c>
      <c r="B74" t="s">
        <v>11</v>
      </c>
      <c r="C74" s="2">
        <v>23.216770172119141</v>
      </c>
      <c r="D74" s="3">
        <f>C74-$C$77</f>
        <v>1.6635456085205078</v>
      </c>
      <c r="G74" s="3">
        <f>D74-$F$2</f>
        <v>0.71637646357218421</v>
      </c>
      <c r="H74" s="4">
        <f>2^-G74</f>
        <v>0.60862417137875091</v>
      </c>
    </row>
    <row r="75" spans="1:8" x14ac:dyDescent="0.2">
      <c r="A75" t="s">
        <v>13</v>
      </c>
      <c r="B75" t="s">
        <v>12</v>
      </c>
      <c r="C75" s="2">
        <v>23.913978576660156</v>
      </c>
      <c r="D75" s="3">
        <f>C75-$C$77</f>
        <v>2.3607540130615234</v>
      </c>
      <c r="G75" s="3">
        <f>D75-$F$3</f>
        <v>0.94297599792480469</v>
      </c>
      <c r="H75" s="4">
        <f>2^-G75</f>
        <v>0.52015878705553154</v>
      </c>
    </row>
    <row r="76" spans="1:8" x14ac:dyDescent="0.2">
      <c r="A76" t="s">
        <v>13</v>
      </c>
      <c r="B76" t="s">
        <v>9</v>
      </c>
      <c r="C76" s="2">
        <v>23.990755081176758</v>
      </c>
      <c r="D76" s="3">
        <f>C76-$C$77</f>
        <v>2.437530517578125</v>
      </c>
      <c r="G76" s="3">
        <f>D76-$F$4</f>
        <v>0.41750062815348299</v>
      </c>
      <c r="H76" s="4">
        <f>2^-G76</f>
        <v>0.74872060934343176</v>
      </c>
    </row>
    <row r="77" spans="1:8" x14ac:dyDescent="0.2">
      <c r="A77" t="s">
        <v>13</v>
      </c>
      <c r="B77" t="s">
        <v>15</v>
      </c>
      <c r="C77" s="2">
        <v>21.553224563598633</v>
      </c>
      <c r="D77" s="3">
        <f>C77-$C$77</f>
        <v>0</v>
      </c>
    </row>
    <row r="78" spans="1:8" x14ac:dyDescent="0.2">
      <c r="A78" t="s">
        <v>14</v>
      </c>
      <c r="B78" t="s">
        <v>11</v>
      </c>
      <c r="C78" s="2">
        <v>23.454858779907227</v>
      </c>
      <c r="D78" s="3">
        <f>C78-$C$82</f>
        <v>1.6008625030517578</v>
      </c>
      <c r="G78" s="3">
        <f>D78-$F$2</f>
        <v>0.65369335810343421</v>
      </c>
      <c r="H78" s="4">
        <f>2^-G78</f>
        <v>0.63565093660925598</v>
      </c>
    </row>
    <row r="79" spans="1:8" x14ac:dyDescent="0.2">
      <c r="A79" t="s">
        <v>14</v>
      </c>
      <c r="B79" t="s">
        <v>12</v>
      </c>
      <c r="C79" s="2">
        <v>23.90211296081543</v>
      </c>
      <c r="D79" s="3">
        <f>C79-$C$82</f>
        <v>2.0481166839599609</v>
      </c>
      <c r="G79" s="3">
        <f>D79-$F$3</f>
        <v>0.63033866882324219</v>
      </c>
      <c r="H79" s="4">
        <f>2^-G79</f>
        <v>0.6460247449269032</v>
      </c>
    </row>
    <row r="80" spans="1:8" x14ac:dyDescent="0.2">
      <c r="A80" t="s">
        <v>14</v>
      </c>
      <c r="B80" t="s">
        <v>9</v>
      </c>
      <c r="C80" s="2">
        <v>24.884538650512695</v>
      </c>
      <c r="D80" s="3">
        <f>C80-$C$82</f>
        <v>3.0305423736572266</v>
      </c>
      <c r="G80" s="3">
        <f>D80-$F$4</f>
        <v>1.0105124842325846</v>
      </c>
      <c r="H80" s="4">
        <f>2^-G80</f>
        <v>0.49636989240907237</v>
      </c>
    </row>
    <row r="81" spans="1:9" x14ac:dyDescent="0.2">
      <c r="A81" t="s">
        <v>14</v>
      </c>
      <c r="B81" t="s">
        <v>24</v>
      </c>
      <c r="C81" s="2">
        <v>26.354263305664062</v>
      </c>
      <c r="D81" s="3">
        <f>C81-$C$82</f>
        <v>4.5002670288085938</v>
      </c>
    </row>
    <row r="82" spans="1:9" x14ac:dyDescent="0.2">
      <c r="A82" t="s">
        <v>14</v>
      </c>
      <c r="B82" t="s">
        <v>15</v>
      </c>
      <c r="C82" s="2">
        <v>21.853996276855469</v>
      </c>
      <c r="D82" s="3">
        <f>C82-$C$82</f>
        <v>0</v>
      </c>
    </row>
    <row r="83" spans="1:9" x14ac:dyDescent="0.2">
      <c r="A83" t="s">
        <v>14</v>
      </c>
      <c r="B83" t="s">
        <v>11</v>
      </c>
      <c r="C83" s="2">
        <v>23.419530868530273</v>
      </c>
      <c r="D83" s="3">
        <f>C83-$C$86</f>
        <v>1.7037487030029297</v>
      </c>
      <c r="G83" s="3">
        <f>D83-$F$2</f>
        <v>0.75657955805460608</v>
      </c>
      <c r="H83" s="4">
        <f>2^-G83</f>
        <v>0.5918979814768327</v>
      </c>
    </row>
    <row r="84" spans="1:9" x14ac:dyDescent="0.2">
      <c r="A84" t="s">
        <v>14</v>
      </c>
      <c r="B84" t="s">
        <v>12</v>
      </c>
      <c r="C84" s="2">
        <v>24.569490432739258</v>
      </c>
      <c r="D84" s="3">
        <f>C84-$C$86</f>
        <v>2.8537082672119141</v>
      </c>
      <c r="G84" s="3">
        <f>D84-$F$3</f>
        <v>1.4359302520751953</v>
      </c>
      <c r="H84" s="4">
        <f>2^-G84</f>
        <v>0.3696084763217356</v>
      </c>
    </row>
    <row r="85" spans="1:9" x14ac:dyDescent="0.2">
      <c r="A85" t="s">
        <v>14</v>
      </c>
      <c r="B85" t="s">
        <v>9</v>
      </c>
      <c r="C85" s="2">
        <v>25.094640731811523</v>
      </c>
      <c r="D85" s="3">
        <f>C85-$C$86</f>
        <v>3.3788585662841797</v>
      </c>
      <c r="G85" s="3">
        <f>D85-$F$4</f>
        <v>1.3588286768595377</v>
      </c>
      <c r="H85" s="4">
        <f>2^-G85</f>
        <v>0.38989871986853947</v>
      </c>
    </row>
    <row r="86" spans="1:9" x14ac:dyDescent="0.2">
      <c r="A86" t="s">
        <v>14</v>
      </c>
      <c r="B86" t="s">
        <v>15</v>
      </c>
      <c r="C86" s="2">
        <v>21.715782165527344</v>
      </c>
      <c r="D86" s="3">
        <f>C86-$C$86</f>
        <v>0</v>
      </c>
    </row>
    <row r="87" spans="1:9" x14ac:dyDescent="0.2">
      <c r="A87" t="s">
        <v>21</v>
      </c>
      <c r="B87" t="s">
        <v>11</v>
      </c>
      <c r="C87" s="2">
        <v>22.38371467590332</v>
      </c>
      <c r="D87" s="3">
        <f>C87-$C$90</f>
        <v>1.5040531158447266</v>
      </c>
      <c r="G87" s="3">
        <f>D87-$F$2</f>
        <v>0.55688397089640296</v>
      </c>
      <c r="H87" s="4">
        <f>2^-G87</f>
        <v>0.67976878932710039</v>
      </c>
      <c r="I87" s="4">
        <f>AVERAGE(H87,H91)</f>
        <v>0.59310652042426004</v>
      </c>
    </row>
    <row r="88" spans="1:9" x14ac:dyDescent="0.2">
      <c r="A88" t="s">
        <v>21</v>
      </c>
      <c r="B88" t="s">
        <v>12</v>
      </c>
      <c r="C88" s="2">
        <v>24.685382843017578</v>
      </c>
      <c r="D88" s="3">
        <f>C88-$C$90</f>
        <v>3.8057212829589844</v>
      </c>
      <c r="G88" s="3">
        <f>D88-$F$3</f>
        <v>2.3879432678222656</v>
      </c>
      <c r="H88" s="4">
        <f>2^-G88</f>
        <v>0.19105457793020461</v>
      </c>
      <c r="I88" s="4">
        <f>AVERAGE(H88,H92)</f>
        <v>0.31020252172720736</v>
      </c>
    </row>
    <row r="89" spans="1:9" x14ac:dyDescent="0.2">
      <c r="A89" t="s">
        <v>21</v>
      </c>
      <c r="B89" t="s">
        <v>9</v>
      </c>
      <c r="C89" s="2">
        <v>23.928268432617188</v>
      </c>
      <c r="D89" s="3">
        <f>C89-$C$90</f>
        <v>3.0486068725585938</v>
      </c>
      <c r="G89" s="3">
        <f>D89-$F$4</f>
        <v>1.0285769831339517</v>
      </c>
      <c r="H89" s="4">
        <f>2^-G89</f>
        <v>0.49019341765818802</v>
      </c>
      <c r="I89" s="4">
        <f>AVERAGE(H89,H93)</f>
        <v>0.58092449675867752</v>
      </c>
    </row>
    <row r="90" spans="1:9" x14ac:dyDescent="0.2">
      <c r="A90" t="s">
        <v>21</v>
      </c>
      <c r="B90" t="s">
        <v>15</v>
      </c>
      <c r="C90" s="2">
        <v>20.879661560058594</v>
      </c>
      <c r="D90" s="3">
        <f>C90-$C$90</f>
        <v>0</v>
      </c>
    </row>
    <row r="91" spans="1:9" x14ac:dyDescent="0.2">
      <c r="A91" t="s">
        <v>21</v>
      </c>
      <c r="B91" t="s">
        <v>11</v>
      </c>
      <c r="C91" s="2">
        <v>23.448471069335938</v>
      </c>
      <c r="D91" s="3">
        <f>C91-$C$94</f>
        <v>1.9286937713623047</v>
      </c>
      <c r="G91" s="3">
        <f>D91-$F$2</f>
        <v>0.98152462641398108</v>
      </c>
      <c r="H91" s="4">
        <f>2^-G91</f>
        <v>0.5064442515214197</v>
      </c>
    </row>
    <row r="92" spans="1:9" x14ac:dyDescent="0.2">
      <c r="A92" t="s">
        <v>21</v>
      </c>
      <c r="B92" t="s">
        <v>12</v>
      </c>
      <c r="C92" s="2">
        <v>24.157327651977539</v>
      </c>
      <c r="D92" s="3">
        <f>C92-$C$94</f>
        <v>2.6375503540039062</v>
      </c>
      <c r="G92" s="3">
        <f>D92-$F$3</f>
        <v>1.2197723388671875</v>
      </c>
      <c r="H92" s="4">
        <f>2^-G92</f>
        <v>0.42935046552421013</v>
      </c>
    </row>
    <row r="93" spans="1:9" x14ac:dyDescent="0.2">
      <c r="A93" t="s">
        <v>21</v>
      </c>
      <c r="B93" t="s">
        <v>9</v>
      </c>
      <c r="C93" s="2">
        <v>24.114013671875</v>
      </c>
      <c r="D93" s="3">
        <f>C93-$C$94</f>
        <v>2.5942363739013672</v>
      </c>
      <c r="G93" s="3">
        <f>D93-$F$4</f>
        <v>0.57420648447672518</v>
      </c>
      <c r="H93" s="4">
        <f>2^-G93</f>
        <v>0.67165557585916691</v>
      </c>
    </row>
    <row r="94" spans="1:9" x14ac:dyDescent="0.2">
      <c r="A94" t="s">
        <v>21</v>
      </c>
      <c r="B94" t="s">
        <v>15</v>
      </c>
      <c r="C94" s="2">
        <v>21.519777297973633</v>
      </c>
      <c r="D94" s="3">
        <f>C94-$C$94</f>
        <v>0</v>
      </c>
    </row>
    <row r="95" spans="1:9" x14ac:dyDescent="0.2">
      <c r="A95" t="s">
        <v>22</v>
      </c>
      <c r="B95" t="s">
        <v>11</v>
      </c>
      <c r="C95" s="2">
        <v>22.874044418334961</v>
      </c>
      <c r="D95" s="3">
        <f>C95-$C$98</f>
        <v>2.1555671691894531</v>
      </c>
      <c r="G95" s="3">
        <f>D95-$F$2</f>
        <v>1.2083980242411294</v>
      </c>
      <c r="H95" s="4">
        <f>2^-G95</f>
        <v>0.43274887546980506</v>
      </c>
      <c r="I95" s="4">
        <f>AVERAGE(H95,H99)</f>
        <v>0.48704923107262132</v>
      </c>
    </row>
    <row r="96" spans="1:9" x14ac:dyDescent="0.2">
      <c r="A96" t="s">
        <v>22</v>
      </c>
      <c r="B96" t="s">
        <v>12</v>
      </c>
      <c r="C96" s="2">
        <v>23.459800720214844</v>
      </c>
      <c r="D96" s="3">
        <f>C96-$C$98</f>
        <v>2.7413234710693359</v>
      </c>
      <c r="G96" s="3">
        <f>D96-$F$3</f>
        <v>1.3235454559326172</v>
      </c>
      <c r="H96" s="4">
        <f>2^-G96</f>
        <v>0.39955182356596158</v>
      </c>
      <c r="I96" s="4">
        <f>AVERAGE(H96,H100)</f>
        <v>0.39269019596087618</v>
      </c>
    </row>
    <row r="97" spans="1:9" x14ac:dyDescent="0.2">
      <c r="A97" t="s">
        <v>22</v>
      </c>
      <c r="B97" t="s">
        <v>9</v>
      </c>
      <c r="C97" s="2">
        <v>23.441761016845703</v>
      </c>
      <c r="D97" s="3">
        <f>C97-$C$98</f>
        <v>2.7232837677001953</v>
      </c>
      <c r="G97" s="3">
        <f>D97-$F$4</f>
        <v>0.7032538782755533</v>
      </c>
      <c r="H97" s="4">
        <f>2^-G97</f>
        <v>0.6141853994301022</v>
      </c>
      <c r="I97" s="4">
        <f>AVERAGE(H97,H101)</f>
        <v>0.61122058292468773</v>
      </c>
    </row>
    <row r="98" spans="1:9" x14ac:dyDescent="0.2">
      <c r="A98" t="s">
        <v>22</v>
      </c>
      <c r="B98" t="s">
        <v>15</v>
      </c>
      <c r="C98" s="2">
        <v>20.718477249145508</v>
      </c>
      <c r="D98" s="3">
        <f>C98-$C$98</f>
        <v>0</v>
      </c>
    </row>
    <row r="99" spans="1:9" x14ac:dyDescent="0.2">
      <c r="A99" t="s">
        <v>22</v>
      </c>
      <c r="B99" t="s">
        <v>11</v>
      </c>
      <c r="C99" s="2">
        <v>22.592090606689453</v>
      </c>
      <c r="D99" s="3">
        <f>C99-$C$102</f>
        <v>1.8325366973876953</v>
      </c>
      <c r="G99" s="3">
        <f>D99-$F$2</f>
        <v>0.88536755243937171</v>
      </c>
      <c r="H99" s="4">
        <f>2^-G99</f>
        <v>0.54134958667543753</v>
      </c>
    </row>
    <row r="100" spans="1:9" x14ac:dyDescent="0.2">
      <c r="A100" t="s">
        <v>22</v>
      </c>
      <c r="B100" t="s">
        <v>12</v>
      </c>
      <c r="C100" s="2">
        <v>23.551300048828125</v>
      </c>
      <c r="D100" s="3">
        <f>C100-$C$102</f>
        <v>2.7917461395263672</v>
      </c>
      <c r="G100" s="3">
        <f>D100-$F$3</f>
        <v>1.3739681243896484</v>
      </c>
      <c r="H100" s="4">
        <f>2^-G100</f>
        <v>0.38582856835579077</v>
      </c>
    </row>
    <row r="101" spans="1:9" x14ac:dyDescent="0.2">
      <c r="A101" t="s">
        <v>22</v>
      </c>
      <c r="B101" t="s">
        <v>9</v>
      </c>
      <c r="C101" s="2">
        <v>23.496833801269531</v>
      </c>
      <c r="D101" s="3">
        <f>C101-$C$102</f>
        <v>2.7372798919677734</v>
      </c>
      <c r="G101" s="3">
        <f>D101-$F$4</f>
        <v>0.71725000254313143</v>
      </c>
      <c r="H101" s="4">
        <f>2^-G101</f>
        <v>0.60825576641927337</v>
      </c>
    </row>
    <row r="102" spans="1:9" x14ac:dyDescent="0.2">
      <c r="A102" t="s">
        <v>22</v>
      </c>
      <c r="B102" t="s">
        <v>15</v>
      </c>
      <c r="C102" s="2">
        <v>20.759553909301758</v>
      </c>
      <c r="D102" s="3">
        <f>C102-$C$102</f>
        <v>0</v>
      </c>
    </row>
    <row r="103" spans="1:9" x14ac:dyDescent="0.2">
      <c r="A103" t="s">
        <v>23</v>
      </c>
      <c r="B103" t="s">
        <v>11</v>
      </c>
      <c r="C103" s="2">
        <v>24.520721435546875</v>
      </c>
      <c r="D103" s="3">
        <f>C103-$C$106</f>
        <v>2.2403144836425781</v>
      </c>
      <c r="G103" s="3">
        <f>D103-$F$2</f>
        <v>1.2931453386942544</v>
      </c>
      <c r="H103" s="4">
        <f>2^-G103</f>
        <v>0.40806041254739001</v>
      </c>
      <c r="I103" s="4">
        <f>AVERAGE(H103,H107)</f>
        <v>0.41348596268323595</v>
      </c>
    </row>
    <row r="104" spans="1:9" x14ac:dyDescent="0.2">
      <c r="A104" t="s">
        <v>23</v>
      </c>
      <c r="B104" t="s">
        <v>12</v>
      </c>
      <c r="C104" s="2">
        <v>25.340122222900391</v>
      </c>
      <c r="D104" s="3">
        <f>C104-$C$106</f>
        <v>3.0597152709960938</v>
      </c>
      <c r="G104" s="3">
        <f>D104-$F$3</f>
        <v>1.641937255859375</v>
      </c>
      <c r="H104" s="4">
        <f>2^-G104</f>
        <v>0.32042591635624679</v>
      </c>
      <c r="I104" s="4">
        <f>AVERAGE(H104,H108)</f>
        <v>0.32791311200467765</v>
      </c>
    </row>
    <row r="105" spans="1:9" x14ac:dyDescent="0.2">
      <c r="A105" t="s">
        <v>23</v>
      </c>
      <c r="B105" t="s">
        <v>9</v>
      </c>
      <c r="C105" s="2">
        <v>25.35997200012207</v>
      </c>
      <c r="D105" s="3">
        <f>C105-$C$106</f>
        <v>3.0795650482177734</v>
      </c>
      <c r="G105" s="3">
        <f>D105-$F$4</f>
        <v>1.0595351587931314</v>
      </c>
      <c r="H105" s="4">
        <f>2^-G105</f>
        <v>0.4797866236287287</v>
      </c>
      <c r="I105" s="4">
        <f>AVERAGE(H105,H109)</f>
        <v>0.42311537865414928</v>
      </c>
    </row>
    <row r="106" spans="1:9" x14ac:dyDescent="0.2">
      <c r="A106" t="s">
        <v>23</v>
      </c>
      <c r="B106" t="s">
        <v>15</v>
      </c>
      <c r="C106" s="2">
        <v>22.280406951904297</v>
      </c>
      <c r="D106" s="3">
        <f>C106-$C$106</f>
        <v>0</v>
      </c>
    </row>
    <row r="107" spans="1:9" x14ac:dyDescent="0.2">
      <c r="A107" t="s">
        <v>23</v>
      </c>
      <c r="B107" t="s">
        <v>11</v>
      </c>
      <c r="C107" s="2">
        <v>24.531591415405273</v>
      </c>
      <c r="D107" s="3">
        <f>C107-$C$110</f>
        <v>2.2024517059326172</v>
      </c>
      <c r="G107" s="3">
        <f>D107-$F$2</f>
        <v>1.2552825609842935</v>
      </c>
      <c r="H107" s="4">
        <f>2^-G107</f>
        <v>0.4189115128190819</v>
      </c>
    </row>
    <row r="108" spans="1:9" x14ac:dyDescent="0.2">
      <c r="A108" t="s">
        <v>23</v>
      </c>
      <c r="B108" t="s">
        <v>12</v>
      </c>
      <c r="C108" s="2">
        <v>25.322961807250977</v>
      </c>
      <c r="D108" s="3">
        <f>C108-$C$110</f>
        <v>2.9938220977783203</v>
      </c>
      <c r="G108" s="3">
        <f>D108-$F$3</f>
        <v>1.5760440826416016</v>
      </c>
      <c r="H108" s="4">
        <f>2^-G108</f>
        <v>0.33540030765310858</v>
      </c>
    </row>
    <row r="109" spans="1:9" x14ac:dyDescent="0.2">
      <c r="A109" t="s">
        <v>23</v>
      </c>
      <c r="B109" t="s">
        <v>9</v>
      </c>
      <c r="C109" s="2">
        <v>25.797504425048828</v>
      </c>
      <c r="D109" s="3">
        <f>C109-$C$110</f>
        <v>3.4683647155761719</v>
      </c>
      <c r="G109" s="3">
        <f>D109-$F$4</f>
        <v>1.4483348261515299</v>
      </c>
      <c r="H109" s="4">
        <f>2^-G109</f>
        <v>0.36644413367956985</v>
      </c>
    </row>
    <row r="110" spans="1:9" x14ac:dyDescent="0.2">
      <c r="A110" t="s">
        <v>23</v>
      </c>
      <c r="B110" t="s">
        <v>15</v>
      </c>
      <c r="C110" s="2">
        <v>22.329139709472656</v>
      </c>
      <c r="D110" s="3">
        <f>C110-$C$110</f>
        <v>0</v>
      </c>
    </row>
    <row r="111" spans="1:9" x14ac:dyDescent="0.2">
      <c r="A111" t="s">
        <v>19</v>
      </c>
      <c r="B111" t="s">
        <v>11</v>
      </c>
      <c r="C111" s="2">
        <v>23.871112823486328</v>
      </c>
      <c r="D111" s="3">
        <f>C111-$C$115</f>
        <v>2.4647655487060547</v>
      </c>
      <c r="G111" s="3">
        <f>D111-$F$2</f>
        <v>1.517596403757731</v>
      </c>
      <c r="H111" s="4">
        <f>2^-G111</f>
        <v>0.34926732754393103</v>
      </c>
      <c r="I111" s="4">
        <f>AVERAGE(H111,H116)</f>
        <v>0.34726311686054417</v>
      </c>
    </row>
    <row r="112" spans="1:9" x14ac:dyDescent="0.2">
      <c r="A112" t="s">
        <v>19</v>
      </c>
      <c r="B112" t="s">
        <v>12</v>
      </c>
      <c r="C112" s="2">
        <v>24.264715194702148</v>
      </c>
      <c r="D112" s="3">
        <f>C112-$C$115</f>
        <v>2.858367919921875</v>
      </c>
      <c r="G112" s="3">
        <f>D112-$F$3</f>
        <v>1.4405899047851562</v>
      </c>
      <c r="H112" s="4">
        <f>2^-G112</f>
        <v>0.36841663133512065</v>
      </c>
      <c r="I112" s="4">
        <f>AVERAGE(H112,H117)</f>
        <v>0.32936385560143033</v>
      </c>
    </row>
    <row r="113" spans="1:9" x14ac:dyDescent="0.2">
      <c r="A113" t="s">
        <v>19</v>
      </c>
      <c r="B113" t="s">
        <v>9</v>
      </c>
      <c r="C113" s="2">
        <v>24.884635925292969</v>
      </c>
      <c r="D113" s="3">
        <f>C113-$C$115</f>
        <v>3.4782886505126953</v>
      </c>
      <c r="G113" s="3">
        <f>D113-$F$4</f>
        <v>1.4582587610880533</v>
      </c>
      <c r="H113" s="4">
        <f>2^-G113</f>
        <v>0.36393210670813281</v>
      </c>
      <c r="I113" s="4">
        <f>AVERAGE(H113,H118)</f>
        <v>0.36686815254053495</v>
      </c>
    </row>
    <row r="114" spans="1:9" x14ac:dyDescent="0.2">
      <c r="A114" t="s">
        <v>19</v>
      </c>
      <c r="B114" t="s">
        <v>24</v>
      </c>
      <c r="C114" s="2">
        <v>26.332136154174805</v>
      </c>
      <c r="D114" s="3">
        <f>C114-$C$115</f>
        <v>4.9257888793945312</v>
      </c>
    </row>
    <row r="115" spans="1:9" x14ac:dyDescent="0.2">
      <c r="A115" t="s">
        <v>19</v>
      </c>
      <c r="B115" t="s">
        <v>15</v>
      </c>
      <c r="C115" s="2">
        <v>21.406347274780273</v>
      </c>
      <c r="D115" s="3">
        <f>C115-$C$115</f>
        <v>0</v>
      </c>
    </row>
    <row r="116" spans="1:9" x14ac:dyDescent="0.2">
      <c r="A116" t="s">
        <v>19</v>
      </c>
      <c r="B116" t="s">
        <v>11</v>
      </c>
      <c r="C116" s="2">
        <v>23.759468078613281</v>
      </c>
      <c r="D116" s="3">
        <f>C116-$C$119</f>
        <v>2.4814186096191406</v>
      </c>
      <c r="G116" s="3">
        <f>D116-$F$2</f>
        <v>1.5342494646708169</v>
      </c>
      <c r="H116" s="4">
        <f>2^-G116</f>
        <v>0.34525890617715732</v>
      </c>
    </row>
    <row r="117" spans="1:9" x14ac:dyDescent="0.2">
      <c r="A117" t="s">
        <v>19</v>
      </c>
      <c r="B117" t="s">
        <v>12</v>
      </c>
      <c r="C117" s="2">
        <v>24.480155944824219</v>
      </c>
      <c r="D117" s="3">
        <f>C117-$C$119</f>
        <v>3.2021064758300781</v>
      </c>
      <c r="G117" s="3">
        <f>D117-$F$3</f>
        <v>1.7843284606933594</v>
      </c>
      <c r="H117" s="4">
        <f>2^-G117</f>
        <v>0.29031107986774007</v>
      </c>
    </row>
    <row r="118" spans="1:9" x14ac:dyDescent="0.2">
      <c r="A118" t="s">
        <v>19</v>
      </c>
      <c r="B118" t="s">
        <v>9</v>
      </c>
      <c r="C118" s="2">
        <v>24.733245849609375</v>
      </c>
      <c r="D118" s="3">
        <f>C118-$C$119</f>
        <v>3.4551963806152344</v>
      </c>
      <c r="G118" s="3">
        <f>D118-$F$4</f>
        <v>1.4351664911905924</v>
      </c>
      <c r="H118" s="4">
        <f>2^-G118</f>
        <v>0.3698041983729371</v>
      </c>
    </row>
    <row r="119" spans="1:9" x14ac:dyDescent="0.2">
      <c r="A119" t="s">
        <v>19</v>
      </c>
      <c r="B119" t="s">
        <v>15</v>
      </c>
      <c r="C119" s="2">
        <v>21.278049468994141</v>
      </c>
      <c r="D119" s="3">
        <f>C119-$C$119</f>
        <v>0</v>
      </c>
    </row>
    <row r="120" spans="1:9" x14ac:dyDescent="0.2">
      <c r="A120" t="s">
        <v>20</v>
      </c>
      <c r="B120" t="s">
        <v>11</v>
      </c>
      <c r="C120" s="2">
        <v>23.266799926757812</v>
      </c>
      <c r="D120" s="3">
        <f>C120-$C$123</f>
        <v>2.8412532806396484</v>
      </c>
      <c r="G120" s="3">
        <f>D120-$F$2</f>
        <v>1.8940841356913247</v>
      </c>
      <c r="H120" s="4">
        <f>2^-G120</f>
        <v>0.26904434049832388</v>
      </c>
      <c r="I120" s="4">
        <f>AVERAGE(H120,H124)</f>
        <v>0.26206852594744934</v>
      </c>
    </row>
    <row r="121" spans="1:9" x14ac:dyDescent="0.2">
      <c r="A121" t="s">
        <v>20</v>
      </c>
      <c r="B121" t="s">
        <v>12</v>
      </c>
      <c r="C121" s="2">
        <v>23.096097946166992</v>
      </c>
      <c r="D121" s="3">
        <f>C121-$C$123</f>
        <v>2.6705513000488281</v>
      </c>
      <c r="G121" s="3">
        <f>D121-$F$3</f>
        <v>1.2527732849121094</v>
      </c>
      <c r="H121" s="4">
        <f>2^-G121</f>
        <v>0.41964075862638239</v>
      </c>
      <c r="I121" s="4">
        <f>AVERAGE(H121,H125)</f>
        <v>0.42057154533757246</v>
      </c>
    </row>
    <row r="122" spans="1:9" x14ac:dyDescent="0.2">
      <c r="A122" t="s">
        <v>20</v>
      </c>
      <c r="B122" t="s">
        <v>9</v>
      </c>
      <c r="C122" s="2">
        <v>25.229831695556641</v>
      </c>
      <c r="D122" s="3">
        <f>C122-$C$123</f>
        <v>4.8042850494384766</v>
      </c>
      <c r="G122" s="3">
        <f>D122-$F$4</f>
        <v>2.7842551600138346</v>
      </c>
      <c r="H122" s="4">
        <f>2^-G122</f>
        <v>0.14516291520703334</v>
      </c>
      <c r="I122" s="4">
        <f>AVERAGE(H122,H126)</f>
        <v>0.14236809739218906</v>
      </c>
    </row>
    <row r="123" spans="1:9" x14ac:dyDescent="0.2">
      <c r="A123" t="s">
        <v>20</v>
      </c>
      <c r="B123" t="s">
        <v>15</v>
      </c>
      <c r="C123" s="2">
        <v>20.425546646118164</v>
      </c>
      <c r="D123" s="3">
        <f>C123-$C$123</f>
        <v>0</v>
      </c>
    </row>
    <row r="124" spans="1:9" x14ac:dyDescent="0.2">
      <c r="A124" t="s">
        <v>20</v>
      </c>
      <c r="B124" t="s">
        <v>11</v>
      </c>
      <c r="C124" s="2">
        <v>23.314291000366211</v>
      </c>
      <c r="D124" s="3">
        <f>C124-$C$127</f>
        <v>2.9180755615234375</v>
      </c>
      <c r="G124" s="3">
        <f>D124-$F$2</f>
        <v>1.9709064165751138</v>
      </c>
      <c r="H124" s="4">
        <f>2^-G124</f>
        <v>0.25509271139657486</v>
      </c>
    </row>
    <row r="125" spans="1:9" x14ac:dyDescent="0.2">
      <c r="A125" t="s">
        <v>20</v>
      </c>
      <c r="B125" t="s">
        <v>12</v>
      </c>
      <c r="C125" s="2">
        <v>23.060380935668945</v>
      </c>
      <c r="D125" s="3">
        <f>C125-$C$127</f>
        <v>2.6641654968261719</v>
      </c>
      <c r="G125" s="3">
        <f>D125-$F$3</f>
        <v>1.2463874816894531</v>
      </c>
      <c r="H125" s="4">
        <f t="shared" ref="H125" si="0">2^-G125</f>
        <v>0.42150233204876247</v>
      </c>
    </row>
    <row r="126" spans="1:9" x14ac:dyDescent="0.2">
      <c r="A126" t="s">
        <v>20</v>
      </c>
      <c r="B126" t="s">
        <v>9</v>
      </c>
      <c r="C126" s="2">
        <v>25.257150650024414</v>
      </c>
      <c r="D126" s="3">
        <f>C126-$C$127</f>
        <v>4.8609352111816406</v>
      </c>
      <c r="G126" s="3">
        <f>D126-$F$4</f>
        <v>2.8409053217569986</v>
      </c>
      <c r="H126" s="4">
        <f>2^-G126</f>
        <v>0.13957327957734478</v>
      </c>
    </row>
    <row r="127" spans="1:9" x14ac:dyDescent="0.2">
      <c r="A127" t="s">
        <v>20</v>
      </c>
      <c r="B127" t="s">
        <v>15</v>
      </c>
      <c r="C127" s="2">
        <v>20.396215438842773</v>
      </c>
      <c r="D127" s="3">
        <f>C127-$C$127</f>
        <v>0</v>
      </c>
    </row>
    <row r="128" spans="1:9" x14ac:dyDescent="0.2">
      <c r="H128" s="4"/>
    </row>
    <row r="129" spans="8:8" x14ac:dyDescent="0.2">
      <c r="H129" s="4"/>
    </row>
    <row r="130" spans="8:8" x14ac:dyDescent="0.2">
      <c r="H1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Yi-Chun Tung</dc:creator>
  <cp:lastModifiedBy>Sadia Saeed</cp:lastModifiedBy>
  <dcterms:created xsi:type="dcterms:W3CDTF">2025-04-22T11:35:53Z</dcterms:created>
  <dcterms:modified xsi:type="dcterms:W3CDTF">2025-05-29T16:24:56Z</dcterms:modified>
</cp:coreProperties>
</file>